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1.xml" ContentType="application/vnd.openxmlformats-officedocument.spreadsheetml.comments+xml"/>
  <Override PartName="/xl/drawings/drawing14.xml" ContentType="application/vnd.openxmlformats-officedocument.drawing+xml"/>
  <Override PartName="/xl/comments2.xml" ContentType="application/vnd.openxmlformats-officedocument.spreadsheetml.comments+xml"/>
  <Override PartName="/xl/drawings/drawing15.xml" ContentType="application/vnd.openxmlformats-officedocument.drawing+xml"/>
  <Override PartName="/xl/comments3.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codeName="ThisWorkbook"/>
  <mc:AlternateContent xmlns:mc="http://schemas.openxmlformats.org/markup-compatibility/2006">
    <mc:Choice Requires="x15">
      <x15ac:absPath xmlns:x15ac="http://schemas.microsoft.com/office/spreadsheetml/2010/11/ac" url="C:\Users\Sena\Desktop\"/>
    </mc:Choice>
  </mc:AlternateContent>
  <xr:revisionPtr revIDLastSave="0" documentId="8_{9D841D56-C3F6-4F97-9CF6-6713444DF3C0}" xr6:coauthVersionLast="45" xr6:coauthVersionMax="45" xr10:uidLastSave="{00000000-0000-0000-0000-000000000000}"/>
  <bookViews>
    <workbookView xWindow="-108" yWindow="-108" windowWidth="23256" windowHeight="12576" tabRatio="884" xr2:uid="{A5AD4179-5015-4C28-89B8-51B4A8F61CC9}"/>
  </bookViews>
  <sheets>
    <sheet name="PORTADA" sheetId="27" r:id="rId1"/>
    <sheet name="L1" sheetId="10" r:id="rId2"/>
    <sheet name="L2" sheetId="12" r:id="rId3"/>
    <sheet name="L3" sheetId="13" r:id="rId4"/>
    <sheet name="L4" sheetId="14" r:id="rId5"/>
    <sheet name="L5" sheetId="16" r:id="rId6"/>
    <sheet name="L6" sheetId="18" r:id="rId7"/>
    <sheet name="L7" sheetId="19" r:id="rId8"/>
    <sheet name="L8" sheetId="20" r:id="rId9"/>
    <sheet name="L9" sheetId="21" r:id="rId10"/>
    <sheet name="L10" sheetId="22" r:id="rId11"/>
    <sheet name="L11" sheetId="23" r:id="rId12"/>
    <sheet name="LM-2026" sheetId="26" r:id="rId13"/>
    <sheet name="LM-2025" sheetId="1" r:id="rId14"/>
    <sheet name="LM-2024" sheetId="2" r:id="rId15"/>
    <sheet name="L-5" sheetId="15" r:id="rId16"/>
    <sheet name="L-7" sheetId="17" r:id="rId17"/>
    <sheet name="L-8" sheetId="24" r:id="rId18"/>
    <sheet name="LM-IB" sheetId="25" r:id="rId19"/>
  </sheets>
  <definedNames>
    <definedName name="_xlnm._FilterDatabase" localSheetId="1" hidden="1">'L1'!$A$8:$AB$252</definedName>
    <definedName name="_xlnm._FilterDatabase" localSheetId="10" hidden="1">'L10'!$A$8:$AB$228</definedName>
    <definedName name="_xlnm._FilterDatabase" localSheetId="11" hidden="1">'L11'!$A$8:$AB$206</definedName>
    <definedName name="_xlnm._FilterDatabase" localSheetId="2" hidden="1">'L2'!$A$8:$AB$102</definedName>
    <definedName name="_xlnm._FilterDatabase" localSheetId="3" hidden="1">'L3'!$A$8:$AB$33</definedName>
    <definedName name="_xlnm._FilterDatabase" localSheetId="4" hidden="1">'L4'!$A$8:$AB$8</definedName>
    <definedName name="_xlnm._FilterDatabase" localSheetId="5" hidden="1">'L5'!$A$8:$AB$173</definedName>
    <definedName name="_xlnm._FilterDatabase" localSheetId="6" hidden="1">'L6'!$A$8:$AB$49</definedName>
    <definedName name="_xlnm._FilterDatabase" localSheetId="7" hidden="1">'L7'!$A$8:$AB$174</definedName>
    <definedName name="_xlnm._FilterDatabase" localSheetId="8" hidden="1">'L8'!$A$8:$AB$149</definedName>
    <definedName name="_xlnm._FilterDatabase" localSheetId="9" hidden="1">'L9'!$A$8:$AB$103</definedName>
    <definedName name="_xlnm._FilterDatabase" localSheetId="14" hidden="1">'LM-2024'!$A$6:$F$1526</definedName>
    <definedName name="_xlnm._FilterDatabase" localSheetId="13" hidden="1">'LM-2025'!$A$6:$F$1684</definedName>
    <definedName name="_xlnm._FilterDatabase" localSheetId="12" hidden="1">'LM-2026'!$A$6:$F$1405</definedName>
    <definedName name="_xlnm._FilterDatabase" localSheetId="18" hidden="1">'LM-IB'!$A$6:$F$138</definedName>
    <definedName name="_xlnm.Print_Titles" localSheetId="1">'L1'!$1:$8</definedName>
    <definedName name="_xlnm.Print_Titles" localSheetId="10">'L10'!$1:$8</definedName>
    <definedName name="_xlnm.Print_Titles" localSheetId="11">'L11'!$1:$8</definedName>
    <definedName name="_xlnm.Print_Titles" localSheetId="2">'L2'!$1:$8</definedName>
    <definedName name="_xlnm.Print_Titles" localSheetId="3">'L3'!$1:$8</definedName>
    <definedName name="_xlnm.Print_Titles" localSheetId="4">'L4'!$1:$8</definedName>
    <definedName name="_xlnm.Print_Titles" localSheetId="5">'L5'!$1:$8</definedName>
    <definedName name="_xlnm.Print_Titles" localSheetId="6">'L6'!$1:$8</definedName>
    <definedName name="_xlnm.Print_Titles" localSheetId="7">'L7'!$1:$8</definedName>
    <definedName name="_xlnm.Print_Titles" localSheetId="8">'L8'!$1:$8</definedName>
    <definedName name="_xlnm.Print_Titles" localSheetId="9">'L9'!$1:$8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feature name="microsoft.com:LAMBDA_WF"/>
      </xcalcf:calcFeatures>
    </ext>
  </extLst>
</workbook>
</file>

<file path=xl/calcChain.xml><?xml version="1.0" encoding="utf-8"?>
<calcChain xmlns="http://schemas.openxmlformats.org/spreadsheetml/2006/main">
  <c r="V21" i="21" l="1"/>
  <c r="W21" i="21" s="1"/>
  <c r="V23" i="21"/>
  <c r="W23" i="21" s="1"/>
  <c r="V42" i="21"/>
  <c r="W42" i="21" s="1"/>
  <c r="V54" i="21"/>
  <c r="W54" i="21" s="1"/>
  <c r="V67" i="21"/>
  <c r="W67" i="21" s="1"/>
  <c r="V68" i="21"/>
  <c r="W68" i="21" s="1"/>
  <c r="V72" i="21"/>
  <c r="W72" i="21" s="1"/>
  <c r="V79" i="21"/>
  <c r="W79" i="21" s="1"/>
  <c r="V85" i="21"/>
  <c r="W85" i="21" s="1"/>
  <c r="V20" i="21"/>
  <c r="V42" i="18" l="1"/>
  <c r="W42" i="18" s="1"/>
  <c r="V41" i="18"/>
  <c r="W41" i="18" s="1"/>
  <c r="V41" i="10" l="1"/>
  <c r="W41" i="10" s="1"/>
  <c r="V43" i="10"/>
  <c r="W43" i="10" s="1"/>
  <c r="V44" i="10"/>
  <c r="W44" i="10" s="1"/>
  <c r="V70" i="10"/>
  <c r="W70" i="10" s="1"/>
  <c r="V71" i="10"/>
  <c r="W71" i="10" s="1"/>
  <c r="V72" i="10"/>
  <c r="W72" i="10" s="1"/>
  <c r="V77" i="10"/>
  <c r="W77" i="10" s="1"/>
  <c r="V83" i="10"/>
  <c r="W83" i="10" s="1"/>
  <c r="V96" i="10"/>
  <c r="W96" i="10" s="1"/>
  <c r="V98" i="10"/>
  <c r="W98" i="10" s="1"/>
  <c r="V99" i="10"/>
  <c r="W99" i="10" s="1"/>
  <c r="V110" i="10"/>
  <c r="W110" i="10" s="1"/>
  <c r="V111" i="10"/>
  <c r="W111" i="10" s="1"/>
  <c r="V112" i="10"/>
  <c r="W112" i="10" s="1"/>
  <c r="V113" i="10"/>
  <c r="W113" i="10" s="1"/>
  <c r="V114" i="10"/>
  <c r="W114" i="10" s="1"/>
  <c r="V115" i="10"/>
  <c r="W115" i="10" s="1"/>
  <c r="V125" i="10"/>
  <c r="W125" i="10" s="1"/>
  <c r="V130" i="10"/>
  <c r="W130" i="10" s="1"/>
  <c r="V131" i="10"/>
  <c r="W131" i="10" s="1"/>
  <c r="V132" i="10"/>
  <c r="W132" i="10" s="1"/>
  <c r="V133" i="10"/>
  <c r="W133" i="10" s="1"/>
  <c r="V138" i="10"/>
  <c r="W138" i="10" s="1"/>
  <c r="V140" i="10"/>
  <c r="W140" i="10" s="1"/>
  <c r="V149" i="10"/>
  <c r="W149" i="10" s="1"/>
  <c r="V150" i="10"/>
  <c r="W150" i="10" s="1"/>
  <c r="V153" i="10"/>
  <c r="W153" i="10" s="1"/>
  <c r="V156" i="10"/>
  <c r="W156" i="10" s="1"/>
  <c r="V157" i="10"/>
  <c r="W157" i="10" s="1"/>
  <c r="V161" i="10"/>
  <c r="W161" i="10" s="1"/>
  <c r="V163" i="10"/>
  <c r="W163" i="10" s="1"/>
  <c r="V164" i="10"/>
  <c r="W164" i="10" s="1"/>
  <c r="V178" i="10"/>
  <c r="W178" i="10" s="1"/>
  <c r="V180" i="10"/>
  <c r="W180" i="10" s="1"/>
  <c r="V187" i="10"/>
  <c r="W187" i="10" s="1"/>
  <c r="V199" i="10"/>
  <c r="W199" i="10" s="1"/>
  <c r="V248" i="10"/>
  <c r="W248" i="10" s="1"/>
  <c r="V109" i="10"/>
  <c r="W109" i="10" s="1"/>
  <c r="V16" i="10"/>
  <c r="W16" i="10" s="1"/>
  <c r="V40" i="10"/>
  <c r="W40" i="10" s="1"/>
  <c r="V42" i="10"/>
  <c r="W42" i="10" s="1"/>
  <c r="V47" i="10"/>
  <c r="W47" i="10" s="1"/>
  <c r="V50" i="10"/>
  <c r="W50" i="10" s="1"/>
  <c r="V52" i="10"/>
  <c r="W52" i="10" s="1"/>
  <c r="V54" i="10"/>
  <c r="W54" i="10" s="1"/>
  <c r="V55" i="10"/>
  <c r="W55" i="10" s="1"/>
  <c r="V57" i="10"/>
  <c r="W57" i="10" s="1"/>
  <c r="V59" i="10"/>
  <c r="W59" i="10" s="1"/>
  <c r="V82" i="10"/>
  <c r="W82" i="10" s="1"/>
  <c r="V94" i="10"/>
  <c r="W94" i="10" s="1"/>
  <c r="V95" i="10"/>
  <c r="W95" i="10" s="1"/>
  <c r="V120" i="10"/>
  <c r="W120" i="10" s="1"/>
  <c r="V144" i="10"/>
  <c r="W144" i="10" s="1"/>
  <c r="V158" i="10"/>
  <c r="W158" i="10" s="1"/>
  <c r="V159" i="10"/>
  <c r="W159" i="10" s="1"/>
  <c r="V160" i="10"/>
  <c r="W160" i="10" s="1"/>
  <c r="V193" i="10"/>
  <c r="W193" i="10" s="1"/>
  <c r="V228" i="10"/>
  <c r="W228" i="10" s="1"/>
  <c r="V239" i="10"/>
  <c r="W239" i="10" s="1"/>
  <c r="V50" i="22" l="1"/>
  <c r="W50" i="22" s="1"/>
  <c r="V32" i="22"/>
  <c r="W32" i="22" s="1"/>
  <c r="R9" i="10" l="1"/>
  <c r="S9" i="10"/>
  <c r="T9" i="10" s="1"/>
  <c r="R10" i="10"/>
  <c r="S10" i="10"/>
  <c r="T10" i="10" s="1"/>
  <c r="R11" i="10"/>
  <c r="S11" i="10"/>
  <c r="T11" i="10" s="1"/>
  <c r="R12" i="10"/>
  <c r="S12" i="10"/>
  <c r="T12" i="10" s="1"/>
  <c r="R13" i="10"/>
  <c r="S13" i="10"/>
  <c r="T13" i="10" s="1"/>
  <c r="R14" i="10"/>
  <c r="S14" i="10"/>
  <c r="T14" i="10" s="1"/>
  <c r="R15" i="10"/>
  <c r="S15" i="10"/>
  <c r="T15" i="10" s="1"/>
  <c r="R16" i="10"/>
  <c r="S16" i="10"/>
  <c r="T16" i="10" s="1"/>
  <c r="R17" i="10"/>
  <c r="S17" i="10"/>
  <c r="T17" i="10" s="1"/>
  <c r="R18" i="10"/>
  <c r="S18" i="10"/>
  <c r="T18" i="10" s="1"/>
  <c r="R19" i="10"/>
  <c r="S19" i="10"/>
  <c r="T19" i="10" s="1"/>
  <c r="R20" i="10"/>
  <c r="S20" i="10"/>
  <c r="T20" i="10" s="1"/>
  <c r="R21" i="10"/>
  <c r="S21" i="10"/>
  <c r="T21" i="10" s="1"/>
  <c r="R22" i="10"/>
  <c r="S22" i="10"/>
  <c r="T22" i="10" s="1"/>
  <c r="R23" i="10"/>
  <c r="S23" i="10"/>
  <c r="T23" i="10" s="1"/>
  <c r="R24" i="10"/>
  <c r="S24" i="10"/>
  <c r="T24" i="10" s="1"/>
  <c r="R25" i="10"/>
  <c r="S25" i="10"/>
  <c r="T25" i="10" s="1"/>
  <c r="R26" i="10"/>
  <c r="S26" i="10"/>
  <c r="T26" i="10" s="1"/>
  <c r="R27" i="10"/>
  <c r="S27" i="10"/>
  <c r="T27" i="10" s="1"/>
  <c r="R28" i="10"/>
  <c r="S28" i="10"/>
  <c r="T28" i="10" s="1"/>
  <c r="R29" i="10"/>
  <c r="S29" i="10"/>
  <c r="T29" i="10" s="1"/>
  <c r="R30" i="10"/>
  <c r="S30" i="10"/>
  <c r="T30" i="10" s="1"/>
  <c r="R31" i="10"/>
  <c r="S31" i="10"/>
  <c r="T31" i="10" s="1"/>
  <c r="R32" i="10"/>
  <c r="S32" i="10"/>
  <c r="T32" i="10" s="1"/>
  <c r="R33" i="10"/>
  <c r="S33" i="10"/>
  <c r="T33" i="10" s="1"/>
  <c r="R34" i="10"/>
  <c r="S34" i="10"/>
  <c r="T34" i="10" s="1"/>
  <c r="R35" i="10"/>
  <c r="S35" i="10"/>
  <c r="T35" i="10" s="1"/>
  <c r="R36" i="10"/>
  <c r="S36" i="10"/>
  <c r="T36" i="10" s="1"/>
  <c r="R37" i="10"/>
  <c r="S37" i="10"/>
  <c r="T37" i="10" s="1"/>
  <c r="R38" i="10"/>
  <c r="S38" i="10"/>
  <c r="T38" i="10" s="1"/>
  <c r="R39" i="10"/>
  <c r="S39" i="10"/>
  <c r="T39" i="10" s="1"/>
  <c r="R40" i="10"/>
  <c r="S40" i="10"/>
  <c r="T40" i="10" s="1"/>
  <c r="R41" i="10"/>
  <c r="S41" i="10"/>
  <c r="T41" i="10" s="1"/>
  <c r="R42" i="10"/>
  <c r="S42" i="10"/>
  <c r="T42" i="10" s="1"/>
  <c r="R43" i="10"/>
  <c r="S43" i="10"/>
  <c r="T43" i="10" s="1"/>
  <c r="R44" i="10"/>
  <c r="S44" i="10"/>
  <c r="T44" i="10" s="1"/>
  <c r="R45" i="10"/>
  <c r="S45" i="10"/>
  <c r="T45" i="10" s="1"/>
  <c r="R46" i="10"/>
  <c r="S46" i="10"/>
  <c r="T46" i="10" s="1"/>
  <c r="R47" i="10"/>
  <c r="S47" i="10"/>
  <c r="T47" i="10" s="1"/>
  <c r="R48" i="10"/>
  <c r="S48" i="10"/>
  <c r="T48" i="10" s="1"/>
  <c r="R49" i="10"/>
  <c r="S49" i="10"/>
  <c r="T49" i="10" s="1"/>
  <c r="R50" i="10"/>
  <c r="S50" i="10"/>
  <c r="T50" i="10" s="1"/>
  <c r="R51" i="10"/>
  <c r="S51" i="10"/>
  <c r="T51" i="10" s="1"/>
  <c r="R52" i="10"/>
  <c r="S52" i="10"/>
  <c r="T52" i="10" s="1"/>
  <c r="R53" i="10"/>
  <c r="S53" i="10"/>
  <c r="T53" i="10" s="1"/>
  <c r="R54" i="10"/>
  <c r="S54" i="10"/>
  <c r="T54" i="10" s="1"/>
  <c r="R55" i="10"/>
  <c r="S55" i="10"/>
  <c r="T55" i="10" s="1"/>
  <c r="R56" i="10"/>
  <c r="S56" i="10"/>
  <c r="T56" i="10" s="1"/>
  <c r="R57" i="10"/>
  <c r="S57" i="10"/>
  <c r="T57" i="10" s="1"/>
  <c r="R58" i="10"/>
  <c r="S58" i="10"/>
  <c r="T58" i="10" s="1"/>
  <c r="R59" i="10"/>
  <c r="S59" i="10"/>
  <c r="T59" i="10" s="1"/>
  <c r="R60" i="10"/>
  <c r="S60" i="10"/>
  <c r="T60" i="10" s="1"/>
  <c r="R61" i="10"/>
  <c r="S61" i="10"/>
  <c r="T61" i="10" s="1"/>
  <c r="R62" i="10"/>
  <c r="S62" i="10"/>
  <c r="T62" i="10" s="1"/>
  <c r="R63" i="10"/>
  <c r="S63" i="10"/>
  <c r="T63" i="10" s="1"/>
  <c r="R64" i="10"/>
  <c r="S64" i="10"/>
  <c r="T64" i="10" s="1"/>
  <c r="R65" i="10"/>
  <c r="S65" i="10"/>
  <c r="T65" i="10" s="1"/>
  <c r="R66" i="10"/>
  <c r="S66" i="10"/>
  <c r="T66" i="10" s="1"/>
  <c r="R67" i="10"/>
  <c r="S67" i="10"/>
  <c r="T67" i="10" s="1"/>
  <c r="R68" i="10"/>
  <c r="S68" i="10"/>
  <c r="T68" i="10" s="1"/>
  <c r="R69" i="10"/>
  <c r="S69" i="10"/>
  <c r="T69" i="10" s="1"/>
  <c r="R70" i="10"/>
  <c r="S70" i="10"/>
  <c r="T70" i="10" s="1"/>
  <c r="R71" i="10"/>
  <c r="S71" i="10"/>
  <c r="T71" i="10" s="1"/>
  <c r="R72" i="10"/>
  <c r="S72" i="10"/>
  <c r="T72" i="10" s="1"/>
  <c r="R73" i="10"/>
  <c r="S73" i="10"/>
  <c r="T73" i="10" s="1"/>
  <c r="R74" i="10"/>
  <c r="S74" i="10"/>
  <c r="T74" i="10" s="1"/>
  <c r="R75" i="10"/>
  <c r="S75" i="10"/>
  <c r="T75" i="10" s="1"/>
  <c r="R76" i="10"/>
  <c r="S76" i="10"/>
  <c r="T76" i="10" s="1"/>
  <c r="R77" i="10"/>
  <c r="S77" i="10"/>
  <c r="T77" i="10" s="1"/>
  <c r="R78" i="10"/>
  <c r="S78" i="10"/>
  <c r="T78" i="10" s="1"/>
  <c r="R79" i="10"/>
  <c r="S79" i="10"/>
  <c r="T79" i="10" s="1"/>
  <c r="R80" i="10"/>
  <c r="S80" i="10"/>
  <c r="T80" i="10" s="1"/>
  <c r="R81" i="10"/>
  <c r="S81" i="10"/>
  <c r="T81" i="10" s="1"/>
  <c r="R82" i="10"/>
  <c r="S82" i="10"/>
  <c r="T82" i="10" s="1"/>
  <c r="R83" i="10"/>
  <c r="S83" i="10"/>
  <c r="T83" i="10" s="1"/>
  <c r="R84" i="10"/>
  <c r="S84" i="10"/>
  <c r="T84" i="10" s="1"/>
  <c r="R85" i="10"/>
  <c r="S85" i="10"/>
  <c r="T85" i="10" s="1"/>
  <c r="R86" i="10"/>
  <c r="S86" i="10"/>
  <c r="T86" i="10" s="1"/>
  <c r="R87" i="10"/>
  <c r="S87" i="10"/>
  <c r="T87" i="10" s="1"/>
  <c r="R88" i="10"/>
  <c r="S88" i="10"/>
  <c r="T88" i="10" s="1"/>
  <c r="R89" i="10"/>
  <c r="S89" i="10"/>
  <c r="T89" i="10" s="1"/>
  <c r="R90" i="10"/>
  <c r="S90" i="10"/>
  <c r="T90" i="10" s="1"/>
  <c r="R91" i="10"/>
  <c r="S91" i="10"/>
  <c r="T91" i="10" s="1"/>
  <c r="R92" i="10"/>
  <c r="S92" i="10"/>
  <c r="T92" i="10" s="1"/>
  <c r="R93" i="10"/>
  <c r="S93" i="10"/>
  <c r="T93" i="10" s="1"/>
  <c r="R94" i="10"/>
  <c r="S94" i="10"/>
  <c r="T94" i="10" s="1"/>
  <c r="R95" i="10"/>
  <c r="S95" i="10"/>
  <c r="T95" i="10" s="1"/>
  <c r="R96" i="10"/>
  <c r="S96" i="10"/>
  <c r="T96" i="10" s="1"/>
  <c r="R97" i="10"/>
  <c r="S97" i="10"/>
  <c r="T97" i="10" s="1"/>
  <c r="R98" i="10"/>
  <c r="S98" i="10"/>
  <c r="T98" i="10" s="1"/>
  <c r="R99" i="10"/>
  <c r="S99" i="10"/>
  <c r="T99" i="10" s="1"/>
  <c r="R100" i="10"/>
  <c r="S100" i="10"/>
  <c r="T100" i="10" s="1"/>
  <c r="R101" i="10"/>
  <c r="S101" i="10"/>
  <c r="T101" i="10" s="1"/>
  <c r="R102" i="10"/>
  <c r="S102" i="10"/>
  <c r="T102" i="10" s="1"/>
  <c r="R103" i="10"/>
  <c r="S103" i="10"/>
  <c r="T103" i="10" s="1"/>
  <c r="R104" i="10"/>
  <c r="S104" i="10"/>
  <c r="T104" i="10" s="1"/>
  <c r="R105" i="10"/>
  <c r="S105" i="10"/>
  <c r="T105" i="10" s="1"/>
  <c r="R106" i="10"/>
  <c r="S106" i="10"/>
  <c r="T106" i="10" s="1"/>
  <c r="R107" i="10"/>
  <c r="S107" i="10"/>
  <c r="T107" i="10" s="1"/>
  <c r="R108" i="10"/>
  <c r="S108" i="10"/>
  <c r="T108" i="10" s="1"/>
  <c r="R109" i="10"/>
  <c r="S109" i="10"/>
  <c r="T109" i="10" s="1"/>
  <c r="R110" i="10"/>
  <c r="S110" i="10"/>
  <c r="T110" i="10" s="1"/>
  <c r="R111" i="10"/>
  <c r="S111" i="10"/>
  <c r="T111" i="10" s="1"/>
  <c r="R112" i="10"/>
  <c r="S112" i="10"/>
  <c r="T112" i="10" s="1"/>
  <c r="R113" i="10"/>
  <c r="S113" i="10"/>
  <c r="T113" i="10" s="1"/>
  <c r="R114" i="10"/>
  <c r="S114" i="10"/>
  <c r="T114" i="10" s="1"/>
  <c r="R115" i="10"/>
  <c r="S115" i="10"/>
  <c r="T115" i="10" s="1"/>
  <c r="R116" i="10"/>
  <c r="S116" i="10"/>
  <c r="T116" i="10" s="1"/>
  <c r="R117" i="10"/>
  <c r="S117" i="10"/>
  <c r="T117" i="10" s="1"/>
  <c r="R118" i="10"/>
  <c r="S118" i="10"/>
  <c r="T118" i="10" s="1"/>
  <c r="R119" i="10"/>
  <c r="S119" i="10"/>
  <c r="T119" i="10" s="1"/>
  <c r="R120" i="10"/>
  <c r="S120" i="10"/>
  <c r="T120" i="10" s="1"/>
  <c r="R121" i="10"/>
  <c r="S121" i="10"/>
  <c r="T121" i="10" s="1"/>
  <c r="R122" i="10"/>
  <c r="S122" i="10"/>
  <c r="T122" i="10" s="1"/>
  <c r="R123" i="10"/>
  <c r="S123" i="10"/>
  <c r="T123" i="10" s="1"/>
  <c r="R124" i="10"/>
  <c r="S124" i="10"/>
  <c r="T124" i="10" s="1"/>
  <c r="R125" i="10"/>
  <c r="S125" i="10"/>
  <c r="T125" i="10" s="1"/>
  <c r="R126" i="10"/>
  <c r="S126" i="10"/>
  <c r="T126" i="10" s="1"/>
  <c r="R127" i="10"/>
  <c r="S127" i="10"/>
  <c r="T127" i="10" s="1"/>
  <c r="R128" i="10"/>
  <c r="S128" i="10"/>
  <c r="T128" i="10" s="1"/>
  <c r="R129" i="10"/>
  <c r="S129" i="10"/>
  <c r="T129" i="10" s="1"/>
  <c r="R130" i="10"/>
  <c r="S130" i="10"/>
  <c r="T130" i="10" s="1"/>
  <c r="R131" i="10"/>
  <c r="S131" i="10"/>
  <c r="T131" i="10" s="1"/>
  <c r="R132" i="10"/>
  <c r="S132" i="10"/>
  <c r="T132" i="10" s="1"/>
  <c r="R133" i="10"/>
  <c r="S133" i="10"/>
  <c r="T133" i="10" s="1"/>
  <c r="R134" i="10"/>
  <c r="S134" i="10"/>
  <c r="T134" i="10" s="1"/>
  <c r="R135" i="10"/>
  <c r="S135" i="10"/>
  <c r="T135" i="10" s="1"/>
  <c r="R136" i="10"/>
  <c r="S136" i="10"/>
  <c r="T136" i="10" s="1"/>
  <c r="R137" i="10"/>
  <c r="S137" i="10"/>
  <c r="T137" i="10" s="1"/>
  <c r="R138" i="10"/>
  <c r="S138" i="10"/>
  <c r="T138" i="10" s="1"/>
  <c r="R139" i="10"/>
  <c r="S139" i="10"/>
  <c r="T139" i="10" s="1"/>
  <c r="R140" i="10"/>
  <c r="S140" i="10"/>
  <c r="T140" i="10" s="1"/>
  <c r="R141" i="10"/>
  <c r="S141" i="10"/>
  <c r="T141" i="10" s="1"/>
  <c r="R142" i="10"/>
  <c r="S142" i="10"/>
  <c r="T142" i="10" s="1"/>
  <c r="R143" i="10"/>
  <c r="S143" i="10"/>
  <c r="T143" i="10" s="1"/>
  <c r="R144" i="10"/>
  <c r="S144" i="10"/>
  <c r="T144" i="10" s="1"/>
  <c r="R145" i="10"/>
  <c r="S145" i="10"/>
  <c r="T145" i="10" s="1"/>
  <c r="R146" i="10"/>
  <c r="S146" i="10"/>
  <c r="T146" i="10" s="1"/>
  <c r="R147" i="10"/>
  <c r="S147" i="10"/>
  <c r="T147" i="10" s="1"/>
  <c r="R148" i="10"/>
  <c r="S148" i="10"/>
  <c r="T148" i="10" s="1"/>
  <c r="R149" i="10"/>
  <c r="S149" i="10"/>
  <c r="T149" i="10" s="1"/>
  <c r="R150" i="10"/>
  <c r="S150" i="10"/>
  <c r="T150" i="10" s="1"/>
  <c r="R151" i="10"/>
  <c r="S151" i="10"/>
  <c r="T151" i="10" s="1"/>
  <c r="R152" i="10"/>
  <c r="S152" i="10"/>
  <c r="T152" i="10" s="1"/>
  <c r="R153" i="10"/>
  <c r="S153" i="10"/>
  <c r="T153" i="10" s="1"/>
  <c r="R154" i="10"/>
  <c r="S154" i="10"/>
  <c r="T154" i="10" s="1"/>
  <c r="R155" i="10"/>
  <c r="S155" i="10"/>
  <c r="T155" i="10" s="1"/>
  <c r="R156" i="10"/>
  <c r="S156" i="10"/>
  <c r="T156" i="10" s="1"/>
  <c r="R157" i="10"/>
  <c r="S157" i="10"/>
  <c r="T157" i="10" s="1"/>
  <c r="R158" i="10"/>
  <c r="S158" i="10"/>
  <c r="T158" i="10" s="1"/>
  <c r="R159" i="10"/>
  <c r="S159" i="10"/>
  <c r="T159" i="10" s="1"/>
  <c r="R160" i="10"/>
  <c r="S160" i="10"/>
  <c r="T160" i="10" s="1"/>
  <c r="R161" i="10"/>
  <c r="S161" i="10"/>
  <c r="T161" i="10" s="1"/>
  <c r="R162" i="10"/>
  <c r="S162" i="10"/>
  <c r="T162" i="10" s="1"/>
  <c r="R163" i="10"/>
  <c r="S163" i="10"/>
  <c r="T163" i="10" s="1"/>
  <c r="R164" i="10"/>
  <c r="S164" i="10"/>
  <c r="T164" i="10" s="1"/>
  <c r="R165" i="10"/>
  <c r="S165" i="10"/>
  <c r="T165" i="10" s="1"/>
  <c r="R166" i="10"/>
  <c r="S166" i="10"/>
  <c r="T166" i="10" s="1"/>
  <c r="R167" i="10"/>
  <c r="S167" i="10"/>
  <c r="T167" i="10" s="1"/>
  <c r="R168" i="10"/>
  <c r="S168" i="10"/>
  <c r="T168" i="10" s="1"/>
  <c r="R169" i="10"/>
  <c r="S169" i="10"/>
  <c r="T169" i="10" s="1"/>
  <c r="R170" i="10"/>
  <c r="S170" i="10"/>
  <c r="T170" i="10" s="1"/>
  <c r="R171" i="10"/>
  <c r="S171" i="10"/>
  <c r="T171" i="10" s="1"/>
  <c r="R172" i="10"/>
  <c r="S172" i="10"/>
  <c r="T172" i="10" s="1"/>
  <c r="R173" i="10"/>
  <c r="S173" i="10"/>
  <c r="T173" i="10" s="1"/>
  <c r="R174" i="10"/>
  <c r="S174" i="10"/>
  <c r="T174" i="10" s="1"/>
  <c r="R175" i="10"/>
  <c r="S175" i="10"/>
  <c r="T175" i="10" s="1"/>
  <c r="R176" i="10"/>
  <c r="S176" i="10"/>
  <c r="T176" i="10" s="1"/>
  <c r="R177" i="10"/>
  <c r="S177" i="10"/>
  <c r="T177" i="10" s="1"/>
  <c r="R178" i="10"/>
  <c r="S178" i="10"/>
  <c r="T178" i="10" s="1"/>
  <c r="R179" i="10"/>
  <c r="S179" i="10"/>
  <c r="T179" i="10" s="1"/>
  <c r="R180" i="10"/>
  <c r="S180" i="10"/>
  <c r="T180" i="10" s="1"/>
  <c r="R181" i="10"/>
  <c r="S181" i="10"/>
  <c r="T181" i="10" s="1"/>
  <c r="R182" i="10"/>
  <c r="S182" i="10"/>
  <c r="T182" i="10" s="1"/>
  <c r="R183" i="10"/>
  <c r="S183" i="10"/>
  <c r="T183" i="10" s="1"/>
  <c r="R184" i="10"/>
  <c r="S184" i="10"/>
  <c r="T184" i="10" s="1"/>
  <c r="R185" i="10"/>
  <c r="S185" i="10"/>
  <c r="T185" i="10" s="1"/>
  <c r="R186" i="10"/>
  <c r="S186" i="10"/>
  <c r="T186" i="10" s="1"/>
  <c r="R187" i="10"/>
  <c r="S187" i="10"/>
  <c r="T187" i="10" s="1"/>
  <c r="R188" i="10"/>
  <c r="S188" i="10"/>
  <c r="T188" i="10" s="1"/>
  <c r="R189" i="10"/>
  <c r="S189" i="10"/>
  <c r="T189" i="10" s="1"/>
  <c r="R190" i="10"/>
  <c r="S190" i="10"/>
  <c r="T190" i="10" s="1"/>
  <c r="R191" i="10"/>
  <c r="S191" i="10"/>
  <c r="T191" i="10" s="1"/>
  <c r="R192" i="10"/>
  <c r="S192" i="10"/>
  <c r="T192" i="10" s="1"/>
  <c r="R193" i="10"/>
  <c r="S193" i="10"/>
  <c r="T193" i="10" s="1"/>
  <c r="R194" i="10"/>
  <c r="S194" i="10"/>
  <c r="T194" i="10" s="1"/>
  <c r="R195" i="10"/>
  <c r="S195" i="10"/>
  <c r="T195" i="10" s="1"/>
  <c r="R196" i="10"/>
  <c r="S196" i="10"/>
  <c r="T196" i="10" s="1"/>
  <c r="R197" i="10"/>
  <c r="S197" i="10"/>
  <c r="T197" i="10" s="1"/>
  <c r="R198" i="10"/>
  <c r="S198" i="10"/>
  <c r="T198" i="10" s="1"/>
  <c r="R199" i="10"/>
  <c r="S199" i="10"/>
  <c r="T199" i="10" s="1"/>
  <c r="R200" i="10"/>
  <c r="S200" i="10"/>
  <c r="T200" i="10" s="1"/>
  <c r="R201" i="10"/>
  <c r="S201" i="10"/>
  <c r="T201" i="10" s="1"/>
  <c r="R202" i="10"/>
  <c r="S202" i="10"/>
  <c r="T202" i="10" s="1"/>
  <c r="R203" i="10"/>
  <c r="S203" i="10"/>
  <c r="T203" i="10" s="1"/>
  <c r="R204" i="10"/>
  <c r="S204" i="10"/>
  <c r="T204" i="10" s="1"/>
  <c r="R205" i="10"/>
  <c r="S205" i="10"/>
  <c r="T205" i="10" s="1"/>
  <c r="R206" i="10"/>
  <c r="S206" i="10"/>
  <c r="T206" i="10" s="1"/>
  <c r="R207" i="10"/>
  <c r="S207" i="10"/>
  <c r="T207" i="10" s="1"/>
  <c r="R208" i="10"/>
  <c r="S208" i="10"/>
  <c r="T208" i="10" s="1"/>
  <c r="R209" i="10"/>
  <c r="S209" i="10"/>
  <c r="T209" i="10" s="1"/>
  <c r="R210" i="10"/>
  <c r="S210" i="10"/>
  <c r="T210" i="10" s="1"/>
  <c r="R211" i="10"/>
  <c r="S211" i="10"/>
  <c r="T211" i="10" s="1"/>
  <c r="R212" i="10"/>
  <c r="S212" i="10"/>
  <c r="T212" i="10" s="1"/>
  <c r="R213" i="10"/>
  <c r="S213" i="10"/>
  <c r="T213" i="10" s="1"/>
  <c r="R214" i="10"/>
  <c r="S214" i="10"/>
  <c r="T214" i="10" s="1"/>
  <c r="R215" i="10"/>
  <c r="S215" i="10"/>
  <c r="T215" i="10" s="1"/>
  <c r="R216" i="10"/>
  <c r="S216" i="10"/>
  <c r="T216" i="10" s="1"/>
  <c r="R217" i="10"/>
  <c r="S217" i="10"/>
  <c r="T217" i="10" s="1"/>
  <c r="R218" i="10"/>
  <c r="S218" i="10"/>
  <c r="T218" i="10" s="1"/>
  <c r="R219" i="10"/>
  <c r="S219" i="10"/>
  <c r="T219" i="10" s="1"/>
  <c r="R220" i="10"/>
  <c r="S220" i="10"/>
  <c r="T220" i="10" s="1"/>
  <c r="R221" i="10"/>
  <c r="S221" i="10"/>
  <c r="T221" i="10" s="1"/>
  <c r="R222" i="10"/>
  <c r="S222" i="10"/>
  <c r="T222" i="10" s="1"/>
  <c r="R223" i="10"/>
  <c r="S223" i="10"/>
  <c r="T223" i="10" s="1"/>
  <c r="R224" i="10"/>
  <c r="S224" i="10"/>
  <c r="T224" i="10" s="1"/>
  <c r="R225" i="10"/>
  <c r="S225" i="10"/>
  <c r="T225" i="10" s="1"/>
  <c r="R226" i="10"/>
  <c r="S226" i="10"/>
  <c r="T226" i="10" s="1"/>
  <c r="R227" i="10"/>
  <c r="S227" i="10"/>
  <c r="T227" i="10" s="1"/>
  <c r="R228" i="10"/>
  <c r="S228" i="10"/>
  <c r="T228" i="10" s="1"/>
  <c r="R229" i="10"/>
  <c r="S229" i="10"/>
  <c r="T229" i="10" s="1"/>
  <c r="R230" i="10"/>
  <c r="S230" i="10"/>
  <c r="T230" i="10" s="1"/>
  <c r="R231" i="10"/>
  <c r="S231" i="10"/>
  <c r="T231" i="10" s="1"/>
  <c r="R232" i="10"/>
  <c r="S232" i="10"/>
  <c r="T232" i="10" s="1"/>
  <c r="R233" i="10"/>
  <c r="S233" i="10"/>
  <c r="T233" i="10" s="1"/>
  <c r="R234" i="10"/>
  <c r="S234" i="10"/>
  <c r="T234" i="10" s="1"/>
  <c r="R235" i="10"/>
  <c r="S235" i="10"/>
  <c r="T235" i="10" s="1"/>
  <c r="R236" i="10"/>
  <c r="S236" i="10"/>
  <c r="T236" i="10" s="1"/>
  <c r="R237" i="10"/>
  <c r="S237" i="10"/>
  <c r="T237" i="10" s="1"/>
  <c r="R238" i="10"/>
  <c r="S238" i="10"/>
  <c r="T238" i="10" s="1"/>
  <c r="R239" i="10"/>
  <c r="S239" i="10"/>
  <c r="T239" i="10" s="1"/>
  <c r="R240" i="10"/>
  <c r="S240" i="10"/>
  <c r="T240" i="10" s="1"/>
  <c r="R241" i="10"/>
  <c r="S241" i="10"/>
  <c r="T241" i="10" s="1"/>
  <c r="R242" i="10"/>
  <c r="S242" i="10"/>
  <c r="T242" i="10" s="1"/>
  <c r="R243" i="10"/>
  <c r="S243" i="10"/>
  <c r="T243" i="10" s="1"/>
  <c r="R244" i="10"/>
  <c r="S244" i="10"/>
  <c r="T244" i="10" s="1"/>
  <c r="R245" i="10"/>
  <c r="S245" i="10"/>
  <c r="T245" i="10" s="1"/>
  <c r="R246" i="10"/>
  <c r="S246" i="10"/>
  <c r="T246" i="10" s="1"/>
  <c r="R247" i="10"/>
  <c r="S247" i="10"/>
  <c r="T247" i="10" s="1"/>
  <c r="R248" i="10"/>
  <c r="S248" i="10"/>
  <c r="T248" i="10" s="1"/>
  <c r="R249" i="10"/>
  <c r="S249" i="10"/>
  <c r="T249" i="10" s="1"/>
  <c r="R250" i="10"/>
  <c r="S250" i="10"/>
  <c r="T250" i="10" s="1"/>
  <c r="R251" i="10"/>
  <c r="S251" i="10"/>
  <c r="T251" i="10" s="1"/>
  <c r="V118" i="22" l="1"/>
  <c r="S118" i="22"/>
  <c r="R118" i="22"/>
  <c r="V115" i="22"/>
  <c r="S115" i="22"/>
  <c r="R115" i="22"/>
  <c r="V71" i="22"/>
  <c r="S71" i="22"/>
  <c r="R71" i="22"/>
  <c r="R72" i="22"/>
  <c r="S72" i="22"/>
  <c r="T72" i="22" s="1"/>
  <c r="V72" i="22"/>
  <c r="V158" i="22"/>
  <c r="S158" i="22"/>
  <c r="R158" i="22"/>
  <c r="V77" i="22"/>
  <c r="S77" i="22"/>
  <c r="R77" i="22"/>
  <c r="V74" i="22"/>
  <c r="S74" i="22"/>
  <c r="R74" i="22"/>
  <c r="V207" i="22"/>
  <c r="S207" i="22"/>
  <c r="R207" i="22"/>
  <c r="V62" i="22"/>
  <c r="S62" i="22"/>
  <c r="R62" i="22"/>
  <c r="V82" i="22"/>
  <c r="S82" i="22"/>
  <c r="T82" i="22" s="1"/>
  <c r="R82" i="22"/>
  <c r="V124" i="22"/>
  <c r="S124" i="22"/>
  <c r="R124" i="22"/>
  <c r="V79" i="22"/>
  <c r="S79" i="22"/>
  <c r="R79" i="22"/>
  <c r="V159" i="22"/>
  <c r="S159" i="22"/>
  <c r="R159" i="22"/>
  <c r="V122" i="22"/>
  <c r="S122" i="22"/>
  <c r="R122" i="22"/>
  <c r="X122" i="22" l="1"/>
  <c r="W122" i="22"/>
  <c r="X77" i="22"/>
  <c r="W77" i="22"/>
  <c r="X207" i="22"/>
  <c r="W207" i="22"/>
  <c r="X159" i="22"/>
  <c r="W159" i="22"/>
  <c r="X158" i="22"/>
  <c r="W158" i="22"/>
  <c r="X124" i="22"/>
  <c r="W124" i="22"/>
  <c r="X71" i="22"/>
  <c r="W71" i="22"/>
  <c r="X82" i="22"/>
  <c r="W82" i="22"/>
  <c r="X72" i="22"/>
  <c r="W72" i="22"/>
  <c r="X115" i="22"/>
  <c r="W115" i="22"/>
  <c r="X74" i="22"/>
  <c r="W74" i="22"/>
  <c r="X79" i="22"/>
  <c r="W79" i="22"/>
  <c r="X62" i="22"/>
  <c r="W62" i="22"/>
  <c r="X118" i="22"/>
  <c r="W118" i="22"/>
  <c r="T118" i="22"/>
  <c r="T115" i="22"/>
  <c r="T71" i="22"/>
  <c r="T158" i="22"/>
  <c r="T77" i="22"/>
  <c r="T74" i="22"/>
  <c r="T207" i="22"/>
  <c r="T62" i="22"/>
  <c r="T124" i="22"/>
  <c r="T79" i="22"/>
  <c r="T159" i="22"/>
  <c r="T122" i="22"/>
  <c r="V58" i="16" l="1"/>
  <c r="W58" i="16" s="1"/>
  <c r="V101" i="16"/>
  <c r="W101" i="16" s="1"/>
  <c r="V166" i="16"/>
  <c r="W166" i="16" s="1"/>
  <c r="V14" i="16"/>
  <c r="W14" i="16" s="1"/>
  <c r="V12" i="16"/>
  <c r="W12" i="16" s="1"/>
  <c r="V40" i="16"/>
  <c r="W40" i="16" s="1"/>
  <c r="V57" i="16"/>
  <c r="W57" i="16" s="1"/>
  <c r="V60" i="16"/>
  <c r="W60" i="16" s="1"/>
  <c r="V65" i="16"/>
  <c r="W65" i="16" s="1"/>
  <c r="V86" i="16"/>
  <c r="W86" i="16" s="1"/>
  <c r="V93" i="16"/>
  <c r="W93" i="16" s="1"/>
  <c r="V105" i="16"/>
  <c r="W105" i="16" s="1"/>
  <c r="V107" i="16"/>
  <c r="W107" i="16" s="1"/>
  <c r="V116" i="16"/>
  <c r="W116" i="16" s="1"/>
  <c r="V162" i="16"/>
  <c r="W162" i="16" s="1"/>
  <c r="V9" i="16" l="1"/>
  <c r="W9" i="16" s="1"/>
  <c r="V18" i="13" l="1"/>
  <c r="W18" i="13" s="1"/>
  <c r="V19" i="13"/>
  <c r="W19" i="13" s="1"/>
  <c r="V26" i="13"/>
  <c r="W26" i="13" s="1"/>
  <c r="V28" i="13"/>
  <c r="W28" i="13" s="1"/>
  <c r="V29" i="13"/>
  <c r="W29" i="13" s="1"/>
  <c r="V9" i="13"/>
  <c r="W9" i="13" s="1"/>
  <c r="V10" i="13"/>
  <c r="W10" i="13" s="1"/>
  <c r="V11" i="13"/>
  <c r="W11" i="13" s="1"/>
  <c r="V12" i="13"/>
  <c r="W12" i="13" s="1"/>
  <c r="V13" i="13"/>
  <c r="W13" i="13" s="1"/>
  <c r="V14" i="13"/>
  <c r="W14" i="13" s="1"/>
  <c r="V15" i="13"/>
  <c r="W15" i="13" s="1"/>
  <c r="V16" i="13"/>
  <c r="W16" i="13" s="1"/>
  <c r="V17" i="13"/>
  <c r="W17" i="13" s="1"/>
  <c r="V20" i="13"/>
  <c r="W20" i="13" s="1"/>
  <c r="V21" i="13"/>
  <c r="W21" i="13" s="1"/>
  <c r="V22" i="13"/>
  <c r="W22" i="13" s="1"/>
  <c r="V23" i="13"/>
  <c r="W23" i="13" s="1"/>
  <c r="V24" i="13"/>
  <c r="W24" i="13" s="1"/>
  <c r="V25" i="13"/>
  <c r="W25" i="13" s="1"/>
  <c r="V27" i="13"/>
  <c r="W27" i="13" s="1"/>
  <c r="V30" i="13"/>
  <c r="W30" i="13" s="1"/>
  <c r="V31" i="13"/>
  <c r="W31" i="13" s="1"/>
  <c r="V32" i="13"/>
  <c r="W32" i="13" s="1"/>
  <c r="V33" i="13"/>
  <c r="W33" i="13" s="1"/>
  <c r="V31" i="12"/>
  <c r="W31" i="12" s="1"/>
  <c r="V11" i="12"/>
  <c r="W11" i="12" s="1"/>
  <c r="V48" i="12"/>
  <c r="W48" i="12" s="1"/>
  <c r="V69" i="12"/>
  <c r="W69" i="12" s="1"/>
  <c r="V95" i="12"/>
  <c r="W95" i="12" s="1"/>
  <c r="V64" i="12"/>
  <c r="W64" i="12" s="1"/>
  <c r="V39" i="12"/>
  <c r="W39" i="12" s="1"/>
  <c r="V53" i="12"/>
  <c r="W53" i="12" s="1"/>
  <c r="V88" i="12"/>
  <c r="W88" i="12" s="1"/>
  <c r="V60" i="12"/>
  <c r="W60" i="12" s="1"/>
  <c r="V61" i="12"/>
  <c r="W61" i="12" s="1"/>
  <c r="V67" i="12"/>
  <c r="W67" i="12" s="1"/>
  <c r="V79" i="12"/>
  <c r="W79" i="12" s="1"/>
  <c r="V80" i="12"/>
  <c r="W80" i="12" s="1"/>
  <c r="V90" i="12"/>
  <c r="W90" i="12" s="1"/>
  <c r="V52" i="12"/>
  <c r="W52" i="12" s="1"/>
  <c r="V36" i="12"/>
  <c r="W36" i="12" s="1"/>
  <c r="V83" i="12"/>
  <c r="W83" i="12" s="1"/>
  <c r="V33" i="12"/>
  <c r="W33" i="12" s="1"/>
  <c r="V38" i="12"/>
  <c r="W38" i="12" s="1"/>
  <c r="V72" i="12"/>
  <c r="W72" i="12" s="1"/>
  <c r="V89" i="12"/>
  <c r="W89" i="12" s="1"/>
  <c r="V93" i="12"/>
  <c r="W93" i="12" s="1"/>
  <c r="V77" i="12"/>
  <c r="W77" i="12" s="1"/>
  <c r="V40" i="12"/>
  <c r="W40" i="12" s="1"/>
  <c r="V46" i="12"/>
  <c r="W46" i="12" s="1"/>
  <c r="V76" i="12"/>
  <c r="W76" i="12" s="1"/>
  <c r="V35" i="12"/>
  <c r="W35" i="12" s="1"/>
  <c r="V78" i="12"/>
  <c r="W78" i="12" s="1"/>
  <c r="V9" i="12"/>
  <c r="W9" i="12" s="1"/>
  <c r="V10" i="12"/>
  <c r="W10" i="12" s="1"/>
  <c r="V12" i="12"/>
  <c r="W12" i="12" s="1"/>
  <c r="V13" i="12"/>
  <c r="W13" i="12" s="1"/>
  <c r="V14" i="12"/>
  <c r="W14" i="12" s="1"/>
  <c r="V15" i="12"/>
  <c r="W15" i="12" s="1"/>
  <c r="V16" i="12"/>
  <c r="W16" i="12" s="1"/>
  <c r="V17" i="12"/>
  <c r="W17" i="12" s="1"/>
  <c r="V18" i="12"/>
  <c r="W18" i="12" s="1"/>
  <c r="V19" i="12"/>
  <c r="W19" i="12" s="1"/>
  <c r="V20" i="12"/>
  <c r="W20" i="12" s="1"/>
  <c r="V21" i="12"/>
  <c r="W21" i="12" s="1"/>
  <c r="V22" i="12"/>
  <c r="W22" i="12" s="1"/>
  <c r="V23" i="12"/>
  <c r="W23" i="12" s="1"/>
  <c r="V24" i="12"/>
  <c r="W24" i="12" s="1"/>
  <c r="V25" i="12"/>
  <c r="W25" i="12" s="1"/>
  <c r="V26" i="12"/>
  <c r="W26" i="12" s="1"/>
  <c r="V27" i="12"/>
  <c r="W27" i="12" s="1"/>
  <c r="V28" i="12"/>
  <c r="W28" i="12" s="1"/>
  <c r="V29" i="12"/>
  <c r="W29" i="12" s="1"/>
  <c r="V30" i="12"/>
  <c r="W30" i="12" s="1"/>
  <c r="V32" i="12"/>
  <c r="W32" i="12" s="1"/>
  <c r="V34" i="12"/>
  <c r="W34" i="12" s="1"/>
  <c r="V37" i="12"/>
  <c r="W37" i="12" s="1"/>
  <c r="V41" i="12"/>
  <c r="W41" i="12" s="1"/>
  <c r="V42" i="12"/>
  <c r="W42" i="12" s="1"/>
  <c r="V43" i="12"/>
  <c r="W43" i="12" s="1"/>
  <c r="V44" i="12"/>
  <c r="W44" i="12" s="1"/>
  <c r="V45" i="12"/>
  <c r="W45" i="12" s="1"/>
  <c r="V47" i="12"/>
  <c r="W47" i="12" s="1"/>
  <c r="V49" i="12"/>
  <c r="W49" i="12" s="1"/>
  <c r="V50" i="12"/>
  <c r="W50" i="12" s="1"/>
  <c r="V51" i="12"/>
  <c r="W51" i="12" s="1"/>
  <c r="V54" i="12"/>
  <c r="W54" i="12" s="1"/>
  <c r="V55" i="12"/>
  <c r="W55" i="12" s="1"/>
  <c r="V56" i="12"/>
  <c r="W56" i="12" s="1"/>
  <c r="V57" i="12"/>
  <c r="W57" i="12" s="1"/>
  <c r="V58" i="12"/>
  <c r="W58" i="12" s="1"/>
  <c r="V59" i="12"/>
  <c r="W59" i="12" s="1"/>
  <c r="V62" i="12"/>
  <c r="W62" i="12" s="1"/>
  <c r="V63" i="12"/>
  <c r="W63" i="12" s="1"/>
  <c r="V65" i="12"/>
  <c r="W65" i="12" s="1"/>
  <c r="V66" i="12"/>
  <c r="W66" i="12" s="1"/>
  <c r="V68" i="12"/>
  <c r="W68" i="12" s="1"/>
  <c r="V70" i="12"/>
  <c r="W70" i="12" s="1"/>
  <c r="V71" i="12"/>
  <c r="W71" i="12" s="1"/>
  <c r="V73" i="12"/>
  <c r="W73" i="12" s="1"/>
  <c r="V74" i="12"/>
  <c r="W74" i="12" s="1"/>
  <c r="V75" i="12"/>
  <c r="W75" i="12" s="1"/>
  <c r="V81" i="12"/>
  <c r="W81" i="12" s="1"/>
  <c r="V82" i="12"/>
  <c r="W82" i="12" s="1"/>
  <c r="V84" i="12"/>
  <c r="W84" i="12" s="1"/>
  <c r="V85" i="12"/>
  <c r="W85" i="12" s="1"/>
  <c r="V86" i="12"/>
  <c r="W86" i="12" s="1"/>
  <c r="V87" i="12"/>
  <c r="W87" i="12" s="1"/>
  <c r="V91" i="12"/>
  <c r="W91" i="12" s="1"/>
  <c r="V92" i="12"/>
  <c r="W92" i="12" s="1"/>
  <c r="V94" i="12"/>
  <c r="W94" i="12" s="1"/>
  <c r="V96" i="12"/>
  <c r="W96" i="12" s="1"/>
  <c r="V97" i="12"/>
  <c r="W97" i="12" s="1"/>
  <c r="V98" i="12"/>
  <c r="W98" i="12" s="1"/>
  <c r="V99" i="12"/>
  <c r="W99" i="12" s="1"/>
  <c r="V100" i="12"/>
  <c r="W100" i="12" s="1"/>
  <c r="V101" i="12"/>
  <c r="W101" i="12" s="1"/>
  <c r="S78" i="12"/>
  <c r="T78" i="12" s="1"/>
  <c r="S91" i="12"/>
  <c r="R91" i="12"/>
  <c r="S13" i="12"/>
  <c r="S42" i="12"/>
  <c r="R42" i="12"/>
  <c r="X42" i="12" l="1"/>
  <c r="X13" i="12"/>
  <c r="X91" i="12"/>
  <c r="T13" i="12"/>
  <c r="T91" i="12"/>
  <c r="T42" i="12"/>
  <c r="S28" i="13" l="1"/>
  <c r="V37" i="19" l="1"/>
  <c r="W37" i="19" s="1"/>
  <c r="V98" i="19"/>
  <c r="W98" i="19" s="1"/>
  <c r="V127" i="19"/>
  <c r="W127" i="19" s="1"/>
  <c r="V35" i="19"/>
  <c r="W35" i="19" s="1"/>
  <c r="V36" i="19"/>
  <c r="W36" i="19" s="1"/>
  <c r="V59" i="19"/>
  <c r="W59" i="19" s="1"/>
  <c r="V146" i="19"/>
  <c r="W146" i="19" s="1"/>
  <c r="V13" i="19"/>
  <c r="W13" i="19" s="1"/>
  <c r="V18" i="19"/>
  <c r="W18" i="19" s="1"/>
  <c r="V21" i="19"/>
  <c r="W21" i="19" s="1"/>
  <c r="V26" i="19"/>
  <c r="W26" i="19" s="1"/>
  <c r="V29" i="19"/>
  <c r="W29" i="19" s="1"/>
  <c r="V32" i="19"/>
  <c r="W32" i="19" s="1"/>
  <c r="V33" i="19"/>
  <c r="W33" i="19" s="1"/>
  <c r="V44" i="19"/>
  <c r="W44" i="19" s="1"/>
  <c r="V51" i="19"/>
  <c r="W51" i="19" s="1"/>
  <c r="V53" i="19"/>
  <c r="W53" i="19" s="1"/>
  <c r="V55" i="19"/>
  <c r="W55" i="19" s="1"/>
  <c r="V67" i="19"/>
  <c r="W67" i="19" s="1"/>
  <c r="V74" i="19"/>
  <c r="W74" i="19" s="1"/>
  <c r="V75" i="19"/>
  <c r="W75" i="19" s="1"/>
  <c r="V76" i="19"/>
  <c r="W76" i="19" s="1"/>
  <c r="V78" i="19"/>
  <c r="W78" i="19" s="1"/>
  <c r="V79" i="19"/>
  <c r="W79" i="19" s="1"/>
  <c r="V81" i="19"/>
  <c r="W81" i="19" s="1"/>
  <c r="V87" i="19"/>
  <c r="W87" i="19" s="1"/>
  <c r="V88" i="19"/>
  <c r="W88" i="19" s="1"/>
  <c r="V89" i="19"/>
  <c r="W89" i="19" s="1"/>
  <c r="V100" i="19"/>
  <c r="W100" i="19" s="1"/>
  <c r="V108" i="19"/>
  <c r="W108" i="19" s="1"/>
  <c r="V113" i="19"/>
  <c r="W113" i="19" s="1"/>
  <c r="V114" i="19"/>
  <c r="W114" i="19" s="1"/>
  <c r="V118" i="19"/>
  <c r="W118" i="19" s="1"/>
  <c r="V122" i="19"/>
  <c r="W122" i="19" s="1"/>
  <c r="V123" i="19"/>
  <c r="W123" i="19" s="1"/>
  <c r="V124" i="19"/>
  <c r="W124" i="19" s="1"/>
  <c r="V126" i="19"/>
  <c r="W126" i="19" s="1"/>
  <c r="V128" i="19"/>
  <c r="W128" i="19" s="1"/>
  <c r="V129" i="19"/>
  <c r="W129" i="19" s="1"/>
  <c r="V130" i="19"/>
  <c r="W130" i="19" s="1"/>
  <c r="V134" i="19"/>
  <c r="W134" i="19" s="1"/>
  <c r="V143" i="19"/>
  <c r="W143" i="19" s="1"/>
  <c r="V144" i="19"/>
  <c r="W144" i="19" s="1"/>
  <c r="V147" i="19"/>
  <c r="W147" i="19" s="1"/>
  <c r="V153" i="19"/>
  <c r="W153" i="19" s="1"/>
  <c r="V161" i="19"/>
  <c r="W161" i="19" s="1"/>
  <c r="V165" i="19"/>
  <c r="W165" i="19" s="1"/>
  <c r="V166" i="19"/>
  <c r="W166" i="19" s="1"/>
  <c r="V167" i="19"/>
  <c r="W167" i="19" s="1"/>
  <c r="V168" i="19"/>
  <c r="W168" i="19" s="1"/>
  <c r="V169" i="19"/>
  <c r="W169" i="19" s="1"/>
  <c r="V172" i="19"/>
  <c r="W172" i="19" s="1"/>
  <c r="V46" i="19"/>
  <c r="W46" i="19" s="1"/>
  <c r="V47" i="19"/>
  <c r="W47" i="19" s="1"/>
  <c r="V150" i="19"/>
  <c r="W150" i="19" s="1"/>
  <c r="V25" i="19"/>
  <c r="W25" i="19" s="1"/>
  <c r="V38" i="19"/>
  <c r="W38" i="19" s="1"/>
  <c r="V39" i="19"/>
  <c r="W39" i="19" s="1"/>
  <c r="V50" i="19"/>
  <c r="W50" i="19" s="1"/>
  <c r="V65" i="19"/>
  <c r="W65" i="19" s="1"/>
  <c r="V71" i="19"/>
  <c r="W71" i="19" s="1"/>
  <c r="V104" i="19"/>
  <c r="W104" i="19" s="1"/>
  <c r="V132" i="19"/>
  <c r="W132" i="19" s="1"/>
  <c r="V163" i="19"/>
  <c r="W163" i="19" s="1"/>
  <c r="V17" i="19" l="1"/>
  <c r="S17" i="19"/>
  <c r="R17" i="19"/>
  <c r="V96" i="19"/>
  <c r="S96" i="19"/>
  <c r="R96" i="19"/>
  <c r="V105" i="19"/>
  <c r="S105" i="19"/>
  <c r="R105" i="19"/>
  <c r="V157" i="19"/>
  <c r="S157" i="19"/>
  <c r="R157" i="19"/>
  <c r="X96" i="19" l="1"/>
  <c r="W96" i="19"/>
  <c r="X157" i="19"/>
  <c r="W157" i="19"/>
  <c r="X17" i="19"/>
  <c r="W17" i="19"/>
  <c r="X105" i="19"/>
  <c r="W105" i="19"/>
  <c r="T105" i="19"/>
  <c r="T17" i="19"/>
  <c r="T96" i="19"/>
  <c r="T157" i="19"/>
  <c r="V34" i="18" l="1"/>
  <c r="S34" i="18"/>
  <c r="R34" i="18"/>
  <c r="V32" i="18"/>
  <c r="S32" i="18"/>
  <c r="R32" i="18"/>
  <c r="X32" i="18" l="1"/>
  <c r="W32" i="18"/>
  <c r="X34" i="18"/>
  <c r="W34" i="18"/>
  <c r="T32" i="18"/>
  <c r="T34" i="18"/>
  <c r="V22" i="21" l="1"/>
  <c r="W22" i="21" s="1"/>
  <c r="V20" i="14" l="1"/>
  <c r="S20" i="14"/>
  <c r="R20" i="14"/>
  <c r="V19" i="14"/>
  <c r="S19" i="14"/>
  <c r="T19" i="14" s="1"/>
  <c r="R19" i="14"/>
  <c r="V14" i="14"/>
  <c r="S14" i="14"/>
  <c r="R14" i="14"/>
  <c r="X14" i="14" l="1"/>
  <c r="W14" i="14"/>
  <c r="X19" i="14"/>
  <c r="W19" i="14"/>
  <c r="X20" i="14"/>
  <c r="W20" i="14"/>
  <c r="T20" i="14"/>
  <c r="T14" i="14"/>
  <c r="S9" i="15"/>
  <c r="R22" i="13"/>
  <c r="S22" i="13"/>
  <c r="T22" i="13" s="1"/>
  <c r="R23" i="13"/>
  <c r="S23" i="13"/>
  <c r="T23" i="13" s="1"/>
  <c r="R10" i="13"/>
  <c r="S10" i="13"/>
  <c r="T10" i="13" s="1"/>
  <c r="V408" i="24"/>
  <c r="X408" i="24" s="1"/>
  <c r="S408" i="24"/>
  <c r="R408" i="24"/>
  <c r="V407" i="24"/>
  <c r="X407" i="24" s="1"/>
  <c r="S407" i="24"/>
  <c r="R407" i="24"/>
  <c r="V406" i="24"/>
  <c r="X406" i="24" s="1"/>
  <c r="S406" i="24"/>
  <c r="R406" i="24"/>
  <c r="V405" i="24"/>
  <c r="X405" i="24" s="1"/>
  <c r="S405" i="24"/>
  <c r="R405" i="24"/>
  <c r="V404" i="24"/>
  <c r="X404" i="24" s="1"/>
  <c r="S404" i="24"/>
  <c r="R404" i="24"/>
  <c r="V403" i="24"/>
  <c r="X403" i="24" s="1"/>
  <c r="S403" i="24"/>
  <c r="R403" i="24"/>
  <c r="V402" i="24"/>
  <c r="X402" i="24" s="1"/>
  <c r="S402" i="24"/>
  <c r="R402" i="24"/>
  <c r="V401" i="24"/>
  <c r="X401" i="24" s="1"/>
  <c r="S401" i="24"/>
  <c r="R401" i="24"/>
  <c r="V400" i="24"/>
  <c r="X400" i="24" s="1"/>
  <c r="S400" i="24"/>
  <c r="R400" i="24"/>
  <c r="V399" i="24"/>
  <c r="X399" i="24" s="1"/>
  <c r="S399" i="24"/>
  <c r="R399" i="24"/>
  <c r="V398" i="24"/>
  <c r="X398" i="24" s="1"/>
  <c r="S398" i="24"/>
  <c r="R398" i="24"/>
  <c r="V397" i="24"/>
  <c r="X397" i="24" s="1"/>
  <c r="S397" i="24"/>
  <c r="R397" i="24"/>
  <c r="V396" i="24"/>
  <c r="X396" i="24" s="1"/>
  <c r="S396" i="24"/>
  <c r="R396" i="24"/>
  <c r="V395" i="24"/>
  <c r="X395" i="24" s="1"/>
  <c r="S395" i="24"/>
  <c r="R395" i="24"/>
  <c r="V394" i="24"/>
  <c r="X394" i="24" s="1"/>
  <c r="S394" i="24"/>
  <c r="R394" i="24"/>
  <c r="V393" i="24"/>
  <c r="X393" i="24" s="1"/>
  <c r="S393" i="24"/>
  <c r="R393" i="24"/>
  <c r="V392" i="24"/>
  <c r="X392" i="24" s="1"/>
  <c r="S392" i="24"/>
  <c r="R392" i="24"/>
  <c r="V391" i="24"/>
  <c r="X391" i="24" s="1"/>
  <c r="S391" i="24"/>
  <c r="R391" i="24"/>
  <c r="V390" i="24"/>
  <c r="X390" i="24" s="1"/>
  <c r="S390" i="24"/>
  <c r="R390" i="24"/>
  <c r="V389" i="24"/>
  <c r="X389" i="24" s="1"/>
  <c r="S389" i="24"/>
  <c r="R389" i="24"/>
  <c r="V388" i="24"/>
  <c r="X388" i="24" s="1"/>
  <c r="S388" i="24"/>
  <c r="R388" i="24"/>
  <c r="V387" i="24"/>
  <c r="X387" i="24" s="1"/>
  <c r="S387" i="24"/>
  <c r="R387" i="24"/>
  <c r="V386" i="24"/>
  <c r="X386" i="24" s="1"/>
  <c r="S386" i="24"/>
  <c r="R386" i="24"/>
  <c r="V385" i="24"/>
  <c r="X385" i="24" s="1"/>
  <c r="S385" i="24"/>
  <c r="R385" i="24"/>
  <c r="V384" i="24"/>
  <c r="X384" i="24" s="1"/>
  <c r="S384" i="24"/>
  <c r="R384" i="24"/>
  <c r="V383" i="24"/>
  <c r="X383" i="24" s="1"/>
  <c r="S383" i="24"/>
  <c r="R383" i="24"/>
  <c r="V382" i="24"/>
  <c r="X382" i="24" s="1"/>
  <c r="S382" i="24"/>
  <c r="R382" i="24"/>
  <c r="V381" i="24"/>
  <c r="X381" i="24" s="1"/>
  <c r="S381" i="24"/>
  <c r="R381" i="24"/>
  <c r="V380" i="24"/>
  <c r="X380" i="24" s="1"/>
  <c r="S380" i="24"/>
  <c r="R380" i="24"/>
  <c r="V379" i="24"/>
  <c r="X379" i="24" s="1"/>
  <c r="S379" i="24"/>
  <c r="R379" i="24"/>
  <c r="V378" i="24"/>
  <c r="X378" i="24" s="1"/>
  <c r="S378" i="24"/>
  <c r="R378" i="24"/>
  <c r="V377" i="24"/>
  <c r="X377" i="24" s="1"/>
  <c r="S377" i="24"/>
  <c r="R377" i="24"/>
  <c r="V376" i="24"/>
  <c r="X376" i="24" s="1"/>
  <c r="S376" i="24"/>
  <c r="R376" i="24"/>
  <c r="V375" i="24"/>
  <c r="X375" i="24" s="1"/>
  <c r="S375" i="24"/>
  <c r="R375" i="24"/>
  <c r="V374" i="24"/>
  <c r="X374" i="24" s="1"/>
  <c r="S374" i="24"/>
  <c r="R374" i="24"/>
  <c r="V373" i="24"/>
  <c r="X373" i="24" s="1"/>
  <c r="S373" i="24"/>
  <c r="R373" i="24"/>
  <c r="V372" i="24"/>
  <c r="X372" i="24" s="1"/>
  <c r="S372" i="24"/>
  <c r="R372" i="24"/>
  <c r="V371" i="24"/>
  <c r="X371" i="24" s="1"/>
  <c r="S371" i="24"/>
  <c r="R371" i="24"/>
  <c r="V370" i="24"/>
  <c r="X370" i="24" s="1"/>
  <c r="S370" i="24"/>
  <c r="R370" i="24"/>
  <c r="V369" i="24"/>
  <c r="X369" i="24" s="1"/>
  <c r="S369" i="24"/>
  <c r="R369" i="24"/>
  <c r="V368" i="24"/>
  <c r="X368" i="24" s="1"/>
  <c r="S368" i="24"/>
  <c r="R368" i="24"/>
  <c r="V367" i="24"/>
  <c r="X367" i="24" s="1"/>
  <c r="S367" i="24"/>
  <c r="R367" i="24"/>
  <c r="V366" i="24"/>
  <c r="X366" i="24" s="1"/>
  <c r="S366" i="24"/>
  <c r="R366" i="24"/>
  <c r="V365" i="24"/>
  <c r="X365" i="24" s="1"/>
  <c r="S365" i="24"/>
  <c r="R365" i="24"/>
  <c r="V364" i="24"/>
  <c r="X364" i="24" s="1"/>
  <c r="S364" i="24"/>
  <c r="R364" i="24"/>
  <c r="V363" i="24"/>
  <c r="X363" i="24" s="1"/>
  <c r="S363" i="24"/>
  <c r="R363" i="24"/>
  <c r="V362" i="24"/>
  <c r="X362" i="24" s="1"/>
  <c r="S362" i="24"/>
  <c r="R362" i="24"/>
  <c r="V361" i="24"/>
  <c r="X361" i="24" s="1"/>
  <c r="S361" i="24"/>
  <c r="R361" i="24"/>
  <c r="V360" i="24"/>
  <c r="X360" i="24" s="1"/>
  <c r="S360" i="24"/>
  <c r="R360" i="24"/>
  <c r="V359" i="24"/>
  <c r="X359" i="24" s="1"/>
  <c r="S359" i="24"/>
  <c r="R359" i="24"/>
  <c r="V358" i="24"/>
  <c r="X358" i="24" s="1"/>
  <c r="S358" i="24"/>
  <c r="R358" i="24"/>
  <c r="V357" i="24"/>
  <c r="X357" i="24" s="1"/>
  <c r="S357" i="24"/>
  <c r="R357" i="24"/>
  <c r="V356" i="24"/>
  <c r="X356" i="24" s="1"/>
  <c r="S356" i="24"/>
  <c r="R356" i="24"/>
  <c r="V355" i="24"/>
  <c r="X355" i="24" s="1"/>
  <c r="S355" i="24"/>
  <c r="R355" i="24"/>
  <c r="V354" i="24"/>
  <c r="X354" i="24" s="1"/>
  <c r="S354" i="24"/>
  <c r="R354" i="24"/>
  <c r="V353" i="24"/>
  <c r="X353" i="24" s="1"/>
  <c r="S353" i="24"/>
  <c r="R353" i="24"/>
  <c r="V352" i="24"/>
  <c r="X352" i="24" s="1"/>
  <c r="S352" i="24"/>
  <c r="R352" i="24"/>
  <c r="V351" i="24"/>
  <c r="X351" i="24" s="1"/>
  <c r="S351" i="24"/>
  <c r="R351" i="24"/>
  <c r="V350" i="24"/>
  <c r="X350" i="24" s="1"/>
  <c r="S350" i="24"/>
  <c r="R350" i="24"/>
  <c r="V349" i="24"/>
  <c r="X349" i="24" s="1"/>
  <c r="S349" i="24"/>
  <c r="R349" i="24"/>
  <c r="V348" i="24"/>
  <c r="X348" i="24" s="1"/>
  <c r="S348" i="24"/>
  <c r="R348" i="24"/>
  <c r="V347" i="24"/>
  <c r="X347" i="24" s="1"/>
  <c r="S347" i="24"/>
  <c r="R347" i="24"/>
  <c r="V346" i="24"/>
  <c r="X346" i="24" s="1"/>
  <c r="S346" i="24"/>
  <c r="R346" i="24"/>
  <c r="V345" i="24"/>
  <c r="X345" i="24" s="1"/>
  <c r="S345" i="24"/>
  <c r="R345" i="24"/>
  <c r="V344" i="24"/>
  <c r="X344" i="24" s="1"/>
  <c r="S344" i="24"/>
  <c r="R344" i="24"/>
  <c r="V343" i="24"/>
  <c r="X343" i="24" s="1"/>
  <c r="S343" i="24"/>
  <c r="R343" i="24"/>
  <c r="V342" i="24"/>
  <c r="X342" i="24" s="1"/>
  <c r="S342" i="24"/>
  <c r="R342" i="24"/>
  <c r="V341" i="24"/>
  <c r="X341" i="24" s="1"/>
  <c r="S341" i="24"/>
  <c r="R341" i="24"/>
  <c r="V340" i="24"/>
  <c r="X340" i="24" s="1"/>
  <c r="S340" i="24"/>
  <c r="R340" i="24"/>
  <c r="V339" i="24"/>
  <c r="X339" i="24" s="1"/>
  <c r="S339" i="24"/>
  <c r="R339" i="24"/>
  <c r="V338" i="24"/>
  <c r="X338" i="24" s="1"/>
  <c r="S338" i="24"/>
  <c r="R338" i="24"/>
  <c r="V337" i="24"/>
  <c r="X337" i="24" s="1"/>
  <c r="S337" i="24"/>
  <c r="R337" i="24"/>
  <c r="V336" i="24"/>
  <c r="X336" i="24" s="1"/>
  <c r="S336" i="24"/>
  <c r="R336" i="24"/>
  <c r="V335" i="24"/>
  <c r="X335" i="24" s="1"/>
  <c r="S335" i="24"/>
  <c r="R335" i="24"/>
  <c r="V334" i="24"/>
  <c r="X334" i="24" s="1"/>
  <c r="S334" i="24"/>
  <c r="R334" i="24"/>
  <c r="V333" i="24"/>
  <c r="X333" i="24" s="1"/>
  <c r="S333" i="24"/>
  <c r="R333" i="24"/>
  <c r="V332" i="24"/>
  <c r="X332" i="24" s="1"/>
  <c r="S332" i="24"/>
  <c r="R332" i="24"/>
  <c r="V331" i="24"/>
  <c r="X331" i="24" s="1"/>
  <c r="S331" i="24"/>
  <c r="R331" i="24"/>
  <c r="V330" i="24"/>
  <c r="X330" i="24" s="1"/>
  <c r="S330" i="24"/>
  <c r="R330" i="24"/>
  <c r="V329" i="24"/>
  <c r="X329" i="24" s="1"/>
  <c r="S329" i="24"/>
  <c r="R329" i="24"/>
  <c r="V328" i="24"/>
  <c r="X328" i="24" s="1"/>
  <c r="S328" i="24"/>
  <c r="R328" i="24"/>
  <c r="V327" i="24"/>
  <c r="X327" i="24" s="1"/>
  <c r="S327" i="24"/>
  <c r="R327" i="24"/>
  <c r="V326" i="24"/>
  <c r="X326" i="24" s="1"/>
  <c r="S326" i="24"/>
  <c r="R326" i="24"/>
  <c r="V325" i="24"/>
  <c r="X325" i="24" s="1"/>
  <c r="S325" i="24"/>
  <c r="R325" i="24"/>
  <c r="V324" i="24"/>
  <c r="X324" i="24" s="1"/>
  <c r="S324" i="24"/>
  <c r="R324" i="24"/>
  <c r="V323" i="24"/>
  <c r="X323" i="24" s="1"/>
  <c r="S323" i="24"/>
  <c r="R323" i="24"/>
  <c r="V322" i="24"/>
  <c r="X322" i="24" s="1"/>
  <c r="S322" i="24"/>
  <c r="R322" i="24"/>
  <c r="V321" i="24"/>
  <c r="X321" i="24" s="1"/>
  <c r="S321" i="24"/>
  <c r="R321" i="24"/>
  <c r="V320" i="24"/>
  <c r="X320" i="24" s="1"/>
  <c r="S320" i="24"/>
  <c r="R320" i="24"/>
  <c r="V319" i="24"/>
  <c r="X319" i="24" s="1"/>
  <c r="S319" i="24"/>
  <c r="R319" i="24"/>
  <c r="V318" i="24"/>
  <c r="X318" i="24" s="1"/>
  <c r="S318" i="24"/>
  <c r="R318" i="24"/>
  <c r="V317" i="24"/>
  <c r="X317" i="24" s="1"/>
  <c r="S317" i="24"/>
  <c r="R317" i="24"/>
  <c r="V316" i="24"/>
  <c r="X316" i="24" s="1"/>
  <c r="S316" i="24"/>
  <c r="R316" i="24"/>
  <c r="V315" i="24"/>
  <c r="X315" i="24" s="1"/>
  <c r="S315" i="24"/>
  <c r="R315" i="24"/>
  <c r="V314" i="24"/>
  <c r="X314" i="24" s="1"/>
  <c r="S314" i="24"/>
  <c r="R314" i="24"/>
  <c r="V313" i="24"/>
  <c r="X313" i="24" s="1"/>
  <c r="S313" i="24"/>
  <c r="R313" i="24"/>
  <c r="V312" i="24"/>
  <c r="X312" i="24" s="1"/>
  <c r="S312" i="24"/>
  <c r="R312" i="24"/>
  <c r="V311" i="24"/>
  <c r="X311" i="24" s="1"/>
  <c r="S311" i="24"/>
  <c r="R311" i="24"/>
  <c r="V310" i="24"/>
  <c r="X310" i="24" s="1"/>
  <c r="S310" i="24"/>
  <c r="R310" i="24"/>
  <c r="V309" i="24"/>
  <c r="X309" i="24" s="1"/>
  <c r="S309" i="24"/>
  <c r="R309" i="24"/>
  <c r="V308" i="24"/>
  <c r="X308" i="24" s="1"/>
  <c r="S308" i="24"/>
  <c r="R308" i="24"/>
  <c r="V307" i="24"/>
  <c r="X307" i="24" s="1"/>
  <c r="S307" i="24"/>
  <c r="R307" i="24"/>
  <c r="V306" i="24"/>
  <c r="X306" i="24" s="1"/>
  <c r="S306" i="24"/>
  <c r="R306" i="24"/>
  <c r="V305" i="24"/>
  <c r="X305" i="24" s="1"/>
  <c r="S305" i="24"/>
  <c r="R305" i="24"/>
  <c r="V304" i="24"/>
  <c r="X304" i="24" s="1"/>
  <c r="S304" i="24"/>
  <c r="R304" i="24"/>
  <c r="V303" i="24"/>
  <c r="X303" i="24" s="1"/>
  <c r="S303" i="24"/>
  <c r="R303" i="24"/>
  <c r="V302" i="24"/>
  <c r="X302" i="24" s="1"/>
  <c r="S302" i="24"/>
  <c r="R302" i="24"/>
  <c r="V301" i="24"/>
  <c r="X301" i="24" s="1"/>
  <c r="S301" i="24"/>
  <c r="R301" i="24"/>
  <c r="V300" i="24"/>
  <c r="X300" i="24" s="1"/>
  <c r="S300" i="24"/>
  <c r="R300" i="24"/>
  <c r="V299" i="24"/>
  <c r="X299" i="24" s="1"/>
  <c r="S299" i="24"/>
  <c r="R299" i="24"/>
  <c r="V298" i="24"/>
  <c r="X298" i="24" s="1"/>
  <c r="S298" i="24"/>
  <c r="R298" i="24"/>
  <c r="V297" i="24"/>
  <c r="X297" i="24" s="1"/>
  <c r="S297" i="24"/>
  <c r="R297" i="24"/>
  <c r="V296" i="24"/>
  <c r="X296" i="24" s="1"/>
  <c r="S296" i="24"/>
  <c r="R296" i="24"/>
  <c r="V295" i="24"/>
  <c r="X295" i="24" s="1"/>
  <c r="S295" i="24"/>
  <c r="R295" i="24"/>
  <c r="V294" i="24"/>
  <c r="X294" i="24" s="1"/>
  <c r="S294" i="24"/>
  <c r="R294" i="24"/>
  <c r="V293" i="24"/>
  <c r="X293" i="24" s="1"/>
  <c r="S293" i="24"/>
  <c r="R293" i="24"/>
  <c r="V292" i="24"/>
  <c r="X292" i="24" s="1"/>
  <c r="S292" i="24"/>
  <c r="R292" i="24"/>
  <c r="V291" i="24"/>
  <c r="X291" i="24" s="1"/>
  <c r="S291" i="24"/>
  <c r="R291" i="24"/>
  <c r="V290" i="24"/>
  <c r="X290" i="24" s="1"/>
  <c r="S290" i="24"/>
  <c r="R290" i="24"/>
  <c r="V289" i="24"/>
  <c r="X289" i="24" s="1"/>
  <c r="S289" i="24"/>
  <c r="R289" i="24"/>
  <c r="V288" i="24"/>
  <c r="X288" i="24" s="1"/>
  <c r="S288" i="24"/>
  <c r="R288" i="24"/>
  <c r="V287" i="24"/>
  <c r="X287" i="24" s="1"/>
  <c r="S287" i="24"/>
  <c r="R287" i="24"/>
  <c r="V286" i="24"/>
  <c r="X286" i="24" s="1"/>
  <c r="S286" i="24"/>
  <c r="R286" i="24"/>
  <c r="V285" i="24"/>
  <c r="X285" i="24" s="1"/>
  <c r="S285" i="24"/>
  <c r="R285" i="24"/>
  <c r="V284" i="24"/>
  <c r="X284" i="24" s="1"/>
  <c r="S284" i="24"/>
  <c r="R284" i="24"/>
  <c r="V283" i="24"/>
  <c r="X283" i="24" s="1"/>
  <c r="S283" i="24"/>
  <c r="R283" i="24"/>
  <c r="V282" i="24"/>
  <c r="X282" i="24" s="1"/>
  <c r="S282" i="24"/>
  <c r="R282" i="24"/>
  <c r="V281" i="24"/>
  <c r="X281" i="24" s="1"/>
  <c r="S281" i="24"/>
  <c r="R281" i="24"/>
  <c r="V280" i="24"/>
  <c r="X280" i="24" s="1"/>
  <c r="S280" i="24"/>
  <c r="R280" i="24"/>
  <c r="V279" i="24"/>
  <c r="X279" i="24" s="1"/>
  <c r="S279" i="24"/>
  <c r="R279" i="24"/>
  <c r="V278" i="24"/>
  <c r="X278" i="24" s="1"/>
  <c r="S278" i="24"/>
  <c r="R278" i="24"/>
  <c r="V277" i="24"/>
  <c r="X277" i="24" s="1"/>
  <c r="S277" i="24"/>
  <c r="R277" i="24"/>
  <c r="V276" i="24"/>
  <c r="X276" i="24" s="1"/>
  <c r="S276" i="24"/>
  <c r="R276" i="24"/>
  <c r="V275" i="24"/>
  <c r="X275" i="24" s="1"/>
  <c r="S275" i="24"/>
  <c r="R275" i="24"/>
  <c r="V274" i="24"/>
  <c r="X274" i="24" s="1"/>
  <c r="S274" i="24"/>
  <c r="R274" i="24"/>
  <c r="V273" i="24"/>
  <c r="X273" i="24" s="1"/>
  <c r="S273" i="24"/>
  <c r="R273" i="24"/>
  <c r="V272" i="24"/>
  <c r="X272" i="24" s="1"/>
  <c r="S272" i="24"/>
  <c r="R272" i="24"/>
  <c r="V271" i="24"/>
  <c r="X271" i="24" s="1"/>
  <c r="S271" i="24"/>
  <c r="R271" i="24"/>
  <c r="V270" i="24"/>
  <c r="X270" i="24" s="1"/>
  <c r="S270" i="24"/>
  <c r="R270" i="24"/>
  <c r="V269" i="24"/>
  <c r="X269" i="24" s="1"/>
  <c r="S269" i="24"/>
  <c r="R269" i="24"/>
  <c r="V268" i="24"/>
  <c r="X268" i="24" s="1"/>
  <c r="S268" i="24"/>
  <c r="R268" i="24"/>
  <c r="V267" i="24"/>
  <c r="X267" i="24" s="1"/>
  <c r="S267" i="24"/>
  <c r="R267" i="24"/>
  <c r="V266" i="24"/>
  <c r="X266" i="24" s="1"/>
  <c r="S266" i="24"/>
  <c r="R266" i="24"/>
  <c r="V265" i="24"/>
  <c r="X265" i="24" s="1"/>
  <c r="S265" i="24"/>
  <c r="R265" i="24"/>
  <c r="V264" i="24"/>
  <c r="X264" i="24" s="1"/>
  <c r="S264" i="24"/>
  <c r="R264" i="24"/>
  <c r="V263" i="24"/>
  <c r="X263" i="24" s="1"/>
  <c r="S263" i="24"/>
  <c r="R263" i="24"/>
  <c r="V262" i="24"/>
  <c r="X262" i="24" s="1"/>
  <c r="S262" i="24"/>
  <c r="R262" i="24"/>
  <c r="V261" i="24"/>
  <c r="X261" i="24" s="1"/>
  <c r="S261" i="24"/>
  <c r="R261" i="24"/>
  <c r="V260" i="24"/>
  <c r="X260" i="24" s="1"/>
  <c r="S260" i="24"/>
  <c r="R260" i="24"/>
  <c r="V259" i="24"/>
  <c r="X259" i="24" s="1"/>
  <c r="S259" i="24"/>
  <c r="R259" i="24"/>
  <c r="V258" i="24"/>
  <c r="X258" i="24" s="1"/>
  <c r="S258" i="24"/>
  <c r="R258" i="24"/>
  <c r="V257" i="24"/>
  <c r="X257" i="24" s="1"/>
  <c r="S257" i="24"/>
  <c r="R257" i="24"/>
  <c r="V256" i="24"/>
  <c r="X256" i="24" s="1"/>
  <c r="S256" i="24"/>
  <c r="R256" i="24"/>
  <c r="V255" i="24"/>
  <c r="X255" i="24" s="1"/>
  <c r="S255" i="24"/>
  <c r="R255" i="24"/>
  <c r="V254" i="24"/>
  <c r="X254" i="24" s="1"/>
  <c r="S254" i="24"/>
  <c r="R254" i="24"/>
  <c r="V253" i="24"/>
  <c r="X253" i="24" s="1"/>
  <c r="S253" i="24"/>
  <c r="R253" i="24"/>
  <c r="V252" i="24"/>
  <c r="X252" i="24" s="1"/>
  <c r="S252" i="24"/>
  <c r="R252" i="24"/>
  <c r="V251" i="24"/>
  <c r="X251" i="24" s="1"/>
  <c r="S251" i="24"/>
  <c r="R251" i="24"/>
  <c r="V250" i="24"/>
  <c r="X250" i="24" s="1"/>
  <c r="S250" i="24"/>
  <c r="R250" i="24"/>
  <c r="V249" i="24"/>
  <c r="X249" i="24" s="1"/>
  <c r="S249" i="24"/>
  <c r="R249" i="24"/>
  <c r="V248" i="24"/>
  <c r="X248" i="24" s="1"/>
  <c r="S248" i="24"/>
  <c r="R248" i="24"/>
  <c r="V247" i="24"/>
  <c r="X247" i="24" s="1"/>
  <c r="S247" i="24"/>
  <c r="R247" i="24"/>
  <c r="V246" i="24"/>
  <c r="X246" i="24" s="1"/>
  <c r="S246" i="24"/>
  <c r="R246" i="24"/>
  <c r="V245" i="24"/>
  <c r="X245" i="24" s="1"/>
  <c r="S245" i="24"/>
  <c r="R245" i="24"/>
  <c r="V244" i="24"/>
  <c r="X244" i="24" s="1"/>
  <c r="S244" i="24"/>
  <c r="R244" i="24"/>
  <c r="V243" i="24"/>
  <c r="X243" i="24" s="1"/>
  <c r="S243" i="24"/>
  <c r="R243" i="24"/>
  <c r="V242" i="24"/>
  <c r="X242" i="24" s="1"/>
  <c r="S242" i="24"/>
  <c r="R242" i="24"/>
  <c r="V241" i="24"/>
  <c r="X241" i="24" s="1"/>
  <c r="S241" i="24"/>
  <c r="R241" i="24"/>
  <c r="V240" i="24"/>
  <c r="X240" i="24" s="1"/>
  <c r="S240" i="24"/>
  <c r="R240" i="24"/>
  <c r="V239" i="24"/>
  <c r="X239" i="24" s="1"/>
  <c r="S239" i="24"/>
  <c r="R239" i="24"/>
  <c r="V238" i="24"/>
  <c r="X238" i="24" s="1"/>
  <c r="S238" i="24"/>
  <c r="R238" i="24"/>
  <c r="V237" i="24"/>
  <c r="X237" i="24" s="1"/>
  <c r="S237" i="24"/>
  <c r="R237" i="24"/>
  <c r="V236" i="24"/>
  <c r="X236" i="24" s="1"/>
  <c r="S236" i="24"/>
  <c r="R236" i="24"/>
  <c r="V235" i="24"/>
  <c r="X235" i="24" s="1"/>
  <c r="S235" i="24"/>
  <c r="R235" i="24"/>
  <c r="V234" i="24"/>
  <c r="X234" i="24" s="1"/>
  <c r="S234" i="24"/>
  <c r="R234" i="24"/>
  <c r="V233" i="24"/>
  <c r="X233" i="24" s="1"/>
  <c r="S233" i="24"/>
  <c r="R233" i="24"/>
  <c r="V232" i="24"/>
  <c r="X232" i="24" s="1"/>
  <c r="S232" i="24"/>
  <c r="R232" i="24"/>
  <c r="V231" i="24"/>
  <c r="X231" i="24" s="1"/>
  <c r="S231" i="24"/>
  <c r="R231" i="24"/>
  <c r="V230" i="24"/>
  <c r="X230" i="24" s="1"/>
  <c r="S230" i="24"/>
  <c r="R230" i="24"/>
  <c r="V229" i="24"/>
  <c r="X229" i="24" s="1"/>
  <c r="S229" i="24"/>
  <c r="R229" i="24"/>
  <c r="V228" i="24"/>
  <c r="X228" i="24" s="1"/>
  <c r="S228" i="24"/>
  <c r="R228" i="24"/>
  <c r="V227" i="24"/>
  <c r="X227" i="24" s="1"/>
  <c r="S227" i="24"/>
  <c r="R227" i="24"/>
  <c r="V226" i="24"/>
  <c r="X226" i="24" s="1"/>
  <c r="S226" i="24"/>
  <c r="R226" i="24"/>
  <c r="V225" i="24"/>
  <c r="X225" i="24" s="1"/>
  <c r="S225" i="24"/>
  <c r="R225" i="24"/>
  <c r="V224" i="24"/>
  <c r="X224" i="24" s="1"/>
  <c r="S224" i="24"/>
  <c r="R224" i="24"/>
  <c r="V223" i="24"/>
  <c r="X223" i="24" s="1"/>
  <c r="S223" i="24"/>
  <c r="R223" i="24"/>
  <c r="V222" i="24"/>
  <c r="X222" i="24" s="1"/>
  <c r="S222" i="24"/>
  <c r="R222" i="24"/>
  <c r="V221" i="24"/>
  <c r="X221" i="24" s="1"/>
  <c r="S221" i="24"/>
  <c r="R221" i="24"/>
  <c r="V220" i="24"/>
  <c r="X220" i="24" s="1"/>
  <c r="S220" i="24"/>
  <c r="R220" i="24"/>
  <c r="V219" i="24"/>
  <c r="X219" i="24" s="1"/>
  <c r="S219" i="24"/>
  <c r="R219" i="24"/>
  <c r="V218" i="24"/>
  <c r="X218" i="24" s="1"/>
  <c r="S218" i="24"/>
  <c r="R218" i="24"/>
  <c r="V217" i="24"/>
  <c r="X217" i="24" s="1"/>
  <c r="S217" i="24"/>
  <c r="R217" i="24"/>
  <c r="V216" i="24"/>
  <c r="X216" i="24" s="1"/>
  <c r="S216" i="24"/>
  <c r="R216" i="24"/>
  <c r="V215" i="24"/>
  <c r="X215" i="24" s="1"/>
  <c r="S215" i="24"/>
  <c r="R215" i="24"/>
  <c r="V214" i="24"/>
  <c r="X214" i="24" s="1"/>
  <c r="S214" i="24"/>
  <c r="R214" i="24"/>
  <c r="V213" i="24"/>
  <c r="X213" i="24" s="1"/>
  <c r="S213" i="24"/>
  <c r="R213" i="24"/>
  <c r="V212" i="24"/>
  <c r="X212" i="24" s="1"/>
  <c r="S212" i="24"/>
  <c r="R212" i="24"/>
  <c r="V211" i="24"/>
  <c r="X211" i="24" s="1"/>
  <c r="S211" i="24"/>
  <c r="R211" i="24"/>
  <c r="V210" i="24"/>
  <c r="X210" i="24" s="1"/>
  <c r="S210" i="24"/>
  <c r="R210" i="24"/>
  <c r="V209" i="24"/>
  <c r="X209" i="24" s="1"/>
  <c r="S209" i="24"/>
  <c r="R209" i="24"/>
  <c r="V208" i="24"/>
  <c r="X208" i="24" s="1"/>
  <c r="S208" i="24"/>
  <c r="R208" i="24"/>
  <c r="V207" i="24"/>
  <c r="X207" i="24" s="1"/>
  <c r="S207" i="24"/>
  <c r="R207" i="24"/>
  <c r="V206" i="24"/>
  <c r="X206" i="24" s="1"/>
  <c r="S206" i="24"/>
  <c r="R206" i="24"/>
  <c r="V205" i="24"/>
  <c r="X205" i="24" s="1"/>
  <c r="S205" i="24"/>
  <c r="R205" i="24"/>
  <c r="V204" i="24"/>
  <c r="X204" i="24" s="1"/>
  <c r="S204" i="24"/>
  <c r="R204" i="24"/>
  <c r="V203" i="24"/>
  <c r="X203" i="24" s="1"/>
  <c r="S203" i="24"/>
  <c r="R203" i="24"/>
  <c r="V202" i="24"/>
  <c r="X202" i="24" s="1"/>
  <c r="S202" i="24"/>
  <c r="R202" i="24"/>
  <c r="V201" i="24"/>
  <c r="X201" i="24" s="1"/>
  <c r="S201" i="24"/>
  <c r="R201" i="24"/>
  <c r="V200" i="24"/>
  <c r="X200" i="24" s="1"/>
  <c r="S200" i="24"/>
  <c r="R200" i="24"/>
  <c r="V199" i="24"/>
  <c r="X199" i="24" s="1"/>
  <c r="S199" i="24"/>
  <c r="R199" i="24"/>
  <c r="V198" i="24"/>
  <c r="X198" i="24" s="1"/>
  <c r="S198" i="24"/>
  <c r="R198" i="24"/>
  <c r="V197" i="24"/>
  <c r="X197" i="24" s="1"/>
  <c r="S197" i="24"/>
  <c r="R197" i="24"/>
  <c r="V196" i="24"/>
  <c r="X196" i="24" s="1"/>
  <c r="S196" i="24"/>
  <c r="R196" i="24"/>
  <c r="V195" i="24"/>
  <c r="X195" i="24" s="1"/>
  <c r="S195" i="24"/>
  <c r="R195" i="24"/>
  <c r="V194" i="24"/>
  <c r="X194" i="24" s="1"/>
  <c r="S194" i="24"/>
  <c r="R194" i="24"/>
  <c r="V193" i="24"/>
  <c r="X193" i="24" s="1"/>
  <c r="S193" i="24"/>
  <c r="R193" i="24"/>
  <c r="V192" i="24"/>
  <c r="X192" i="24" s="1"/>
  <c r="S192" i="24"/>
  <c r="R192" i="24"/>
  <c r="V191" i="24"/>
  <c r="X191" i="24" s="1"/>
  <c r="S191" i="24"/>
  <c r="R191" i="24"/>
  <c r="V190" i="24"/>
  <c r="X190" i="24" s="1"/>
  <c r="S190" i="24"/>
  <c r="R190" i="24"/>
  <c r="V189" i="24"/>
  <c r="X189" i="24" s="1"/>
  <c r="S189" i="24"/>
  <c r="R189" i="24"/>
  <c r="V188" i="24"/>
  <c r="X188" i="24" s="1"/>
  <c r="S188" i="24"/>
  <c r="R188" i="24"/>
  <c r="V187" i="24"/>
  <c r="X187" i="24" s="1"/>
  <c r="S187" i="24"/>
  <c r="R187" i="24"/>
  <c r="V186" i="24"/>
  <c r="X186" i="24" s="1"/>
  <c r="S186" i="24"/>
  <c r="R186" i="24"/>
  <c r="V185" i="24"/>
  <c r="X185" i="24" s="1"/>
  <c r="S185" i="24"/>
  <c r="R185" i="24"/>
  <c r="V184" i="24"/>
  <c r="X184" i="24" s="1"/>
  <c r="S184" i="24"/>
  <c r="R184" i="24"/>
  <c r="V183" i="24"/>
  <c r="X183" i="24" s="1"/>
  <c r="S183" i="24"/>
  <c r="R183" i="24"/>
  <c r="V182" i="24"/>
  <c r="X182" i="24" s="1"/>
  <c r="S182" i="24"/>
  <c r="R182" i="24"/>
  <c r="V181" i="24"/>
  <c r="X181" i="24" s="1"/>
  <c r="S181" i="24"/>
  <c r="R181" i="24"/>
  <c r="V180" i="24"/>
  <c r="X180" i="24" s="1"/>
  <c r="S180" i="24"/>
  <c r="R180" i="24"/>
  <c r="V179" i="24"/>
  <c r="X179" i="24" s="1"/>
  <c r="S179" i="24"/>
  <c r="R179" i="24"/>
  <c r="V178" i="24"/>
  <c r="X178" i="24" s="1"/>
  <c r="S178" i="24"/>
  <c r="R178" i="24"/>
  <c r="V177" i="24"/>
  <c r="X177" i="24" s="1"/>
  <c r="S177" i="24"/>
  <c r="R177" i="24"/>
  <c r="V176" i="24"/>
  <c r="X176" i="24" s="1"/>
  <c r="S176" i="24"/>
  <c r="R176" i="24"/>
  <c r="V175" i="24"/>
  <c r="X175" i="24" s="1"/>
  <c r="S175" i="24"/>
  <c r="R175" i="24"/>
  <c r="V174" i="24"/>
  <c r="X174" i="24" s="1"/>
  <c r="S174" i="24"/>
  <c r="R174" i="24"/>
  <c r="V173" i="24"/>
  <c r="X173" i="24" s="1"/>
  <c r="S173" i="24"/>
  <c r="R173" i="24"/>
  <c r="V172" i="24"/>
  <c r="X172" i="24" s="1"/>
  <c r="S172" i="24"/>
  <c r="R172" i="24"/>
  <c r="V171" i="24"/>
  <c r="X171" i="24" s="1"/>
  <c r="S171" i="24"/>
  <c r="R171" i="24"/>
  <c r="V170" i="24"/>
  <c r="X170" i="24" s="1"/>
  <c r="S170" i="24"/>
  <c r="R170" i="24"/>
  <c r="V169" i="24"/>
  <c r="X169" i="24" s="1"/>
  <c r="S169" i="24"/>
  <c r="R169" i="24"/>
  <c r="V168" i="24"/>
  <c r="X168" i="24" s="1"/>
  <c r="S168" i="24"/>
  <c r="R168" i="24"/>
  <c r="V167" i="24"/>
  <c r="X167" i="24" s="1"/>
  <c r="S167" i="24"/>
  <c r="R167" i="24"/>
  <c r="V166" i="24"/>
  <c r="X166" i="24" s="1"/>
  <c r="S166" i="24"/>
  <c r="R166" i="24"/>
  <c r="V165" i="24"/>
  <c r="X165" i="24" s="1"/>
  <c r="S165" i="24"/>
  <c r="R165" i="24"/>
  <c r="V164" i="24"/>
  <c r="X164" i="24" s="1"/>
  <c r="S164" i="24"/>
  <c r="R164" i="24"/>
  <c r="V163" i="24"/>
  <c r="X163" i="24" s="1"/>
  <c r="S163" i="24"/>
  <c r="R163" i="24"/>
  <c r="V162" i="24"/>
  <c r="X162" i="24" s="1"/>
  <c r="S162" i="24"/>
  <c r="R162" i="24"/>
  <c r="V161" i="24"/>
  <c r="X161" i="24" s="1"/>
  <c r="S161" i="24"/>
  <c r="R161" i="24"/>
  <c r="V160" i="24"/>
  <c r="X160" i="24" s="1"/>
  <c r="S160" i="24"/>
  <c r="R160" i="24"/>
  <c r="V159" i="24"/>
  <c r="X159" i="24" s="1"/>
  <c r="S159" i="24"/>
  <c r="R159" i="24"/>
  <c r="V158" i="24"/>
  <c r="X158" i="24" s="1"/>
  <c r="S158" i="24"/>
  <c r="R158" i="24"/>
  <c r="V157" i="24"/>
  <c r="X157" i="24" s="1"/>
  <c r="S157" i="24"/>
  <c r="R157" i="24"/>
  <c r="V156" i="24"/>
  <c r="X156" i="24" s="1"/>
  <c r="S156" i="24"/>
  <c r="R156" i="24"/>
  <c r="V155" i="24"/>
  <c r="X155" i="24" s="1"/>
  <c r="S155" i="24"/>
  <c r="R155" i="24"/>
  <c r="V154" i="24"/>
  <c r="X154" i="24" s="1"/>
  <c r="S154" i="24"/>
  <c r="R154" i="24"/>
  <c r="V153" i="24"/>
  <c r="X153" i="24" s="1"/>
  <c r="S153" i="24"/>
  <c r="R153" i="24"/>
  <c r="V152" i="24"/>
  <c r="X152" i="24" s="1"/>
  <c r="S152" i="24"/>
  <c r="R152" i="24"/>
  <c r="V151" i="24"/>
  <c r="X151" i="24" s="1"/>
  <c r="S151" i="24"/>
  <c r="R151" i="24"/>
  <c r="V150" i="24"/>
  <c r="X150" i="24" s="1"/>
  <c r="S150" i="24"/>
  <c r="R150" i="24"/>
  <c r="V149" i="24"/>
  <c r="X149" i="24" s="1"/>
  <c r="S149" i="24"/>
  <c r="R149" i="24"/>
  <c r="V148" i="24"/>
  <c r="X148" i="24" s="1"/>
  <c r="S148" i="24"/>
  <c r="R148" i="24"/>
  <c r="V147" i="24"/>
  <c r="X147" i="24" s="1"/>
  <c r="S147" i="24"/>
  <c r="R147" i="24"/>
  <c r="V146" i="24"/>
  <c r="X146" i="24" s="1"/>
  <c r="S146" i="24"/>
  <c r="R146" i="24"/>
  <c r="V145" i="24"/>
  <c r="X145" i="24" s="1"/>
  <c r="S145" i="24"/>
  <c r="R145" i="24"/>
  <c r="V144" i="24"/>
  <c r="X144" i="24" s="1"/>
  <c r="S144" i="24"/>
  <c r="R144" i="24"/>
  <c r="V143" i="24"/>
  <c r="X143" i="24" s="1"/>
  <c r="S143" i="24"/>
  <c r="R143" i="24"/>
  <c r="V142" i="24"/>
  <c r="X142" i="24" s="1"/>
  <c r="S142" i="24"/>
  <c r="R142" i="24"/>
  <c r="V141" i="24"/>
  <c r="X141" i="24" s="1"/>
  <c r="S141" i="24"/>
  <c r="R141" i="24"/>
  <c r="V140" i="24"/>
  <c r="X140" i="24" s="1"/>
  <c r="S140" i="24"/>
  <c r="R140" i="24"/>
  <c r="V139" i="24"/>
  <c r="X139" i="24" s="1"/>
  <c r="S139" i="24"/>
  <c r="R139" i="24"/>
  <c r="V138" i="24"/>
  <c r="X138" i="24" s="1"/>
  <c r="S138" i="24"/>
  <c r="R138" i="24"/>
  <c r="V137" i="24"/>
  <c r="X137" i="24" s="1"/>
  <c r="S137" i="24"/>
  <c r="R137" i="24"/>
  <c r="V136" i="24"/>
  <c r="X136" i="24" s="1"/>
  <c r="S136" i="24"/>
  <c r="R136" i="24"/>
  <c r="V135" i="24"/>
  <c r="X135" i="24" s="1"/>
  <c r="S135" i="24"/>
  <c r="R135" i="24"/>
  <c r="V134" i="24"/>
  <c r="X134" i="24" s="1"/>
  <c r="S134" i="24"/>
  <c r="R134" i="24"/>
  <c r="V133" i="24"/>
  <c r="X133" i="24" s="1"/>
  <c r="S133" i="24"/>
  <c r="R133" i="24"/>
  <c r="V132" i="24"/>
  <c r="X132" i="24" s="1"/>
  <c r="S132" i="24"/>
  <c r="R132" i="24"/>
  <c r="V131" i="24"/>
  <c r="X131" i="24" s="1"/>
  <c r="S131" i="24"/>
  <c r="R131" i="24"/>
  <c r="V130" i="24"/>
  <c r="X130" i="24" s="1"/>
  <c r="S130" i="24"/>
  <c r="R130" i="24"/>
  <c r="V129" i="24"/>
  <c r="X129" i="24" s="1"/>
  <c r="S129" i="24"/>
  <c r="R129" i="24"/>
  <c r="V128" i="24"/>
  <c r="X128" i="24" s="1"/>
  <c r="S128" i="24"/>
  <c r="R128" i="24"/>
  <c r="V127" i="24"/>
  <c r="X127" i="24" s="1"/>
  <c r="S127" i="24"/>
  <c r="R127" i="24"/>
  <c r="V126" i="24"/>
  <c r="X126" i="24" s="1"/>
  <c r="S126" i="24"/>
  <c r="R126" i="24"/>
  <c r="V125" i="24"/>
  <c r="X125" i="24" s="1"/>
  <c r="S125" i="24"/>
  <c r="R125" i="24"/>
  <c r="V124" i="24"/>
  <c r="X124" i="24" s="1"/>
  <c r="S124" i="24"/>
  <c r="R124" i="24"/>
  <c r="V123" i="24"/>
  <c r="X123" i="24" s="1"/>
  <c r="S123" i="24"/>
  <c r="R123" i="24"/>
  <c r="V122" i="24"/>
  <c r="X122" i="24" s="1"/>
  <c r="S122" i="24"/>
  <c r="R122" i="24"/>
  <c r="V121" i="24"/>
  <c r="X121" i="24" s="1"/>
  <c r="S121" i="24"/>
  <c r="R121" i="24"/>
  <c r="V120" i="24"/>
  <c r="X120" i="24" s="1"/>
  <c r="S120" i="24"/>
  <c r="R120" i="24"/>
  <c r="V119" i="24"/>
  <c r="X119" i="24" s="1"/>
  <c r="S119" i="24"/>
  <c r="R119" i="24"/>
  <c r="V118" i="24"/>
  <c r="X118" i="24" s="1"/>
  <c r="S118" i="24"/>
  <c r="R118" i="24"/>
  <c r="V117" i="24"/>
  <c r="X117" i="24" s="1"/>
  <c r="S117" i="24"/>
  <c r="R117" i="24"/>
  <c r="V116" i="24"/>
  <c r="X116" i="24" s="1"/>
  <c r="S116" i="24"/>
  <c r="R116" i="24"/>
  <c r="V115" i="24"/>
  <c r="X115" i="24" s="1"/>
  <c r="S115" i="24"/>
  <c r="R115" i="24"/>
  <c r="V114" i="24"/>
  <c r="X114" i="24" s="1"/>
  <c r="S114" i="24"/>
  <c r="R114" i="24"/>
  <c r="V113" i="24"/>
  <c r="X113" i="24" s="1"/>
  <c r="S113" i="24"/>
  <c r="R113" i="24"/>
  <c r="V112" i="24"/>
  <c r="X112" i="24" s="1"/>
  <c r="S112" i="24"/>
  <c r="R112" i="24"/>
  <c r="V111" i="24"/>
  <c r="X111" i="24" s="1"/>
  <c r="S111" i="24"/>
  <c r="R111" i="24"/>
  <c r="V110" i="24"/>
  <c r="X110" i="24" s="1"/>
  <c r="S110" i="24"/>
  <c r="R110" i="24"/>
  <c r="V109" i="24"/>
  <c r="X109" i="24" s="1"/>
  <c r="S109" i="24"/>
  <c r="R109" i="24"/>
  <c r="V108" i="24"/>
  <c r="X108" i="24" s="1"/>
  <c r="S108" i="24"/>
  <c r="R108" i="24"/>
  <c r="V107" i="24"/>
  <c r="X107" i="24" s="1"/>
  <c r="S107" i="24"/>
  <c r="R107" i="24"/>
  <c r="V106" i="24"/>
  <c r="X106" i="24" s="1"/>
  <c r="S106" i="24"/>
  <c r="R106" i="24"/>
  <c r="V105" i="24"/>
  <c r="X105" i="24" s="1"/>
  <c r="S105" i="24"/>
  <c r="R105" i="24"/>
  <c r="V104" i="24"/>
  <c r="X104" i="24" s="1"/>
  <c r="S104" i="24"/>
  <c r="R104" i="24"/>
  <c r="V103" i="24"/>
  <c r="X103" i="24" s="1"/>
  <c r="S103" i="24"/>
  <c r="R103" i="24"/>
  <c r="V102" i="24"/>
  <c r="X102" i="24" s="1"/>
  <c r="S102" i="24"/>
  <c r="R102" i="24"/>
  <c r="V101" i="24"/>
  <c r="X101" i="24" s="1"/>
  <c r="S101" i="24"/>
  <c r="R101" i="24"/>
  <c r="V97" i="24"/>
  <c r="X97" i="24" s="1"/>
  <c r="S97" i="24"/>
  <c r="R97" i="24"/>
  <c r="V92" i="24"/>
  <c r="X92" i="24" s="1"/>
  <c r="S92" i="24"/>
  <c r="R92" i="24"/>
  <c r="V87" i="24"/>
  <c r="X87" i="24" s="1"/>
  <c r="S87" i="24"/>
  <c r="R87" i="24"/>
  <c r="V86" i="24"/>
  <c r="X86" i="24" s="1"/>
  <c r="S86" i="24"/>
  <c r="R86" i="24"/>
  <c r="V85" i="24"/>
  <c r="X85" i="24" s="1"/>
  <c r="S85" i="24"/>
  <c r="R85" i="24"/>
  <c r="V84" i="24"/>
  <c r="X84" i="24" s="1"/>
  <c r="S84" i="24"/>
  <c r="R84" i="24"/>
  <c r="V83" i="24"/>
  <c r="X83" i="24" s="1"/>
  <c r="S83" i="24"/>
  <c r="R83" i="24"/>
  <c r="V75" i="24"/>
  <c r="X75" i="24" s="1"/>
  <c r="S75" i="24"/>
  <c r="R75" i="24"/>
  <c r="V74" i="24"/>
  <c r="X74" i="24" s="1"/>
  <c r="S74" i="24"/>
  <c r="R74" i="24"/>
  <c r="V73" i="24"/>
  <c r="X73" i="24" s="1"/>
  <c r="S73" i="24"/>
  <c r="R73" i="24"/>
  <c r="V72" i="24"/>
  <c r="X72" i="24" s="1"/>
  <c r="S72" i="24"/>
  <c r="R72" i="24"/>
  <c r="V71" i="24"/>
  <c r="X71" i="24" s="1"/>
  <c r="S71" i="24"/>
  <c r="R71" i="24"/>
  <c r="V68" i="24"/>
  <c r="X68" i="24" s="1"/>
  <c r="S68" i="24"/>
  <c r="R68" i="24"/>
  <c r="V65" i="24"/>
  <c r="X65" i="24" s="1"/>
  <c r="S65" i="24"/>
  <c r="R65" i="24"/>
  <c r="V64" i="24"/>
  <c r="X64" i="24" s="1"/>
  <c r="S64" i="24"/>
  <c r="R64" i="24"/>
  <c r="V63" i="24"/>
  <c r="X63" i="24" s="1"/>
  <c r="S63" i="24"/>
  <c r="R63" i="24"/>
  <c r="V62" i="24"/>
  <c r="X62" i="24" s="1"/>
  <c r="S62" i="24"/>
  <c r="R62" i="24"/>
  <c r="V61" i="24"/>
  <c r="X61" i="24" s="1"/>
  <c r="S61" i="24"/>
  <c r="R61" i="24"/>
  <c r="V60" i="24"/>
  <c r="X60" i="24" s="1"/>
  <c r="S60" i="24"/>
  <c r="R60" i="24"/>
  <c r="V59" i="24"/>
  <c r="X59" i="24" s="1"/>
  <c r="S59" i="24"/>
  <c r="R59" i="24"/>
  <c r="V53" i="24"/>
  <c r="X53" i="24" s="1"/>
  <c r="S53" i="24"/>
  <c r="R53" i="24"/>
  <c r="V50" i="24"/>
  <c r="X50" i="24" s="1"/>
  <c r="S50" i="24"/>
  <c r="R50" i="24"/>
  <c r="V49" i="24"/>
  <c r="X49" i="24" s="1"/>
  <c r="S49" i="24"/>
  <c r="R49" i="24"/>
  <c r="V48" i="24"/>
  <c r="X48" i="24" s="1"/>
  <c r="S48" i="24"/>
  <c r="R48" i="24"/>
  <c r="V40" i="24"/>
  <c r="X40" i="24" s="1"/>
  <c r="S40" i="24"/>
  <c r="R40" i="24"/>
  <c r="V39" i="24"/>
  <c r="X39" i="24" s="1"/>
  <c r="S39" i="24"/>
  <c r="R39" i="24"/>
  <c r="V38" i="24"/>
  <c r="X38" i="24" s="1"/>
  <c r="S38" i="24"/>
  <c r="R38" i="24"/>
  <c r="V37" i="24"/>
  <c r="X37" i="24" s="1"/>
  <c r="S37" i="24"/>
  <c r="R37" i="24"/>
  <c r="V31" i="24"/>
  <c r="X31" i="24" s="1"/>
  <c r="S31" i="24"/>
  <c r="R31" i="24"/>
  <c r="V30" i="24"/>
  <c r="X30" i="24" s="1"/>
  <c r="S30" i="24"/>
  <c r="R30" i="24"/>
  <c r="V29" i="24"/>
  <c r="X29" i="24" s="1"/>
  <c r="S29" i="24"/>
  <c r="R29" i="24"/>
  <c r="V20" i="24"/>
  <c r="X20" i="24" s="1"/>
  <c r="S20" i="24"/>
  <c r="R20" i="24"/>
  <c r="V19" i="24"/>
  <c r="X19" i="24" s="1"/>
  <c r="S19" i="24"/>
  <c r="R19" i="24"/>
  <c r="V11" i="24"/>
  <c r="X11" i="24" s="1"/>
  <c r="S11" i="24"/>
  <c r="R11" i="24"/>
  <c r="V16" i="24"/>
  <c r="X16" i="24" s="1"/>
  <c r="S16" i="24"/>
  <c r="R16" i="24"/>
  <c r="V28" i="24"/>
  <c r="X28" i="24" s="1"/>
  <c r="S28" i="24"/>
  <c r="R28" i="24"/>
  <c r="V93" i="24"/>
  <c r="X93" i="24" s="1"/>
  <c r="S93" i="24"/>
  <c r="R93" i="24"/>
  <c r="V88" i="24"/>
  <c r="X88" i="24" s="1"/>
  <c r="S88" i="24"/>
  <c r="R88" i="24"/>
  <c r="V33" i="24"/>
  <c r="X33" i="24" s="1"/>
  <c r="S33" i="24"/>
  <c r="R33" i="24"/>
  <c r="V69" i="24"/>
  <c r="X69" i="24" s="1"/>
  <c r="S69" i="24"/>
  <c r="R69" i="24"/>
  <c r="V90" i="24"/>
  <c r="X90" i="24" s="1"/>
  <c r="S90" i="24"/>
  <c r="R90" i="24"/>
  <c r="V34" i="24"/>
  <c r="X34" i="24" s="1"/>
  <c r="S34" i="24"/>
  <c r="R34" i="24"/>
  <c r="V41" i="24"/>
  <c r="X41" i="24" s="1"/>
  <c r="S41" i="24"/>
  <c r="R41" i="24"/>
  <c r="V76" i="24"/>
  <c r="X76" i="24" s="1"/>
  <c r="S76" i="24"/>
  <c r="R76" i="24"/>
  <c r="V94" i="24"/>
  <c r="X94" i="24" s="1"/>
  <c r="S94" i="24"/>
  <c r="R94" i="24"/>
  <c r="V22" i="24"/>
  <c r="X22" i="24" s="1"/>
  <c r="S22" i="24"/>
  <c r="R22" i="24"/>
  <c r="V89" i="24"/>
  <c r="X89" i="24" s="1"/>
  <c r="S89" i="24"/>
  <c r="R89" i="24"/>
  <c r="V21" i="24"/>
  <c r="X21" i="24" s="1"/>
  <c r="S21" i="24"/>
  <c r="R21" i="24"/>
  <c r="V91" i="24"/>
  <c r="X91" i="24" s="1"/>
  <c r="S91" i="24"/>
  <c r="R91" i="24"/>
  <c r="V35" i="24"/>
  <c r="X35" i="24" s="1"/>
  <c r="S35" i="24"/>
  <c r="R35" i="24"/>
  <c r="V98" i="24"/>
  <c r="X98" i="24" s="1"/>
  <c r="S98" i="24"/>
  <c r="R98" i="24"/>
  <c r="V46" i="24"/>
  <c r="X46" i="24" s="1"/>
  <c r="S46" i="24"/>
  <c r="R46" i="24"/>
  <c r="V79" i="24"/>
  <c r="X79" i="24" s="1"/>
  <c r="S79" i="24"/>
  <c r="R79" i="24"/>
  <c r="V66" i="24"/>
  <c r="X66" i="24" s="1"/>
  <c r="S66" i="24"/>
  <c r="R66" i="24"/>
  <c r="V96" i="24"/>
  <c r="X96" i="24" s="1"/>
  <c r="S96" i="24"/>
  <c r="R96" i="24"/>
  <c r="V77" i="24"/>
  <c r="X77" i="24" s="1"/>
  <c r="S77" i="24"/>
  <c r="R77" i="24"/>
  <c r="V45" i="24"/>
  <c r="X45" i="24" s="1"/>
  <c r="S45" i="24"/>
  <c r="R45" i="24"/>
  <c r="V52" i="24"/>
  <c r="X52" i="24" s="1"/>
  <c r="S52" i="24"/>
  <c r="R52" i="24"/>
  <c r="V100" i="24"/>
  <c r="X100" i="24" s="1"/>
  <c r="S100" i="24"/>
  <c r="R100" i="24"/>
  <c r="V32" i="24"/>
  <c r="X32" i="24" s="1"/>
  <c r="S32" i="24"/>
  <c r="R32" i="24"/>
  <c r="V9" i="24"/>
  <c r="X9" i="24" s="1"/>
  <c r="S9" i="24"/>
  <c r="R9" i="24"/>
  <c r="V47" i="24"/>
  <c r="X47" i="24" s="1"/>
  <c r="S47" i="24"/>
  <c r="R47" i="24"/>
  <c r="V27" i="24"/>
  <c r="X27" i="24" s="1"/>
  <c r="S27" i="24"/>
  <c r="R27" i="24"/>
  <c r="V14" i="24"/>
  <c r="X14" i="24" s="1"/>
  <c r="S14" i="24"/>
  <c r="R14" i="24"/>
  <c r="V56" i="24"/>
  <c r="X56" i="24" s="1"/>
  <c r="S56" i="24"/>
  <c r="R56" i="24"/>
  <c r="V13" i="24"/>
  <c r="X13" i="24" s="1"/>
  <c r="S13" i="24"/>
  <c r="R13" i="24"/>
  <c r="V18" i="24"/>
  <c r="X18" i="24" s="1"/>
  <c r="S18" i="24"/>
  <c r="R18" i="24"/>
  <c r="V95" i="24"/>
  <c r="X95" i="24" s="1"/>
  <c r="S95" i="24"/>
  <c r="R95" i="24"/>
  <c r="V78" i="24"/>
  <c r="X78" i="24" s="1"/>
  <c r="S78" i="24"/>
  <c r="R78" i="24"/>
  <c r="V67" i="24"/>
  <c r="X67" i="24" s="1"/>
  <c r="S67" i="24"/>
  <c r="R67" i="24"/>
  <c r="V44" i="24"/>
  <c r="X44" i="24" s="1"/>
  <c r="S44" i="24"/>
  <c r="R44" i="24"/>
  <c r="V43" i="24"/>
  <c r="X43" i="24" s="1"/>
  <c r="S43" i="24"/>
  <c r="R43" i="24"/>
  <c r="V25" i="24"/>
  <c r="X25" i="24" s="1"/>
  <c r="S25" i="24"/>
  <c r="R25" i="24"/>
  <c r="V10" i="24"/>
  <c r="X10" i="24" s="1"/>
  <c r="S10" i="24"/>
  <c r="R10" i="24"/>
  <c r="V42" i="24"/>
  <c r="X42" i="24" s="1"/>
  <c r="S42" i="24"/>
  <c r="R42" i="24"/>
  <c r="V17" i="24"/>
  <c r="X17" i="24" s="1"/>
  <c r="S17" i="24"/>
  <c r="R17" i="24"/>
  <c r="V12" i="24"/>
  <c r="X12" i="24" s="1"/>
  <c r="S12" i="24"/>
  <c r="R12" i="24"/>
  <c r="V82" i="24"/>
  <c r="X82" i="24" s="1"/>
  <c r="S82" i="24"/>
  <c r="R82" i="24"/>
  <c r="V70" i="24"/>
  <c r="X70" i="24" s="1"/>
  <c r="S70" i="24"/>
  <c r="R70" i="24"/>
  <c r="V26" i="24"/>
  <c r="X26" i="24" s="1"/>
  <c r="S26" i="24"/>
  <c r="R26" i="24"/>
  <c r="V23" i="24"/>
  <c r="X23" i="24" s="1"/>
  <c r="S23" i="24"/>
  <c r="R23" i="24"/>
  <c r="V36" i="24"/>
  <c r="X36" i="24" s="1"/>
  <c r="S36" i="24"/>
  <c r="R36" i="24"/>
  <c r="V58" i="24"/>
  <c r="X58" i="24" s="1"/>
  <c r="S58" i="24"/>
  <c r="R58" i="24"/>
  <c r="V24" i="24"/>
  <c r="X24" i="24" s="1"/>
  <c r="S24" i="24"/>
  <c r="R24" i="24"/>
  <c r="V57" i="24"/>
  <c r="X57" i="24" s="1"/>
  <c r="S57" i="24"/>
  <c r="R57" i="24"/>
  <c r="V99" i="24"/>
  <c r="X99" i="24" s="1"/>
  <c r="S99" i="24"/>
  <c r="R99" i="24"/>
  <c r="V54" i="24"/>
  <c r="X54" i="24" s="1"/>
  <c r="S54" i="24"/>
  <c r="R54" i="24"/>
  <c r="V55" i="24"/>
  <c r="X55" i="24" s="1"/>
  <c r="S55" i="24"/>
  <c r="R55" i="24"/>
  <c r="V15" i="24"/>
  <c r="X15" i="24" s="1"/>
  <c r="S15" i="24"/>
  <c r="R15" i="24"/>
  <c r="V51" i="24"/>
  <c r="X51" i="24" s="1"/>
  <c r="S51" i="24"/>
  <c r="R51" i="24"/>
  <c r="V81" i="24"/>
  <c r="X81" i="24" s="1"/>
  <c r="S81" i="24"/>
  <c r="R81" i="24"/>
  <c r="V80" i="24"/>
  <c r="X80" i="24" s="1"/>
  <c r="S80" i="24"/>
  <c r="R80" i="24"/>
  <c r="V206" i="23"/>
  <c r="W206" i="23" s="1"/>
  <c r="S206" i="23"/>
  <c r="R206" i="23"/>
  <c r="V205" i="23"/>
  <c r="S205" i="23"/>
  <c r="R205" i="23"/>
  <c r="V204" i="23"/>
  <c r="S204" i="23"/>
  <c r="R204" i="23"/>
  <c r="V203" i="23"/>
  <c r="S203" i="23"/>
  <c r="R203" i="23"/>
  <c r="V202" i="23"/>
  <c r="S202" i="23"/>
  <c r="R202" i="23"/>
  <c r="V201" i="23"/>
  <c r="S201" i="23"/>
  <c r="R201" i="23"/>
  <c r="V200" i="23"/>
  <c r="S200" i="23"/>
  <c r="R200" i="23"/>
  <c r="V199" i="23"/>
  <c r="S199" i="23"/>
  <c r="R199" i="23"/>
  <c r="V198" i="23"/>
  <c r="S198" i="23"/>
  <c r="R198" i="23"/>
  <c r="V197" i="23"/>
  <c r="S197" i="23"/>
  <c r="R197" i="23"/>
  <c r="V196" i="23"/>
  <c r="S196" i="23"/>
  <c r="R196" i="23"/>
  <c r="V195" i="23"/>
  <c r="S195" i="23"/>
  <c r="R195" i="23"/>
  <c r="V194" i="23"/>
  <c r="S194" i="23"/>
  <c r="R194" i="23"/>
  <c r="V193" i="23"/>
  <c r="S193" i="23"/>
  <c r="R193" i="23"/>
  <c r="V192" i="23"/>
  <c r="S192" i="23"/>
  <c r="R192" i="23"/>
  <c r="V191" i="23"/>
  <c r="W191" i="23" s="1"/>
  <c r="S191" i="23"/>
  <c r="R191" i="23"/>
  <c r="V190" i="23"/>
  <c r="S190" i="23"/>
  <c r="R190" i="23"/>
  <c r="V189" i="23"/>
  <c r="S189" i="23"/>
  <c r="R189" i="23"/>
  <c r="V188" i="23"/>
  <c r="S188" i="23"/>
  <c r="R188" i="23"/>
  <c r="V187" i="23"/>
  <c r="S187" i="23"/>
  <c r="R187" i="23"/>
  <c r="V186" i="23"/>
  <c r="S186" i="23"/>
  <c r="R186" i="23"/>
  <c r="V185" i="23"/>
  <c r="S185" i="23"/>
  <c r="R185" i="23"/>
  <c r="V184" i="23"/>
  <c r="S184" i="23"/>
  <c r="R184" i="23"/>
  <c r="V183" i="23"/>
  <c r="S183" i="23"/>
  <c r="R183" i="23"/>
  <c r="V182" i="23"/>
  <c r="S182" i="23"/>
  <c r="R182" i="23"/>
  <c r="V181" i="23"/>
  <c r="S181" i="23"/>
  <c r="R181" i="23"/>
  <c r="V180" i="23"/>
  <c r="W180" i="23" s="1"/>
  <c r="S180" i="23"/>
  <c r="R180" i="23"/>
  <c r="V179" i="23"/>
  <c r="W179" i="23" s="1"/>
  <c r="S179" i="23"/>
  <c r="R179" i="23"/>
  <c r="V178" i="23"/>
  <c r="W178" i="23" s="1"/>
  <c r="S178" i="23"/>
  <c r="R178" i="23"/>
  <c r="V177" i="23"/>
  <c r="W177" i="23" s="1"/>
  <c r="S177" i="23"/>
  <c r="R177" i="23"/>
  <c r="V176" i="23"/>
  <c r="W176" i="23" s="1"/>
  <c r="S176" i="23"/>
  <c r="R176" i="23"/>
  <c r="V175" i="23"/>
  <c r="W175" i="23" s="1"/>
  <c r="S175" i="23"/>
  <c r="R175" i="23"/>
  <c r="V174" i="23"/>
  <c r="W174" i="23" s="1"/>
  <c r="S174" i="23"/>
  <c r="R174" i="23"/>
  <c r="V173" i="23"/>
  <c r="W173" i="23" s="1"/>
  <c r="S173" i="23"/>
  <c r="R173" i="23"/>
  <c r="V172" i="23"/>
  <c r="W172" i="23" s="1"/>
  <c r="S172" i="23"/>
  <c r="R172" i="23"/>
  <c r="V171" i="23"/>
  <c r="W171" i="23" s="1"/>
  <c r="S171" i="23"/>
  <c r="R171" i="23"/>
  <c r="V170" i="23"/>
  <c r="W170" i="23" s="1"/>
  <c r="S170" i="23"/>
  <c r="R170" i="23"/>
  <c r="V169" i="23"/>
  <c r="W169" i="23" s="1"/>
  <c r="S169" i="23"/>
  <c r="R169" i="23"/>
  <c r="V168" i="23"/>
  <c r="W168" i="23" s="1"/>
  <c r="S168" i="23"/>
  <c r="R168" i="23"/>
  <c r="V167" i="23"/>
  <c r="W167" i="23" s="1"/>
  <c r="S167" i="23"/>
  <c r="R167" i="23"/>
  <c r="V166" i="23"/>
  <c r="W166" i="23" s="1"/>
  <c r="S166" i="23"/>
  <c r="R166" i="23"/>
  <c r="V165" i="23"/>
  <c r="S165" i="23"/>
  <c r="R165" i="23"/>
  <c r="V164" i="23"/>
  <c r="S164" i="23"/>
  <c r="R164" i="23"/>
  <c r="V163" i="23"/>
  <c r="S163" i="23"/>
  <c r="R163" i="23"/>
  <c r="V162" i="23"/>
  <c r="S162" i="23"/>
  <c r="R162" i="23"/>
  <c r="V161" i="23"/>
  <c r="S161" i="23"/>
  <c r="R161" i="23"/>
  <c r="V160" i="23"/>
  <c r="S160" i="23"/>
  <c r="R160" i="23"/>
  <c r="V159" i="23"/>
  <c r="S159" i="23"/>
  <c r="R159" i="23"/>
  <c r="V158" i="23"/>
  <c r="S158" i="23"/>
  <c r="R158" i="23"/>
  <c r="V157" i="23"/>
  <c r="S157" i="23"/>
  <c r="R157" i="23"/>
  <c r="V156" i="23"/>
  <c r="W156" i="23" s="1"/>
  <c r="S156" i="23"/>
  <c r="R156" i="23"/>
  <c r="V155" i="23"/>
  <c r="S155" i="23"/>
  <c r="R155" i="23"/>
  <c r="V154" i="23"/>
  <c r="S154" i="23"/>
  <c r="R154" i="23"/>
  <c r="V153" i="23"/>
  <c r="S153" i="23"/>
  <c r="R153" i="23"/>
  <c r="V152" i="23"/>
  <c r="S152" i="23"/>
  <c r="R152" i="23"/>
  <c r="V151" i="23"/>
  <c r="S151" i="23"/>
  <c r="R151" i="23"/>
  <c r="V150" i="23"/>
  <c r="W150" i="23" s="1"/>
  <c r="S150" i="23"/>
  <c r="R150" i="23"/>
  <c r="V149" i="23"/>
  <c r="S149" i="23"/>
  <c r="R149" i="23"/>
  <c r="V148" i="23"/>
  <c r="S148" i="23"/>
  <c r="R148" i="23"/>
  <c r="V147" i="23"/>
  <c r="S147" i="23"/>
  <c r="R147" i="23"/>
  <c r="V146" i="23"/>
  <c r="S146" i="23"/>
  <c r="R146" i="23"/>
  <c r="V145" i="23"/>
  <c r="S145" i="23"/>
  <c r="R145" i="23"/>
  <c r="V144" i="23"/>
  <c r="S144" i="23"/>
  <c r="R144" i="23"/>
  <c r="V143" i="23"/>
  <c r="S143" i="23"/>
  <c r="R143" i="23"/>
  <c r="V142" i="23"/>
  <c r="S142" i="23"/>
  <c r="R142" i="23"/>
  <c r="V141" i="23"/>
  <c r="S141" i="23"/>
  <c r="R141" i="23"/>
  <c r="V140" i="23"/>
  <c r="S140" i="23"/>
  <c r="R140" i="23"/>
  <c r="V139" i="23"/>
  <c r="S139" i="23"/>
  <c r="R139" i="23"/>
  <c r="V138" i="23"/>
  <c r="S138" i="23"/>
  <c r="R138" i="23"/>
  <c r="V137" i="23"/>
  <c r="W137" i="23" s="1"/>
  <c r="S137" i="23"/>
  <c r="R137" i="23"/>
  <c r="V136" i="23"/>
  <c r="S136" i="23"/>
  <c r="R136" i="23"/>
  <c r="V135" i="23"/>
  <c r="S135" i="23"/>
  <c r="R135" i="23"/>
  <c r="V134" i="23"/>
  <c r="S134" i="23"/>
  <c r="R134" i="23"/>
  <c r="V133" i="23"/>
  <c r="S133" i="23"/>
  <c r="R133" i="23"/>
  <c r="V132" i="23"/>
  <c r="S132" i="23"/>
  <c r="R132" i="23"/>
  <c r="V131" i="23"/>
  <c r="S131" i="23"/>
  <c r="R131" i="23"/>
  <c r="V130" i="23"/>
  <c r="S130" i="23"/>
  <c r="R130" i="23"/>
  <c r="V129" i="23"/>
  <c r="S129" i="23"/>
  <c r="R129" i="23"/>
  <c r="V128" i="23"/>
  <c r="S128" i="23"/>
  <c r="R128" i="23"/>
  <c r="V127" i="23"/>
  <c r="S127" i="23"/>
  <c r="R127" i="23"/>
  <c r="V126" i="23"/>
  <c r="S126" i="23"/>
  <c r="R126" i="23"/>
  <c r="V125" i="23"/>
  <c r="S125" i="23"/>
  <c r="R125" i="23"/>
  <c r="V124" i="23"/>
  <c r="S124" i="23"/>
  <c r="R124" i="23"/>
  <c r="V123" i="23"/>
  <c r="W123" i="23" s="1"/>
  <c r="S123" i="23"/>
  <c r="R123" i="23"/>
  <c r="V122" i="23"/>
  <c r="S122" i="23"/>
  <c r="R122" i="23"/>
  <c r="V121" i="23"/>
  <c r="S121" i="23"/>
  <c r="R121" i="23"/>
  <c r="V120" i="23"/>
  <c r="S120" i="23"/>
  <c r="R120" i="23"/>
  <c r="V119" i="23"/>
  <c r="W119" i="23" s="1"/>
  <c r="S119" i="23"/>
  <c r="R119" i="23"/>
  <c r="V118" i="23"/>
  <c r="S118" i="23"/>
  <c r="R118" i="23"/>
  <c r="V117" i="23"/>
  <c r="S117" i="23"/>
  <c r="R117" i="23"/>
  <c r="V116" i="23"/>
  <c r="S116" i="23"/>
  <c r="R116" i="23"/>
  <c r="V115" i="23"/>
  <c r="S115" i="23"/>
  <c r="R115" i="23"/>
  <c r="V114" i="23"/>
  <c r="S114" i="23"/>
  <c r="R114" i="23"/>
  <c r="V113" i="23"/>
  <c r="W113" i="23" s="1"/>
  <c r="S113" i="23"/>
  <c r="R113" i="23"/>
  <c r="V112" i="23"/>
  <c r="S112" i="23"/>
  <c r="R112" i="23"/>
  <c r="V111" i="23"/>
  <c r="S111" i="23"/>
  <c r="R111" i="23"/>
  <c r="V110" i="23"/>
  <c r="S110" i="23"/>
  <c r="R110" i="23"/>
  <c r="V109" i="23"/>
  <c r="S109" i="23"/>
  <c r="R109" i="23"/>
  <c r="V108" i="23"/>
  <c r="W108" i="23" s="1"/>
  <c r="S108" i="23"/>
  <c r="R108" i="23"/>
  <c r="V107" i="23"/>
  <c r="S107" i="23"/>
  <c r="R107" i="23"/>
  <c r="V106" i="23"/>
  <c r="S106" i="23"/>
  <c r="R106" i="23"/>
  <c r="V105" i="23"/>
  <c r="S105" i="23"/>
  <c r="R105" i="23"/>
  <c r="V104" i="23"/>
  <c r="S104" i="23"/>
  <c r="R104" i="23"/>
  <c r="V103" i="23"/>
  <c r="W103" i="23" s="1"/>
  <c r="S103" i="23"/>
  <c r="R103" i="23"/>
  <c r="V102" i="23"/>
  <c r="W102" i="23" s="1"/>
  <c r="S102" i="23"/>
  <c r="R102" i="23"/>
  <c r="V101" i="23"/>
  <c r="W101" i="23" s="1"/>
  <c r="S101" i="23"/>
  <c r="R101" i="23"/>
  <c r="V100" i="23"/>
  <c r="W100" i="23" s="1"/>
  <c r="S100" i="23"/>
  <c r="R100" i="23"/>
  <c r="V99" i="23"/>
  <c r="W99" i="23" s="1"/>
  <c r="S99" i="23"/>
  <c r="R99" i="23"/>
  <c r="V98" i="23"/>
  <c r="S98" i="23"/>
  <c r="R98" i="23"/>
  <c r="V97" i="23"/>
  <c r="S97" i="23"/>
  <c r="R97" i="23"/>
  <c r="V96" i="23"/>
  <c r="S96" i="23"/>
  <c r="R96" i="23"/>
  <c r="V95" i="23"/>
  <c r="S95" i="23"/>
  <c r="R95" i="23"/>
  <c r="V94" i="23"/>
  <c r="S94" i="23"/>
  <c r="R94" i="23"/>
  <c r="V93" i="23"/>
  <c r="S93" i="23"/>
  <c r="R93" i="23"/>
  <c r="V92" i="23"/>
  <c r="W92" i="23" s="1"/>
  <c r="S92" i="23"/>
  <c r="R92" i="23"/>
  <c r="V91" i="23"/>
  <c r="W91" i="23" s="1"/>
  <c r="S91" i="23"/>
  <c r="R91" i="23"/>
  <c r="V90" i="23"/>
  <c r="S90" i="23"/>
  <c r="R90" i="23"/>
  <c r="V89" i="23"/>
  <c r="S89" i="23"/>
  <c r="R89" i="23"/>
  <c r="V88" i="23"/>
  <c r="S88" i="23"/>
  <c r="R88" i="23"/>
  <c r="V87" i="23"/>
  <c r="S87" i="23"/>
  <c r="R87" i="23"/>
  <c r="V86" i="23"/>
  <c r="S86" i="23"/>
  <c r="R86" i="23"/>
  <c r="V85" i="23"/>
  <c r="S85" i="23"/>
  <c r="R85" i="23"/>
  <c r="V84" i="23"/>
  <c r="S84" i="23"/>
  <c r="R84" i="23"/>
  <c r="V83" i="23"/>
  <c r="W83" i="23" s="1"/>
  <c r="S83" i="23"/>
  <c r="R83" i="23"/>
  <c r="V82" i="23"/>
  <c r="W82" i="23" s="1"/>
  <c r="S82" i="23"/>
  <c r="R82" i="23"/>
  <c r="V81" i="23"/>
  <c r="W81" i="23" s="1"/>
  <c r="S81" i="23"/>
  <c r="R81" i="23"/>
  <c r="V80" i="23"/>
  <c r="W80" i="23" s="1"/>
  <c r="S80" i="23"/>
  <c r="R80" i="23"/>
  <c r="V79" i="23"/>
  <c r="W79" i="23" s="1"/>
  <c r="S79" i="23"/>
  <c r="R79" i="23"/>
  <c r="V78" i="23"/>
  <c r="W78" i="23" s="1"/>
  <c r="S78" i="23"/>
  <c r="R78" i="23"/>
  <c r="V77" i="23"/>
  <c r="W77" i="23" s="1"/>
  <c r="S77" i="23"/>
  <c r="R77" i="23"/>
  <c r="V76" i="23"/>
  <c r="W76" i="23" s="1"/>
  <c r="S76" i="23"/>
  <c r="R76" i="23"/>
  <c r="V75" i="23"/>
  <c r="W75" i="23" s="1"/>
  <c r="S75" i="23"/>
  <c r="R75" i="23"/>
  <c r="V74" i="23"/>
  <c r="W74" i="23" s="1"/>
  <c r="S74" i="23"/>
  <c r="R74" i="23"/>
  <c r="V73" i="23"/>
  <c r="W73" i="23" s="1"/>
  <c r="S73" i="23"/>
  <c r="R73" i="23"/>
  <c r="V72" i="23"/>
  <c r="W72" i="23" s="1"/>
  <c r="S72" i="23"/>
  <c r="R72" i="23"/>
  <c r="V71" i="23"/>
  <c r="W71" i="23" s="1"/>
  <c r="S71" i="23"/>
  <c r="R71" i="23"/>
  <c r="V70" i="23"/>
  <c r="W70" i="23" s="1"/>
  <c r="S70" i="23"/>
  <c r="R70" i="23"/>
  <c r="V69" i="23"/>
  <c r="W69" i="23" s="1"/>
  <c r="S69" i="23"/>
  <c r="R69" i="23"/>
  <c r="V68" i="23"/>
  <c r="W68" i="23" s="1"/>
  <c r="S68" i="23"/>
  <c r="R68" i="23"/>
  <c r="V67" i="23"/>
  <c r="S67" i="23"/>
  <c r="R67" i="23"/>
  <c r="V66" i="23"/>
  <c r="S66" i="23"/>
  <c r="R66" i="23"/>
  <c r="V65" i="23"/>
  <c r="S65" i="23"/>
  <c r="R65" i="23"/>
  <c r="V64" i="23"/>
  <c r="S64" i="23"/>
  <c r="R64" i="23"/>
  <c r="V63" i="23"/>
  <c r="S63" i="23"/>
  <c r="R63" i="23"/>
  <c r="V62" i="23"/>
  <c r="S62" i="23"/>
  <c r="R62" i="23"/>
  <c r="V61" i="23"/>
  <c r="S61" i="23"/>
  <c r="R61" i="23"/>
  <c r="V60" i="23"/>
  <c r="S60" i="23"/>
  <c r="R60" i="23"/>
  <c r="V59" i="23"/>
  <c r="S59" i="23"/>
  <c r="R59" i="23"/>
  <c r="V58" i="23"/>
  <c r="S58" i="23"/>
  <c r="R58" i="23"/>
  <c r="V57" i="23"/>
  <c r="S57" i="23"/>
  <c r="R57" i="23"/>
  <c r="V56" i="23"/>
  <c r="S56" i="23"/>
  <c r="R56" i="23"/>
  <c r="V55" i="23"/>
  <c r="S55" i="23"/>
  <c r="R55" i="23"/>
  <c r="V54" i="23"/>
  <c r="S54" i="23"/>
  <c r="R54" i="23"/>
  <c r="V53" i="23"/>
  <c r="S53" i="23"/>
  <c r="R53" i="23"/>
  <c r="V52" i="23"/>
  <c r="S52" i="23"/>
  <c r="R52" i="23"/>
  <c r="V51" i="23"/>
  <c r="S51" i="23"/>
  <c r="R51" i="23"/>
  <c r="V50" i="23"/>
  <c r="S50" i="23"/>
  <c r="R50" i="23"/>
  <c r="V49" i="23"/>
  <c r="W49" i="23" s="1"/>
  <c r="S49" i="23"/>
  <c r="R49" i="23"/>
  <c r="V48" i="23"/>
  <c r="S48" i="23"/>
  <c r="R48" i="23"/>
  <c r="V47" i="23"/>
  <c r="S47" i="23"/>
  <c r="R47" i="23"/>
  <c r="V46" i="23"/>
  <c r="S46" i="23"/>
  <c r="R46" i="23"/>
  <c r="V45" i="23"/>
  <c r="S45" i="23"/>
  <c r="R45" i="23"/>
  <c r="V44" i="23"/>
  <c r="S44" i="23"/>
  <c r="R44" i="23"/>
  <c r="V43" i="23"/>
  <c r="S43" i="23"/>
  <c r="R43" i="23"/>
  <c r="V42" i="23"/>
  <c r="S42" i="23"/>
  <c r="R42" i="23"/>
  <c r="V41" i="23"/>
  <c r="S41" i="23"/>
  <c r="R41" i="23"/>
  <c r="V40" i="23"/>
  <c r="S40" i="23"/>
  <c r="R40" i="23"/>
  <c r="V39" i="23"/>
  <c r="S39" i="23"/>
  <c r="R39" i="23"/>
  <c r="V38" i="23"/>
  <c r="S38" i="23"/>
  <c r="R38" i="23"/>
  <c r="V37" i="23"/>
  <c r="S37" i="23"/>
  <c r="R37" i="23"/>
  <c r="V36" i="23"/>
  <c r="S36" i="23"/>
  <c r="R36" i="23"/>
  <c r="V35" i="23"/>
  <c r="S35" i="23"/>
  <c r="R35" i="23"/>
  <c r="V34" i="23"/>
  <c r="S34" i="23"/>
  <c r="R34" i="23"/>
  <c r="V33" i="23"/>
  <c r="S33" i="23"/>
  <c r="R33" i="23"/>
  <c r="V32" i="23"/>
  <c r="S32" i="23"/>
  <c r="R32" i="23"/>
  <c r="V31" i="23"/>
  <c r="S31" i="23"/>
  <c r="R31" i="23"/>
  <c r="V30" i="23"/>
  <c r="S30" i="23"/>
  <c r="R30" i="23"/>
  <c r="V29" i="23"/>
  <c r="S29" i="23"/>
  <c r="R29" i="23"/>
  <c r="V28" i="23"/>
  <c r="S28" i="23"/>
  <c r="R28" i="23"/>
  <c r="V27" i="23"/>
  <c r="S27" i="23"/>
  <c r="R27" i="23"/>
  <c r="V26" i="23"/>
  <c r="S26" i="23"/>
  <c r="R26" i="23"/>
  <c r="V25" i="23"/>
  <c r="S25" i="23"/>
  <c r="R25" i="23"/>
  <c r="V24" i="23"/>
  <c r="S24" i="23"/>
  <c r="R24" i="23"/>
  <c r="V23" i="23"/>
  <c r="S23" i="23"/>
  <c r="R23" i="23"/>
  <c r="V22" i="23"/>
  <c r="S22" i="23"/>
  <c r="R22" i="23"/>
  <c r="V21" i="23"/>
  <c r="S21" i="23"/>
  <c r="R21" i="23"/>
  <c r="V20" i="23"/>
  <c r="S20" i="23"/>
  <c r="R20" i="23"/>
  <c r="V19" i="23"/>
  <c r="S19" i="23"/>
  <c r="R19" i="23"/>
  <c r="V18" i="23"/>
  <c r="S18" i="23"/>
  <c r="R18" i="23"/>
  <c r="V17" i="23"/>
  <c r="W17" i="23" s="1"/>
  <c r="S17" i="23"/>
  <c r="R17" i="23"/>
  <c r="V16" i="23"/>
  <c r="S16" i="23"/>
  <c r="R16" i="23"/>
  <c r="V15" i="23"/>
  <c r="S15" i="23"/>
  <c r="R15" i="23"/>
  <c r="V14" i="23"/>
  <c r="S14" i="23"/>
  <c r="R14" i="23"/>
  <c r="V13" i="23"/>
  <c r="S13" i="23"/>
  <c r="R13" i="23"/>
  <c r="V12" i="23"/>
  <c r="S12" i="23"/>
  <c r="R12" i="23"/>
  <c r="V11" i="23"/>
  <c r="S11" i="23"/>
  <c r="R11" i="23"/>
  <c r="V10" i="23"/>
  <c r="S10" i="23"/>
  <c r="R10" i="23"/>
  <c r="V9" i="23"/>
  <c r="S9" i="23"/>
  <c r="R9" i="23"/>
  <c r="V228" i="22"/>
  <c r="S228" i="22"/>
  <c r="R228" i="22"/>
  <c r="V227" i="22"/>
  <c r="S227" i="22"/>
  <c r="R227" i="22"/>
  <c r="V226" i="22"/>
  <c r="S226" i="22"/>
  <c r="R226" i="22"/>
  <c r="V225" i="22"/>
  <c r="S225" i="22"/>
  <c r="R225" i="22"/>
  <c r="V224" i="22"/>
  <c r="S224" i="22"/>
  <c r="R224" i="22"/>
  <c r="V223" i="22"/>
  <c r="S223" i="22"/>
  <c r="R223" i="22"/>
  <c r="V222" i="22"/>
  <c r="S222" i="22"/>
  <c r="R222" i="22"/>
  <c r="V221" i="22"/>
  <c r="S221" i="22"/>
  <c r="R221" i="22"/>
  <c r="V220" i="22"/>
  <c r="S220" i="22"/>
  <c r="R220" i="22"/>
  <c r="V219" i="22"/>
  <c r="S219" i="22"/>
  <c r="R219" i="22"/>
  <c r="V218" i="22"/>
  <c r="S218" i="22"/>
  <c r="R218" i="22"/>
  <c r="V217" i="22"/>
  <c r="S217" i="22"/>
  <c r="R217" i="22"/>
  <c r="V216" i="22"/>
  <c r="S216" i="22"/>
  <c r="R216" i="22"/>
  <c r="V215" i="22"/>
  <c r="S215" i="22"/>
  <c r="R215" i="22"/>
  <c r="V214" i="22"/>
  <c r="S214" i="22"/>
  <c r="R214" i="22"/>
  <c r="V213" i="22"/>
  <c r="S213" i="22"/>
  <c r="R213" i="22"/>
  <c r="V212" i="22"/>
  <c r="S212" i="22"/>
  <c r="R212" i="22"/>
  <c r="V211" i="22"/>
  <c r="S211" i="22"/>
  <c r="R211" i="22"/>
  <c r="V210" i="22"/>
  <c r="S210" i="22"/>
  <c r="R210" i="22"/>
  <c r="V209" i="22"/>
  <c r="S209" i="22"/>
  <c r="R209" i="22"/>
  <c r="V208" i="22"/>
  <c r="S208" i="22"/>
  <c r="R208" i="22"/>
  <c r="V206" i="22"/>
  <c r="S206" i="22"/>
  <c r="R206" i="22"/>
  <c r="V205" i="22"/>
  <c r="S205" i="22"/>
  <c r="R205" i="22"/>
  <c r="V204" i="22"/>
  <c r="S204" i="22"/>
  <c r="R204" i="22"/>
  <c r="V203" i="22"/>
  <c r="S203" i="22"/>
  <c r="R203" i="22"/>
  <c r="V202" i="22"/>
  <c r="S202" i="22"/>
  <c r="R202" i="22"/>
  <c r="V201" i="22"/>
  <c r="S201" i="22"/>
  <c r="R201" i="22"/>
  <c r="V200" i="22"/>
  <c r="S200" i="22"/>
  <c r="R200" i="22"/>
  <c r="V199" i="22"/>
  <c r="S199" i="22"/>
  <c r="R199" i="22"/>
  <c r="V198" i="22"/>
  <c r="S198" i="22"/>
  <c r="R198" i="22"/>
  <c r="V197" i="22"/>
  <c r="S197" i="22"/>
  <c r="R197" i="22"/>
  <c r="V196" i="22"/>
  <c r="S196" i="22"/>
  <c r="R196" i="22"/>
  <c r="V195" i="22"/>
  <c r="S195" i="22"/>
  <c r="R195" i="22"/>
  <c r="V194" i="22"/>
  <c r="S194" i="22"/>
  <c r="R194" i="22"/>
  <c r="V193" i="22"/>
  <c r="S193" i="22"/>
  <c r="R193" i="22"/>
  <c r="V192" i="22"/>
  <c r="S192" i="22"/>
  <c r="R192" i="22"/>
  <c r="V191" i="22"/>
  <c r="S191" i="22"/>
  <c r="R191" i="22"/>
  <c r="V190" i="22"/>
  <c r="S190" i="22"/>
  <c r="R190" i="22"/>
  <c r="V189" i="22"/>
  <c r="S189" i="22"/>
  <c r="R189" i="22"/>
  <c r="V188" i="22"/>
  <c r="S188" i="22"/>
  <c r="R188" i="22"/>
  <c r="V187" i="22"/>
  <c r="S187" i="22"/>
  <c r="R187" i="22"/>
  <c r="V186" i="22"/>
  <c r="S186" i="22"/>
  <c r="R186" i="22"/>
  <c r="V185" i="22"/>
  <c r="S185" i="22"/>
  <c r="R185" i="22"/>
  <c r="V184" i="22"/>
  <c r="S184" i="22"/>
  <c r="R184" i="22"/>
  <c r="V183" i="22"/>
  <c r="S183" i="22"/>
  <c r="R183" i="22"/>
  <c r="V182" i="22"/>
  <c r="S182" i="22"/>
  <c r="R182" i="22"/>
  <c r="V181" i="22"/>
  <c r="S181" i="22"/>
  <c r="R181" i="22"/>
  <c r="V180" i="22"/>
  <c r="S180" i="22"/>
  <c r="R180" i="22"/>
  <c r="V179" i="22"/>
  <c r="S179" i="22"/>
  <c r="R179" i="22"/>
  <c r="V178" i="22"/>
  <c r="S178" i="22"/>
  <c r="R178" i="22"/>
  <c r="V177" i="22"/>
  <c r="S177" i="22"/>
  <c r="R177" i="22"/>
  <c r="V176" i="22"/>
  <c r="S176" i="22"/>
  <c r="R176" i="22"/>
  <c r="V175" i="22"/>
  <c r="S175" i="22"/>
  <c r="R175" i="22"/>
  <c r="V174" i="22"/>
  <c r="S174" i="22"/>
  <c r="R174" i="22"/>
  <c r="V173" i="22"/>
  <c r="S173" i="22"/>
  <c r="R173" i="22"/>
  <c r="V172" i="22"/>
  <c r="S172" i="22"/>
  <c r="R172" i="22"/>
  <c r="V171" i="22"/>
  <c r="S171" i="22"/>
  <c r="R171" i="22"/>
  <c r="V170" i="22"/>
  <c r="S170" i="22"/>
  <c r="R170" i="22"/>
  <c r="V169" i="22"/>
  <c r="S169" i="22"/>
  <c r="R169" i="22"/>
  <c r="V168" i="22"/>
  <c r="S168" i="22"/>
  <c r="R168" i="22"/>
  <c r="V167" i="22"/>
  <c r="S167" i="22"/>
  <c r="R167" i="22"/>
  <c r="V166" i="22"/>
  <c r="S166" i="22"/>
  <c r="R166" i="22"/>
  <c r="V165" i="22"/>
  <c r="S165" i="22"/>
  <c r="R165" i="22"/>
  <c r="V164" i="22"/>
  <c r="S164" i="22"/>
  <c r="R164" i="22"/>
  <c r="V163" i="22"/>
  <c r="S163" i="22"/>
  <c r="R163" i="22"/>
  <c r="V162" i="22"/>
  <c r="S162" i="22"/>
  <c r="R162" i="22"/>
  <c r="V161" i="22"/>
  <c r="S161" i="22"/>
  <c r="R161" i="22"/>
  <c r="V160" i="22"/>
  <c r="S160" i="22"/>
  <c r="R160" i="22"/>
  <c r="V157" i="22"/>
  <c r="S157" i="22"/>
  <c r="R157" i="22"/>
  <c r="V156" i="22"/>
  <c r="S156" i="22"/>
  <c r="R156" i="22"/>
  <c r="V155" i="22"/>
  <c r="S155" i="22"/>
  <c r="R155" i="22"/>
  <c r="V154" i="22"/>
  <c r="S154" i="22"/>
  <c r="R154" i="22"/>
  <c r="V153" i="22"/>
  <c r="S153" i="22"/>
  <c r="R153" i="22"/>
  <c r="V152" i="22"/>
  <c r="S152" i="22"/>
  <c r="R152" i="22"/>
  <c r="V151" i="22"/>
  <c r="S151" i="22"/>
  <c r="R151" i="22"/>
  <c r="V150" i="22"/>
  <c r="S150" i="22"/>
  <c r="R150" i="22"/>
  <c r="V149" i="22"/>
  <c r="S149" i="22"/>
  <c r="R149" i="22"/>
  <c r="V148" i="22"/>
  <c r="S148" i="22"/>
  <c r="R148" i="22"/>
  <c r="V147" i="22"/>
  <c r="S147" i="22"/>
  <c r="R147" i="22"/>
  <c r="V146" i="22"/>
  <c r="S146" i="22"/>
  <c r="R146" i="22"/>
  <c r="V145" i="22"/>
  <c r="S145" i="22"/>
  <c r="R145" i="22"/>
  <c r="V144" i="22"/>
  <c r="S144" i="22"/>
  <c r="R144" i="22"/>
  <c r="V143" i="22"/>
  <c r="S143" i="22"/>
  <c r="R143" i="22"/>
  <c r="V142" i="22"/>
  <c r="S142" i="22"/>
  <c r="R142" i="22"/>
  <c r="V141" i="22"/>
  <c r="S141" i="22"/>
  <c r="R141" i="22"/>
  <c r="V140" i="22"/>
  <c r="S140" i="22"/>
  <c r="R140" i="22"/>
  <c r="V139" i="22"/>
  <c r="S139" i="22"/>
  <c r="R139" i="22"/>
  <c r="V138" i="22"/>
  <c r="S138" i="22"/>
  <c r="R138" i="22"/>
  <c r="V137" i="22"/>
  <c r="S137" i="22"/>
  <c r="R137" i="22"/>
  <c r="V136" i="22"/>
  <c r="S136" i="22"/>
  <c r="R136" i="22"/>
  <c r="V135" i="22"/>
  <c r="S135" i="22"/>
  <c r="R135" i="22"/>
  <c r="V134" i="22"/>
  <c r="S134" i="22"/>
  <c r="R134" i="22"/>
  <c r="V133" i="22"/>
  <c r="S133" i="22"/>
  <c r="R133" i="22"/>
  <c r="V132" i="22"/>
  <c r="S132" i="22"/>
  <c r="R132" i="22"/>
  <c r="V131" i="22"/>
  <c r="S131" i="22"/>
  <c r="R131" i="22"/>
  <c r="V130" i="22"/>
  <c r="S130" i="22"/>
  <c r="R130" i="22"/>
  <c r="V129" i="22"/>
  <c r="S129" i="22"/>
  <c r="R129" i="22"/>
  <c r="V128" i="22"/>
  <c r="S128" i="22"/>
  <c r="R128" i="22"/>
  <c r="V127" i="22"/>
  <c r="S127" i="22"/>
  <c r="R127" i="22"/>
  <c r="V126" i="22"/>
  <c r="S126" i="22"/>
  <c r="R126" i="22"/>
  <c r="V125" i="22"/>
  <c r="S125" i="22"/>
  <c r="R125" i="22"/>
  <c r="V123" i="22"/>
  <c r="S123" i="22"/>
  <c r="R123" i="22"/>
  <c r="V121" i="22"/>
  <c r="S121" i="22"/>
  <c r="R121" i="22"/>
  <c r="V120" i="22"/>
  <c r="S120" i="22"/>
  <c r="R120" i="22"/>
  <c r="V119" i="22"/>
  <c r="S119" i="22"/>
  <c r="R119" i="22"/>
  <c r="V117" i="22"/>
  <c r="S117" i="22"/>
  <c r="R117" i="22"/>
  <c r="V116" i="22"/>
  <c r="S116" i="22"/>
  <c r="R116" i="22"/>
  <c r="V114" i="22"/>
  <c r="S114" i="22"/>
  <c r="R114" i="22"/>
  <c r="V113" i="22"/>
  <c r="S113" i="22"/>
  <c r="R113" i="22"/>
  <c r="V112" i="22"/>
  <c r="S112" i="22"/>
  <c r="R112" i="22"/>
  <c r="V111" i="22"/>
  <c r="S111" i="22"/>
  <c r="R111" i="22"/>
  <c r="V110" i="22"/>
  <c r="S110" i="22"/>
  <c r="R110" i="22"/>
  <c r="V109" i="22"/>
  <c r="S109" i="22"/>
  <c r="R109" i="22"/>
  <c r="V108" i="22"/>
  <c r="S108" i="22"/>
  <c r="R108" i="22"/>
  <c r="V107" i="22"/>
  <c r="S107" i="22"/>
  <c r="R107" i="22"/>
  <c r="V106" i="22"/>
  <c r="S106" i="22"/>
  <c r="R106" i="22"/>
  <c r="V105" i="22"/>
  <c r="S105" i="22"/>
  <c r="R105" i="22"/>
  <c r="V104" i="22"/>
  <c r="S104" i="22"/>
  <c r="R104" i="22"/>
  <c r="V103" i="22"/>
  <c r="S103" i="22"/>
  <c r="R103" i="22"/>
  <c r="V102" i="22"/>
  <c r="S102" i="22"/>
  <c r="R102" i="22"/>
  <c r="V101" i="22"/>
  <c r="S101" i="22"/>
  <c r="R101" i="22"/>
  <c r="V100" i="22"/>
  <c r="S100" i="22"/>
  <c r="R100" i="22"/>
  <c r="V99" i="22"/>
  <c r="S99" i="22"/>
  <c r="R99" i="22"/>
  <c r="V98" i="22"/>
  <c r="S98" i="22"/>
  <c r="R98" i="22"/>
  <c r="V97" i="22"/>
  <c r="S97" i="22"/>
  <c r="R97" i="22"/>
  <c r="V96" i="22"/>
  <c r="S96" i="22"/>
  <c r="R96" i="22"/>
  <c r="V95" i="22"/>
  <c r="S95" i="22"/>
  <c r="R95" i="22"/>
  <c r="V94" i="22"/>
  <c r="S94" i="22"/>
  <c r="R94" i="22"/>
  <c r="V93" i="22"/>
  <c r="S93" i="22"/>
  <c r="R93" i="22"/>
  <c r="V92" i="22"/>
  <c r="S92" i="22"/>
  <c r="R92" i="22"/>
  <c r="V91" i="22"/>
  <c r="S91" i="22"/>
  <c r="R91" i="22"/>
  <c r="V90" i="22"/>
  <c r="S90" i="22"/>
  <c r="R90" i="22"/>
  <c r="V89" i="22"/>
  <c r="S89" i="22"/>
  <c r="R89" i="22"/>
  <c r="V88" i="22"/>
  <c r="S88" i="22"/>
  <c r="R88" i="22"/>
  <c r="V87" i="22"/>
  <c r="S87" i="22"/>
  <c r="R87" i="22"/>
  <c r="V86" i="22"/>
  <c r="S86" i="22"/>
  <c r="R86" i="22"/>
  <c r="V85" i="22"/>
  <c r="S85" i="22"/>
  <c r="R85" i="22"/>
  <c r="V84" i="22"/>
  <c r="S84" i="22"/>
  <c r="R84" i="22"/>
  <c r="V83" i="22"/>
  <c r="S83" i="22"/>
  <c r="R83" i="22"/>
  <c r="V81" i="22"/>
  <c r="S81" i="22"/>
  <c r="R81" i="22"/>
  <c r="V80" i="22"/>
  <c r="S80" i="22"/>
  <c r="R80" i="22"/>
  <c r="V78" i="22"/>
  <c r="S78" i="22"/>
  <c r="R78" i="22"/>
  <c r="V76" i="22"/>
  <c r="S76" i="22"/>
  <c r="R76" i="22"/>
  <c r="V75" i="22"/>
  <c r="S75" i="22"/>
  <c r="R75" i="22"/>
  <c r="V73" i="22"/>
  <c r="S73" i="22"/>
  <c r="R73" i="22"/>
  <c r="V70" i="22"/>
  <c r="S70" i="22"/>
  <c r="R70" i="22"/>
  <c r="V69" i="22"/>
  <c r="S69" i="22"/>
  <c r="R69" i="22"/>
  <c r="V68" i="22"/>
  <c r="S68" i="22"/>
  <c r="R68" i="22"/>
  <c r="V67" i="22"/>
  <c r="S67" i="22"/>
  <c r="R67" i="22"/>
  <c r="V66" i="22"/>
  <c r="S66" i="22"/>
  <c r="R66" i="22"/>
  <c r="V65" i="22"/>
  <c r="S65" i="22"/>
  <c r="R65" i="22"/>
  <c r="V64" i="22"/>
  <c r="S64" i="22"/>
  <c r="R64" i="22"/>
  <c r="V63" i="22"/>
  <c r="S63" i="22"/>
  <c r="R63" i="22"/>
  <c r="V61" i="22"/>
  <c r="S61" i="22"/>
  <c r="R61" i="22"/>
  <c r="V60" i="22"/>
  <c r="S60" i="22"/>
  <c r="R60" i="22"/>
  <c r="V59" i="22"/>
  <c r="S59" i="22"/>
  <c r="R59" i="22"/>
  <c r="V58" i="22"/>
  <c r="S58" i="22"/>
  <c r="R58" i="22"/>
  <c r="V57" i="22"/>
  <c r="S57" i="22"/>
  <c r="R57" i="22"/>
  <c r="V56" i="22"/>
  <c r="S56" i="22"/>
  <c r="R56" i="22"/>
  <c r="V55" i="22"/>
  <c r="S55" i="22"/>
  <c r="R55" i="22"/>
  <c r="V54" i="22"/>
  <c r="S54" i="22"/>
  <c r="R54" i="22"/>
  <c r="V53" i="22"/>
  <c r="S53" i="22"/>
  <c r="R53" i="22"/>
  <c r="V52" i="22"/>
  <c r="S52" i="22"/>
  <c r="R52" i="22"/>
  <c r="V51" i="22"/>
  <c r="S51" i="22"/>
  <c r="R51" i="22"/>
  <c r="S50" i="22"/>
  <c r="R50" i="22"/>
  <c r="V49" i="22"/>
  <c r="S49" i="22"/>
  <c r="R49" i="22"/>
  <c r="V48" i="22"/>
  <c r="S48" i="22"/>
  <c r="R48" i="22"/>
  <c r="V47" i="22"/>
  <c r="S47" i="22"/>
  <c r="R47" i="22"/>
  <c r="V46" i="22"/>
  <c r="S46" i="22"/>
  <c r="R46" i="22"/>
  <c r="V45" i="22"/>
  <c r="S45" i="22"/>
  <c r="R45" i="22"/>
  <c r="V44" i="22"/>
  <c r="S44" i="22"/>
  <c r="R44" i="22"/>
  <c r="V43" i="22"/>
  <c r="S43" i="22"/>
  <c r="R43" i="22"/>
  <c r="V42" i="22"/>
  <c r="S42" i="22"/>
  <c r="R42" i="22"/>
  <c r="V41" i="22"/>
  <c r="S41" i="22"/>
  <c r="R41" i="22"/>
  <c r="V40" i="22"/>
  <c r="S40" i="22"/>
  <c r="R40" i="22"/>
  <c r="V39" i="22"/>
  <c r="S39" i="22"/>
  <c r="R39" i="22"/>
  <c r="V38" i="22"/>
  <c r="S38" i="22"/>
  <c r="R38" i="22"/>
  <c r="V37" i="22"/>
  <c r="S37" i="22"/>
  <c r="R37" i="22"/>
  <c r="V36" i="22"/>
  <c r="S36" i="22"/>
  <c r="R36" i="22"/>
  <c r="V35" i="22"/>
  <c r="S35" i="22"/>
  <c r="R35" i="22"/>
  <c r="V34" i="22"/>
  <c r="S34" i="22"/>
  <c r="R34" i="22"/>
  <c r="V33" i="22"/>
  <c r="S33" i="22"/>
  <c r="R33" i="22"/>
  <c r="S32" i="22"/>
  <c r="R32" i="22"/>
  <c r="V31" i="22"/>
  <c r="S31" i="22"/>
  <c r="R31" i="22"/>
  <c r="V30" i="22"/>
  <c r="S30" i="22"/>
  <c r="R30" i="22"/>
  <c r="V29" i="22"/>
  <c r="S29" i="22"/>
  <c r="R29" i="22"/>
  <c r="V28" i="22"/>
  <c r="S28" i="22"/>
  <c r="R28" i="22"/>
  <c r="V27" i="22"/>
  <c r="S27" i="22"/>
  <c r="R27" i="22"/>
  <c r="V26" i="22"/>
  <c r="S26" i="22"/>
  <c r="R26" i="22"/>
  <c r="V25" i="22"/>
  <c r="S25" i="22"/>
  <c r="R25" i="22"/>
  <c r="V24" i="22"/>
  <c r="S24" i="22"/>
  <c r="R24" i="22"/>
  <c r="V23" i="22"/>
  <c r="S23" i="22"/>
  <c r="R23" i="22"/>
  <c r="V22" i="22"/>
  <c r="S22" i="22"/>
  <c r="R22" i="22"/>
  <c r="V21" i="22"/>
  <c r="S21" i="22"/>
  <c r="R21" i="22"/>
  <c r="V20" i="22"/>
  <c r="S20" i="22"/>
  <c r="R20" i="22"/>
  <c r="V19" i="22"/>
  <c r="S19" i="22"/>
  <c r="R19" i="22"/>
  <c r="V18" i="22"/>
  <c r="S18" i="22"/>
  <c r="R18" i="22"/>
  <c r="V17" i="22"/>
  <c r="S17" i="22"/>
  <c r="R17" i="22"/>
  <c r="V16" i="22"/>
  <c r="S16" i="22"/>
  <c r="R16" i="22"/>
  <c r="V15" i="22"/>
  <c r="S15" i="22"/>
  <c r="R15" i="22"/>
  <c r="V14" i="22"/>
  <c r="S14" i="22"/>
  <c r="R14" i="22"/>
  <c r="V13" i="22"/>
  <c r="S13" i="22"/>
  <c r="R13" i="22"/>
  <c r="V12" i="22"/>
  <c r="S12" i="22"/>
  <c r="R12" i="22"/>
  <c r="V11" i="22"/>
  <c r="S11" i="22"/>
  <c r="R11" i="22"/>
  <c r="V10" i="22"/>
  <c r="S10" i="22"/>
  <c r="R10" i="22"/>
  <c r="V9" i="22"/>
  <c r="S9" i="22"/>
  <c r="R9" i="22"/>
  <c r="V103" i="21"/>
  <c r="X103" i="21" s="1"/>
  <c r="S103" i="21"/>
  <c r="R103" i="21"/>
  <c r="V102" i="21"/>
  <c r="S102" i="21"/>
  <c r="R102" i="21"/>
  <c r="V101" i="21"/>
  <c r="S101" i="21"/>
  <c r="R101" i="21"/>
  <c r="V100" i="21"/>
  <c r="S100" i="21"/>
  <c r="R100" i="21"/>
  <c r="V99" i="21"/>
  <c r="S99" i="21"/>
  <c r="R99" i="21"/>
  <c r="V98" i="21"/>
  <c r="S98" i="21"/>
  <c r="R98" i="21"/>
  <c r="V97" i="21"/>
  <c r="S97" i="21"/>
  <c r="R97" i="21"/>
  <c r="V96" i="21"/>
  <c r="S96" i="21"/>
  <c r="R96" i="21"/>
  <c r="V95" i="21"/>
  <c r="S95" i="21"/>
  <c r="R95" i="21"/>
  <c r="V94" i="21"/>
  <c r="S94" i="21"/>
  <c r="R94" i="21"/>
  <c r="V93" i="21"/>
  <c r="S93" i="21"/>
  <c r="R93" i="21"/>
  <c r="V92" i="21"/>
  <c r="S92" i="21"/>
  <c r="R92" i="21"/>
  <c r="V91" i="21"/>
  <c r="S91" i="21"/>
  <c r="R91" i="21"/>
  <c r="V90" i="21"/>
  <c r="S90" i="21"/>
  <c r="R90" i="21"/>
  <c r="V89" i="21"/>
  <c r="S89" i="21"/>
  <c r="R89" i="21"/>
  <c r="V88" i="21"/>
  <c r="S88" i="21"/>
  <c r="R88" i="21"/>
  <c r="V87" i="21"/>
  <c r="S87" i="21"/>
  <c r="R87" i="21"/>
  <c r="V86" i="21"/>
  <c r="S86" i="21"/>
  <c r="R86" i="21"/>
  <c r="X85" i="21"/>
  <c r="S85" i="21"/>
  <c r="R85" i="21"/>
  <c r="V84" i="21"/>
  <c r="S84" i="21"/>
  <c r="R84" i="21"/>
  <c r="V83" i="21"/>
  <c r="S83" i="21"/>
  <c r="R83" i="21"/>
  <c r="V82" i="21"/>
  <c r="S82" i="21"/>
  <c r="R82" i="21"/>
  <c r="V81" i="21"/>
  <c r="S81" i="21"/>
  <c r="R81" i="21"/>
  <c r="V80" i="21"/>
  <c r="S80" i="21"/>
  <c r="R80" i="21"/>
  <c r="X79" i="21"/>
  <c r="S79" i="21"/>
  <c r="R79" i="21"/>
  <c r="V78" i="21"/>
  <c r="S78" i="21"/>
  <c r="R78" i="21"/>
  <c r="V77" i="21"/>
  <c r="S77" i="21"/>
  <c r="R77" i="21"/>
  <c r="V76" i="21"/>
  <c r="S76" i="21"/>
  <c r="R76" i="21"/>
  <c r="V75" i="21"/>
  <c r="S75" i="21"/>
  <c r="R75" i="21"/>
  <c r="V74" i="21"/>
  <c r="S74" i="21"/>
  <c r="R74" i="21"/>
  <c r="V73" i="21"/>
  <c r="S73" i="21"/>
  <c r="R73" i="21"/>
  <c r="X72" i="21"/>
  <c r="S72" i="21"/>
  <c r="R72" i="21"/>
  <c r="V71" i="21"/>
  <c r="S71" i="21"/>
  <c r="R71" i="21"/>
  <c r="V70" i="21"/>
  <c r="S70" i="21"/>
  <c r="R70" i="21"/>
  <c r="V69" i="21"/>
  <c r="S69" i="21"/>
  <c r="R69" i="21"/>
  <c r="X68" i="21"/>
  <c r="S68" i="21"/>
  <c r="R68" i="21"/>
  <c r="X67" i="21"/>
  <c r="S67" i="21"/>
  <c r="R67" i="21"/>
  <c r="V66" i="21"/>
  <c r="S66" i="21"/>
  <c r="R66" i="21"/>
  <c r="V65" i="21"/>
  <c r="S65" i="21"/>
  <c r="R65" i="21"/>
  <c r="V64" i="21"/>
  <c r="S64" i="21"/>
  <c r="R64" i="21"/>
  <c r="V63" i="21"/>
  <c r="S63" i="21"/>
  <c r="R63" i="21"/>
  <c r="V62" i="21"/>
  <c r="S62" i="21"/>
  <c r="R62" i="21"/>
  <c r="V61" i="21"/>
  <c r="S61" i="21"/>
  <c r="R61" i="21"/>
  <c r="V60" i="21"/>
  <c r="S60" i="21"/>
  <c r="R60" i="21"/>
  <c r="V59" i="21"/>
  <c r="S59" i="21"/>
  <c r="R59" i="21"/>
  <c r="V58" i="21"/>
  <c r="S58" i="21"/>
  <c r="R58" i="21"/>
  <c r="V57" i="21"/>
  <c r="S57" i="21"/>
  <c r="R57" i="21"/>
  <c r="V56" i="21"/>
  <c r="S56" i="21"/>
  <c r="R56" i="21"/>
  <c r="V55" i="21"/>
  <c r="S55" i="21"/>
  <c r="R55" i="21"/>
  <c r="X54" i="21"/>
  <c r="S54" i="21"/>
  <c r="R54" i="21"/>
  <c r="V53" i="21"/>
  <c r="S53" i="21"/>
  <c r="R53" i="21"/>
  <c r="V52" i="21"/>
  <c r="S52" i="21"/>
  <c r="R52" i="21"/>
  <c r="V51" i="21"/>
  <c r="S51" i="21"/>
  <c r="R51" i="21"/>
  <c r="V50" i="21"/>
  <c r="S50" i="21"/>
  <c r="R50" i="21"/>
  <c r="V49" i="21"/>
  <c r="S49" i="21"/>
  <c r="R49" i="21"/>
  <c r="V48" i="21"/>
  <c r="S48" i="21"/>
  <c r="R48" i="21"/>
  <c r="V47" i="21"/>
  <c r="S47" i="21"/>
  <c r="R47" i="21"/>
  <c r="V46" i="21"/>
  <c r="S46" i="21"/>
  <c r="R46" i="21"/>
  <c r="V45" i="21"/>
  <c r="S45" i="21"/>
  <c r="R45" i="21"/>
  <c r="V44" i="21"/>
  <c r="S44" i="21"/>
  <c r="R44" i="21"/>
  <c r="V43" i="21"/>
  <c r="S43" i="21"/>
  <c r="R43" i="21"/>
  <c r="X42" i="21"/>
  <c r="S42" i="21"/>
  <c r="R42" i="21"/>
  <c r="V41" i="21"/>
  <c r="S41" i="21"/>
  <c r="R41" i="21"/>
  <c r="V40" i="21"/>
  <c r="S40" i="21"/>
  <c r="R40" i="21"/>
  <c r="V39" i="21"/>
  <c r="S39" i="21"/>
  <c r="R39" i="21"/>
  <c r="V38" i="21"/>
  <c r="S38" i="21"/>
  <c r="R38" i="21"/>
  <c r="V37" i="21"/>
  <c r="S37" i="21"/>
  <c r="R37" i="21"/>
  <c r="V36" i="21"/>
  <c r="S36" i="21"/>
  <c r="R36" i="21"/>
  <c r="V35" i="21"/>
  <c r="S35" i="21"/>
  <c r="R35" i="21"/>
  <c r="V34" i="21"/>
  <c r="S34" i="21"/>
  <c r="R34" i="21"/>
  <c r="V33" i="21"/>
  <c r="S33" i="21"/>
  <c r="R33" i="21"/>
  <c r="V32" i="21"/>
  <c r="S32" i="21"/>
  <c r="R32" i="21"/>
  <c r="V31" i="21"/>
  <c r="S31" i="21"/>
  <c r="R31" i="21"/>
  <c r="V30" i="21"/>
  <c r="S30" i="21"/>
  <c r="R30" i="21"/>
  <c r="V29" i="21"/>
  <c r="S29" i="21"/>
  <c r="R29" i="21"/>
  <c r="V28" i="21"/>
  <c r="S28" i="21"/>
  <c r="R28" i="21"/>
  <c r="V27" i="21"/>
  <c r="S27" i="21"/>
  <c r="R27" i="21"/>
  <c r="V26" i="21"/>
  <c r="S26" i="21"/>
  <c r="R26" i="21"/>
  <c r="V25" i="21"/>
  <c r="S25" i="21"/>
  <c r="R25" i="21"/>
  <c r="V24" i="21"/>
  <c r="S24" i="21"/>
  <c r="R24" i="21"/>
  <c r="X23" i="21"/>
  <c r="S23" i="21"/>
  <c r="R23" i="21"/>
  <c r="X22" i="21"/>
  <c r="S22" i="21"/>
  <c r="R22" i="21"/>
  <c r="X21" i="21"/>
  <c r="S21" i="21"/>
  <c r="R21" i="21"/>
  <c r="S20" i="21"/>
  <c r="R20" i="21"/>
  <c r="V19" i="21"/>
  <c r="S19" i="21"/>
  <c r="R19" i="21"/>
  <c r="V18" i="21"/>
  <c r="S18" i="21"/>
  <c r="R18" i="21"/>
  <c r="V17" i="21"/>
  <c r="S17" i="21"/>
  <c r="R17" i="21"/>
  <c r="V16" i="21"/>
  <c r="S16" i="21"/>
  <c r="R16" i="21"/>
  <c r="V15" i="21"/>
  <c r="S15" i="21"/>
  <c r="R15" i="21"/>
  <c r="V14" i="21"/>
  <c r="S14" i="21"/>
  <c r="R14" i="21"/>
  <c r="V13" i="21"/>
  <c r="S13" i="21"/>
  <c r="R13" i="21"/>
  <c r="V12" i="21"/>
  <c r="S12" i="21"/>
  <c r="R12" i="21"/>
  <c r="V11" i="21"/>
  <c r="S11" i="21"/>
  <c r="R11" i="21"/>
  <c r="V10" i="21"/>
  <c r="S10" i="21"/>
  <c r="R10" i="21"/>
  <c r="V9" i="21"/>
  <c r="S9" i="21"/>
  <c r="R9" i="21"/>
  <c r="V149" i="20"/>
  <c r="S149" i="20"/>
  <c r="R149" i="20"/>
  <c r="V148" i="20"/>
  <c r="S148" i="20"/>
  <c r="R148" i="20"/>
  <c r="V147" i="20"/>
  <c r="S147" i="20"/>
  <c r="R147" i="20"/>
  <c r="V146" i="20"/>
  <c r="S146" i="20"/>
  <c r="R146" i="20"/>
  <c r="V145" i="20"/>
  <c r="S145" i="20"/>
  <c r="R145" i="20"/>
  <c r="V144" i="20"/>
  <c r="S144" i="20"/>
  <c r="R144" i="20"/>
  <c r="V143" i="20"/>
  <c r="S143" i="20"/>
  <c r="R143" i="20"/>
  <c r="V142" i="20"/>
  <c r="S142" i="20"/>
  <c r="R142" i="20"/>
  <c r="V141" i="20"/>
  <c r="S141" i="20"/>
  <c r="R141" i="20"/>
  <c r="V140" i="20"/>
  <c r="S140" i="20"/>
  <c r="R140" i="20"/>
  <c r="V139" i="20"/>
  <c r="S139" i="20"/>
  <c r="R139" i="20"/>
  <c r="V138" i="20"/>
  <c r="S138" i="20"/>
  <c r="R138" i="20"/>
  <c r="V137" i="20"/>
  <c r="S137" i="20"/>
  <c r="R137" i="20"/>
  <c r="V136" i="20"/>
  <c r="S136" i="20"/>
  <c r="R136" i="20"/>
  <c r="V135" i="20"/>
  <c r="S135" i="20"/>
  <c r="R135" i="20"/>
  <c r="V134" i="20"/>
  <c r="S134" i="20"/>
  <c r="R134" i="20"/>
  <c r="V133" i="20"/>
  <c r="S133" i="20"/>
  <c r="R133" i="20"/>
  <c r="V132" i="20"/>
  <c r="S132" i="20"/>
  <c r="R132" i="20"/>
  <c r="V131" i="20"/>
  <c r="S131" i="20"/>
  <c r="R131" i="20"/>
  <c r="V130" i="20"/>
  <c r="S130" i="20"/>
  <c r="R130" i="20"/>
  <c r="V129" i="20"/>
  <c r="S129" i="20"/>
  <c r="R129" i="20"/>
  <c r="V128" i="20"/>
  <c r="S128" i="20"/>
  <c r="R128" i="20"/>
  <c r="V127" i="20"/>
  <c r="S127" i="20"/>
  <c r="R127" i="20"/>
  <c r="V126" i="20"/>
  <c r="S126" i="20"/>
  <c r="R126" i="20"/>
  <c r="V125" i="20"/>
  <c r="S125" i="20"/>
  <c r="R125" i="20"/>
  <c r="V124" i="20"/>
  <c r="S124" i="20"/>
  <c r="R124" i="20"/>
  <c r="V123" i="20"/>
  <c r="S123" i="20"/>
  <c r="R123" i="20"/>
  <c r="V122" i="20"/>
  <c r="S122" i="20"/>
  <c r="R122" i="20"/>
  <c r="V121" i="20"/>
  <c r="S121" i="20"/>
  <c r="R121" i="20"/>
  <c r="V120" i="20"/>
  <c r="S120" i="20"/>
  <c r="R120" i="20"/>
  <c r="V119" i="20"/>
  <c r="S119" i="20"/>
  <c r="R119" i="20"/>
  <c r="V118" i="20"/>
  <c r="S118" i="20"/>
  <c r="R118" i="20"/>
  <c r="V117" i="20"/>
  <c r="S117" i="20"/>
  <c r="R117" i="20"/>
  <c r="V116" i="20"/>
  <c r="S116" i="20"/>
  <c r="R116" i="20"/>
  <c r="V115" i="20"/>
  <c r="S115" i="20"/>
  <c r="R115" i="20"/>
  <c r="V114" i="20"/>
  <c r="S114" i="20"/>
  <c r="R114" i="20"/>
  <c r="V113" i="20"/>
  <c r="S113" i="20"/>
  <c r="R113" i="20"/>
  <c r="V112" i="20"/>
  <c r="S112" i="20"/>
  <c r="R112" i="20"/>
  <c r="V111" i="20"/>
  <c r="S111" i="20"/>
  <c r="R111" i="20"/>
  <c r="V110" i="20"/>
  <c r="S110" i="20"/>
  <c r="R110" i="20"/>
  <c r="V109" i="20"/>
  <c r="S109" i="20"/>
  <c r="R109" i="20"/>
  <c r="V108" i="20"/>
  <c r="S108" i="20"/>
  <c r="R108" i="20"/>
  <c r="V107" i="20"/>
  <c r="S107" i="20"/>
  <c r="R107" i="20"/>
  <c r="V106" i="20"/>
  <c r="S106" i="20"/>
  <c r="R106" i="20"/>
  <c r="V105" i="20"/>
  <c r="S105" i="20"/>
  <c r="R105" i="20"/>
  <c r="V104" i="20"/>
  <c r="S104" i="20"/>
  <c r="R104" i="20"/>
  <c r="V103" i="20"/>
  <c r="S103" i="20"/>
  <c r="R103" i="20"/>
  <c r="V102" i="20"/>
  <c r="S102" i="20"/>
  <c r="R102" i="20"/>
  <c r="V101" i="20"/>
  <c r="S101" i="20"/>
  <c r="R101" i="20"/>
  <c r="V100" i="20"/>
  <c r="S100" i="20"/>
  <c r="R100" i="20"/>
  <c r="V99" i="20"/>
  <c r="S99" i="20"/>
  <c r="R99" i="20"/>
  <c r="V98" i="20"/>
  <c r="S98" i="20"/>
  <c r="R98" i="20"/>
  <c r="V97" i="20"/>
  <c r="S97" i="20"/>
  <c r="R97" i="20"/>
  <c r="V96" i="20"/>
  <c r="S96" i="20"/>
  <c r="R96" i="20"/>
  <c r="V95" i="20"/>
  <c r="S95" i="20"/>
  <c r="R95" i="20"/>
  <c r="V94" i="20"/>
  <c r="S94" i="20"/>
  <c r="R94" i="20"/>
  <c r="V93" i="20"/>
  <c r="S93" i="20"/>
  <c r="R93" i="20"/>
  <c r="V92" i="20"/>
  <c r="S92" i="20"/>
  <c r="R92" i="20"/>
  <c r="V91" i="20"/>
  <c r="S91" i="20"/>
  <c r="R91" i="20"/>
  <c r="V90" i="20"/>
  <c r="S90" i="20"/>
  <c r="R90" i="20"/>
  <c r="V89" i="20"/>
  <c r="S89" i="20"/>
  <c r="R89" i="20"/>
  <c r="V88" i="20"/>
  <c r="S88" i="20"/>
  <c r="R88" i="20"/>
  <c r="V87" i="20"/>
  <c r="S87" i="20"/>
  <c r="R87" i="20"/>
  <c r="V86" i="20"/>
  <c r="S86" i="20"/>
  <c r="R86" i="20"/>
  <c r="V85" i="20"/>
  <c r="S85" i="20"/>
  <c r="R85" i="20"/>
  <c r="V84" i="20"/>
  <c r="S84" i="20"/>
  <c r="R84" i="20"/>
  <c r="V83" i="20"/>
  <c r="S83" i="20"/>
  <c r="R83" i="20"/>
  <c r="V82" i="20"/>
  <c r="S82" i="20"/>
  <c r="R82" i="20"/>
  <c r="V81" i="20"/>
  <c r="S81" i="20"/>
  <c r="R81" i="20"/>
  <c r="V80" i="20"/>
  <c r="S80" i="20"/>
  <c r="R80" i="20"/>
  <c r="V79" i="20"/>
  <c r="S79" i="20"/>
  <c r="R79" i="20"/>
  <c r="V78" i="20"/>
  <c r="S78" i="20"/>
  <c r="R78" i="20"/>
  <c r="V77" i="20"/>
  <c r="S77" i="20"/>
  <c r="R77" i="20"/>
  <c r="V76" i="20"/>
  <c r="S76" i="20"/>
  <c r="R76" i="20"/>
  <c r="V75" i="20"/>
  <c r="S75" i="20"/>
  <c r="R75" i="20"/>
  <c r="V74" i="20"/>
  <c r="S74" i="20"/>
  <c r="R74" i="20"/>
  <c r="V73" i="20"/>
  <c r="S73" i="20"/>
  <c r="R73" i="20"/>
  <c r="V72" i="20"/>
  <c r="S72" i="20"/>
  <c r="R72" i="20"/>
  <c r="V71" i="20"/>
  <c r="S71" i="20"/>
  <c r="R71" i="20"/>
  <c r="V70" i="20"/>
  <c r="S70" i="20"/>
  <c r="R70" i="20"/>
  <c r="V69" i="20"/>
  <c r="S69" i="20"/>
  <c r="R69" i="20"/>
  <c r="V68" i="20"/>
  <c r="S68" i="20"/>
  <c r="R68" i="20"/>
  <c r="V67" i="20"/>
  <c r="S67" i="20"/>
  <c r="R67" i="20"/>
  <c r="V66" i="20"/>
  <c r="S66" i="20"/>
  <c r="R66" i="20"/>
  <c r="V65" i="20"/>
  <c r="S65" i="20"/>
  <c r="R65" i="20"/>
  <c r="V64" i="20"/>
  <c r="S64" i="20"/>
  <c r="R64" i="20"/>
  <c r="V63" i="20"/>
  <c r="S63" i="20"/>
  <c r="R63" i="20"/>
  <c r="V62" i="20"/>
  <c r="S62" i="20"/>
  <c r="R62" i="20"/>
  <c r="V61" i="20"/>
  <c r="S61" i="20"/>
  <c r="R61" i="20"/>
  <c r="V60" i="20"/>
  <c r="S60" i="20"/>
  <c r="R60" i="20"/>
  <c r="V59" i="20"/>
  <c r="S59" i="20"/>
  <c r="R59" i="20"/>
  <c r="V58" i="20"/>
  <c r="S58" i="20"/>
  <c r="R58" i="20"/>
  <c r="V57" i="20"/>
  <c r="S57" i="20"/>
  <c r="R57" i="20"/>
  <c r="V56" i="20"/>
  <c r="S56" i="20"/>
  <c r="R56" i="20"/>
  <c r="V55" i="20"/>
  <c r="S55" i="20"/>
  <c r="R55" i="20"/>
  <c r="V54" i="20"/>
  <c r="S54" i="20"/>
  <c r="R54" i="20"/>
  <c r="V53" i="20"/>
  <c r="S53" i="20"/>
  <c r="R53" i="20"/>
  <c r="V52" i="20"/>
  <c r="S52" i="20"/>
  <c r="R52" i="20"/>
  <c r="V51" i="20"/>
  <c r="S51" i="20"/>
  <c r="R51" i="20"/>
  <c r="V50" i="20"/>
  <c r="S50" i="20"/>
  <c r="R50" i="20"/>
  <c r="V49" i="20"/>
  <c r="S49" i="20"/>
  <c r="R49" i="20"/>
  <c r="V48" i="20"/>
  <c r="S48" i="20"/>
  <c r="T48" i="20" s="1"/>
  <c r="R48" i="20"/>
  <c r="V47" i="20"/>
  <c r="S47" i="20"/>
  <c r="R47" i="20"/>
  <c r="V46" i="20"/>
  <c r="S46" i="20"/>
  <c r="R46" i="20"/>
  <c r="V45" i="20"/>
  <c r="S45" i="20"/>
  <c r="R45" i="20"/>
  <c r="V44" i="20"/>
  <c r="S44" i="20"/>
  <c r="R44" i="20"/>
  <c r="V43" i="20"/>
  <c r="S43" i="20"/>
  <c r="R43" i="20"/>
  <c r="V42" i="20"/>
  <c r="S42" i="20"/>
  <c r="R42" i="20"/>
  <c r="V41" i="20"/>
  <c r="S41" i="20"/>
  <c r="R41" i="20"/>
  <c r="V40" i="20"/>
  <c r="S40" i="20"/>
  <c r="R40" i="20"/>
  <c r="V39" i="20"/>
  <c r="S39" i="20"/>
  <c r="R39" i="20"/>
  <c r="V38" i="20"/>
  <c r="S38" i="20"/>
  <c r="R38" i="20"/>
  <c r="V37" i="20"/>
  <c r="S37" i="20"/>
  <c r="R37" i="20"/>
  <c r="V36" i="20"/>
  <c r="S36" i="20"/>
  <c r="R36" i="20"/>
  <c r="V35" i="20"/>
  <c r="S35" i="20"/>
  <c r="R35" i="20"/>
  <c r="V34" i="20"/>
  <c r="S34" i="20"/>
  <c r="R34" i="20"/>
  <c r="V33" i="20"/>
  <c r="S33" i="20"/>
  <c r="R33" i="20"/>
  <c r="V32" i="20"/>
  <c r="S32" i="20"/>
  <c r="R32" i="20"/>
  <c r="V31" i="20"/>
  <c r="S31" i="20"/>
  <c r="R31" i="20"/>
  <c r="V30" i="20"/>
  <c r="S30" i="20"/>
  <c r="R30" i="20"/>
  <c r="V29" i="20"/>
  <c r="S29" i="20"/>
  <c r="R29" i="20"/>
  <c r="V28" i="20"/>
  <c r="S28" i="20"/>
  <c r="R28" i="20"/>
  <c r="V27" i="20"/>
  <c r="S27" i="20"/>
  <c r="R27" i="20"/>
  <c r="V26" i="20"/>
  <c r="S26" i="20"/>
  <c r="R26" i="20"/>
  <c r="V25" i="20"/>
  <c r="S25" i="20"/>
  <c r="R25" i="20"/>
  <c r="V24" i="20"/>
  <c r="S24" i="20"/>
  <c r="R24" i="20"/>
  <c r="V23" i="20"/>
  <c r="S23" i="20"/>
  <c r="R23" i="20"/>
  <c r="V22" i="20"/>
  <c r="S22" i="20"/>
  <c r="R22" i="20"/>
  <c r="V21" i="20"/>
  <c r="S21" i="20"/>
  <c r="R21" i="20"/>
  <c r="V20" i="20"/>
  <c r="S20" i="20"/>
  <c r="R20" i="20"/>
  <c r="V19" i="20"/>
  <c r="S19" i="20"/>
  <c r="R19" i="20"/>
  <c r="V18" i="20"/>
  <c r="S18" i="20"/>
  <c r="R18" i="20"/>
  <c r="V17" i="20"/>
  <c r="S17" i="20"/>
  <c r="R17" i="20"/>
  <c r="V16" i="20"/>
  <c r="S16" i="20"/>
  <c r="R16" i="20"/>
  <c r="V15" i="20"/>
  <c r="S15" i="20"/>
  <c r="R15" i="20"/>
  <c r="V14" i="20"/>
  <c r="S14" i="20"/>
  <c r="R14" i="20"/>
  <c r="V13" i="20"/>
  <c r="S13" i="20"/>
  <c r="R13" i="20"/>
  <c r="V12" i="20"/>
  <c r="S12" i="20"/>
  <c r="R12" i="20"/>
  <c r="V11" i="20"/>
  <c r="S11" i="20"/>
  <c r="R11" i="20"/>
  <c r="V10" i="20"/>
  <c r="S10" i="20"/>
  <c r="R10" i="20"/>
  <c r="V9" i="20"/>
  <c r="S9" i="20"/>
  <c r="R9" i="20"/>
  <c r="V174" i="19"/>
  <c r="X174" i="19" s="1"/>
  <c r="S174" i="19"/>
  <c r="R174" i="19"/>
  <c r="V173" i="19"/>
  <c r="S173" i="19"/>
  <c r="R173" i="19"/>
  <c r="X172" i="19"/>
  <c r="S172" i="19"/>
  <c r="R172" i="19"/>
  <c r="V171" i="19"/>
  <c r="S171" i="19"/>
  <c r="R171" i="19"/>
  <c r="V170" i="19"/>
  <c r="S170" i="19"/>
  <c r="R170" i="19"/>
  <c r="X169" i="19"/>
  <c r="S169" i="19"/>
  <c r="R169" i="19"/>
  <c r="X168" i="19"/>
  <c r="S168" i="19"/>
  <c r="R168" i="19"/>
  <c r="X167" i="19"/>
  <c r="S167" i="19"/>
  <c r="R167" i="19"/>
  <c r="X166" i="19"/>
  <c r="S166" i="19"/>
  <c r="R166" i="19"/>
  <c r="X165" i="19"/>
  <c r="S165" i="19"/>
  <c r="R165" i="19"/>
  <c r="V164" i="19"/>
  <c r="S164" i="19"/>
  <c r="R164" i="19"/>
  <c r="X163" i="19"/>
  <c r="S163" i="19"/>
  <c r="R163" i="19"/>
  <c r="V162" i="19"/>
  <c r="S162" i="19"/>
  <c r="R162" i="19"/>
  <c r="X161" i="19"/>
  <c r="S161" i="19"/>
  <c r="R161" i="19"/>
  <c r="V160" i="19"/>
  <c r="S160" i="19"/>
  <c r="R160" i="19"/>
  <c r="V159" i="19"/>
  <c r="S159" i="19"/>
  <c r="R159" i="19"/>
  <c r="V158" i="19"/>
  <c r="S158" i="19"/>
  <c r="R158" i="19"/>
  <c r="V156" i="19"/>
  <c r="S156" i="19"/>
  <c r="R156" i="19"/>
  <c r="V155" i="19"/>
  <c r="S155" i="19"/>
  <c r="R155" i="19"/>
  <c r="V154" i="19"/>
  <c r="S154" i="19"/>
  <c r="R154" i="19"/>
  <c r="X153" i="19"/>
  <c r="S153" i="19"/>
  <c r="R153" i="19"/>
  <c r="V152" i="19"/>
  <c r="S152" i="19"/>
  <c r="R152" i="19"/>
  <c r="V151" i="19"/>
  <c r="S151" i="19"/>
  <c r="R151" i="19"/>
  <c r="X150" i="19"/>
  <c r="S150" i="19"/>
  <c r="R150" i="19"/>
  <c r="V149" i="19"/>
  <c r="S149" i="19"/>
  <c r="R149" i="19"/>
  <c r="V148" i="19"/>
  <c r="S148" i="19"/>
  <c r="R148" i="19"/>
  <c r="X147" i="19"/>
  <c r="S147" i="19"/>
  <c r="R147" i="19"/>
  <c r="X146" i="19"/>
  <c r="S146" i="19"/>
  <c r="R146" i="19"/>
  <c r="V145" i="19"/>
  <c r="S145" i="19"/>
  <c r="R145" i="19"/>
  <c r="X144" i="19"/>
  <c r="S144" i="19"/>
  <c r="R144" i="19"/>
  <c r="X143" i="19"/>
  <c r="S143" i="19"/>
  <c r="R143" i="19"/>
  <c r="V142" i="19"/>
  <c r="S142" i="19"/>
  <c r="R142" i="19"/>
  <c r="V141" i="19"/>
  <c r="S141" i="19"/>
  <c r="R141" i="19"/>
  <c r="V140" i="19"/>
  <c r="S140" i="19"/>
  <c r="R140" i="19"/>
  <c r="V139" i="19"/>
  <c r="S139" i="19"/>
  <c r="R139" i="19"/>
  <c r="V138" i="19"/>
  <c r="S138" i="19"/>
  <c r="R138" i="19"/>
  <c r="V137" i="19"/>
  <c r="S137" i="19"/>
  <c r="R137" i="19"/>
  <c r="V136" i="19"/>
  <c r="S136" i="19"/>
  <c r="R136" i="19"/>
  <c r="V135" i="19"/>
  <c r="S135" i="19"/>
  <c r="R135" i="19"/>
  <c r="X134" i="19"/>
  <c r="S134" i="19"/>
  <c r="R134" i="19"/>
  <c r="V133" i="19"/>
  <c r="S133" i="19"/>
  <c r="R133" i="19"/>
  <c r="X132" i="19"/>
  <c r="S132" i="19"/>
  <c r="R132" i="19"/>
  <c r="V131" i="19"/>
  <c r="S131" i="19"/>
  <c r="R131" i="19"/>
  <c r="X130" i="19"/>
  <c r="S130" i="19"/>
  <c r="R130" i="19"/>
  <c r="X129" i="19"/>
  <c r="S129" i="19"/>
  <c r="R129" i="19"/>
  <c r="X128" i="19"/>
  <c r="S128" i="19"/>
  <c r="R128" i="19"/>
  <c r="X127" i="19"/>
  <c r="S127" i="19"/>
  <c r="R127" i="19"/>
  <c r="X126" i="19"/>
  <c r="S126" i="19"/>
  <c r="R126" i="19"/>
  <c r="V125" i="19"/>
  <c r="S125" i="19"/>
  <c r="R125" i="19"/>
  <c r="X124" i="19"/>
  <c r="S124" i="19"/>
  <c r="R124" i="19"/>
  <c r="X123" i="19"/>
  <c r="S123" i="19"/>
  <c r="R123" i="19"/>
  <c r="X122" i="19"/>
  <c r="S122" i="19"/>
  <c r="R122" i="19"/>
  <c r="V121" i="19"/>
  <c r="S121" i="19"/>
  <c r="R121" i="19"/>
  <c r="V120" i="19"/>
  <c r="S120" i="19"/>
  <c r="R120" i="19"/>
  <c r="V119" i="19"/>
  <c r="S119" i="19"/>
  <c r="R119" i="19"/>
  <c r="X118" i="19"/>
  <c r="S118" i="19"/>
  <c r="R118" i="19"/>
  <c r="V117" i="19"/>
  <c r="S117" i="19"/>
  <c r="R117" i="19"/>
  <c r="V116" i="19"/>
  <c r="S116" i="19"/>
  <c r="R116" i="19"/>
  <c r="V115" i="19"/>
  <c r="S115" i="19"/>
  <c r="R115" i="19"/>
  <c r="X114" i="19"/>
  <c r="S114" i="19"/>
  <c r="R114" i="19"/>
  <c r="X113" i="19"/>
  <c r="S113" i="19"/>
  <c r="R113" i="19"/>
  <c r="V112" i="19"/>
  <c r="S112" i="19"/>
  <c r="R112" i="19"/>
  <c r="V111" i="19"/>
  <c r="S111" i="19"/>
  <c r="R111" i="19"/>
  <c r="V110" i="19"/>
  <c r="S110" i="19"/>
  <c r="R110" i="19"/>
  <c r="V109" i="19"/>
  <c r="S109" i="19"/>
  <c r="R109" i="19"/>
  <c r="X108" i="19"/>
  <c r="S108" i="19"/>
  <c r="R108" i="19"/>
  <c r="V107" i="19"/>
  <c r="S107" i="19"/>
  <c r="R107" i="19"/>
  <c r="V106" i="19"/>
  <c r="S106" i="19"/>
  <c r="R106" i="19"/>
  <c r="X104" i="19"/>
  <c r="S104" i="19"/>
  <c r="R104" i="19"/>
  <c r="V103" i="19"/>
  <c r="S103" i="19"/>
  <c r="R103" i="19"/>
  <c r="V102" i="19"/>
  <c r="S102" i="19"/>
  <c r="R102" i="19"/>
  <c r="V101" i="19"/>
  <c r="S101" i="19"/>
  <c r="R101" i="19"/>
  <c r="X100" i="19"/>
  <c r="S100" i="19"/>
  <c r="R100" i="19"/>
  <c r="V99" i="19"/>
  <c r="S99" i="19"/>
  <c r="R99" i="19"/>
  <c r="X98" i="19"/>
  <c r="S98" i="19"/>
  <c r="R98" i="19"/>
  <c r="V97" i="19"/>
  <c r="S97" i="19"/>
  <c r="R97" i="19"/>
  <c r="V95" i="19"/>
  <c r="S95" i="19"/>
  <c r="R95" i="19"/>
  <c r="V94" i="19"/>
  <c r="S94" i="19"/>
  <c r="R94" i="19"/>
  <c r="V93" i="19"/>
  <c r="S93" i="19"/>
  <c r="R93" i="19"/>
  <c r="V92" i="19"/>
  <c r="S92" i="19"/>
  <c r="R92" i="19"/>
  <c r="V91" i="19"/>
  <c r="S91" i="19"/>
  <c r="R91" i="19"/>
  <c r="V90" i="19"/>
  <c r="S90" i="19"/>
  <c r="R90" i="19"/>
  <c r="X89" i="19"/>
  <c r="S89" i="19"/>
  <c r="R89" i="19"/>
  <c r="X88" i="19"/>
  <c r="S88" i="19"/>
  <c r="R88" i="19"/>
  <c r="X87" i="19"/>
  <c r="S87" i="19"/>
  <c r="R87" i="19"/>
  <c r="V86" i="19"/>
  <c r="S86" i="19"/>
  <c r="R86" i="19"/>
  <c r="V85" i="19"/>
  <c r="S85" i="19"/>
  <c r="R85" i="19"/>
  <c r="V84" i="19"/>
  <c r="S84" i="19"/>
  <c r="R84" i="19"/>
  <c r="V83" i="19"/>
  <c r="S83" i="19"/>
  <c r="R83" i="19"/>
  <c r="V82" i="19"/>
  <c r="S82" i="19"/>
  <c r="R82" i="19"/>
  <c r="X81" i="19"/>
  <c r="S81" i="19"/>
  <c r="R81" i="19"/>
  <c r="V80" i="19"/>
  <c r="S80" i="19"/>
  <c r="R80" i="19"/>
  <c r="X79" i="19"/>
  <c r="S79" i="19"/>
  <c r="R79" i="19"/>
  <c r="X78" i="19"/>
  <c r="S78" i="19"/>
  <c r="R78" i="19"/>
  <c r="V77" i="19"/>
  <c r="S77" i="19"/>
  <c r="R77" i="19"/>
  <c r="X76" i="19"/>
  <c r="S76" i="19"/>
  <c r="R76" i="19"/>
  <c r="X75" i="19"/>
  <c r="S75" i="19"/>
  <c r="R75" i="19"/>
  <c r="X74" i="19"/>
  <c r="S74" i="19"/>
  <c r="R74" i="19"/>
  <c r="V73" i="19"/>
  <c r="S73" i="19"/>
  <c r="R73" i="19"/>
  <c r="V72" i="19"/>
  <c r="S72" i="19"/>
  <c r="R72" i="19"/>
  <c r="X71" i="19"/>
  <c r="S71" i="19"/>
  <c r="R71" i="19"/>
  <c r="V70" i="19"/>
  <c r="S70" i="19"/>
  <c r="R70" i="19"/>
  <c r="V69" i="19"/>
  <c r="S69" i="19"/>
  <c r="R69" i="19"/>
  <c r="V68" i="19"/>
  <c r="S68" i="19"/>
  <c r="R68" i="19"/>
  <c r="X67" i="19"/>
  <c r="S67" i="19"/>
  <c r="R67" i="19"/>
  <c r="V66" i="19"/>
  <c r="S66" i="19"/>
  <c r="R66" i="19"/>
  <c r="X65" i="19"/>
  <c r="S65" i="19"/>
  <c r="R65" i="19"/>
  <c r="V64" i="19"/>
  <c r="S64" i="19"/>
  <c r="T64" i="19" s="1"/>
  <c r="R64" i="19"/>
  <c r="V63" i="19"/>
  <c r="S63" i="19"/>
  <c r="R63" i="19"/>
  <c r="V62" i="19"/>
  <c r="S62" i="19"/>
  <c r="R62" i="19"/>
  <c r="V61" i="19"/>
  <c r="S61" i="19"/>
  <c r="R61" i="19"/>
  <c r="V60" i="19"/>
  <c r="S60" i="19"/>
  <c r="R60" i="19"/>
  <c r="X59" i="19"/>
  <c r="S59" i="19"/>
  <c r="R59" i="19"/>
  <c r="V58" i="19"/>
  <c r="S58" i="19"/>
  <c r="R58" i="19"/>
  <c r="V57" i="19"/>
  <c r="S57" i="19"/>
  <c r="R57" i="19"/>
  <c r="V56" i="19"/>
  <c r="S56" i="19"/>
  <c r="R56" i="19"/>
  <c r="X55" i="19"/>
  <c r="S55" i="19"/>
  <c r="R55" i="19"/>
  <c r="V54" i="19"/>
  <c r="S54" i="19"/>
  <c r="R54" i="19"/>
  <c r="X53" i="19"/>
  <c r="S53" i="19"/>
  <c r="R53" i="19"/>
  <c r="V52" i="19"/>
  <c r="S52" i="19"/>
  <c r="R52" i="19"/>
  <c r="X51" i="19"/>
  <c r="S51" i="19"/>
  <c r="R51" i="19"/>
  <c r="X50" i="19"/>
  <c r="S50" i="19"/>
  <c r="R50" i="19"/>
  <c r="V49" i="19"/>
  <c r="S49" i="19"/>
  <c r="R49" i="19"/>
  <c r="V48" i="19"/>
  <c r="S48" i="19"/>
  <c r="R48" i="19"/>
  <c r="X47" i="19"/>
  <c r="S47" i="19"/>
  <c r="R47" i="19"/>
  <c r="X46" i="19"/>
  <c r="S46" i="19"/>
  <c r="R46" i="19"/>
  <c r="V45" i="19"/>
  <c r="S45" i="19"/>
  <c r="R45" i="19"/>
  <c r="X44" i="19"/>
  <c r="S44" i="19"/>
  <c r="R44" i="19"/>
  <c r="V43" i="19"/>
  <c r="S43" i="19"/>
  <c r="R43" i="19"/>
  <c r="V42" i="19"/>
  <c r="S42" i="19"/>
  <c r="R42" i="19"/>
  <c r="V41" i="19"/>
  <c r="S41" i="19"/>
  <c r="R41" i="19"/>
  <c r="V40" i="19"/>
  <c r="S40" i="19"/>
  <c r="R40" i="19"/>
  <c r="X39" i="19"/>
  <c r="S39" i="19"/>
  <c r="R39" i="19"/>
  <c r="X38" i="19"/>
  <c r="S38" i="19"/>
  <c r="R38" i="19"/>
  <c r="X37" i="19"/>
  <c r="S37" i="19"/>
  <c r="R37" i="19"/>
  <c r="X36" i="19"/>
  <c r="S36" i="19"/>
  <c r="R36" i="19"/>
  <c r="X35" i="19"/>
  <c r="S35" i="19"/>
  <c r="R35" i="19"/>
  <c r="V34" i="19"/>
  <c r="S34" i="19"/>
  <c r="R34" i="19"/>
  <c r="X33" i="19"/>
  <c r="S33" i="19"/>
  <c r="R33" i="19"/>
  <c r="X32" i="19"/>
  <c r="S32" i="19"/>
  <c r="R32" i="19"/>
  <c r="V31" i="19"/>
  <c r="S31" i="19"/>
  <c r="R31" i="19"/>
  <c r="V30" i="19"/>
  <c r="S30" i="19"/>
  <c r="R30" i="19"/>
  <c r="X29" i="19"/>
  <c r="S29" i="19"/>
  <c r="R29" i="19"/>
  <c r="V28" i="19"/>
  <c r="S28" i="19"/>
  <c r="R28" i="19"/>
  <c r="V27" i="19"/>
  <c r="S27" i="19"/>
  <c r="R27" i="19"/>
  <c r="X26" i="19"/>
  <c r="S26" i="19"/>
  <c r="R26" i="19"/>
  <c r="X25" i="19"/>
  <c r="S25" i="19"/>
  <c r="R25" i="19"/>
  <c r="V24" i="19"/>
  <c r="S24" i="19"/>
  <c r="R24" i="19"/>
  <c r="V23" i="19"/>
  <c r="S23" i="19"/>
  <c r="R23" i="19"/>
  <c r="V22" i="19"/>
  <c r="S22" i="19"/>
  <c r="R22" i="19"/>
  <c r="X21" i="19"/>
  <c r="S21" i="19"/>
  <c r="R21" i="19"/>
  <c r="V20" i="19"/>
  <c r="S20" i="19"/>
  <c r="R20" i="19"/>
  <c r="V19" i="19"/>
  <c r="S19" i="19"/>
  <c r="R19" i="19"/>
  <c r="X18" i="19"/>
  <c r="S18" i="19"/>
  <c r="R18" i="19"/>
  <c r="V16" i="19"/>
  <c r="S16" i="19"/>
  <c r="R16" i="19"/>
  <c r="V15" i="19"/>
  <c r="S15" i="19"/>
  <c r="R15" i="19"/>
  <c r="V14" i="19"/>
  <c r="S14" i="19"/>
  <c r="R14" i="19"/>
  <c r="X13" i="19"/>
  <c r="S13" i="19"/>
  <c r="R13" i="19"/>
  <c r="V12" i="19"/>
  <c r="S12" i="19"/>
  <c r="R12" i="19"/>
  <c r="V11" i="19"/>
  <c r="S11" i="19"/>
  <c r="R11" i="19"/>
  <c r="V10" i="19"/>
  <c r="S10" i="19"/>
  <c r="R10" i="19"/>
  <c r="V9" i="19"/>
  <c r="W9" i="19" s="1"/>
  <c r="S9" i="19"/>
  <c r="R9" i="19"/>
  <c r="V49" i="18"/>
  <c r="X49" i="18" s="1"/>
  <c r="S49" i="18"/>
  <c r="R49" i="18"/>
  <c r="V48" i="18"/>
  <c r="S48" i="18"/>
  <c r="R48" i="18"/>
  <c r="V47" i="18"/>
  <c r="S47" i="18"/>
  <c r="R47" i="18"/>
  <c r="V46" i="18"/>
  <c r="S46" i="18"/>
  <c r="R46" i="18"/>
  <c r="V45" i="18"/>
  <c r="S45" i="18"/>
  <c r="R45" i="18"/>
  <c r="V44" i="18"/>
  <c r="S44" i="18"/>
  <c r="R44" i="18"/>
  <c r="V43" i="18"/>
  <c r="S43" i="18"/>
  <c r="R43" i="18"/>
  <c r="X42" i="18"/>
  <c r="S42" i="18"/>
  <c r="R42" i="18"/>
  <c r="X41" i="18"/>
  <c r="S41" i="18"/>
  <c r="R41" i="18"/>
  <c r="V40" i="18"/>
  <c r="S40" i="18"/>
  <c r="R40" i="18"/>
  <c r="V39" i="18"/>
  <c r="S39" i="18"/>
  <c r="R39" i="18"/>
  <c r="V38" i="18"/>
  <c r="S38" i="18"/>
  <c r="R38" i="18"/>
  <c r="V37" i="18"/>
  <c r="S37" i="18"/>
  <c r="R37" i="18"/>
  <c r="V36" i="18"/>
  <c r="S36" i="18"/>
  <c r="R36" i="18"/>
  <c r="V35" i="18"/>
  <c r="S35" i="18"/>
  <c r="R35" i="18"/>
  <c r="V33" i="18"/>
  <c r="S33" i="18"/>
  <c r="R33" i="18"/>
  <c r="V31" i="18"/>
  <c r="S31" i="18"/>
  <c r="R31" i="18"/>
  <c r="V30" i="18"/>
  <c r="S30" i="18"/>
  <c r="R30" i="18"/>
  <c r="V29" i="18"/>
  <c r="S29" i="18"/>
  <c r="R29" i="18"/>
  <c r="V28" i="18"/>
  <c r="S28" i="18"/>
  <c r="R28" i="18"/>
  <c r="V27" i="18"/>
  <c r="S27" i="18"/>
  <c r="R27" i="18"/>
  <c r="V26" i="18"/>
  <c r="S26" i="18"/>
  <c r="R26" i="18"/>
  <c r="V25" i="18"/>
  <c r="S25" i="18"/>
  <c r="R25" i="18"/>
  <c r="V24" i="18"/>
  <c r="S24" i="18"/>
  <c r="R24" i="18"/>
  <c r="V23" i="18"/>
  <c r="S23" i="18"/>
  <c r="R23" i="18"/>
  <c r="V22" i="18"/>
  <c r="S22" i="18"/>
  <c r="R22" i="18"/>
  <c r="V21" i="18"/>
  <c r="S21" i="18"/>
  <c r="R21" i="18"/>
  <c r="V20" i="18"/>
  <c r="S20" i="18"/>
  <c r="R20" i="18"/>
  <c r="V19" i="18"/>
  <c r="S19" i="18"/>
  <c r="R19" i="18"/>
  <c r="V18" i="18"/>
  <c r="S18" i="18"/>
  <c r="R18" i="18"/>
  <c r="V17" i="18"/>
  <c r="S17" i="18"/>
  <c r="R17" i="18"/>
  <c r="V16" i="18"/>
  <c r="S16" i="18"/>
  <c r="R16" i="18"/>
  <c r="V15" i="18"/>
  <c r="S15" i="18"/>
  <c r="R15" i="18"/>
  <c r="V14" i="18"/>
  <c r="S14" i="18"/>
  <c r="R14" i="18"/>
  <c r="V13" i="18"/>
  <c r="S13" i="18"/>
  <c r="R13" i="18"/>
  <c r="V12" i="18"/>
  <c r="S12" i="18"/>
  <c r="R12" i="18"/>
  <c r="V11" i="18"/>
  <c r="S11" i="18"/>
  <c r="R11" i="18"/>
  <c r="V10" i="18"/>
  <c r="S10" i="18"/>
  <c r="R10" i="18"/>
  <c r="V9" i="18"/>
  <c r="S9" i="18"/>
  <c r="R9" i="18"/>
  <c r="V408" i="17"/>
  <c r="X408" i="17" s="1"/>
  <c r="S408" i="17"/>
  <c r="R408" i="17"/>
  <c r="V407" i="17"/>
  <c r="X407" i="17" s="1"/>
  <c r="S407" i="17"/>
  <c r="R407" i="17"/>
  <c r="V406" i="17"/>
  <c r="X406" i="17" s="1"/>
  <c r="S406" i="17"/>
  <c r="R406" i="17"/>
  <c r="V405" i="17"/>
  <c r="X405" i="17" s="1"/>
  <c r="S405" i="17"/>
  <c r="R405" i="17"/>
  <c r="V404" i="17"/>
  <c r="X404" i="17" s="1"/>
  <c r="S404" i="17"/>
  <c r="R404" i="17"/>
  <c r="V403" i="17"/>
  <c r="X403" i="17" s="1"/>
  <c r="S403" i="17"/>
  <c r="R403" i="17"/>
  <c r="V402" i="17"/>
  <c r="X402" i="17" s="1"/>
  <c r="S402" i="17"/>
  <c r="R402" i="17"/>
  <c r="V401" i="17"/>
  <c r="X401" i="17" s="1"/>
  <c r="S401" i="17"/>
  <c r="R401" i="17"/>
  <c r="V400" i="17"/>
  <c r="X400" i="17" s="1"/>
  <c r="S400" i="17"/>
  <c r="R400" i="17"/>
  <c r="V399" i="17"/>
  <c r="X399" i="17" s="1"/>
  <c r="S399" i="17"/>
  <c r="R399" i="17"/>
  <c r="V398" i="17"/>
  <c r="X398" i="17" s="1"/>
  <c r="S398" i="17"/>
  <c r="R398" i="17"/>
  <c r="V397" i="17"/>
  <c r="X397" i="17" s="1"/>
  <c r="S397" i="17"/>
  <c r="R397" i="17"/>
  <c r="V396" i="17"/>
  <c r="X396" i="17" s="1"/>
  <c r="S396" i="17"/>
  <c r="R396" i="17"/>
  <c r="V395" i="17"/>
  <c r="X395" i="17" s="1"/>
  <c r="S395" i="17"/>
  <c r="R395" i="17"/>
  <c r="V394" i="17"/>
  <c r="X394" i="17" s="1"/>
  <c r="S394" i="17"/>
  <c r="R394" i="17"/>
  <c r="V393" i="17"/>
  <c r="X393" i="17" s="1"/>
  <c r="S393" i="17"/>
  <c r="R393" i="17"/>
  <c r="V392" i="17"/>
  <c r="X392" i="17" s="1"/>
  <c r="S392" i="17"/>
  <c r="R392" i="17"/>
  <c r="V391" i="17"/>
  <c r="X391" i="17" s="1"/>
  <c r="S391" i="17"/>
  <c r="R391" i="17"/>
  <c r="V390" i="17"/>
  <c r="X390" i="17" s="1"/>
  <c r="S390" i="17"/>
  <c r="R390" i="17"/>
  <c r="V389" i="17"/>
  <c r="X389" i="17" s="1"/>
  <c r="S389" i="17"/>
  <c r="R389" i="17"/>
  <c r="V388" i="17"/>
  <c r="X388" i="17" s="1"/>
  <c r="S388" i="17"/>
  <c r="R388" i="17"/>
  <c r="V387" i="17"/>
  <c r="X387" i="17" s="1"/>
  <c r="S387" i="17"/>
  <c r="R387" i="17"/>
  <c r="V386" i="17"/>
  <c r="X386" i="17" s="1"/>
  <c r="S386" i="17"/>
  <c r="R386" i="17"/>
  <c r="V385" i="17"/>
  <c r="X385" i="17" s="1"/>
  <c r="S385" i="17"/>
  <c r="R385" i="17"/>
  <c r="V384" i="17"/>
  <c r="X384" i="17" s="1"/>
  <c r="S384" i="17"/>
  <c r="R384" i="17"/>
  <c r="V383" i="17"/>
  <c r="X383" i="17" s="1"/>
  <c r="S383" i="17"/>
  <c r="R383" i="17"/>
  <c r="V382" i="17"/>
  <c r="X382" i="17" s="1"/>
  <c r="S382" i="17"/>
  <c r="R382" i="17"/>
  <c r="V381" i="17"/>
  <c r="X381" i="17" s="1"/>
  <c r="S381" i="17"/>
  <c r="R381" i="17"/>
  <c r="V380" i="17"/>
  <c r="X380" i="17" s="1"/>
  <c r="S380" i="17"/>
  <c r="R380" i="17"/>
  <c r="V379" i="17"/>
  <c r="X379" i="17" s="1"/>
  <c r="S379" i="17"/>
  <c r="R379" i="17"/>
  <c r="V378" i="17"/>
  <c r="X378" i="17" s="1"/>
  <c r="S378" i="17"/>
  <c r="R378" i="17"/>
  <c r="V377" i="17"/>
  <c r="X377" i="17" s="1"/>
  <c r="S377" i="17"/>
  <c r="R377" i="17"/>
  <c r="V376" i="17"/>
  <c r="X376" i="17" s="1"/>
  <c r="S376" i="17"/>
  <c r="R376" i="17"/>
  <c r="V375" i="17"/>
  <c r="X375" i="17" s="1"/>
  <c r="S375" i="17"/>
  <c r="R375" i="17"/>
  <c r="V374" i="17"/>
  <c r="X374" i="17" s="1"/>
  <c r="S374" i="17"/>
  <c r="R374" i="17"/>
  <c r="V373" i="17"/>
  <c r="X373" i="17" s="1"/>
  <c r="S373" i="17"/>
  <c r="R373" i="17"/>
  <c r="V372" i="17"/>
  <c r="X372" i="17" s="1"/>
  <c r="S372" i="17"/>
  <c r="R372" i="17"/>
  <c r="V371" i="17"/>
  <c r="X371" i="17" s="1"/>
  <c r="S371" i="17"/>
  <c r="R371" i="17"/>
  <c r="V370" i="17"/>
  <c r="X370" i="17" s="1"/>
  <c r="S370" i="17"/>
  <c r="R370" i="17"/>
  <c r="V369" i="17"/>
  <c r="X369" i="17" s="1"/>
  <c r="S369" i="17"/>
  <c r="R369" i="17"/>
  <c r="V368" i="17"/>
  <c r="X368" i="17" s="1"/>
  <c r="S368" i="17"/>
  <c r="R368" i="17"/>
  <c r="V367" i="17"/>
  <c r="X367" i="17" s="1"/>
  <c r="S367" i="17"/>
  <c r="R367" i="17"/>
  <c r="V366" i="17"/>
  <c r="X366" i="17" s="1"/>
  <c r="S366" i="17"/>
  <c r="R366" i="17"/>
  <c r="V365" i="17"/>
  <c r="X365" i="17" s="1"/>
  <c r="S365" i="17"/>
  <c r="R365" i="17"/>
  <c r="V364" i="17"/>
  <c r="X364" i="17" s="1"/>
  <c r="S364" i="17"/>
  <c r="R364" i="17"/>
  <c r="V363" i="17"/>
  <c r="X363" i="17" s="1"/>
  <c r="S363" i="17"/>
  <c r="R363" i="17"/>
  <c r="V362" i="17"/>
  <c r="X362" i="17" s="1"/>
  <c r="S362" i="17"/>
  <c r="R362" i="17"/>
  <c r="V361" i="17"/>
  <c r="X361" i="17" s="1"/>
  <c r="S361" i="17"/>
  <c r="R361" i="17"/>
  <c r="V360" i="17"/>
  <c r="X360" i="17" s="1"/>
  <c r="S360" i="17"/>
  <c r="R360" i="17"/>
  <c r="V359" i="17"/>
  <c r="X359" i="17" s="1"/>
  <c r="S359" i="17"/>
  <c r="R359" i="17"/>
  <c r="V358" i="17"/>
  <c r="X358" i="17" s="1"/>
  <c r="S358" i="17"/>
  <c r="R358" i="17"/>
  <c r="V357" i="17"/>
  <c r="X357" i="17" s="1"/>
  <c r="S357" i="17"/>
  <c r="R357" i="17"/>
  <c r="V356" i="17"/>
  <c r="X356" i="17" s="1"/>
  <c r="S356" i="17"/>
  <c r="R356" i="17"/>
  <c r="V355" i="17"/>
  <c r="X355" i="17" s="1"/>
  <c r="S355" i="17"/>
  <c r="R355" i="17"/>
  <c r="V354" i="17"/>
  <c r="X354" i="17" s="1"/>
  <c r="S354" i="17"/>
  <c r="R354" i="17"/>
  <c r="V353" i="17"/>
  <c r="X353" i="17" s="1"/>
  <c r="S353" i="17"/>
  <c r="R353" i="17"/>
  <c r="V352" i="17"/>
  <c r="X352" i="17" s="1"/>
  <c r="S352" i="17"/>
  <c r="R352" i="17"/>
  <c r="V351" i="17"/>
  <c r="X351" i="17" s="1"/>
  <c r="S351" i="17"/>
  <c r="R351" i="17"/>
  <c r="V350" i="17"/>
  <c r="X350" i="17" s="1"/>
  <c r="S350" i="17"/>
  <c r="R350" i="17"/>
  <c r="V349" i="17"/>
  <c r="X349" i="17" s="1"/>
  <c r="S349" i="17"/>
  <c r="R349" i="17"/>
  <c r="V348" i="17"/>
  <c r="X348" i="17" s="1"/>
  <c r="S348" i="17"/>
  <c r="R348" i="17"/>
  <c r="V347" i="17"/>
  <c r="X347" i="17" s="1"/>
  <c r="S347" i="17"/>
  <c r="R347" i="17"/>
  <c r="V346" i="17"/>
  <c r="X346" i="17" s="1"/>
  <c r="S346" i="17"/>
  <c r="R346" i="17"/>
  <c r="V345" i="17"/>
  <c r="X345" i="17" s="1"/>
  <c r="S345" i="17"/>
  <c r="R345" i="17"/>
  <c r="V344" i="17"/>
  <c r="X344" i="17" s="1"/>
  <c r="S344" i="17"/>
  <c r="R344" i="17"/>
  <c r="V343" i="17"/>
  <c r="X343" i="17" s="1"/>
  <c r="S343" i="17"/>
  <c r="R343" i="17"/>
  <c r="V342" i="17"/>
  <c r="X342" i="17" s="1"/>
  <c r="S342" i="17"/>
  <c r="R342" i="17"/>
  <c r="V341" i="17"/>
  <c r="X341" i="17" s="1"/>
  <c r="S341" i="17"/>
  <c r="R341" i="17"/>
  <c r="V340" i="17"/>
  <c r="X340" i="17" s="1"/>
  <c r="S340" i="17"/>
  <c r="R340" i="17"/>
  <c r="V339" i="17"/>
  <c r="X339" i="17" s="1"/>
  <c r="S339" i="17"/>
  <c r="R339" i="17"/>
  <c r="V338" i="17"/>
  <c r="X338" i="17" s="1"/>
  <c r="S338" i="17"/>
  <c r="R338" i="17"/>
  <c r="V337" i="17"/>
  <c r="X337" i="17" s="1"/>
  <c r="S337" i="17"/>
  <c r="R337" i="17"/>
  <c r="V336" i="17"/>
  <c r="X336" i="17" s="1"/>
  <c r="S336" i="17"/>
  <c r="R336" i="17"/>
  <c r="V335" i="17"/>
  <c r="X335" i="17" s="1"/>
  <c r="S335" i="17"/>
  <c r="R335" i="17"/>
  <c r="V334" i="17"/>
  <c r="X334" i="17" s="1"/>
  <c r="S334" i="17"/>
  <c r="R334" i="17"/>
  <c r="V333" i="17"/>
  <c r="X333" i="17" s="1"/>
  <c r="S333" i="17"/>
  <c r="R333" i="17"/>
  <c r="V332" i="17"/>
  <c r="X332" i="17" s="1"/>
  <c r="S332" i="17"/>
  <c r="R332" i="17"/>
  <c r="V331" i="17"/>
  <c r="X331" i="17" s="1"/>
  <c r="S331" i="17"/>
  <c r="R331" i="17"/>
  <c r="V330" i="17"/>
  <c r="X330" i="17" s="1"/>
  <c r="S330" i="17"/>
  <c r="R330" i="17"/>
  <c r="V329" i="17"/>
  <c r="X329" i="17" s="1"/>
  <c r="S329" i="17"/>
  <c r="R329" i="17"/>
  <c r="V328" i="17"/>
  <c r="X328" i="17" s="1"/>
  <c r="S328" i="17"/>
  <c r="R328" i="17"/>
  <c r="V327" i="17"/>
  <c r="X327" i="17" s="1"/>
  <c r="S327" i="17"/>
  <c r="R327" i="17"/>
  <c r="V326" i="17"/>
  <c r="X326" i="17" s="1"/>
  <c r="S326" i="17"/>
  <c r="R326" i="17"/>
  <c r="V325" i="17"/>
  <c r="X325" i="17" s="1"/>
  <c r="S325" i="17"/>
  <c r="R325" i="17"/>
  <c r="V324" i="17"/>
  <c r="X324" i="17" s="1"/>
  <c r="S324" i="17"/>
  <c r="R324" i="17"/>
  <c r="V323" i="17"/>
  <c r="X323" i="17" s="1"/>
  <c r="S323" i="17"/>
  <c r="R323" i="17"/>
  <c r="V322" i="17"/>
  <c r="X322" i="17" s="1"/>
  <c r="S322" i="17"/>
  <c r="R322" i="17"/>
  <c r="V321" i="17"/>
  <c r="X321" i="17" s="1"/>
  <c r="S321" i="17"/>
  <c r="R321" i="17"/>
  <c r="V320" i="17"/>
  <c r="X320" i="17" s="1"/>
  <c r="S320" i="17"/>
  <c r="R320" i="17"/>
  <c r="V319" i="17"/>
  <c r="X319" i="17" s="1"/>
  <c r="S319" i="17"/>
  <c r="R319" i="17"/>
  <c r="V318" i="17"/>
  <c r="X318" i="17" s="1"/>
  <c r="S318" i="17"/>
  <c r="R318" i="17"/>
  <c r="V317" i="17"/>
  <c r="X317" i="17" s="1"/>
  <c r="S317" i="17"/>
  <c r="R317" i="17"/>
  <c r="V316" i="17"/>
  <c r="X316" i="17" s="1"/>
  <c r="S316" i="17"/>
  <c r="R316" i="17"/>
  <c r="V315" i="17"/>
  <c r="X315" i="17" s="1"/>
  <c r="S315" i="17"/>
  <c r="R315" i="17"/>
  <c r="V314" i="17"/>
  <c r="X314" i="17" s="1"/>
  <c r="S314" i="17"/>
  <c r="R314" i="17"/>
  <c r="V313" i="17"/>
  <c r="X313" i="17" s="1"/>
  <c r="S313" i="17"/>
  <c r="R313" i="17"/>
  <c r="V312" i="17"/>
  <c r="X312" i="17" s="1"/>
  <c r="S312" i="17"/>
  <c r="R312" i="17"/>
  <c r="V311" i="17"/>
  <c r="X311" i="17" s="1"/>
  <c r="S311" i="17"/>
  <c r="R311" i="17"/>
  <c r="V310" i="17"/>
  <c r="X310" i="17" s="1"/>
  <c r="S310" i="17"/>
  <c r="R310" i="17"/>
  <c r="V309" i="17"/>
  <c r="X309" i="17" s="1"/>
  <c r="S309" i="17"/>
  <c r="R309" i="17"/>
  <c r="V308" i="17"/>
  <c r="X308" i="17" s="1"/>
  <c r="S308" i="17"/>
  <c r="R308" i="17"/>
  <c r="V307" i="17"/>
  <c r="X307" i="17" s="1"/>
  <c r="S307" i="17"/>
  <c r="R307" i="17"/>
  <c r="V306" i="17"/>
  <c r="X306" i="17" s="1"/>
  <c r="S306" i="17"/>
  <c r="R306" i="17"/>
  <c r="V305" i="17"/>
  <c r="X305" i="17" s="1"/>
  <c r="S305" i="17"/>
  <c r="R305" i="17"/>
  <c r="V304" i="17"/>
  <c r="X304" i="17" s="1"/>
  <c r="S304" i="17"/>
  <c r="R304" i="17"/>
  <c r="V303" i="17"/>
  <c r="X303" i="17" s="1"/>
  <c r="S303" i="17"/>
  <c r="R303" i="17"/>
  <c r="V302" i="17"/>
  <c r="X302" i="17" s="1"/>
  <c r="S302" i="17"/>
  <c r="R302" i="17"/>
  <c r="V301" i="17"/>
  <c r="X301" i="17" s="1"/>
  <c r="S301" i="17"/>
  <c r="R301" i="17"/>
  <c r="V300" i="17"/>
  <c r="X300" i="17" s="1"/>
  <c r="S300" i="17"/>
  <c r="R300" i="17"/>
  <c r="V299" i="17"/>
  <c r="X299" i="17" s="1"/>
  <c r="S299" i="17"/>
  <c r="R299" i="17"/>
  <c r="V298" i="17"/>
  <c r="X298" i="17" s="1"/>
  <c r="S298" i="17"/>
  <c r="R298" i="17"/>
  <c r="V297" i="17"/>
  <c r="X297" i="17" s="1"/>
  <c r="S297" i="17"/>
  <c r="R297" i="17"/>
  <c r="V296" i="17"/>
  <c r="X296" i="17" s="1"/>
  <c r="S296" i="17"/>
  <c r="R296" i="17"/>
  <c r="V295" i="17"/>
  <c r="X295" i="17" s="1"/>
  <c r="S295" i="17"/>
  <c r="R295" i="17"/>
  <c r="V294" i="17"/>
  <c r="X294" i="17" s="1"/>
  <c r="S294" i="17"/>
  <c r="R294" i="17"/>
  <c r="V293" i="17"/>
  <c r="X293" i="17" s="1"/>
  <c r="S293" i="17"/>
  <c r="R293" i="17"/>
  <c r="V292" i="17"/>
  <c r="X292" i="17" s="1"/>
  <c r="S292" i="17"/>
  <c r="R292" i="17"/>
  <c r="V291" i="17"/>
  <c r="X291" i="17" s="1"/>
  <c r="S291" i="17"/>
  <c r="R291" i="17"/>
  <c r="V290" i="17"/>
  <c r="X290" i="17" s="1"/>
  <c r="S290" i="17"/>
  <c r="R290" i="17"/>
  <c r="V289" i="17"/>
  <c r="X289" i="17" s="1"/>
  <c r="S289" i="17"/>
  <c r="R289" i="17"/>
  <c r="V288" i="17"/>
  <c r="X288" i="17" s="1"/>
  <c r="S288" i="17"/>
  <c r="R288" i="17"/>
  <c r="V287" i="17"/>
  <c r="X287" i="17" s="1"/>
  <c r="S287" i="17"/>
  <c r="R287" i="17"/>
  <c r="V286" i="17"/>
  <c r="X286" i="17" s="1"/>
  <c r="S286" i="17"/>
  <c r="R286" i="17"/>
  <c r="V285" i="17"/>
  <c r="X285" i="17" s="1"/>
  <c r="S285" i="17"/>
  <c r="R285" i="17"/>
  <c r="V284" i="17"/>
  <c r="X284" i="17" s="1"/>
  <c r="S284" i="17"/>
  <c r="R284" i="17"/>
  <c r="V283" i="17"/>
  <c r="X283" i="17" s="1"/>
  <c r="S283" i="17"/>
  <c r="R283" i="17"/>
  <c r="V282" i="17"/>
  <c r="X282" i="17" s="1"/>
  <c r="S282" i="17"/>
  <c r="R282" i="17"/>
  <c r="V281" i="17"/>
  <c r="X281" i="17" s="1"/>
  <c r="S281" i="17"/>
  <c r="R281" i="17"/>
  <c r="V280" i="17"/>
  <c r="X280" i="17" s="1"/>
  <c r="S280" i="17"/>
  <c r="R280" i="17"/>
  <c r="V279" i="17"/>
  <c r="X279" i="17" s="1"/>
  <c r="S279" i="17"/>
  <c r="R279" i="17"/>
  <c r="V278" i="17"/>
  <c r="X278" i="17" s="1"/>
  <c r="S278" i="17"/>
  <c r="R278" i="17"/>
  <c r="V277" i="17"/>
  <c r="X277" i="17" s="1"/>
  <c r="S277" i="17"/>
  <c r="R277" i="17"/>
  <c r="V276" i="17"/>
  <c r="X276" i="17" s="1"/>
  <c r="S276" i="17"/>
  <c r="R276" i="17"/>
  <c r="V275" i="17"/>
  <c r="X275" i="17" s="1"/>
  <c r="S275" i="17"/>
  <c r="R275" i="17"/>
  <c r="V274" i="17"/>
  <c r="X274" i="17" s="1"/>
  <c r="S274" i="17"/>
  <c r="R274" i="17"/>
  <c r="V273" i="17"/>
  <c r="X273" i="17" s="1"/>
  <c r="S273" i="17"/>
  <c r="R273" i="17"/>
  <c r="V272" i="17"/>
  <c r="X272" i="17" s="1"/>
  <c r="S272" i="17"/>
  <c r="R272" i="17"/>
  <c r="V271" i="17"/>
  <c r="X271" i="17" s="1"/>
  <c r="S271" i="17"/>
  <c r="R271" i="17"/>
  <c r="V270" i="17"/>
  <c r="X270" i="17" s="1"/>
  <c r="S270" i="17"/>
  <c r="R270" i="17"/>
  <c r="V269" i="17"/>
  <c r="X269" i="17" s="1"/>
  <c r="S269" i="17"/>
  <c r="R269" i="17"/>
  <c r="V268" i="17"/>
  <c r="X268" i="17" s="1"/>
  <c r="S268" i="17"/>
  <c r="R268" i="17"/>
  <c r="V267" i="17"/>
  <c r="X267" i="17" s="1"/>
  <c r="S267" i="17"/>
  <c r="R267" i="17"/>
  <c r="V266" i="17"/>
  <c r="X266" i="17" s="1"/>
  <c r="S266" i="17"/>
  <c r="R266" i="17"/>
  <c r="V265" i="17"/>
  <c r="X265" i="17" s="1"/>
  <c r="S265" i="17"/>
  <c r="R265" i="17"/>
  <c r="V264" i="17"/>
  <c r="X264" i="17" s="1"/>
  <c r="S264" i="17"/>
  <c r="R264" i="17"/>
  <c r="V263" i="17"/>
  <c r="X263" i="17" s="1"/>
  <c r="S263" i="17"/>
  <c r="R263" i="17"/>
  <c r="V262" i="17"/>
  <c r="X262" i="17" s="1"/>
  <c r="S262" i="17"/>
  <c r="R262" i="17"/>
  <c r="V261" i="17"/>
  <c r="X261" i="17" s="1"/>
  <c r="S261" i="17"/>
  <c r="R261" i="17"/>
  <c r="V260" i="17"/>
  <c r="X260" i="17" s="1"/>
  <c r="S260" i="17"/>
  <c r="R260" i="17"/>
  <c r="V259" i="17"/>
  <c r="X259" i="17" s="1"/>
  <c r="S259" i="17"/>
  <c r="R259" i="17"/>
  <c r="V258" i="17"/>
  <c r="X258" i="17" s="1"/>
  <c r="S258" i="17"/>
  <c r="R258" i="17"/>
  <c r="V257" i="17"/>
  <c r="X257" i="17" s="1"/>
  <c r="S257" i="17"/>
  <c r="R257" i="17"/>
  <c r="V256" i="17"/>
  <c r="X256" i="17" s="1"/>
  <c r="S256" i="17"/>
  <c r="R256" i="17"/>
  <c r="V255" i="17"/>
  <c r="X255" i="17" s="1"/>
  <c r="S255" i="17"/>
  <c r="R255" i="17"/>
  <c r="V254" i="17"/>
  <c r="X254" i="17" s="1"/>
  <c r="S254" i="17"/>
  <c r="R254" i="17"/>
  <c r="V253" i="17"/>
  <c r="X253" i="17" s="1"/>
  <c r="S253" i="17"/>
  <c r="R253" i="17"/>
  <c r="V252" i="17"/>
  <c r="X252" i="17" s="1"/>
  <c r="S252" i="17"/>
  <c r="R252" i="17"/>
  <c r="V251" i="17"/>
  <c r="X251" i="17" s="1"/>
  <c r="S251" i="17"/>
  <c r="R251" i="17"/>
  <c r="V250" i="17"/>
  <c r="X250" i="17" s="1"/>
  <c r="S250" i="17"/>
  <c r="R250" i="17"/>
  <c r="V249" i="17"/>
  <c r="X249" i="17" s="1"/>
  <c r="S249" i="17"/>
  <c r="R249" i="17"/>
  <c r="V248" i="17"/>
  <c r="X248" i="17" s="1"/>
  <c r="S248" i="17"/>
  <c r="R248" i="17"/>
  <c r="V247" i="17"/>
  <c r="X247" i="17" s="1"/>
  <c r="S247" i="17"/>
  <c r="R247" i="17"/>
  <c r="V246" i="17"/>
  <c r="X246" i="17" s="1"/>
  <c r="S246" i="17"/>
  <c r="R246" i="17"/>
  <c r="V245" i="17"/>
  <c r="X245" i="17" s="1"/>
  <c r="S245" i="17"/>
  <c r="R245" i="17"/>
  <c r="V244" i="17"/>
  <c r="X244" i="17" s="1"/>
  <c r="S244" i="17"/>
  <c r="R244" i="17"/>
  <c r="V243" i="17"/>
  <c r="X243" i="17" s="1"/>
  <c r="S243" i="17"/>
  <c r="R243" i="17"/>
  <c r="V242" i="17"/>
  <c r="X242" i="17" s="1"/>
  <c r="S242" i="17"/>
  <c r="R242" i="17"/>
  <c r="V241" i="17"/>
  <c r="X241" i="17" s="1"/>
  <c r="S241" i="17"/>
  <c r="R241" i="17"/>
  <c r="V240" i="17"/>
  <c r="X240" i="17" s="1"/>
  <c r="S240" i="17"/>
  <c r="R240" i="17"/>
  <c r="V239" i="17"/>
  <c r="X239" i="17" s="1"/>
  <c r="S239" i="17"/>
  <c r="R239" i="17"/>
  <c r="V238" i="17"/>
  <c r="X238" i="17" s="1"/>
  <c r="S238" i="17"/>
  <c r="R238" i="17"/>
  <c r="V237" i="17"/>
  <c r="X237" i="17" s="1"/>
  <c r="S237" i="17"/>
  <c r="R237" i="17"/>
  <c r="V236" i="17"/>
  <c r="X236" i="17" s="1"/>
  <c r="S236" i="17"/>
  <c r="R236" i="17"/>
  <c r="V235" i="17"/>
  <c r="X235" i="17" s="1"/>
  <c r="S235" i="17"/>
  <c r="R235" i="17"/>
  <c r="V234" i="17"/>
  <c r="X234" i="17" s="1"/>
  <c r="S234" i="17"/>
  <c r="R234" i="17"/>
  <c r="V233" i="17"/>
  <c r="X233" i="17" s="1"/>
  <c r="S233" i="17"/>
  <c r="R233" i="17"/>
  <c r="V232" i="17"/>
  <c r="X232" i="17" s="1"/>
  <c r="S232" i="17"/>
  <c r="R232" i="17"/>
  <c r="V231" i="17"/>
  <c r="X231" i="17" s="1"/>
  <c r="S231" i="17"/>
  <c r="R231" i="17"/>
  <c r="V230" i="17"/>
  <c r="X230" i="17" s="1"/>
  <c r="S230" i="17"/>
  <c r="R230" i="17"/>
  <c r="V229" i="17"/>
  <c r="X229" i="17" s="1"/>
  <c r="S229" i="17"/>
  <c r="R229" i="17"/>
  <c r="V228" i="17"/>
  <c r="X228" i="17" s="1"/>
  <c r="S228" i="17"/>
  <c r="R228" i="17"/>
  <c r="V227" i="17"/>
  <c r="X227" i="17" s="1"/>
  <c r="S227" i="17"/>
  <c r="R227" i="17"/>
  <c r="V226" i="17"/>
  <c r="X226" i="17" s="1"/>
  <c r="S226" i="17"/>
  <c r="R226" i="17"/>
  <c r="V225" i="17"/>
  <c r="X225" i="17" s="1"/>
  <c r="S225" i="17"/>
  <c r="R225" i="17"/>
  <c r="V224" i="17"/>
  <c r="X224" i="17" s="1"/>
  <c r="S224" i="17"/>
  <c r="R224" i="17"/>
  <c r="V223" i="17"/>
  <c r="X223" i="17" s="1"/>
  <c r="S223" i="17"/>
  <c r="R223" i="17"/>
  <c r="V222" i="17"/>
  <c r="X222" i="17" s="1"/>
  <c r="S222" i="17"/>
  <c r="R222" i="17"/>
  <c r="V221" i="17"/>
  <c r="X221" i="17" s="1"/>
  <c r="S221" i="17"/>
  <c r="R221" i="17"/>
  <c r="V220" i="17"/>
  <c r="X220" i="17" s="1"/>
  <c r="S220" i="17"/>
  <c r="R220" i="17"/>
  <c r="V219" i="17"/>
  <c r="X219" i="17" s="1"/>
  <c r="S219" i="17"/>
  <c r="R219" i="17"/>
  <c r="V218" i="17"/>
  <c r="X218" i="17" s="1"/>
  <c r="S218" i="17"/>
  <c r="R218" i="17"/>
  <c r="V217" i="17"/>
  <c r="X217" i="17" s="1"/>
  <c r="S217" i="17"/>
  <c r="R217" i="17"/>
  <c r="V216" i="17"/>
  <c r="X216" i="17" s="1"/>
  <c r="S216" i="17"/>
  <c r="R216" i="17"/>
  <c r="V215" i="17"/>
  <c r="X215" i="17" s="1"/>
  <c r="S215" i="17"/>
  <c r="R215" i="17"/>
  <c r="V214" i="17"/>
  <c r="X214" i="17" s="1"/>
  <c r="S214" i="17"/>
  <c r="R214" i="17"/>
  <c r="V213" i="17"/>
  <c r="X213" i="17" s="1"/>
  <c r="S213" i="17"/>
  <c r="R213" i="17"/>
  <c r="V212" i="17"/>
  <c r="X212" i="17" s="1"/>
  <c r="S212" i="17"/>
  <c r="R212" i="17"/>
  <c r="V211" i="17"/>
  <c r="X211" i="17" s="1"/>
  <c r="S211" i="17"/>
  <c r="R211" i="17"/>
  <c r="V210" i="17"/>
  <c r="X210" i="17" s="1"/>
  <c r="S210" i="17"/>
  <c r="R210" i="17"/>
  <c r="V209" i="17"/>
  <c r="X209" i="17" s="1"/>
  <c r="S209" i="17"/>
  <c r="R209" i="17"/>
  <c r="V208" i="17"/>
  <c r="X208" i="17" s="1"/>
  <c r="S208" i="17"/>
  <c r="R208" i="17"/>
  <c r="V207" i="17"/>
  <c r="X207" i="17" s="1"/>
  <c r="S207" i="17"/>
  <c r="R207" i="17"/>
  <c r="V206" i="17"/>
  <c r="X206" i="17" s="1"/>
  <c r="S206" i="17"/>
  <c r="R206" i="17"/>
  <c r="V205" i="17"/>
  <c r="X205" i="17" s="1"/>
  <c r="S205" i="17"/>
  <c r="R205" i="17"/>
  <c r="V204" i="17"/>
  <c r="X204" i="17" s="1"/>
  <c r="S204" i="17"/>
  <c r="R204" i="17"/>
  <c r="V203" i="17"/>
  <c r="X203" i="17" s="1"/>
  <c r="S203" i="17"/>
  <c r="R203" i="17"/>
  <c r="V202" i="17"/>
  <c r="X202" i="17" s="1"/>
  <c r="S202" i="17"/>
  <c r="R202" i="17"/>
  <c r="V201" i="17"/>
  <c r="X201" i="17" s="1"/>
  <c r="S201" i="17"/>
  <c r="R201" i="17"/>
  <c r="V200" i="17"/>
  <c r="X200" i="17" s="1"/>
  <c r="S200" i="17"/>
  <c r="R200" i="17"/>
  <c r="V199" i="17"/>
  <c r="X199" i="17" s="1"/>
  <c r="S199" i="17"/>
  <c r="R199" i="17"/>
  <c r="V198" i="17"/>
  <c r="X198" i="17" s="1"/>
  <c r="S198" i="17"/>
  <c r="R198" i="17"/>
  <c r="V197" i="17"/>
  <c r="X197" i="17" s="1"/>
  <c r="S197" i="17"/>
  <c r="R197" i="17"/>
  <c r="V196" i="17"/>
  <c r="X196" i="17" s="1"/>
  <c r="S196" i="17"/>
  <c r="R196" i="17"/>
  <c r="V195" i="17"/>
  <c r="X195" i="17" s="1"/>
  <c r="S195" i="17"/>
  <c r="R195" i="17"/>
  <c r="V194" i="17"/>
  <c r="X194" i="17" s="1"/>
  <c r="S194" i="17"/>
  <c r="R194" i="17"/>
  <c r="V193" i="17"/>
  <c r="X193" i="17" s="1"/>
  <c r="S193" i="17"/>
  <c r="R193" i="17"/>
  <c r="V192" i="17"/>
  <c r="X192" i="17" s="1"/>
  <c r="S192" i="17"/>
  <c r="R192" i="17"/>
  <c r="V191" i="17"/>
  <c r="X191" i="17" s="1"/>
  <c r="S191" i="17"/>
  <c r="R191" i="17"/>
  <c r="V190" i="17"/>
  <c r="X190" i="17" s="1"/>
  <c r="S190" i="17"/>
  <c r="R190" i="17"/>
  <c r="V189" i="17"/>
  <c r="X189" i="17" s="1"/>
  <c r="S189" i="17"/>
  <c r="R189" i="17"/>
  <c r="V188" i="17"/>
  <c r="X188" i="17" s="1"/>
  <c r="S188" i="17"/>
  <c r="R188" i="17"/>
  <c r="V187" i="17"/>
  <c r="X187" i="17" s="1"/>
  <c r="S187" i="17"/>
  <c r="R187" i="17"/>
  <c r="V186" i="17"/>
  <c r="X186" i="17" s="1"/>
  <c r="S186" i="17"/>
  <c r="R186" i="17"/>
  <c r="V185" i="17"/>
  <c r="X185" i="17" s="1"/>
  <c r="S185" i="17"/>
  <c r="R185" i="17"/>
  <c r="V184" i="17"/>
  <c r="X184" i="17" s="1"/>
  <c r="S184" i="17"/>
  <c r="R184" i="17"/>
  <c r="V183" i="17"/>
  <c r="X183" i="17" s="1"/>
  <c r="S183" i="17"/>
  <c r="R183" i="17"/>
  <c r="V182" i="17"/>
  <c r="X182" i="17" s="1"/>
  <c r="S182" i="17"/>
  <c r="R182" i="17"/>
  <c r="V181" i="17"/>
  <c r="X181" i="17" s="1"/>
  <c r="S181" i="17"/>
  <c r="R181" i="17"/>
  <c r="V180" i="17"/>
  <c r="X180" i="17" s="1"/>
  <c r="S180" i="17"/>
  <c r="R180" i="17"/>
  <c r="V179" i="17"/>
  <c r="X179" i="17" s="1"/>
  <c r="S179" i="17"/>
  <c r="R179" i="17"/>
  <c r="V178" i="17"/>
  <c r="X178" i="17" s="1"/>
  <c r="S178" i="17"/>
  <c r="R178" i="17"/>
  <c r="V177" i="17"/>
  <c r="X177" i="17" s="1"/>
  <c r="S177" i="17"/>
  <c r="R177" i="17"/>
  <c r="V176" i="17"/>
  <c r="X176" i="17" s="1"/>
  <c r="S176" i="17"/>
  <c r="R176" i="17"/>
  <c r="V175" i="17"/>
  <c r="X175" i="17" s="1"/>
  <c r="S175" i="17"/>
  <c r="R175" i="17"/>
  <c r="V174" i="17"/>
  <c r="X174" i="17" s="1"/>
  <c r="S174" i="17"/>
  <c r="R174" i="17"/>
  <c r="V173" i="17"/>
  <c r="X173" i="17" s="1"/>
  <c r="S173" i="17"/>
  <c r="R173" i="17"/>
  <c r="V172" i="17"/>
  <c r="X172" i="17" s="1"/>
  <c r="S172" i="17"/>
  <c r="R172" i="17"/>
  <c r="V171" i="17"/>
  <c r="X171" i="17" s="1"/>
  <c r="S171" i="17"/>
  <c r="R171" i="17"/>
  <c r="V170" i="17"/>
  <c r="X170" i="17" s="1"/>
  <c r="S170" i="17"/>
  <c r="R170" i="17"/>
  <c r="V169" i="17"/>
  <c r="X169" i="17" s="1"/>
  <c r="S169" i="17"/>
  <c r="R169" i="17"/>
  <c r="V168" i="17"/>
  <c r="X168" i="17" s="1"/>
  <c r="S168" i="17"/>
  <c r="R168" i="17"/>
  <c r="V167" i="17"/>
  <c r="X167" i="17" s="1"/>
  <c r="S167" i="17"/>
  <c r="R167" i="17"/>
  <c r="V166" i="17"/>
  <c r="X166" i="17" s="1"/>
  <c r="S166" i="17"/>
  <c r="R166" i="17"/>
  <c r="V165" i="17"/>
  <c r="X165" i="17" s="1"/>
  <c r="S165" i="17"/>
  <c r="R165" i="17"/>
  <c r="V164" i="17"/>
  <c r="X164" i="17" s="1"/>
  <c r="S164" i="17"/>
  <c r="R164" i="17"/>
  <c r="V163" i="17"/>
  <c r="X163" i="17" s="1"/>
  <c r="S163" i="17"/>
  <c r="R163" i="17"/>
  <c r="V162" i="17"/>
  <c r="X162" i="17" s="1"/>
  <c r="S162" i="17"/>
  <c r="R162" i="17"/>
  <c r="V161" i="17"/>
  <c r="X161" i="17" s="1"/>
  <c r="S161" i="17"/>
  <c r="R161" i="17"/>
  <c r="V160" i="17"/>
  <c r="X160" i="17" s="1"/>
  <c r="S160" i="17"/>
  <c r="R160" i="17"/>
  <c r="V159" i="17"/>
  <c r="X159" i="17" s="1"/>
  <c r="S159" i="17"/>
  <c r="R159" i="17"/>
  <c r="V158" i="17"/>
  <c r="X158" i="17" s="1"/>
  <c r="S158" i="17"/>
  <c r="R158" i="17"/>
  <c r="V157" i="17"/>
  <c r="X157" i="17" s="1"/>
  <c r="S157" i="17"/>
  <c r="R157" i="17"/>
  <c r="V156" i="17"/>
  <c r="X156" i="17" s="1"/>
  <c r="S156" i="17"/>
  <c r="R156" i="17"/>
  <c r="V155" i="17"/>
  <c r="X155" i="17" s="1"/>
  <c r="S155" i="17"/>
  <c r="R155" i="17"/>
  <c r="V154" i="17"/>
  <c r="X154" i="17" s="1"/>
  <c r="S154" i="17"/>
  <c r="R154" i="17"/>
  <c r="V153" i="17"/>
  <c r="X153" i="17" s="1"/>
  <c r="S153" i="17"/>
  <c r="R153" i="17"/>
  <c r="V152" i="17"/>
  <c r="X152" i="17" s="1"/>
  <c r="S152" i="17"/>
  <c r="R152" i="17"/>
  <c r="V151" i="17"/>
  <c r="X151" i="17" s="1"/>
  <c r="S151" i="17"/>
  <c r="R151" i="17"/>
  <c r="V150" i="17"/>
  <c r="X150" i="17" s="1"/>
  <c r="S150" i="17"/>
  <c r="R150" i="17"/>
  <c r="V149" i="17"/>
  <c r="X149" i="17" s="1"/>
  <c r="S149" i="17"/>
  <c r="R149" i="17"/>
  <c r="V148" i="17"/>
  <c r="X148" i="17" s="1"/>
  <c r="S148" i="17"/>
  <c r="R148" i="17"/>
  <c r="V147" i="17"/>
  <c r="X147" i="17" s="1"/>
  <c r="S147" i="17"/>
  <c r="R147" i="17"/>
  <c r="V146" i="17"/>
  <c r="X146" i="17" s="1"/>
  <c r="S146" i="17"/>
  <c r="R146" i="17"/>
  <c r="V145" i="17"/>
  <c r="X145" i="17" s="1"/>
  <c r="S145" i="17"/>
  <c r="R145" i="17"/>
  <c r="V144" i="17"/>
  <c r="X144" i="17" s="1"/>
  <c r="S144" i="17"/>
  <c r="R144" i="17"/>
  <c r="V143" i="17"/>
  <c r="X143" i="17" s="1"/>
  <c r="S143" i="17"/>
  <c r="R143" i="17"/>
  <c r="V142" i="17"/>
  <c r="X142" i="17" s="1"/>
  <c r="S142" i="17"/>
  <c r="R142" i="17"/>
  <c r="V141" i="17"/>
  <c r="X141" i="17" s="1"/>
  <c r="S141" i="17"/>
  <c r="R141" i="17"/>
  <c r="V140" i="17"/>
  <c r="X140" i="17" s="1"/>
  <c r="S140" i="17"/>
  <c r="R140" i="17"/>
  <c r="V139" i="17"/>
  <c r="X139" i="17" s="1"/>
  <c r="S139" i="17"/>
  <c r="R139" i="17"/>
  <c r="V138" i="17"/>
  <c r="X138" i="17" s="1"/>
  <c r="S138" i="17"/>
  <c r="R138" i="17"/>
  <c r="V137" i="17"/>
  <c r="X137" i="17" s="1"/>
  <c r="S137" i="17"/>
  <c r="R137" i="17"/>
  <c r="V136" i="17"/>
  <c r="X136" i="17" s="1"/>
  <c r="S136" i="17"/>
  <c r="R136" i="17"/>
  <c r="V135" i="17"/>
  <c r="X135" i="17" s="1"/>
  <c r="S135" i="17"/>
  <c r="R135" i="17"/>
  <c r="V134" i="17"/>
  <c r="X134" i="17" s="1"/>
  <c r="S134" i="17"/>
  <c r="R134" i="17"/>
  <c r="V133" i="17"/>
  <c r="X133" i="17" s="1"/>
  <c r="S133" i="17"/>
  <c r="R133" i="17"/>
  <c r="V132" i="17"/>
  <c r="X132" i="17" s="1"/>
  <c r="S132" i="17"/>
  <c r="R132" i="17"/>
  <c r="V131" i="17"/>
  <c r="X131" i="17" s="1"/>
  <c r="S131" i="17"/>
  <c r="R131" i="17"/>
  <c r="V130" i="17"/>
  <c r="X130" i="17" s="1"/>
  <c r="S130" i="17"/>
  <c r="R130" i="17"/>
  <c r="V129" i="17"/>
  <c r="X129" i="17" s="1"/>
  <c r="S129" i="17"/>
  <c r="R129" i="17"/>
  <c r="V128" i="17"/>
  <c r="X128" i="17" s="1"/>
  <c r="S128" i="17"/>
  <c r="R128" i="17"/>
  <c r="V127" i="17"/>
  <c r="X127" i="17" s="1"/>
  <c r="S127" i="17"/>
  <c r="R127" i="17"/>
  <c r="V126" i="17"/>
  <c r="X126" i="17" s="1"/>
  <c r="S126" i="17"/>
  <c r="R126" i="17"/>
  <c r="V125" i="17"/>
  <c r="X125" i="17" s="1"/>
  <c r="S125" i="17"/>
  <c r="R125" i="17"/>
  <c r="V124" i="17"/>
  <c r="X124" i="17" s="1"/>
  <c r="S124" i="17"/>
  <c r="R124" i="17"/>
  <c r="V123" i="17"/>
  <c r="X123" i="17" s="1"/>
  <c r="S123" i="17"/>
  <c r="R123" i="17"/>
  <c r="V122" i="17"/>
  <c r="X122" i="17" s="1"/>
  <c r="S122" i="17"/>
  <c r="R122" i="17"/>
  <c r="V121" i="17"/>
  <c r="X121" i="17" s="1"/>
  <c r="S121" i="17"/>
  <c r="R121" i="17"/>
  <c r="V120" i="17"/>
  <c r="X120" i="17" s="1"/>
  <c r="S120" i="17"/>
  <c r="R120" i="17"/>
  <c r="V119" i="17"/>
  <c r="X119" i="17" s="1"/>
  <c r="S119" i="17"/>
  <c r="R119" i="17"/>
  <c r="V118" i="17"/>
  <c r="X118" i="17" s="1"/>
  <c r="S118" i="17"/>
  <c r="R118" i="17"/>
  <c r="V117" i="17"/>
  <c r="X117" i="17" s="1"/>
  <c r="S117" i="17"/>
  <c r="R117" i="17"/>
  <c r="V116" i="17"/>
  <c r="X116" i="17" s="1"/>
  <c r="S116" i="17"/>
  <c r="R116" i="17"/>
  <c r="V115" i="17"/>
  <c r="X115" i="17" s="1"/>
  <c r="S115" i="17"/>
  <c r="R115" i="17"/>
  <c r="V114" i="17"/>
  <c r="X114" i="17" s="1"/>
  <c r="S114" i="17"/>
  <c r="R114" i="17"/>
  <c r="V113" i="17"/>
  <c r="X113" i="17" s="1"/>
  <c r="S113" i="17"/>
  <c r="R113" i="17"/>
  <c r="V112" i="17"/>
  <c r="X112" i="17" s="1"/>
  <c r="S112" i="17"/>
  <c r="R112" i="17"/>
  <c r="V111" i="17"/>
  <c r="X111" i="17" s="1"/>
  <c r="S111" i="17"/>
  <c r="R111" i="17"/>
  <c r="V110" i="17"/>
  <c r="X110" i="17" s="1"/>
  <c r="S110" i="17"/>
  <c r="R110" i="17"/>
  <c r="V109" i="17"/>
  <c r="X109" i="17" s="1"/>
  <c r="S109" i="17"/>
  <c r="R109" i="17"/>
  <c r="V108" i="17"/>
  <c r="X108" i="17" s="1"/>
  <c r="S108" i="17"/>
  <c r="R108" i="17"/>
  <c r="V107" i="17"/>
  <c r="X107" i="17" s="1"/>
  <c r="S107" i="17"/>
  <c r="R107" i="17"/>
  <c r="V106" i="17"/>
  <c r="X106" i="17" s="1"/>
  <c r="S106" i="17"/>
  <c r="R106" i="17"/>
  <c r="V105" i="17"/>
  <c r="X105" i="17" s="1"/>
  <c r="S105" i="17"/>
  <c r="R105" i="17"/>
  <c r="V104" i="17"/>
  <c r="X104" i="17" s="1"/>
  <c r="S104" i="17"/>
  <c r="R104" i="17"/>
  <c r="V103" i="17"/>
  <c r="X103" i="17" s="1"/>
  <c r="S103" i="17"/>
  <c r="R103" i="17"/>
  <c r="V102" i="17"/>
  <c r="X102" i="17" s="1"/>
  <c r="S102" i="17"/>
  <c r="R102" i="17"/>
  <c r="V101" i="17"/>
  <c r="X101" i="17" s="1"/>
  <c r="S101" i="17"/>
  <c r="R101" i="17"/>
  <c r="V100" i="17"/>
  <c r="X100" i="17" s="1"/>
  <c r="S100" i="17"/>
  <c r="R100" i="17"/>
  <c r="V99" i="17"/>
  <c r="X99" i="17" s="1"/>
  <c r="S99" i="17"/>
  <c r="R99" i="17"/>
  <c r="V98" i="17"/>
  <c r="X98" i="17" s="1"/>
  <c r="S98" i="17"/>
  <c r="R98" i="17"/>
  <c r="V97" i="17"/>
  <c r="X97" i="17" s="1"/>
  <c r="S97" i="17"/>
  <c r="R97" i="17"/>
  <c r="V96" i="17"/>
  <c r="X96" i="17" s="1"/>
  <c r="S96" i="17"/>
  <c r="R96" i="17"/>
  <c r="V95" i="17"/>
  <c r="X95" i="17" s="1"/>
  <c r="S95" i="17"/>
  <c r="R95" i="17"/>
  <c r="V94" i="17"/>
  <c r="X94" i="17" s="1"/>
  <c r="S94" i="17"/>
  <c r="R94" i="17"/>
  <c r="V93" i="17"/>
  <c r="X93" i="17" s="1"/>
  <c r="S93" i="17"/>
  <c r="R93" i="17"/>
  <c r="V92" i="17"/>
  <c r="X92" i="17" s="1"/>
  <c r="S92" i="17"/>
  <c r="R92" i="17"/>
  <c r="V91" i="17"/>
  <c r="X91" i="17" s="1"/>
  <c r="S91" i="17"/>
  <c r="R91" i="17"/>
  <c r="V90" i="17"/>
  <c r="X90" i="17" s="1"/>
  <c r="S90" i="17"/>
  <c r="R90" i="17"/>
  <c r="V89" i="17"/>
  <c r="X89" i="17" s="1"/>
  <c r="S89" i="17"/>
  <c r="R89" i="17"/>
  <c r="V88" i="17"/>
  <c r="X88" i="17" s="1"/>
  <c r="S88" i="17"/>
  <c r="R88" i="17"/>
  <c r="V87" i="17"/>
  <c r="X87" i="17" s="1"/>
  <c r="S87" i="17"/>
  <c r="R87" i="17"/>
  <c r="V86" i="17"/>
  <c r="X86" i="17" s="1"/>
  <c r="S86" i="17"/>
  <c r="R86" i="17"/>
  <c r="V85" i="17"/>
  <c r="X85" i="17" s="1"/>
  <c r="S85" i="17"/>
  <c r="R85" i="17"/>
  <c r="V84" i="17"/>
  <c r="X84" i="17" s="1"/>
  <c r="S84" i="17"/>
  <c r="R84" i="17"/>
  <c r="V83" i="17"/>
  <c r="X83" i="17" s="1"/>
  <c r="S83" i="17"/>
  <c r="R83" i="17"/>
  <c r="V82" i="17"/>
  <c r="X82" i="17" s="1"/>
  <c r="S82" i="17"/>
  <c r="R82" i="17"/>
  <c r="V81" i="17"/>
  <c r="X81" i="17" s="1"/>
  <c r="S81" i="17"/>
  <c r="R81" i="17"/>
  <c r="V80" i="17"/>
  <c r="X80" i="17" s="1"/>
  <c r="S80" i="17"/>
  <c r="R80" i="17"/>
  <c r="V79" i="17"/>
  <c r="X79" i="17" s="1"/>
  <c r="S79" i="17"/>
  <c r="R79" i="17"/>
  <c r="V78" i="17"/>
  <c r="X78" i="17" s="1"/>
  <c r="S78" i="17"/>
  <c r="R78" i="17"/>
  <c r="V77" i="17"/>
  <c r="X77" i="17" s="1"/>
  <c r="S77" i="17"/>
  <c r="R77" i="17"/>
  <c r="V76" i="17"/>
  <c r="X76" i="17" s="1"/>
  <c r="S76" i="17"/>
  <c r="R76" i="17"/>
  <c r="V75" i="17"/>
  <c r="X75" i="17" s="1"/>
  <c r="S75" i="17"/>
  <c r="R75" i="17"/>
  <c r="V74" i="17"/>
  <c r="X74" i="17" s="1"/>
  <c r="S74" i="17"/>
  <c r="R74" i="17"/>
  <c r="V73" i="17"/>
  <c r="X73" i="17" s="1"/>
  <c r="S73" i="17"/>
  <c r="R73" i="17"/>
  <c r="V72" i="17"/>
  <c r="X72" i="17" s="1"/>
  <c r="S72" i="17"/>
  <c r="R72" i="17"/>
  <c r="V71" i="17"/>
  <c r="X71" i="17" s="1"/>
  <c r="S71" i="17"/>
  <c r="R71" i="17"/>
  <c r="V70" i="17"/>
  <c r="X70" i="17" s="1"/>
  <c r="S70" i="17"/>
  <c r="R70" i="17"/>
  <c r="V69" i="17"/>
  <c r="X69" i="17" s="1"/>
  <c r="S69" i="17"/>
  <c r="R69" i="17"/>
  <c r="V68" i="17"/>
  <c r="X68" i="17" s="1"/>
  <c r="S68" i="17"/>
  <c r="R68" i="17"/>
  <c r="V67" i="17"/>
  <c r="X67" i="17" s="1"/>
  <c r="S67" i="17"/>
  <c r="R67" i="17"/>
  <c r="V66" i="17"/>
  <c r="X66" i="17" s="1"/>
  <c r="S66" i="17"/>
  <c r="R66" i="17"/>
  <c r="V65" i="17"/>
  <c r="X65" i="17" s="1"/>
  <c r="S65" i="17"/>
  <c r="R65" i="17"/>
  <c r="V64" i="17"/>
  <c r="X64" i="17" s="1"/>
  <c r="S64" i="17"/>
  <c r="R64" i="17"/>
  <c r="V63" i="17"/>
  <c r="X63" i="17" s="1"/>
  <c r="S63" i="17"/>
  <c r="R63" i="17"/>
  <c r="V62" i="17"/>
  <c r="X62" i="17" s="1"/>
  <c r="S62" i="17"/>
  <c r="R62" i="17"/>
  <c r="V61" i="17"/>
  <c r="X61" i="17" s="1"/>
  <c r="S61" i="17"/>
  <c r="R61" i="17"/>
  <c r="V60" i="17"/>
  <c r="X60" i="17" s="1"/>
  <c r="S60" i="17"/>
  <c r="R60" i="17"/>
  <c r="V59" i="17"/>
  <c r="X59" i="17" s="1"/>
  <c r="S59" i="17"/>
  <c r="R59" i="17"/>
  <c r="V58" i="17"/>
  <c r="X58" i="17" s="1"/>
  <c r="S58" i="17"/>
  <c r="R58" i="17"/>
  <c r="V57" i="17"/>
  <c r="X57" i="17" s="1"/>
  <c r="S57" i="17"/>
  <c r="R57" i="17"/>
  <c r="V56" i="17"/>
  <c r="X56" i="17" s="1"/>
  <c r="S56" i="17"/>
  <c r="R56" i="17"/>
  <c r="V55" i="17"/>
  <c r="X55" i="17" s="1"/>
  <c r="S55" i="17"/>
  <c r="R55" i="17"/>
  <c r="V54" i="17"/>
  <c r="X54" i="17" s="1"/>
  <c r="S54" i="17"/>
  <c r="R54" i="17"/>
  <c r="V53" i="17"/>
  <c r="X53" i="17" s="1"/>
  <c r="S53" i="17"/>
  <c r="R53" i="17"/>
  <c r="V52" i="17"/>
  <c r="X52" i="17" s="1"/>
  <c r="S52" i="17"/>
  <c r="R52" i="17"/>
  <c r="V51" i="17"/>
  <c r="X51" i="17" s="1"/>
  <c r="S51" i="17"/>
  <c r="R51" i="17"/>
  <c r="V50" i="17"/>
  <c r="X50" i="17" s="1"/>
  <c r="S50" i="17"/>
  <c r="R50" i="17"/>
  <c r="V49" i="17"/>
  <c r="X49" i="17" s="1"/>
  <c r="S49" i="17"/>
  <c r="R49" i="17"/>
  <c r="V48" i="17"/>
  <c r="X48" i="17" s="1"/>
  <c r="S48" i="17"/>
  <c r="R48" i="17"/>
  <c r="V47" i="17"/>
  <c r="X47" i="17" s="1"/>
  <c r="S47" i="17"/>
  <c r="R47" i="17"/>
  <c r="V46" i="17"/>
  <c r="X46" i="17" s="1"/>
  <c r="S46" i="17"/>
  <c r="R46" i="17"/>
  <c r="V45" i="17"/>
  <c r="X45" i="17" s="1"/>
  <c r="S45" i="17"/>
  <c r="R45" i="17"/>
  <c r="V44" i="17"/>
  <c r="X44" i="17" s="1"/>
  <c r="S44" i="17"/>
  <c r="R44" i="17"/>
  <c r="V43" i="17"/>
  <c r="X43" i="17" s="1"/>
  <c r="S43" i="17"/>
  <c r="R43" i="17"/>
  <c r="V42" i="17"/>
  <c r="X42" i="17" s="1"/>
  <c r="S42" i="17"/>
  <c r="R42" i="17"/>
  <c r="V41" i="17"/>
  <c r="X41" i="17" s="1"/>
  <c r="S41" i="17"/>
  <c r="R41" i="17"/>
  <c r="V40" i="17"/>
  <c r="X40" i="17" s="1"/>
  <c r="S40" i="17"/>
  <c r="R40" i="17"/>
  <c r="V39" i="17"/>
  <c r="X39" i="17" s="1"/>
  <c r="S39" i="17"/>
  <c r="R39" i="17"/>
  <c r="V38" i="17"/>
  <c r="X38" i="17" s="1"/>
  <c r="S38" i="17"/>
  <c r="R38" i="17"/>
  <c r="V37" i="17"/>
  <c r="X37" i="17" s="1"/>
  <c r="S37" i="17"/>
  <c r="R37" i="17"/>
  <c r="V36" i="17"/>
  <c r="X36" i="17" s="1"/>
  <c r="S36" i="17"/>
  <c r="R36" i="17"/>
  <c r="V35" i="17"/>
  <c r="X35" i="17" s="1"/>
  <c r="S35" i="17"/>
  <c r="R35" i="17"/>
  <c r="V34" i="17"/>
  <c r="X34" i="17" s="1"/>
  <c r="S34" i="17"/>
  <c r="R34" i="17"/>
  <c r="V33" i="17"/>
  <c r="X33" i="17" s="1"/>
  <c r="S33" i="17"/>
  <c r="R33" i="17"/>
  <c r="V32" i="17"/>
  <c r="X32" i="17" s="1"/>
  <c r="S32" i="17"/>
  <c r="R32" i="17"/>
  <c r="V31" i="17"/>
  <c r="X31" i="17" s="1"/>
  <c r="S31" i="17"/>
  <c r="R31" i="17"/>
  <c r="V30" i="17"/>
  <c r="X30" i="17" s="1"/>
  <c r="S30" i="17"/>
  <c r="R30" i="17"/>
  <c r="V29" i="17"/>
  <c r="X29" i="17" s="1"/>
  <c r="S29" i="17"/>
  <c r="R29" i="17"/>
  <c r="V28" i="17"/>
  <c r="X28" i="17" s="1"/>
  <c r="S28" i="17"/>
  <c r="R28" i="17"/>
  <c r="V27" i="17"/>
  <c r="X27" i="17" s="1"/>
  <c r="S27" i="17"/>
  <c r="R27" i="17"/>
  <c r="V26" i="17"/>
  <c r="X26" i="17" s="1"/>
  <c r="S26" i="17"/>
  <c r="R26" i="17"/>
  <c r="V25" i="17"/>
  <c r="X25" i="17" s="1"/>
  <c r="S25" i="17"/>
  <c r="R25" i="17"/>
  <c r="V24" i="17"/>
  <c r="X24" i="17" s="1"/>
  <c r="S24" i="17"/>
  <c r="R24" i="17"/>
  <c r="V23" i="17"/>
  <c r="X23" i="17" s="1"/>
  <c r="S23" i="17"/>
  <c r="R23" i="17"/>
  <c r="V22" i="17"/>
  <c r="X22" i="17" s="1"/>
  <c r="S22" i="17"/>
  <c r="R22" i="17"/>
  <c r="V21" i="17"/>
  <c r="X21" i="17" s="1"/>
  <c r="S21" i="17"/>
  <c r="R21" i="17"/>
  <c r="V20" i="17"/>
  <c r="X20" i="17" s="1"/>
  <c r="S20" i="17"/>
  <c r="R20" i="17"/>
  <c r="V19" i="17"/>
  <c r="X19" i="17" s="1"/>
  <c r="S19" i="17"/>
  <c r="R19" i="17"/>
  <c r="V18" i="17"/>
  <c r="X18" i="17" s="1"/>
  <c r="S18" i="17"/>
  <c r="R18" i="17"/>
  <c r="V17" i="17"/>
  <c r="X17" i="17" s="1"/>
  <c r="S17" i="17"/>
  <c r="R17" i="17"/>
  <c r="V16" i="17"/>
  <c r="X16" i="17" s="1"/>
  <c r="S16" i="17"/>
  <c r="R16" i="17"/>
  <c r="V15" i="17"/>
  <c r="X15" i="17" s="1"/>
  <c r="S15" i="17"/>
  <c r="R15" i="17"/>
  <c r="V14" i="17"/>
  <c r="X14" i="17" s="1"/>
  <c r="S14" i="17"/>
  <c r="R14" i="17"/>
  <c r="V13" i="17"/>
  <c r="X13" i="17" s="1"/>
  <c r="S13" i="17"/>
  <c r="R13" i="17"/>
  <c r="V12" i="17"/>
  <c r="X12" i="17" s="1"/>
  <c r="S12" i="17"/>
  <c r="R12" i="17"/>
  <c r="V11" i="17"/>
  <c r="X11" i="17" s="1"/>
  <c r="S11" i="17"/>
  <c r="R11" i="17"/>
  <c r="V10" i="17"/>
  <c r="X10" i="17" s="1"/>
  <c r="S10" i="17"/>
  <c r="R10" i="17"/>
  <c r="V9" i="17"/>
  <c r="X9" i="17" s="1"/>
  <c r="S9" i="17"/>
  <c r="R9" i="17"/>
  <c r="V173" i="16"/>
  <c r="X173" i="16" s="1"/>
  <c r="S173" i="16"/>
  <c r="R173" i="16"/>
  <c r="V172" i="16"/>
  <c r="S172" i="16"/>
  <c r="R172" i="16"/>
  <c r="V171" i="16"/>
  <c r="S171" i="16"/>
  <c r="R171" i="16"/>
  <c r="V170" i="16"/>
  <c r="S170" i="16"/>
  <c r="T170" i="16" s="1"/>
  <c r="R170" i="16"/>
  <c r="V169" i="16"/>
  <c r="S169" i="16"/>
  <c r="R169" i="16"/>
  <c r="V168" i="16"/>
  <c r="S168" i="16"/>
  <c r="R168" i="16"/>
  <c r="V167" i="16"/>
  <c r="S167" i="16"/>
  <c r="R167" i="16"/>
  <c r="S166" i="16"/>
  <c r="R166" i="16"/>
  <c r="V165" i="16"/>
  <c r="S165" i="16"/>
  <c r="R165" i="16"/>
  <c r="V164" i="16"/>
  <c r="S164" i="16"/>
  <c r="R164" i="16"/>
  <c r="V163" i="16"/>
  <c r="S163" i="16"/>
  <c r="R163" i="16"/>
  <c r="S162" i="16"/>
  <c r="R162" i="16"/>
  <c r="V161" i="16"/>
  <c r="S161" i="16"/>
  <c r="R161" i="16"/>
  <c r="V160" i="16"/>
  <c r="S160" i="16"/>
  <c r="T160" i="16" s="1"/>
  <c r="R160" i="16"/>
  <c r="V159" i="16"/>
  <c r="S159" i="16"/>
  <c r="R159" i="16"/>
  <c r="V158" i="16"/>
  <c r="S158" i="16"/>
  <c r="R158" i="16"/>
  <c r="V157" i="16"/>
  <c r="S157" i="16"/>
  <c r="R157" i="16"/>
  <c r="V156" i="16"/>
  <c r="S156" i="16"/>
  <c r="R156" i="16"/>
  <c r="V155" i="16"/>
  <c r="S155" i="16"/>
  <c r="R155" i="16"/>
  <c r="V154" i="16"/>
  <c r="S154" i="16"/>
  <c r="R154" i="16"/>
  <c r="V153" i="16"/>
  <c r="S153" i="16"/>
  <c r="R153" i="16"/>
  <c r="V152" i="16"/>
  <c r="S152" i="16"/>
  <c r="R152" i="16"/>
  <c r="V151" i="16"/>
  <c r="S151" i="16"/>
  <c r="R151" i="16"/>
  <c r="V150" i="16"/>
  <c r="S150" i="16"/>
  <c r="R150" i="16"/>
  <c r="V149" i="16"/>
  <c r="S149" i="16"/>
  <c r="R149" i="16"/>
  <c r="V148" i="16"/>
  <c r="S148" i="16"/>
  <c r="R148" i="16"/>
  <c r="V147" i="16"/>
  <c r="S147" i="16"/>
  <c r="R147" i="16"/>
  <c r="V146" i="16"/>
  <c r="S146" i="16"/>
  <c r="R146" i="16"/>
  <c r="V145" i="16"/>
  <c r="S145" i="16"/>
  <c r="R145" i="16"/>
  <c r="V144" i="16"/>
  <c r="S144" i="16"/>
  <c r="R144" i="16"/>
  <c r="V143" i="16"/>
  <c r="S143" i="16"/>
  <c r="R143" i="16"/>
  <c r="V142" i="16"/>
  <c r="S142" i="16"/>
  <c r="R142" i="16"/>
  <c r="V141" i="16"/>
  <c r="S141" i="16"/>
  <c r="R141" i="16"/>
  <c r="V140" i="16"/>
  <c r="S140" i="16"/>
  <c r="R140" i="16"/>
  <c r="V139" i="16"/>
  <c r="S139" i="16"/>
  <c r="R139" i="16"/>
  <c r="V138" i="16"/>
  <c r="S138" i="16"/>
  <c r="R138" i="16"/>
  <c r="V137" i="16"/>
  <c r="S137" i="16"/>
  <c r="R137" i="16"/>
  <c r="V136" i="16"/>
  <c r="S136" i="16"/>
  <c r="R136" i="16"/>
  <c r="V135" i="16"/>
  <c r="S135" i="16"/>
  <c r="R135" i="16"/>
  <c r="V134" i="16"/>
  <c r="S134" i="16"/>
  <c r="R134" i="16"/>
  <c r="V133" i="16"/>
  <c r="S133" i="16"/>
  <c r="R133" i="16"/>
  <c r="V132" i="16"/>
  <c r="S132" i="16"/>
  <c r="R132" i="16"/>
  <c r="V131" i="16"/>
  <c r="S131" i="16"/>
  <c r="R131" i="16"/>
  <c r="V130" i="16"/>
  <c r="S130" i="16"/>
  <c r="R130" i="16"/>
  <c r="V129" i="16"/>
  <c r="S129" i="16"/>
  <c r="R129" i="16"/>
  <c r="V128" i="16"/>
  <c r="S128" i="16"/>
  <c r="R128" i="16"/>
  <c r="V127" i="16"/>
  <c r="S127" i="16"/>
  <c r="R127" i="16"/>
  <c r="V126" i="16"/>
  <c r="S126" i="16"/>
  <c r="R126" i="16"/>
  <c r="V125" i="16"/>
  <c r="S125" i="16"/>
  <c r="R125" i="16"/>
  <c r="V124" i="16"/>
  <c r="S124" i="16"/>
  <c r="R124" i="16"/>
  <c r="V123" i="16"/>
  <c r="S123" i="16"/>
  <c r="R123" i="16"/>
  <c r="V122" i="16"/>
  <c r="S122" i="16"/>
  <c r="R122" i="16"/>
  <c r="V121" i="16"/>
  <c r="S121" i="16"/>
  <c r="R121" i="16"/>
  <c r="V120" i="16"/>
  <c r="S120" i="16"/>
  <c r="R120" i="16"/>
  <c r="V119" i="16"/>
  <c r="S119" i="16"/>
  <c r="R119" i="16"/>
  <c r="V118" i="16"/>
  <c r="S118" i="16"/>
  <c r="R118" i="16"/>
  <c r="V117" i="16"/>
  <c r="S117" i="16"/>
  <c r="R117" i="16"/>
  <c r="S116" i="16"/>
  <c r="R116" i="16"/>
  <c r="V115" i="16"/>
  <c r="S115" i="16"/>
  <c r="R115" i="16"/>
  <c r="V114" i="16"/>
  <c r="S114" i="16"/>
  <c r="R114" i="16"/>
  <c r="V113" i="16"/>
  <c r="S113" i="16"/>
  <c r="R113" i="16"/>
  <c r="V112" i="16"/>
  <c r="S112" i="16"/>
  <c r="R112" i="16"/>
  <c r="V111" i="16"/>
  <c r="S111" i="16"/>
  <c r="R111" i="16"/>
  <c r="V110" i="16"/>
  <c r="S110" i="16"/>
  <c r="R110" i="16"/>
  <c r="V109" i="16"/>
  <c r="S109" i="16"/>
  <c r="R109" i="16"/>
  <c r="V108" i="16"/>
  <c r="S108" i="16"/>
  <c r="R108" i="16"/>
  <c r="S107" i="16"/>
  <c r="R107" i="16"/>
  <c r="V106" i="16"/>
  <c r="S106" i="16"/>
  <c r="R106" i="16"/>
  <c r="S105" i="16"/>
  <c r="R105" i="16"/>
  <c r="V104" i="16"/>
  <c r="S104" i="16"/>
  <c r="R104" i="16"/>
  <c r="V103" i="16"/>
  <c r="S103" i="16"/>
  <c r="R103" i="16"/>
  <c r="V102" i="16"/>
  <c r="S102" i="16"/>
  <c r="R102" i="16"/>
  <c r="S101" i="16"/>
  <c r="R101" i="16"/>
  <c r="V100" i="16"/>
  <c r="S100" i="16"/>
  <c r="R100" i="16"/>
  <c r="V99" i="16"/>
  <c r="S99" i="16"/>
  <c r="R99" i="16"/>
  <c r="V98" i="16"/>
  <c r="S98" i="16"/>
  <c r="R98" i="16"/>
  <c r="V97" i="16"/>
  <c r="S97" i="16"/>
  <c r="R97" i="16"/>
  <c r="V96" i="16"/>
  <c r="S96" i="16"/>
  <c r="R96" i="16"/>
  <c r="V95" i="16"/>
  <c r="S95" i="16"/>
  <c r="R95" i="16"/>
  <c r="V94" i="16"/>
  <c r="S94" i="16"/>
  <c r="R94" i="16"/>
  <c r="S93" i="16"/>
  <c r="R93" i="16"/>
  <c r="V92" i="16"/>
  <c r="S92" i="16"/>
  <c r="R92" i="16"/>
  <c r="V91" i="16"/>
  <c r="S91" i="16"/>
  <c r="R91" i="16"/>
  <c r="V90" i="16"/>
  <c r="S90" i="16"/>
  <c r="R90" i="16"/>
  <c r="V89" i="16"/>
  <c r="S89" i="16"/>
  <c r="R89" i="16"/>
  <c r="V88" i="16"/>
  <c r="S88" i="16"/>
  <c r="R88" i="16"/>
  <c r="V87" i="16"/>
  <c r="S87" i="16"/>
  <c r="R87" i="16"/>
  <c r="S86" i="16"/>
  <c r="R86" i="16"/>
  <c r="V85" i="16"/>
  <c r="S85" i="16"/>
  <c r="R85" i="16"/>
  <c r="V84" i="16"/>
  <c r="S84" i="16"/>
  <c r="R84" i="16"/>
  <c r="V83" i="16"/>
  <c r="S83" i="16"/>
  <c r="R83" i="16"/>
  <c r="V82" i="16"/>
  <c r="S82" i="16"/>
  <c r="R82" i="16"/>
  <c r="V81" i="16"/>
  <c r="S81" i="16"/>
  <c r="R81" i="16"/>
  <c r="V80" i="16"/>
  <c r="S80" i="16"/>
  <c r="R80" i="16"/>
  <c r="V79" i="16"/>
  <c r="S79" i="16"/>
  <c r="R79" i="16"/>
  <c r="V78" i="16"/>
  <c r="S78" i="16"/>
  <c r="R78" i="16"/>
  <c r="V77" i="16"/>
  <c r="S77" i="16"/>
  <c r="R77" i="16"/>
  <c r="V76" i="16"/>
  <c r="S76" i="16"/>
  <c r="R76" i="16"/>
  <c r="V75" i="16"/>
  <c r="S75" i="16"/>
  <c r="R75" i="16"/>
  <c r="V74" i="16"/>
  <c r="S74" i="16"/>
  <c r="R74" i="16"/>
  <c r="V73" i="16"/>
  <c r="S73" i="16"/>
  <c r="R73" i="16"/>
  <c r="V72" i="16"/>
  <c r="S72" i="16"/>
  <c r="R72" i="16"/>
  <c r="V71" i="16"/>
  <c r="S71" i="16"/>
  <c r="R71" i="16"/>
  <c r="V70" i="16"/>
  <c r="S70" i="16"/>
  <c r="R70" i="16"/>
  <c r="V69" i="16"/>
  <c r="S69" i="16"/>
  <c r="R69" i="16"/>
  <c r="V68" i="16"/>
  <c r="S68" i="16"/>
  <c r="R68" i="16"/>
  <c r="V67" i="16"/>
  <c r="S67" i="16"/>
  <c r="T67" i="16" s="1"/>
  <c r="R67" i="16"/>
  <c r="V66" i="16"/>
  <c r="S66" i="16"/>
  <c r="R66" i="16"/>
  <c r="S65" i="16"/>
  <c r="R65" i="16"/>
  <c r="V64" i="16"/>
  <c r="S64" i="16"/>
  <c r="R64" i="16"/>
  <c r="V63" i="16"/>
  <c r="S63" i="16"/>
  <c r="R63" i="16"/>
  <c r="V62" i="16"/>
  <c r="S62" i="16"/>
  <c r="R62" i="16"/>
  <c r="V61" i="16"/>
  <c r="S61" i="16"/>
  <c r="R61" i="16"/>
  <c r="S60" i="16"/>
  <c r="R60" i="16"/>
  <c r="V59" i="16"/>
  <c r="S59" i="16"/>
  <c r="T59" i="16" s="1"/>
  <c r="R59" i="16"/>
  <c r="S58" i="16"/>
  <c r="R58" i="16"/>
  <c r="S57" i="16"/>
  <c r="R57" i="16"/>
  <c r="V56" i="16"/>
  <c r="S56" i="16"/>
  <c r="R56" i="16"/>
  <c r="V55" i="16"/>
  <c r="S55" i="16"/>
  <c r="R55" i="16"/>
  <c r="V54" i="16"/>
  <c r="S54" i="16"/>
  <c r="R54" i="16"/>
  <c r="V53" i="16"/>
  <c r="S53" i="16"/>
  <c r="R53" i="16"/>
  <c r="V52" i="16"/>
  <c r="S52" i="16"/>
  <c r="T52" i="16" s="1"/>
  <c r="R52" i="16"/>
  <c r="V51" i="16"/>
  <c r="S51" i="16"/>
  <c r="R51" i="16"/>
  <c r="V50" i="16"/>
  <c r="S50" i="16"/>
  <c r="R50" i="16"/>
  <c r="V49" i="16"/>
  <c r="S49" i="16"/>
  <c r="R49" i="16"/>
  <c r="V48" i="16"/>
  <c r="S48" i="16"/>
  <c r="R48" i="16"/>
  <c r="V47" i="16"/>
  <c r="S47" i="16"/>
  <c r="R47" i="16"/>
  <c r="V46" i="16"/>
  <c r="S46" i="16"/>
  <c r="R46" i="16"/>
  <c r="V45" i="16"/>
  <c r="S45" i="16"/>
  <c r="R45" i="16"/>
  <c r="V44" i="16"/>
  <c r="S44" i="16"/>
  <c r="R44" i="16"/>
  <c r="V43" i="16"/>
  <c r="S43" i="16"/>
  <c r="R43" i="16"/>
  <c r="V42" i="16"/>
  <c r="S42" i="16"/>
  <c r="R42" i="16"/>
  <c r="V41" i="16"/>
  <c r="S41" i="16"/>
  <c r="R41" i="16"/>
  <c r="S40" i="16"/>
  <c r="R40" i="16"/>
  <c r="V39" i="16"/>
  <c r="S39" i="16"/>
  <c r="R39" i="16"/>
  <c r="V38" i="16"/>
  <c r="S38" i="16"/>
  <c r="R38" i="16"/>
  <c r="V37" i="16"/>
  <c r="S37" i="16"/>
  <c r="R37" i="16"/>
  <c r="V36" i="16"/>
  <c r="S36" i="16"/>
  <c r="R36" i="16"/>
  <c r="V35" i="16"/>
  <c r="S35" i="16"/>
  <c r="R35" i="16"/>
  <c r="V34" i="16"/>
  <c r="S34" i="16"/>
  <c r="R34" i="16"/>
  <c r="V33" i="16"/>
  <c r="S33" i="16"/>
  <c r="R33" i="16"/>
  <c r="V32" i="16"/>
  <c r="S32" i="16"/>
  <c r="R32" i="16"/>
  <c r="V31" i="16"/>
  <c r="S31" i="16"/>
  <c r="R31" i="16"/>
  <c r="V30" i="16"/>
  <c r="S30" i="16"/>
  <c r="R30" i="16"/>
  <c r="V29" i="16"/>
  <c r="S29" i="16"/>
  <c r="R29" i="16"/>
  <c r="V28" i="16"/>
  <c r="S28" i="16"/>
  <c r="R28" i="16"/>
  <c r="V27" i="16"/>
  <c r="S27" i="16"/>
  <c r="R27" i="16"/>
  <c r="V26" i="16"/>
  <c r="S26" i="16"/>
  <c r="R26" i="16"/>
  <c r="V25" i="16"/>
  <c r="S25" i="16"/>
  <c r="R25" i="16"/>
  <c r="V24" i="16"/>
  <c r="S24" i="16"/>
  <c r="R24" i="16"/>
  <c r="V23" i="16"/>
  <c r="S23" i="16"/>
  <c r="R23" i="16"/>
  <c r="V22" i="16"/>
  <c r="S22" i="16"/>
  <c r="R22" i="16"/>
  <c r="V21" i="16"/>
  <c r="S21" i="16"/>
  <c r="R21" i="16"/>
  <c r="V20" i="16"/>
  <c r="S20" i="16"/>
  <c r="R20" i="16"/>
  <c r="V19" i="16"/>
  <c r="S19" i="16"/>
  <c r="R19" i="16"/>
  <c r="V18" i="16"/>
  <c r="S18" i="16"/>
  <c r="R18" i="16"/>
  <c r="V17" i="16"/>
  <c r="S17" i="16"/>
  <c r="R17" i="16"/>
  <c r="V16" i="16"/>
  <c r="S16" i="16"/>
  <c r="R16" i="16"/>
  <c r="V15" i="16"/>
  <c r="S15" i="16"/>
  <c r="R15" i="16"/>
  <c r="S14" i="16"/>
  <c r="R14" i="16"/>
  <c r="V13" i="16"/>
  <c r="S13" i="16"/>
  <c r="R13" i="16"/>
  <c r="S12" i="16"/>
  <c r="R12" i="16"/>
  <c r="V11" i="16"/>
  <c r="S11" i="16"/>
  <c r="R11" i="16"/>
  <c r="V10" i="16"/>
  <c r="S10" i="16"/>
  <c r="T10" i="16" s="1"/>
  <c r="R10" i="16"/>
  <c r="X9" i="16"/>
  <c r="S9" i="16"/>
  <c r="R9" i="16"/>
  <c r="V408" i="15"/>
  <c r="X408" i="15" s="1"/>
  <c r="S408" i="15"/>
  <c r="R408" i="15"/>
  <c r="V407" i="15"/>
  <c r="X407" i="15" s="1"/>
  <c r="S407" i="15"/>
  <c r="R407" i="15"/>
  <c r="V406" i="15"/>
  <c r="X406" i="15" s="1"/>
  <c r="S406" i="15"/>
  <c r="R406" i="15"/>
  <c r="V405" i="15"/>
  <c r="X405" i="15" s="1"/>
  <c r="S405" i="15"/>
  <c r="R405" i="15"/>
  <c r="V404" i="15"/>
  <c r="X404" i="15" s="1"/>
  <c r="S404" i="15"/>
  <c r="R404" i="15"/>
  <c r="V403" i="15"/>
  <c r="X403" i="15" s="1"/>
  <c r="S403" i="15"/>
  <c r="R403" i="15"/>
  <c r="V402" i="15"/>
  <c r="X402" i="15" s="1"/>
  <c r="S402" i="15"/>
  <c r="R402" i="15"/>
  <c r="V401" i="15"/>
  <c r="X401" i="15" s="1"/>
  <c r="S401" i="15"/>
  <c r="R401" i="15"/>
  <c r="V400" i="15"/>
  <c r="X400" i="15" s="1"/>
  <c r="S400" i="15"/>
  <c r="R400" i="15"/>
  <c r="V399" i="15"/>
  <c r="X399" i="15" s="1"/>
  <c r="S399" i="15"/>
  <c r="R399" i="15"/>
  <c r="V398" i="15"/>
  <c r="X398" i="15" s="1"/>
  <c r="S398" i="15"/>
  <c r="R398" i="15"/>
  <c r="V397" i="15"/>
  <c r="X397" i="15" s="1"/>
  <c r="S397" i="15"/>
  <c r="R397" i="15"/>
  <c r="V396" i="15"/>
  <c r="X396" i="15" s="1"/>
  <c r="S396" i="15"/>
  <c r="R396" i="15"/>
  <c r="V395" i="15"/>
  <c r="X395" i="15" s="1"/>
  <c r="S395" i="15"/>
  <c r="R395" i="15"/>
  <c r="V394" i="15"/>
  <c r="X394" i="15" s="1"/>
  <c r="S394" i="15"/>
  <c r="R394" i="15"/>
  <c r="V393" i="15"/>
  <c r="X393" i="15" s="1"/>
  <c r="S393" i="15"/>
  <c r="R393" i="15"/>
  <c r="V392" i="15"/>
  <c r="X392" i="15" s="1"/>
  <c r="S392" i="15"/>
  <c r="R392" i="15"/>
  <c r="V391" i="15"/>
  <c r="X391" i="15" s="1"/>
  <c r="S391" i="15"/>
  <c r="R391" i="15"/>
  <c r="V390" i="15"/>
  <c r="X390" i="15" s="1"/>
  <c r="S390" i="15"/>
  <c r="R390" i="15"/>
  <c r="V389" i="15"/>
  <c r="X389" i="15" s="1"/>
  <c r="S389" i="15"/>
  <c r="R389" i="15"/>
  <c r="V388" i="15"/>
  <c r="X388" i="15" s="1"/>
  <c r="S388" i="15"/>
  <c r="R388" i="15"/>
  <c r="V387" i="15"/>
  <c r="X387" i="15" s="1"/>
  <c r="S387" i="15"/>
  <c r="R387" i="15"/>
  <c r="V386" i="15"/>
  <c r="X386" i="15" s="1"/>
  <c r="S386" i="15"/>
  <c r="R386" i="15"/>
  <c r="V385" i="15"/>
  <c r="X385" i="15" s="1"/>
  <c r="S385" i="15"/>
  <c r="R385" i="15"/>
  <c r="V384" i="15"/>
  <c r="X384" i="15" s="1"/>
  <c r="S384" i="15"/>
  <c r="R384" i="15"/>
  <c r="V383" i="15"/>
  <c r="X383" i="15" s="1"/>
  <c r="S383" i="15"/>
  <c r="R383" i="15"/>
  <c r="V382" i="15"/>
  <c r="X382" i="15" s="1"/>
  <c r="S382" i="15"/>
  <c r="R382" i="15"/>
  <c r="V381" i="15"/>
  <c r="X381" i="15" s="1"/>
  <c r="S381" i="15"/>
  <c r="R381" i="15"/>
  <c r="V380" i="15"/>
  <c r="X380" i="15" s="1"/>
  <c r="S380" i="15"/>
  <c r="R380" i="15"/>
  <c r="V379" i="15"/>
  <c r="X379" i="15" s="1"/>
  <c r="S379" i="15"/>
  <c r="R379" i="15"/>
  <c r="V378" i="15"/>
  <c r="X378" i="15" s="1"/>
  <c r="S378" i="15"/>
  <c r="R378" i="15"/>
  <c r="V377" i="15"/>
  <c r="X377" i="15" s="1"/>
  <c r="S377" i="15"/>
  <c r="R377" i="15"/>
  <c r="V376" i="15"/>
  <c r="X376" i="15" s="1"/>
  <c r="S376" i="15"/>
  <c r="R376" i="15"/>
  <c r="V375" i="15"/>
  <c r="X375" i="15" s="1"/>
  <c r="S375" i="15"/>
  <c r="R375" i="15"/>
  <c r="V374" i="15"/>
  <c r="X374" i="15" s="1"/>
  <c r="S374" i="15"/>
  <c r="R374" i="15"/>
  <c r="V373" i="15"/>
  <c r="X373" i="15" s="1"/>
  <c r="S373" i="15"/>
  <c r="R373" i="15"/>
  <c r="V372" i="15"/>
  <c r="X372" i="15" s="1"/>
  <c r="S372" i="15"/>
  <c r="R372" i="15"/>
  <c r="V371" i="15"/>
  <c r="X371" i="15" s="1"/>
  <c r="S371" i="15"/>
  <c r="R371" i="15"/>
  <c r="V370" i="15"/>
  <c r="X370" i="15" s="1"/>
  <c r="S370" i="15"/>
  <c r="R370" i="15"/>
  <c r="V369" i="15"/>
  <c r="X369" i="15" s="1"/>
  <c r="S369" i="15"/>
  <c r="R369" i="15"/>
  <c r="V368" i="15"/>
  <c r="X368" i="15" s="1"/>
  <c r="S368" i="15"/>
  <c r="R368" i="15"/>
  <c r="V367" i="15"/>
  <c r="X367" i="15" s="1"/>
  <c r="S367" i="15"/>
  <c r="R367" i="15"/>
  <c r="V366" i="15"/>
  <c r="X366" i="15" s="1"/>
  <c r="S366" i="15"/>
  <c r="R366" i="15"/>
  <c r="V365" i="15"/>
  <c r="X365" i="15" s="1"/>
  <c r="S365" i="15"/>
  <c r="R365" i="15"/>
  <c r="V364" i="15"/>
  <c r="X364" i="15" s="1"/>
  <c r="S364" i="15"/>
  <c r="R364" i="15"/>
  <c r="V363" i="15"/>
  <c r="X363" i="15" s="1"/>
  <c r="S363" i="15"/>
  <c r="R363" i="15"/>
  <c r="V362" i="15"/>
  <c r="X362" i="15" s="1"/>
  <c r="S362" i="15"/>
  <c r="R362" i="15"/>
  <c r="V361" i="15"/>
  <c r="X361" i="15" s="1"/>
  <c r="S361" i="15"/>
  <c r="R361" i="15"/>
  <c r="V360" i="15"/>
  <c r="X360" i="15" s="1"/>
  <c r="S360" i="15"/>
  <c r="R360" i="15"/>
  <c r="V359" i="15"/>
  <c r="X359" i="15" s="1"/>
  <c r="S359" i="15"/>
  <c r="R359" i="15"/>
  <c r="V358" i="15"/>
  <c r="X358" i="15" s="1"/>
  <c r="S358" i="15"/>
  <c r="R358" i="15"/>
  <c r="V357" i="15"/>
  <c r="X357" i="15" s="1"/>
  <c r="S357" i="15"/>
  <c r="R357" i="15"/>
  <c r="V356" i="15"/>
  <c r="X356" i="15" s="1"/>
  <c r="S356" i="15"/>
  <c r="R356" i="15"/>
  <c r="V355" i="15"/>
  <c r="X355" i="15" s="1"/>
  <c r="S355" i="15"/>
  <c r="R355" i="15"/>
  <c r="V354" i="15"/>
  <c r="X354" i="15" s="1"/>
  <c r="S354" i="15"/>
  <c r="R354" i="15"/>
  <c r="V353" i="15"/>
  <c r="X353" i="15" s="1"/>
  <c r="S353" i="15"/>
  <c r="R353" i="15"/>
  <c r="V352" i="15"/>
  <c r="X352" i="15" s="1"/>
  <c r="S352" i="15"/>
  <c r="R352" i="15"/>
  <c r="V351" i="15"/>
  <c r="X351" i="15" s="1"/>
  <c r="S351" i="15"/>
  <c r="R351" i="15"/>
  <c r="V350" i="15"/>
  <c r="X350" i="15" s="1"/>
  <c r="S350" i="15"/>
  <c r="R350" i="15"/>
  <c r="V349" i="15"/>
  <c r="X349" i="15" s="1"/>
  <c r="S349" i="15"/>
  <c r="R349" i="15"/>
  <c r="V348" i="15"/>
  <c r="X348" i="15" s="1"/>
  <c r="S348" i="15"/>
  <c r="R348" i="15"/>
  <c r="V347" i="15"/>
  <c r="X347" i="15" s="1"/>
  <c r="S347" i="15"/>
  <c r="R347" i="15"/>
  <c r="V346" i="15"/>
  <c r="X346" i="15" s="1"/>
  <c r="S346" i="15"/>
  <c r="R346" i="15"/>
  <c r="V345" i="15"/>
  <c r="X345" i="15" s="1"/>
  <c r="S345" i="15"/>
  <c r="R345" i="15"/>
  <c r="V344" i="15"/>
  <c r="X344" i="15" s="1"/>
  <c r="S344" i="15"/>
  <c r="R344" i="15"/>
  <c r="V343" i="15"/>
  <c r="X343" i="15" s="1"/>
  <c r="S343" i="15"/>
  <c r="R343" i="15"/>
  <c r="V342" i="15"/>
  <c r="X342" i="15" s="1"/>
  <c r="S342" i="15"/>
  <c r="R342" i="15"/>
  <c r="V341" i="15"/>
  <c r="X341" i="15" s="1"/>
  <c r="S341" i="15"/>
  <c r="R341" i="15"/>
  <c r="V340" i="15"/>
  <c r="X340" i="15" s="1"/>
  <c r="S340" i="15"/>
  <c r="R340" i="15"/>
  <c r="V339" i="15"/>
  <c r="X339" i="15" s="1"/>
  <c r="S339" i="15"/>
  <c r="R339" i="15"/>
  <c r="V338" i="15"/>
  <c r="X338" i="15" s="1"/>
  <c r="S338" i="15"/>
  <c r="R338" i="15"/>
  <c r="V337" i="15"/>
  <c r="X337" i="15" s="1"/>
  <c r="S337" i="15"/>
  <c r="R337" i="15"/>
  <c r="V336" i="15"/>
  <c r="X336" i="15" s="1"/>
  <c r="S336" i="15"/>
  <c r="R336" i="15"/>
  <c r="V335" i="15"/>
  <c r="X335" i="15" s="1"/>
  <c r="S335" i="15"/>
  <c r="R335" i="15"/>
  <c r="V334" i="15"/>
  <c r="X334" i="15" s="1"/>
  <c r="S334" i="15"/>
  <c r="R334" i="15"/>
  <c r="V333" i="15"/>
  <c r="X333" i="15" s="1"/>
  <c r="S333" i="15"/>
  <c r="R333" i="15"/>
  <c r="V332" i="15"/>
  <c r="X332" i="15" s="1"/>
  <c r="S332" i="15"/>
  <c r="R332" i="15"/>
  <c r="V331" i="15"/>
  <c r="X331" i="15" s="1"/>
  <c r="S331" i="15"/>
  <c r="R331" i="15"/>
  <c r="V330" i="15"/>
  <c r="X330" i="15" s="1"/>
  <c r="S330" i="15"/>
  <c r="R330" i="15"/>
  <c r="V329" i="15"/>
  <c r="X329" i="15" s="1"/>
  <c r="S329" i="15"/>
  <c r="R329" i="15"/>
  <c r="V328" i="15"/>
  <c r="X328" i="15" s="1"/>
  <c r="S328" i="15"/>
  <c r="R328" i="15"/>
  <c r="V327" i="15"/>
  <c r="X327" i="15" s="1"/>
  <c r="S327" i="15"/>
  <c r="R327" i="15"/>
  <c r="V326" i="15"/>
  <c r="X326" i="15" s="1"/>
  <c r="S326" i="15"/>
  <c r="R326" i="15"/>
  <c r="V325" i="15"/>
  <c r="X325" i="15" s="1"/>
  <c r="S325" i="15"/>
  <c r="R325" i="15"/>
  <c r="V324" i="15"/>
  <c r="X324" i="15" s="1"/>
  <c r="S324" i="15"/>
  <c r="R324" i="15"/>
  <c r="V323" i="15"/>
  <c r="X323" i="15" s="1"/>
  <c r="S323" i="15"/>
  <c r="R323" i="15"/>
  <c r="V322" i="15"/>
  <c r="X322" i="15" s="1"/>
  <c r="S322" i="15"/>
  <c r="R322" i="15"/>
  <c r="V321" i="15"/>
  <c r="X321" i="15" s="1"/>
  <c r="S321" i="15"/>
  <c r="R321" i="15"/>
  <c r="V320" i="15"/>
  <c r="X320" i="15" s="1"/>
  <c r="S320" i="15"/>
  <c r="R320" i="15"/>
  <c r="V319" i="15"/>
  <c r="X319" i="15" s="1"/>
  <c r="S319" i="15"/>
  <c r="R319" i="15"/>
  <c r="V318" i="15"/>
  <c r="X318" i="15" s="1"/>
  <c r="S318" i="15"/>
  <c r="R318" i="15"/>
  <c r="V317" i="15"/>
  <c r="X317" i="15" s="1"/>
  <c r="S317" i="15"/>
  <c r="R317" i="15"/>
  <c r="V316" i="15"/>
  <c r="X316" i="15" s="1"/>
  <c r="S316" i="15"/>
  <c r="R316" i="15"/>
  <c r="V315" i="15"/>
  <c r="X315" i="15" s="1"/>
  <c r="S315" i="15"/>
  <c r="R315" i="15"/>
  <c r="V314" i="15"/>
  <c r="X314" i="15" s="1"/>
  <c r="S314" i="15"/>
  <c r="R314" i="15"/>
  <c r="V313" i="15"/>
  <c r="X313" i="15" s="1"/>
  <c r="S313" i="15"/>
  <c r="R313" i="15"/>
  <c r="V312" i="15"/>
  <c r="X312" i="15" s="1"/>
  <c r="S312" i="15"/>
  <c r="R312" i="15"/>
  <c r="V311" i="15"/>
  <c r="X311" i="15" s="1"/>
  <c r="S311" i="15"/>
  <c r="R311" i="15"/>
  <c r="V310" i="15"/>
  <c r="X310" i="15" s="1"/>
  <c r="S310" i="15"/>
  <c r="R310" i="15"/>
  <c r="V309" i="15"/>
  <c r="X309" i="15" s="1"/>
  <c r="S309" i="15"/>
  <c r="R309" i="15"/>
  <c r="V308" i="15"/>
  <c r="X308" i="15" s="1"/>
  <c r="S308" i="15"/>
  <c r="R308" i="15"/>
  <c r="V307" i="15"/>
  <c r="X307" i="15" s="1"/>
  <c r="S307" i="15"/>
  <c r="R307" i="15"/>
  <c r="V306" i="15"/>
  <c r="X306" i="15" s="1"/>
  <c r="S306" i="15"/>
  <c r="R306" i="15"/>
  <c r="V305" i="15"/>
  <c r="X305" i="15" s="1"/>
  <c r="S305" i="15"/>
  <c r="R305" i="15"/>
  <c r="V304" i="15"/>
  <c r="X304" i="15" s="1"/>
  <c r="S304" i="15"/>
  <c r="R304" i="15"/>
  <c r="V303" i="15"/>
  <c r="X303" i="15" s="1"/>
  <c r="S303" i="15"/>
  <c r="R303" i="15"/>
  <c r="V302" i="15"/>
  <c r="X302" i="15" s="1"/>
  <c r="S302" i="15"/>
  <c r="R302" i="15"/>
  <c r="V301" i="15"/>
  <c r="X301" i="15" s="1"/>
  <c r="S301" i="15"/>
  <c r="R301" i="15"/>
  <c r="V300" i="15"/>
  <c r="X300" i="15" s="1"/>
  <c r="S300" i="15"/>
  <c r="R300" i="15"/>
  <c r="V299" i="15"/>
  <c r="X299" i="15" s="1"/>
  <c r="S299" i="15"/>
  <c r="R299" i="15"/>
  <c r="V298" i="15"/>
  <c r="X298" i="15" s="1"/>
  <c r="S298" i="15"/>
  <c r="R298" i="15"/>
  <c r="V297" i="15"/>
  <c r="X297" i="15" s="1"/>
  <c r="S297" i="15"/>
  <c r="R297" i="15"/>
  <c r="V296" i="15"/>
  <c r="X296" i="15" s="1"/>
  <c r="S296" i="15"/>
  <c r="R296" i="15"/>
  <c r="V295" i="15"/>
  <c r="X295" i="15" s="1"/>
  <c r="S295" i="15"/>
  <c r="R295" i="15"/>
  <c r="V294" i="15"/>
  <c r="X294" i="15" s="1"/>
  <c r="S294" i="15"/>
  <c r="R294" i="15"/>
  <c r="V293" i="15"/>
  <c r="X293" i="15" s="1"/>
  <c r="S293" i="15"/>
  <c r="R293" i="15"/>
  <c r="V292" i="15"/>
  <c r="X292" i="15" s="1"/>
  <c r="S292" i="15"/>
  <c r="R292" i="15"/>
  <c r="V291" i="15"/>
  <c r="X291" i="15" s="1"/>
  <c r="S291" i="15"/>
  <c r="R291" i="15"/>
  <c r="V290" i="15"/>
  <c r="X290" i="15" s="1"/>
  <c r="S290" i="15"/>
  <c r="R290" i="15"/>
  <c r="V289" i="15"/>
  <c r="X289" i="15" s="1"/>
  <c r="S289" i="15"/>
  <c r="R289" i="15"/>
  <c r="V288" i="15"/>
  <c r="X288" i="15" s="1"/>
  <c r="S288" i="15"/>
  <c r="R288" i="15"/>
  <c r="V287" i="15"/>
  <c r="X287" i="15" s="1"/>
  <c r="S287" i="15"/>
  <c r="R287" i="15"/>
  <c r="V286" i="15"/>
  <c r="X286" i="15" s="1"/>
  <c r="S286" i="15"/>
  <c r="R286" i="15"/>
  <c r="V285" i="15"/>
  <c r="X285" i="15" s="1"/>
  <c r="S285" i="15"/>
  <c r="R285" i="15"/>
  <c r="V284" i="15"/>
  <c r="X284" i="15" s="1"/>
  <c r="S284" i="15"/>
  <c r="R284" i="15"/>
  <c r="V283" i="15"/>
  <c r="X283" i="15" s="1"/>
  <c r="S283" i="15"/>
  <c r="R283" i="15"/>
  <c r="V282" i="15"/>
  <c r="X282" i="15" s="1"/>
  <c r="S282" i="15"/>
  <c r="R282" i="15"/>
  <c r="V281" i="15"/>
  <c r="X281" i="15" s="1"/>
  <c r="S281" i="15"/>
  <c r="R281" i="15"/>
  <c r="V280" i="15"/>
  <c r="X280" i="15" s="1"/>
  <c r="S280" i="15"/>
  <c r="R280" i="15"/>
  <c r="V279" i="15"/>
  <c r="X279" i="15" s="1"/>
  <c r="S279" i="15"/>
  <c r="R279" i="15"/>
  <c r="V278" i="15"/>
  <c r="X278" i="15" s="1"/>
  <c r="S278" i="15"/>
  <c r="R278" i="15"/>
  <c r="V277" i="15"/>
  <c r="X277" i="15" s="1"/>
  <c r="S277" i="15"/>
  <c r="R277" i="15"/>
  <c r="V276" i="15"/>
  <c r="X276" i="15" s="1"/>
  <c r="S276" i="15"/>
  <c r="R276" i="15"/>
  <c r="V275" i="15"/>
  <c r="X275" i="15" s="1"/>
  <c r="S275" i="15"/>
  <c r="R275" i="15"/>
  <c r="V274" i="15"/>
  <c r="X274" i="15" s="1"/>
  <c r="S274" i="15"/>
  <c r="R274" i="15"/>
  <c r="V273" i="15"/>
  <c r="X273" i="15" s="1"/>
  <c r="S273" i="15"/>
  <c r="R273" i="15"/>
  <c r="V272" i="15"/>
  <c r="X272" i="15" s="1"/>
  <c r="S272" i="15"/>
  <c r="R272" i="15"/>
  <c r="V271" i="15"/>
  <c r="X271" i="15" s="1"/>
  <c r="S271" i="15"/>
  <c r="R271" i="15"/>
  <c r="V270" i="15"/>
  <c r="X270" i="15" s="1"/>
  <c r="S270" i="15"/>
  <c r="R270" i="15"/>
  <c r="V269" i="15"/>
  <c r="X269" i="15" s="1"/>
  <c r="S269" i="15"/>
  <c r="R269" i="15"/>
  <c r="V268" i="15"/>
  <c r="X268" i="15" s="1"/>
  <c r="S268" i="15"/>
  <c r="R268" i="15"/>
  <c r="V267" i="15"/>
  <c r="X267" i="15" s="1"/>
  <c r="S267" i="15"/>
  <c r="R267" i="15"/>
  <c r="V266" i="15"/>
  <c r="X266" i="15" s="1"/>
  <c r="S266" i="15"/>
  <c r="R266" i="15"/>
  <c r="V265" i="15"/>
  <c r="X265" i="15" s="1"/>
  <c r="S265" i="15"/>
  <c r="R265" i="15"/>
  <c r="V264" i="15"/>
  <c r="X264" i="15" s="1"/>
  <c r="S264" i="15"/>
  <c r="R264" i="15"/>
  <c r="V263" i="15"/>
  <c r="X263" i="15" s="1"/>
  <c r="S263" i="15"/>
  <c r="R263" i="15"/>
  <c r="V262" i="15"/>
  <c r="X262" i="15" s="1"/>
  <c r="S262" i="15"/>
  <c r="R262" i="15"/>
  <c r="V261" i="15"/>
  <c r="X261" i="15" s="1"/>
  <c r="S261" i="15"/>
  <c r="R261" i="15"/>
  <c r="V260" i="15"/>
  <c r="X260" i="15" s="1"/>
  <c r="S260" i="15"/>
  <c r="R260" i="15"/>
  <c r="V259" i="15"/>
  <c r="X259" i="15" s="1"/>
  <c r="S259" i="15"/>
  <c r="R259" i="15"/>
  <c r="V258" i="15"/>
  <c r="X258" i="15" s="1"/>
  <c r="S258" i="15"/>
  <c r="R258" i="15"/>
  <c r="V257" i="15"/>
  <c r="X257" i="15" s="1"/>
  <c r="S257" i="15"/>
  <c r="R257" i="15"/>
  <c r="V256" i="15"/>
  <c r="X256" i="15" s="1"/>
  <c r="S256" i="15"/>
  <c r="R256" i="15"/>
  <c r="V255" i="15"/>
  <c r="X255" i="15" s="1"/>
  <c r="S255" i="15"/>
  <c r="R255" i="15"/>
  <c r="V254" i="15"/>
  <c r="X254" i="15" s="1"/>
  <c r="S254" i="15"/>
  <c r="R254" i="15"/>
  <c r="V253" i="15"/>
  <c r="X253" i="15" s="1"/>
  <c r="S253" i="15"/>
  <c r="R253" i="15"/>
  <c r="V252" i="15"/>
  <c r="X252" i="15" s="1"/>
  <c r="S252" i="15"/>
  <c r="R252" i="15"/>
  <c r="V251" i="15"/>
  <c r="X251" i="15" s="1"/>
  <c r="S251" i="15"/>
  <c r="R251" i="15"/>
  <c r="V250" i="15"/>
  <c r="X250" i="15" s="1"/>
  <c r="S250" i="15"/>
  <c r="R250" i="15"/>
  <c r="V249" i="15"/>
  <c r="X249" i="15" s="1"/>
  <c r="S249" i="15"/>
  <c r="R249" i="15"/>
  <c r="V248" i="15"/>
  <c r="X248" i="15" s="1"/>
  <c r="S248" i="15"/>
  <c r="R248" i="15"/>
  <c r="V247" i="15"/>
  <c r="X247" i="15" s="1"/>
  <c r="S247" i="15"/>
  <c r="R247" i="15"/>
  <c r="V246" i="15"/>
  <c r="X246" i="15" s="1"/>
  <c r="S246" i="15"/>
  <c r="R246" i="15"/>
  <c r="V245" i="15"/>
  <c r="X245" i="15" s="1"/>
  <c r="S245" i="15"/>
  <c r="R245" i="15"/>
  <c r="V244" i="15"/>
  <c r="X244" i="15" s="1"/>
  <c r="S244" i="15"/>
  <c r="R244" i="15"/>
  <c r="V243" i="15"/>
  <c r="X243" i="15" s="1"/>
  <c r="S243" i="15"/>
  <c r="R243" i="15"/>
  <c r="V242" i="15"/>
  <c r="X242" i="15" s="1"/>
  <c r="S242" i="15"/>
  <c r="R242" i="15"/>
  <c r="V241" i="15"/>
  <c r="X241" i="15" s="1"/>
  <c r="S241" i="15"/>
  <c r="R241" i="15"/>
  <c r="V240" i="15"/>
  <c r="X240" i="15" s="1"/>
  <c r="S240" i="15"/>
  <c r="R240" i="15"/>
  <c r="V239" i="15"/>
  <c r="X239" i="15" s="1"/>
  <c r="S239" i="15"/>
  <c r="R239" i="15"/>
  <c r="V238" i="15"/>
  <c r="X238" i="15" s="1"/>
  <c r="S238" i="15"/>
  <c r="R238" i="15"/>
  <c r="V237" i="15"/>
  <c r="X237" i="15" s="1"/>
  <c r="S237" i="15"/>
  <c r="R237" i="15"/>
  <c r="V236" i="15"/>
  <c r="X236" i="15" s="1"/>
  <c r="S236" i="15"/>
  <c r="R236" i="15"/>
  <c r="V235" i="15"/>
  <c r="X235" i="15" s="1"/>
  <c r="S235" i="15"/>
  <c r="R235" i="15"/>
  <c r="V234" i="15"/>
  <c r="X234" i="15" s="1"/>
  <c r="S234" i="15"/>
  <c r="R234" i="15"/>
  <c r="V233" i="15"/>
  <c r="X233" i="15" s="1"/>
  <c r="S233" i="15"/>
  <c r="R233" i="15"/>
  <c r="V232" i="15"/>
  <c r="X232" i="15" s="1"/>
  <c r="S232" i="15"/>
  <c r="R232" i="15"/>
  <c r="V231" i="15"/>
  <c r="X231" i="15" s="1"/>
  <c r="S231" i="15"/>
  <c r="R231" i="15"/>
  <c r="V230" i="15"/>
  <c r="X230" i="15" s="1"/>
  <c r="S230" i="15"/>
  <c r="R230" i="15"/>
  <c r="V229" i="15"/>
  <c r="X229" i="15" s="1"/>
  <c r="S229" i="15"/>
  <c r="R229" i="15"/>
  <c r="V228" i="15"/>
  <c r="X228" i="15" s="1"/>
  <c r="S228" i="15"/>
  <c r="R228" i="15"/>
  <c r="V227" i="15"/>
  <c r="X227" i="15" s="1"/>
  <c r="S227" i="15"/>
  <c r="R227" i="15"/>
  <c r="V226" i="15"/>
  <c r="X226" i="15" s="1"/>
  <c r="S226" i="15"/>
  <c r="R226" i="15"/>
  <c r="V225" i="15"/>
  <c r="X225" i="15" s="1"/>
  <c r="S225" i="15"/>
  <c r="R225" i="15"/>
  <c r="V224" i="15"/>
  <c r="X224" i="15" s="1"/>
  <c r="S224" i="15"/>
  <c r="R224" i="15"/>
  <c r="V223" i="15"/>
  <c r="X223" i="15" s="1"/>
  <c r="S223" i="15"/>
  <c r="R223" i="15"/>
  <c r="V222" i="15"/>
  <c r="X222" i="15" s="1"/>
  <c r="S222" i="15"/>
  <c r="R222" i="15"/>
  <c r="V221" i="15"/>
  <c r="X221" i="15" s="1"/>
  <c r="S221" i="15"/>
  <c r="R221" i="15"/>
  <c r="V220" i="15"/>
  <c r="X220" i="15" s="1"/>
  <c r="S220" i="15"/>
  <c r="R220" i="15"/>
  <c r="V219" i="15"/>
  <c r="X219" i="15" s="1"/>
  <c r="S219" i="15"/>
  <c r="R219" i="15"/>
  <c r="V218" i="15"/>
  <c r="X218" i="15" s="1"/>
  <c r="S218" i="15"/>
  <c r="R218" i="15"/>
  <c r="V217" i="15"/>
  <c r="X217" i="15" s="1"/>
  <c r="S217" i="15"/>
  <c r="R217" i="15"/>
  <c r="V216" i="15"/>
  <c r="X216" i="15" s="1"/>
  <c r="S216" i="15"/>
  <c r="R216" i="15"/>
  <c r="V215" i="15"/>
  <c r="X215" i="15" s="1"/>
  <c r="S215" i="15"/>
  <c r="R215" i="15"/>
  <c r="V214" i="15"/>
  <c r="X214" i="15" s="1"/>
  <c r="S214" i="15"/>
  <c r="R214" i="15"/>
  <c r="V213" i="15"/>
  <c r="X213" i="15" s="1"/>
  <c r="S213" i="15"/>
  <c r="R213" i="15"/>
  <c r="V212" i="15"/>
  <c r="X212" i="15" s="1"/>
  <c r="S212" i="15"/>
  <c r="R212" i="15"/>
  <c r="V211" i="15"/>
  <c r="X211" i="15" s="1"/>
  <c r="S211" i="15"/>
  <c r="R211" i="15"/>
  <c r="V210" i="15"/>
  <c r="X210" i="15" s="1"/>
  <c r="S210" i="15"/>
  <c r="R210" i="15"/>
  <c r="V209" i="15"/>
  <c r="X209" i="15" s="1"/>
  <c r="S209" i="15"/>
  <c r="R209" i="15"/>
  <c r="V208" i="15"/>
  <c r="X208" i="15" s="1"/>
  <c r="S208" i="15"/>
  <c r="R208" i="15"/>
  <c r="V207" i="15"/>
  <c r="X207" i="15" s="1"/>
  <c r="S207" i="15"/>
  <c r="R207" i="15"/>
  <c r="V206" i="15"/>
  <c r="X206" i="15" s="1"/>
  <c r="S206" i="15"/>
  <c r="R206" i="15"/>
  <c r="V205" i="15"/>
  <c r="X205" i="15" s="1"/>
  <c r="S205" i="15"/>
  <c r="R205" i="15"/>
  <c r="V204" i="15"/>
  <c r="X204" i="15" s="1"/>
  <c r="S204" i="15"/>
  <c r="R204" i="15"/>
  <c r="V203" i="15"/>
  <c r="X203" i="15" s="1"/>
  <c r="S203" i="15"/>
  <c r="R203" i="15"/>
  <c r="V202" i="15"/>
  <c r="X202" i="15" s="1"/>
  <c r="S202" i="15"/>
  <c r="R202" i="15"/>
  <c r="V201" i="15"/>
  <c r="X201" i="15" s="1"/>
  <c r="S201" i="15"/>
  <c r="R201" i="15"/>
  <c r="V200" i="15"/>
  <c r="X200" i="15" s="1"/>
  <c r="S200" i="15"/>
  <c r="R200" i="15"/>
  <c r="V199" i="15"/>
  <c r="X199" i="15" s="1"/>
  <c r="S199" i="15"/>
  <c r="R199" i="15"/>
  <c r="V198" i="15"/>
  <c r="X198" i="15" s="1"/>
  <c r="S198" i="15"/>
  <c r="R198" i="15"/>
  <c r="V197" i="15"/>
  <c r="X197" i="15" s="1"/>
  <c r="S197" i="15"/>
  <c r="R197" i="15"/>
  <c r="V196" i="15"/>
  <c r="X196" i="15" s="1"/>
  <c r="S196" i="15"/>
  <c r="R196" i="15"/>
  <c r="V195" i="15"/>
  <c r="X195" i="15" s="1"/>
  <c r="S195" i="15"/>
  <c r="R195" i="15"/>
  <c r="V194" i="15"/>
  <c r="X194" i="15" s="1"/>
  <c r="S194" i="15"/>
  <c r="R194" i="15"/>
  <c r="V193" i="15"/>
  <c r="X193" i="15" s="1"/>
  <c r="S193" i="15"/>
  <c r="R193" i="15"/>
  <c r="V192" i="15"/>
  <c r="X192" i="15" s="1"/>
  <c r="S192" i="15"/>
  <c r="R192" i="15"/>
  <c r="V191" i="15"/>
  <c r="X191" i="15" s="1"/>
  <c r="S191" i="15"/>
  <c r="R191" i="15"/>
  <c r="V190" i="15"/>
  <c r="X190" i="15" s="1"/>
  <c r="S190" i="15"/>
  <c r="R190" i="15"/>
  <c r="V189" i="15"/>
  <c r="X189" i="15" s="1"/>
  <c r="S189" i="15"/>
  <c r="R189" i="15"/>
  <c r="V188" i="15"/>
  <c r="X188" i="15" s="1"/>
  <c r="S188" i="15"/>
  <c r="R188" i="15"/>
  <c r="V187" i="15"/>
  <c r="X187" i="15" s="1"/>
  <c r="S187" i="15"/>
  <c r="R187" i="15"/>
  <c r="V186" i="15"/>
  <c r="X186" i="15" s="1"/>
  <c r="S186" i="15"/>
  <c r="R186" i="15"/>
  <c r="V185" i="15"/>
  <c r="X185" i="15" s="1"/>
  <c r="S185" i="15"/>
  <c r="R185" i="15"/>
  <c r="V184" i="15"/>
  <c r="X184" i="15" s="1"/>
  <c r="S184" i="15"/>
  <c r="R184" i="15"/>
  <c r="V183" i="15"/>
  <c r="X183" i="15" s="1"/>
  <c r="S183" i="15"/>
  <c r="R183" i="15"/>
  <c r="V182" i="15"/>
  <c r="X182" i="15" s="1"/>
  <c r="S182" i="15"/>
  <c r="R182" i="15"/>
  <c r="V181" i="15"/>
  <c r="X181" i="15" s="1"/>
  <c r="S181" i="15"/>
  <c r="R181" i="15"/>
  <c r="V180" i="15"/>
  <c r="X180" i="15" s="1"/>
  <c r="S180" i="15"/>
  <c r="R180" i="15"/>
  <c r="V179" i="15"/>
  <c r="X179" i="15" s="1"/>
  <c r="S179" i="15"/>
  <c r="R179" i="15"/>
  <c r="V178" i="15"/>
  <c r="X178" i="15" s="1"/>
  <c r="S178" i="15"/>
  <c r="R178" i="15"/>
  <c r="V177" i="15"/>
  <c r="X177" i="15" s="1"/>
  <c r="S177" i="15"/>
  <c r="R177" i="15"/>
  <c r="V176" i="15"/>
  <c r="X176" i="15" s="1"/>
  <c r="S176" i="15"/>
  <c r="R176" i="15"/>
  <c r="V175" i="15"/>
  <c r="X175" i="15" s="1"/>
  <c r="S175" i="15"/>
  <c r="R175" i="15"/>
  <c r="V174" i="15"/>
  <c r="X174" i="15" s="1"/>
  <c r="S174" i="15"/>
  <c r="R174" i="15"/>
  <c r="V173" i="15"/>
  <c r="X173" i="15" s="1"/>
  <c r="S173" i="15"/>
  <c r="R173" i="15"/>
  <c r="V172" i="15"/>
  <c r="X172" i="15" s="1"/>
  <c r="S172" i="15"/>
  <c r="R172" i="15"/>
  <c r="V171" i="15"/>
  <c r="X171" i="15" s="1"/>
  <c r="S171" i="15"/>
  <c r="R171" i="15"/>
  <c r="V170" i="15"/>
  <c r="X170" i="15" s="1"/>
  <c r="S170" i="15"/>
  <c r="R170" i="15"/>
  <c r="V169" i="15"/>
  <c r="X169" i="15" s="1"/>
  <c r="S169" i="15"/>
  <c r="R169" i="15"/>
  <c r="V168" i="15"/>
  <c r="X168" i="15" s="1"/>
  <c r="S168" i="15"/>
  <c r="R168" i="15"/>
  <c r="V167" i="15"/>
  <c r="X167" i="15" s="1"/>
  <c r="S167" i="15"/>
  <c r="R167" i="15"/>
  <c r="V166" i="15"/>
  <c r="X166" i="15" s="1"/>
  <c r="S166" i="15"/>
  <c r="R166" i="15"/>
  <c r="V165" i="15"/>
  <c r="X165" i="15" s="1"/>
  <c r="S165" i="15"/>
  <c r="R165" i="15"/>
  <c r="V164" i="15"/>
  <c r="X164" i="15" s="1"/>
  <c r="S164" i="15"/>
  <c r="R164" i="15"/>
  <c r="V163" i="15"/>
  <c r="X163" i="15" s="1"/>
  <c r="S163" i="15"/>
  <c r="R163" i="15"/>
  <c r="V162" i="15"/>
  <c r="X162" i="15" s="1"/>
  <c r="S162" i="15"/>
  <c r="R162" i="15"/>
  <c r="V161" i="15"/>
  <c r="X161" i="15" s="1"/>
  <c r="S161" i="15"/>
  <c r="R161" i="15"/>
  <c r="V160" i="15"/>
  <c r="X160" i="15" s="1"/>
  <c r="S160" i="15"/>
  <c r="R160" i="15"/>
  <c r="V159" i="15"/>
  <c r="X159" i="15" s="1"/>
  <c r="S159" i="15"/>
  <c r="R159" i="15"/>
  <c r="V158" i="15"/>
  <c r="X158" i="15" s="1"/>
  <c r="S158" i="15"/>
  <c r="R158" i="15"/>
  <c r="V157" i="15"/>
  <c r="X157" i="15" s="1"/>
  <c r="S157" i="15"/>
  <c r="R157" i="15"/>
  <c r="V156" i="15"/>
  <c r="X156" i="15" s="1"/>
  <c r="S156" i="15"/>
  <c r="R156" i="15"/>
  <c r="V155" i="15"/>
  <c r="X155" i="15" s="1"/>
  <c r="S155" i="15"/>
  <c r="R155" i="15"/>
  <c r="V154" i="15"/>
  <c r="X154" i="15" s="1"/>
  <c r="S154" i="15"/>
  <c r="R154" i="15"/>
  <c r="V153" i="15"/>
  <c r="X153" i="15" s="1"/>
  <c r="S153" i="15"/>
  <c r="R153" i="15"/>
  <c r="V152" i="15"/>
  <c r="X152" i="15" s="1"/>
  <c r="S152" i="15"/>
  <c r="R152" i="15"/>
  <c r="V151" i="15"/>
  <c r="X151" i="15" s="1"/>
  <c r="S151" i="15"/>
  <c r="R151" i="15"/>
  <c r="V150" i="15"/>
  <c r="X150" i="15" s="1"/>
  <c r="S150" i="15"/>
  <c r="R150" i="15"/>
  <c r="V149" i="15"/>
  <c r="X149" i="15" s="1"/>
  <c r="S149" i="15"/>
  <c r="R149" i="15"/>
  <c r="V148" i="15"/>
  <c r="X148" i="15" s="1"/>
  <c r="S148" i="15"/>
  <c r="R148" i="15"/>
  <c r="V147" i="15"/>
  <c r="X147" i="15" s="1"/>
  <c r="S147" i="15"/>
  <c r="R147" i="15"/>
  <c r="V146" i="15"/>
  <c r="X146" i="15" s="1"/>
  <c r="S146" i="15"/>
  <c r="R146" i="15"/>
  <c r="V145" i="15"/>
  <c r="X145" i="15" s="1"/>
  <c r="S145" i="15"/>
  <c r="R145" i="15"/>
  <c r="V144" i="15"/>
  <c r="X144" i="15" s="1"/>
  <c r="S144" i="15"/>
  <c r="R144" i="15"/>
  <c r="V143" i="15"/>
  <c r="X143" i="15" s="1"/>
  <c r="S143" i="15"/>
  <c r="R143" i="15"/>
  <c r="V142" i="15"/>
  <c r="X142" i="15" s="1"/>
  <c r="S142" i="15"/>
  <c r="R142" i="15"/>
  <c r="V141" i="15"/>
  <c r="X141" i="15" s="1"/>
  <c r="S141" i="15"/>
  <c r="R141" i="15"/>
  <c r="V140" i="15"/>
  <c r="X140" i="15" s="1"/>
  <c r="S140" i="15"/>
  <c r="R140" i="15"/>
  <c r="V139" i="15"/>
  <c r="X139" i="15" s="1"/>
  <c r="S139" i="15"/>
  <c r="R139" i="15"/>
  <c r="V138" i="15"/>
  <c r="X138" i="15" s="1"/>
  <c r="S138" i="15"/>
  <c r="R138" i="15"/>
  <c r="V137" i="15"/>
  <c r="X137" i="15" s="1"/>
  <c r="S137" i="15"/>
  <c r="R137" i="15"/>
  <c r="V136" i="15"/>
  <c r="X136" i="15" s="1"/>
  <c r="S136" i="15"/>
  <c r="R136" i="15"/>
  <c r="V135" i="15"/>
  <c r="X135" i="15" s="1"/>
  <c r="S135" i="15"/>
  <c r="R135" i="15"/>
  <c r="V134" i="15"/>
  <c r="X134" i="15" s="1"/>
  <c r="S134" i="15"/>
  <c r="R134" i="15"/>
  <c r="V133" i="15"/>
  <c r="X133" i="15" s="1"/>
  <c r="S133" i="15"/>
  <c r="R133" i="15"/>
  <c r="V132" i="15"/>
  <c r="X132" i="15" s="1"/>
  <c r="S132" i="15"/>
  <c r="R132" i="15"/>
  <c r="V131" i="15"/>
  <c r="X131" i="15" s="1"/>
  <c r="S131" i="15"/>
  <c r="R131" i="15"/>
  <c r="V130" i="15"/>
  <c r="X130" i="15" s="1"/>
  <c r="S130" i="15"/>
  <c r="R130" i="15"/>
  <c r="V129" i="15"/>
  <c r="X129" i="15" s="1"/>
  <c r="S129" i="15"/>
  <c r="R129" i="15"/>
  <c r="V128" i="15"/>
  <c r="X128" i="15" s="1"/>
  <c r="S128" i="15"/>
  <c r="R128" i="15"/>
  <c r="V127" i="15"/>
  <c r="X127" i="15" s="1"/>
  <c r="S127" i="15"/>
  <c r="R127" i="15"/>
  <c r="V126" i="15"/>
  <c r="X126" i="15" s="1"/>
  <c r="S126" i="15"/>
  <c r="R126" i="15"/>
  <c r="V125" i="15"/>
  <c r="X125" i="15" s="1"/>
  <c r="S125" i="15"/>
  <c r="R125" i="15"/>
  <c r="V124" i="15"/>
  <c r="X124" i="15" s="1"/>
  <c r="S124" i="15"/>
  <c r="R124" i="15"/>
  <c r="V123" i="15"/>
  <c r="X123" i="15" s="1"/>
  <c r="S123" i="15"/>
  <c r="R123" i="15"/>
  <c r="V122" i="15"/>
  <c r="X122" i="15" s="1"/>
  <c r="S122" i="15"/>
  <c r="R122" i="15"/>
  <c r="V121" i="15"/>
  <c r="X121" i="15" s="1"/>
  <c r="S121" i="15"/>
  <c r="R121" i="15"/>
  <c r="V120" i="15"/>
  <c r="X120" i="15" s="1"/>
  <c r="S120" i="15"/>
  <c r="R120" i="15"/>
  <c r="V119" i="15"/>
  <c r="X119" i="15" s="1"/>
  <c r="S119" i="15"/>
  <c r="R119" i="15"/>
  <c r="V118" i="15"/>
  <c r="X118" i="15" s="1"/>
  <c r="S118" i="15"/>
  <c r="R118" i="15"/>
  <c r="V117" i="15"/>
  <c r="X117" i="15" s="1"/>
  <c r="S117" i="15"/>
  <c r="R117" i="15"/>
  <c r="V116" i="15"/>
  <c r="X116" i="15" s="1"/>
  <c r="S116" i="15"/>
  <c r="R116" i="15"/>
  <c r="V115" i="15"/>
  <c r="X115" i="15" s="1"/>
  <c r="S115" i="15"/>
  <c r="R115" i="15"/>
  <c r="V114" i="15"/>
  <c r="X114" i="15" s="1"/>
  <c r="S114" i="15"/>
  <c r="R114" i="15"/>
  <c r="V113" i="15"/>
  <c r="X113" i="15" s="1"/>
  <c r="S113" i="15"/>
  <c r="R113" i="15"/>
  <c r="V112" i="15"/>
  <c r="X112" i="15" s="1"/>
  <c r="S112" i="15"/>
  <c r="R112" i="15"/>
  <c r="V111" i="15"/>
  <c r="X111" i="15" s="1"/>
  <c r="S111" i="15"/>
  <c r="R111" i="15"/>
  <c r="V110" i="15"/>
  <c r="X110" i="15" s="1"/>
  <c r="S110" i="15"/>
  <c r="R110" i="15"/>
  <c r="V109" i="15"/>
  <c r="X109" i="15" s="1"/>
  <c r="S109" i="15"/>
  <c r="R109" i="15"/>
  <c r="V108" i="15"/>
  <c r="X108" i="15" s="1"/>
  <c r="S108" i="15"/>
  <c r="R108" i="15"/>
  <c r="V107" i="15"/>
  <c r="X107" i="15" s="1"/>
  <c r="S107" i="15"/>
  <c r="R107" i="15"/>
  <c r="V106" i="15"/>
  <c r="X106" i="15" s="1"/>
  <c r="S106" i="15"/>
  <c r="R106" i="15"/>
  <c r="V105" i="15"/>
  <c r="X105" i="15" s="1"/>
  <c r="S105" i="15"/>
  <c r="R105" i="15"/>
  <c r="V104" i="15"/>
  <c r="X104" i="15" s="1"/>
  <c r="S104" i="15"/>
  <c r="R104" i="15"/>
  <c r="V103" i="15"/>
  <c r="X103" i="15" s="1"/>
  <c r="S103" i="15"/>
  <c r="R103" i="15"/>
  <c r="V102" i="15"/>
  <c r="X102" i="15" s="1"/>
  <c r="S102" i="15"/>
  <c r="R102" i="15"/>
  <c r="V101" i="15"/>
  <c r="X101" i="15" s="1"/>
  <c r="S101" i="15"/>
  <c r="R101" i="15"/>
  <c r="V100" i="15"/>
  <c r="X100" i="15" s="1"/>
  <c r="S100" i="15"/>
  <c r="R100" i="15"/>
  <c r="V99" i="15"/>
  <c r="X99" i="15" s="1"/>
  <c r="S99" i="15"/>
  <c r="R99" i="15"/>
  <c r="V98" i="15"/>
  <c r="X98" i="15" s="1"/>
  <c r="S98" i="15"/>
  <c r="R98" i="15"/>
  <c r="V97" i="15"/>
  <c r="X97" i="15" s="1"/>
  <c r="S97" i="15"/>
  <c r="R97" i="15"/>
  <c r="V96" i="15"/>
  <c r="X96" i="15" s="1"/>
  <c r="S96" i="15"/>
  <c r="R96" i="15"/>
  <c r="V95" i="15"/>
  <c r="X95" i="15" s="1"/>
  <c r="S95" i="15"/>
  <c r="R95" i="15"/>
  <c r="V94" i="15"/>
  <c r="X94" i="15" s="1"/>
  <c r="S94" i="15"/>
  <c r="R94" i="15"/>
  <c r="V93" i="15"/>
  <c r="X93" i="15" s="1"/>
  <c r="S93" i="15"/>
  <c r="R93" i="15"/>
  <c r="V92" i="15"/>
  <c r="X92" i="15" s="1"/>
  <c r="S92" i="15"/>
  <c r="R92" i="15"/>
  <c r="V91" i="15"/>
  <c r="X91" i="15" s="1"/>
  <c r="S91" i="15"/>
  <c r="R91" i="15"/>
  <c r="V90" i="15"/>
  <c r="X90" i="15" s="1"/>
  <c r="S90" i="15"/>
  <c r="R90" i="15"/>
  <c r="V89" i="15"/>
  <c r="X89" i="15" s="1"/>
  <c r="S89" i="15"/>
  <c r="R89" i="15"/>
  <c r="V88" i="15"/>
  <c r="X88" i="15" s="1"/>
  <c r="S88" i="15"/>
  <c r="R88" i="15"/>
  <c r="V87" i="15"/>
  <c r="X87" i="15" s="1"/>
  <c r="S87" i="15"/>
  <c r="R87" i="15"/>
  <c r="V86" i="15"/>
  <c r="X86" i="15" s="1"/>
  <c r="S86" i="15"/>
  <c r="R86" i="15"/>
  <c r="V85" i="15"/>
  <c r="X85" i="15" s="1"/>
  <c r="S85" i="15"/>
  <c r="R85" i="15"/>
  <c r="V84" i="15"/>
  <c r="X84" i="15" s="1"/>
  <c r="S84" i="15"/>
  <c r="R84" i="15"/>
  <c r="V83" i="15"/>
  <c r="X83" i="15" s="1"/>
  <c r="S83" i="15"/>
  <c r="R83" i="15"/>
  <c r="V82" i="15"/>
  <c r="X82" i="15" s="1"/>
  <c r="S82" i="15"/>
  <c r="R82" i="15"/>
  <c r="V81" i="15"/>
  <c r="X81" i="15" s="1"/>
  <c r="S81" i="15"/>
  <c r="R81" i="15"/>
  <c r="V80" i="15"/>
  <c r="X80" i="15" s="1"/>
  <c r="S80" i="15"/>
  <c r="R80" i="15"/>
  <c r="V79" i="15"/>
  <c r="X79" i="15" s="1"/>
  <c r="S79" i="15"/>
  <c r="R79" i="15"/>
  <c r="V78" i="15"/>
  <c r="X78" i="15" s="1"/>
  <c r="S78" i="15"/>
  <c r="R78" i="15"/>
  <c r="V77" i="15"/>
  <c r="X77" i="15" s="1"/>
  <c r="S77" i="15"/>
  <c r="R77" i="15"/>
  <c r="V76" i="15"/>
  <c r="X76" i="15" s="1"/>
  <c r="S76" i="15"/>
  <c r="R76" i="15"/>
  <c r="V75" i="15"/>
  <c r="X75" i="15" s="1"/>
  <c r="S75" i="15"/>
  <c r="R75" i="15"/>
  <c r="V74" i="15"/>
  <c r="X74" i="15" s="1"/>
  <c r="S74" i="15"/>
  <c r="R74" i="15"/>
  <c r="V73" i="15"/>
  <c r="X73" i="15" s="1"/>
  <c r="S73" i="15"/>
  <c r="R73" i="15"/>
  <c r="V72" i="15"/>
  <c r="X72" i="15" s="1"/>
  <c r="S72" i="15"/>
  <c r="R72" i="15"/>
  <c r="V71" i="15"/>
  <c r="X71" i="15" s="1"/>
  <c r="S71" i="15"/>
  <c r="R71" i="15"/>
  <c r="V70" i="15"/>
  <c r="X70" i="15" s="1"/>
  <c r="S70" i="15"/>
  <c r="R70" i="15"/>
  <c r="V69" i="15"/>
  <c r="X69" i="15" s="1"/>
  <c r="S69" i="15"/>
  <c r="R69" i="15"/>
  <c r="V68" i="15"/>
  <c r="X68" i="15" s="1"/>
  <c r="S68" i="15"/>
  <c r="R68" i="15"/>
  <c r="V67" i="15"/>
  <c r="X67" i="15" s="1"/>
  <c r="S67" i="15"/>
  <c r="R67" i="15"/>
  <c r="V66" i="15"/>
  <c r="X66" i="15" s="1"/>
  <c r="S66" i="15"/>
  <c r="R66" i="15"/>
  <c r="V65" i="15"/>
  <c r="X65" i="15" s="1"/>
  <c r="S65" i="15"/>
  <c r="R65" i="15"/>
  <c r="V64" i="15"/>
  <c r="X64" i="15" s="1"/>
  <c r="S64" i="15"/>
  <c r="R64" i="15"/>
  <c r="V63" i="15"/>
  <c r="X63" i="15" s="1"/>
  <c r="S63" i="15"/>
  <c r="R63" i="15"/>
  <c r="V62" i="15"/>
  <c r="X62" i="15" s="1"/>
  <c r="S62" i="15"/>
  <c r="R62" i="15"/>
  <c r="V61" i="15"/>
  <c r="X61" i="15" s="1"/>
  <c r="S61" i="15"/>
  <c r="R61" i="15"/>
  <c r="V60" i="15"/>
  <c r="X60" i="15" s="1"/>
  <c r="S60" i="15"/>
  <c r="R60" i="15"/>
  <c r="V59" i="15"/>
  <c r="X59" i="15" s="1"/>
  <c r="S59" i="15"/>
  <c r="R59" i="15"/>
  <c r="V58" i="15"/>
  <c r="X58" i="15" s="1"/>
  <c r="S58" i="15"/>
  <c r="R58" i="15"/>
  <c r="V57" i="15"/>
  <c r="X57" i="15" s="1"/>
  <c r="S57" i="15"/>
  <c r="R57" i="15"/>
  <c r="V56" i="15"/>
  <c r="X56" i="15" s="1"/>
  <c r="S56" i="15"/>
  <c r="R56" i="15"/>
  <c r="V55" i="15"/>
  <c r="X55" i="15" s="1"/>
  <c r="S55" i="15"/>
  <c r="R55" i="15"/>
  <c r="V54" i="15"/>
  <c r="X54" i="15" s="1"/>
  <c r="S54" i="15"/>
  <c r="R54" i="15"/>
  <c r="V53" i="15"/>
  <c r="X53" i="15" s="1"/>
  <c r="S53" i="15"/>
  <c r="R53" i="15"/>
  <c r="V52" i="15"/>
  <c r="X52" i="15" s="1"/>
  <c r="S52" i="15"/>
  <c r="R52" i="15"/>
  <c r="V51" i="15"/>
  <c r="X51" i="15" s="1"/>
  <c r="S51" i="15"/>
  <c r="R51" i="15"/>
  <c r="V50" i="15"/>
  <c r="X50" i="15" s="1"/>
  <c r="S50" i="15"/>
  <c r="R50" i="15"/>
  <c r="V49" i="15"/>
  <c r="X49" i="15" s="1"/>
  <c r="S49" i="15"/>
  <c r="R49" i="15"/>
  <c r="V48" i="15"/>
  <c r="X48" i="15" s="1"/>
  <c r="S48" i="15"/>
  <c r="R48" i="15"/>
  <c r="V47" i="15"/>
  <c r="X47" i="15" s="1"/>
  <c r="S47" i="15"/>
  <c r="R47" i="15"/>
  <c r="V46" i="15"/>
  <c r="X46" i="15" s="1"/>
  <c r="S46" i="15"/>
  <c r="R46" i="15"/>
  <c r="V45" i="15"/>
  <c r="X45" i="15" s="1"/>
  <c r="S45" i="15"/>
  <c r="R45" i="15"/>
  <c r="V44" i="15"/>
  <c r="X44" i="15" s="1"/>
  <c r="S44" i="15"/>
  <c r="R44" i="15"/>
  <c r="V43" i="15"/>
  <c r="X43" i="15" s="1"/>
  <c r="S43" i="15"/>
  <c r="R43" i="15"/>
  <c r="V42" i="15"/>
  <c r="X42" i="15" s="1"/>
  <c r="S42" i="15"/>
  <c r="R42" i="15"/>
  <c r="V41" i="15"/>
  <c r="X41" i="15" s="1"/>
  <c r="S41" i="15"/>
  <c r="R41" i="15"/>
  <c r="V40" i="15"/>
  <c r="X40" i="15" s="1"/>
  <c r="S40" i="15"/>
  <c r="R40" i="15"/>
  <c r="V39" i="15"/>
  <c r="X39" i="15" s="1"/>
  <c r="S39" i="15"/>
  <c r="R39" i="15"/>
  <c r="V38" i="15"/>
  <c r="X38" i="15" s="1"/>
  <c r="S38" i="15"/>
  <c r="R38" i="15"/>
  <c r="V37" i="15"/>
  <c r="X37" i="15" s="1"/>
  <c r="S37" i="15"/>
  <c r="R37" i="15"/>
  <c r="V36" i="15"/>
  <c r="X36" i="15" s="1"/>
  <c r="S36" i="15"/>
  <c r="R36" i="15"/>
  <c r="V35" i="15"/>
  <c r="X35" i="15" s="1"/>
  <c r="S35" i="15"/>
  <c r="R35" i="15"/>
  <c r="V34" i="15"/>
  <c r="X34" i="15" s="1"/>
  <c r="S34" i="15"/>
  <c r="R34" i="15"/>
  <c r="V33" i="15"/>
  <c r="X33" i="15" s="1"/>
  <c r="S33" i="15"/>
  <c r="R33" i="15"/>
  <c r="V32" i="15"/>
  <c r="X32" i="15" s="1"/>
  <c r="S32" i="15"/>
  <c r="R32" i="15"/>
  <c r="V31" i="15"/>
  <c r="X31" i="15" s="1"/>
  <c r="S31" i="15"/>
  <c r="R31" i="15"/>
  <c r="V30" i="15"/>
  <c r="X30" i="15" s="1"/>
  <c r="S30" i="15"/>
  <c r="R30" i="15"/>
  <c r="V29" i="15"/>
  <c r="X29" i="15" s="1"/>
  <c r="S29" i="15"/>
  <c r="R29" i="15"/>
  <c r="V28" i="15"/>
  <c r="X28" i="15" s="1"/>
  <c r="S28" i="15"/>
  <c r="R28" i="15"/>
  <c r="V27" i="15"/>
  <c r="X27" i="15" s="1"/>
  <c r="S27" i="15"/>
  <c r="R27" i="15"/>
  <c r="V26" i="15"/>
  <c r="X26" i="15" s="1"/>
  <c r="S26" i="15"/>
  <c r="R26" i="15"/>
  <c r="V25" i="15"/>
  <c r="X25" i="15" s="1"/>
  <c r="S25" i="15"/>
  <c r="R25" i="15"/>
  <c r="V24" i="15"/>
  <c r="X24" i="15" s="1"/>
  <c r="S24" i="15"/>
  <c r="R24" i="15"/>
  <c r="V23" i="15"/>
  <c r="X23" i="15" s="1"/>
  <c r="S23" i="15"/>
  <c r="R23" i="15"/>
  <c r="V22" i="15"/>
  <c r="X22" i="15" s="1"/>
  <c r="S22" i="15"/>
  <c r="R22" i="15"/>
  <c r="V21" i="15"/>
  <c r="X21" i="15" s="1"/>
  <c r="S21" i="15"/>
  <c r="R21" i="15"/>
  <c r="V20" i="15"/>
  <c r="X20" i="15" s="1"/>
  <c r="S20" i="15"/>
  <c r="R20" i="15"/>
  <c r="V19" i="15"/>
  <c r="X19" i="15" s="1"/>
  <c r="S19" i="15"/>
  <c r="R19" i="15"/>
  <c r="V18" i="15"/>
  <c r="X18" i="15" s="1"/>
  <c r="S18" i="15"/>
  <c r="R18" i="15"/>
  <c r="V17" i="15"/>
  <c r="X17" i="15" s="1"/>
  <c r="S17" i="15"/>
  <c r="R17" i="15"/>
  <c r="V16" i="15"/>
  <c r="X16" i="15" s="1"/>
  <c r="S16" i="15"/>
  <c r="R16" i="15"/>
  <c r="V15" i="15"/>
  <c r="X15" i="15" s="1"/>
  <c r="S15" i="15"/>
  <c r="R15" i="15"/>
  <c r="V14" i="15"/>
  <c r="X14" i="15" s="1"/>
  <c r="S14" i="15"/>
  <c r="R14" i="15"/>
  <c r="V13" i="15"/>
  <c r="X13" i="15" s="1"/>
  <c r="S13" i="15"/>
  <c r="R13" i="15"/>
  <c r="V12" i="15"/>
  <c r="X12" i="15" s="1"/>
  <c r="S12" i="15"/>
  <c r="R12" i="15"/>
  <c r="V11" i="15"/>
  <c r="X11" i="15" s="1"/>
  <c r="S11" i="15"/>
  <c r="R11" i="15"/>
  <c r="V10" i="15"/>
  <c r="X10" i="15" s="1"/>
  <c r="S10" i="15"/>
  <c r="R10" i="15"/>
  <c r="V9" i="15"/>
  <c r="X9" i="15" s="1"/>
  <c r="R9" i="15"/>
  <c r="V23" i="14"/>
  <c r="S23" i="14"/>
  <c r="R23" i="14"/>
  <c r="V22" i="14"/>
  <c r="S22" i="14"/>
  <c r="R22" i="14"/>
  <c r="V21" i="14"/>
  <c r="S21" i="14"/>
  <c r="R21" i="14"/>
  <c r="V18" i="14"/>
  <c r="S18" i="14"/>
  <c r="R18" i="14"/>
  <c r="V17" i="14"/>
  <c r="S17" i="14"/>
  <c r="R17" i="14"/>
  <c r="V16" i="14"/>
  <c r="S16" i="14"/>
  <c r="R16" i="14"/>
  <c r="V15" i="14"/>
  <c r="S15" i="14"/>
  <c r="R15" i="14"/>
  <c r="V13" i="14"/>
  <c r="S13" i="14"/>
  <c r="R13" i="14"/>
  <c r="V12" i="14"/>
  <c r="S12" i="14"/>
  <c r="R12" i="14"/>
  <c r="V11" i="14"/>
  <c r="S11" i="14"/>
  <c r="R11" i="14"/>
  <c r="V10" i="14"/>
  <c r="S10" i="14"/>
  <c r="R10" i="14"/>
  <c r="V9" i="14"/>
  <c r="S9" i="14"/>
  <c r="R9" i="14"/>
  <c r="X33" i="13"/>
  <c r="S33" i="13"/>
  <c r="R33" i="13"/>
  <c r="S32" i="13"/>
  <c r="R32" i="13"/>
  <c r="S31" i="13"/>
  <c r="R31" i="13"/>
  <c r="S30" i="13"/>
  <c r="R30" i="13"/>
  <c r="S29" i="13"/>
  <c r="R29" i="13"/>
  <c r="R28" i="13"/>
  <c r="S27" i="13"/>
  <c r="R27" i="13"/>
  <c r="S26" i="13"/>
  <c r="R26" i="13"/>
  <c r="S25" i="13"/>
  <c r="R25" i="13"/>
  <c r="S24" i="13"/>
  <c r="R24" i="13"/>
  <c r="S21" i="13"/>
  <c r="R21" i="13"/>
  <c r="S20" i="13"/>
  <c r="R20" i="13"/>
  <c r="S19" i="13"/>
  <c r="R19" i="13"/>
  <c r="S18" i="13"/>
  <c r="R18" i="13"/>
  <c r="S17" i="13"/>
  <c r="R17" i="13"/>
  <c r="S16" i="13"/>
  <c r="R16" i="13"/>
  <c r="S15" i="13"/>
  <c r="R15" i="13"/>
  <c r="S14" i="13"/>
  <c r="R14" i="13"/>
  <c r="S13" i="13"/>
  <c r="R13" i="13"/>
  <c r="S12" i="13"/>
  <c r="R12" i="13"/>
  <c r="S11" i="13"/>
  <c r="R11" i="13"/>
  <c r="S9" i="13"/>
  <c r="R9" i="13"/>
  <c r="V102" i="12"/>
  <c r="S102" i="12"/>
  <c r="R102" i="12"/>
  <c r="S101" i="12"/>
  <c r="R101" i="12"/>
  <c r="S100" i="12"/>
  <c r="R100" i="12"/>
  <c r="S99" i="12"/>
  <c r="R99" i="12"/>
  <c r="S98" i="12"/>
  <c r="R98" i="12"/>
  <c r="S97" i="12"/>
  <c r="R97" i="12"/>
  <c r="S96" i="12"/>
  <c r="R96" i="12"/>
  <c r="S95" i="12"/>
  <c r="R95" i="12"/>
  <c r="S94" i="12"/>
  <c r="R94" i="12"/>
  <c r="S93" i="12"/>
  <c r="R93" i="12"/>
  <c r="S92" i="12"/>
  <c r="R92" i="12"/>
  <c r="S90" i="12"/>
  <c r="R90" i="12"/>
  <c r="S89" i="12"/>
  <c r="R89" i="12"/>
  <c r="S88" i="12"/>
  <c r="R88" i="12"/>
  <c r="S87" i="12"/>
  <c r="R87" i="12"/>
  <c r="S86" i="12"/>
  <c r="R86" i="12"/>
  <c r="S85" i="12"/>
  <c r="R85" i="12"/>
  <c r="S84" i="12"/>
  <c r="R84" i="12"/>
  <c r="S83" i="12"/>
  <c r="R83" i="12"/>
  <c r="S82" i="12"/>
  <c r="R82" i="12"/>
  <c r="S81" i="12"/>
  <c r="R81" i="12"/>
  <c r="S80" i="12"/>
  <c r="R80" i="12"/>
  <c r="S79" i="12"/>
  <c r="R79" i="12"/>
  <c r="R78" i="12"/>
  <c r="S77" i="12"/>
  <c r="R77" i="12"/>
  <c r="S76" i="12"/>
  <c r="R76" i="12"/>
  <c r="S75" i="12"/>
  <c r="R75" i="12"/>
  <c r="S74" i="12"/>
  <c r="R74" i="12"/>
  <c r="S73" i="12"/>
  <c r="R73" i="12"/>
  <c r="S72" i="12"/>
  <c r="R72" i="12"/>
  <c r="S71" i="12"/>
  <c r="R71" i="12"/>
  <c r="S70" i="12"/>
  <c r="R70" i="12"/>
  <c r="S69" i="12"/>
  <c r="R69" i="12"/>
  <c r="S68" i="12"/>
  <c r="R68" i="12"/>
  <c r="S67" i="12"/>
  <c r="R67" i="12"/>
  <c r="S66" i="12"/>
  <c r="R66" i="12"/>
  <c r="S65" i="12"/>
  <c r="R65" i="12"/>
  <c r="S64" i="12"/>
  <c r="R64" i="12"/>
  <c r="S63" i="12"/>
  <c r="R63" i="12"/>
  <c r="X62" i="12"/>
  <c r="S62" i="12"/>
  <c r="R62" i="12"/>
  <c r="X61" i="12"/>
  <c r="S61" i="12"/>
  <c r="R61" i="12"/>
  <c r="X60" i="12"/>
  <c r="S60" i="12"/>
  <c r="R60" i="12"/>
  <c r="X59" i="12"/>
  <c r="S59" i="12"/>
  <c r="R59" i="12"/>
  <c r="X58" i="12"/>
  <c r="S58" i="12"/>
  <c r="R58" i="12"/>
  <c r="X57" i="12"/>
  <c r="S57" i="12"/>
  <c r="R57" i="12"/>
  <c r="X56" i="12"/>
  <c r="S56" i="12"/>
  <c r="R56" i="12"/>
  <c r="X55" i="12"/>
  <c r="S55" i="12"/>
  <c r="R55" i="12"/>
  <c r="X54" i="12"/>
  <c r="S54" i="12"/>
  <c r="R54" i="12"/>
  <c r="X53" i="12"/>
  <c r="S53" i="12"/>
  <c r="R53" i="12"/>
  <c r="X52" i="12"/>
  <c r="S52" i="12"/>
  <c r="R52" i="12"/>
  <c r="X51" i="12"/>
  <c r="S51" i="12"/>
  <c r="R51" i="12"/>
  <c r="X50" i="12"/>
  <c r="S50" i="12"/>
  <c r="R50" i="12"/>
  <c r="X49" i="12"/>
  <c r="S49" i="12"/>
  <c r="R49" i="12"/>
  <c r="X48" i="12"/>
  <c r="S48" i="12"/>
  <c r="R48" i="12"/>
  <c r="X47" i="12"/>
  <c r="S47" i="12"/>
  <c r="R47" i="12"/>
  <c r="X46" i="12"/>
  <c r="S46" i="12"/>
  <c r="R46" i="12"/>
  <c r="X45" i="12"/>
  <c r="S45" i="12"/>
  <c r="R45" i="12"/>
  <c r="X44" i="12"/>
  <c r="S44" i="12"/>
  <c r="R44" i="12"/>
  <c r="X43" i="12"/>
  <c r="S43" i="12"/>
  <c r="R43" i="12"/>
  <c r="X41" i="12"/>
  <c r="S41" i="12"/>
  <c r="R41" i="12"/>
  <c r="X40" i="12"/>
  <c r="S40" i="12"/>
  <c r="R40" i="12"/>
  <c r="X39" i="12"/>
  <c r="S39" i="12"/>
  <c r="R39" i="12"/>
  <c r="X38" i="12"/>
  <c r="S38" i="12"/>
  <c r="R38" i="12"/>
  <c r="X37" i="12"/>
  <c r="S37" i="12"/>
  <c r="R37" i="12"/>
  <c r="X36" i="12"/>
  <c r="S36" i="12"/>
  <c r="R36" i="12"/>
  <c r="X35" i="12"/>
  <c r="S35" i="12"/>
  <c r="R35" i="12"/>
  <c r="X34" i="12"/>
  <c r="S34" i="12"/>
  <c r="R34" i="12"/>
  <c r="X33" i="12"/>
  <c r="S33" i="12"/>
  <c r="R33" i="12"/>
  <c r="X32" i="12"/>
  <c r="S32" i="12"/>
  <c r="R32" i="12"/>
  <c r="X31" i="12"/>
  <c r="S31" i="12"/>
  <c r="R31" i="12"/>
  <c r="X30" i="12"/>
  <c r="S30" i="12"/>
  <c r="R30" i="12"/>
  <c r="X29" i="12"/>
  <c r="S29" i="12"/>
  <c r="R29" i="12"/>
  <c r="X28" i="12"/>
  <c r="S28" i="12"/>
  <c r="R28" i="12"/>
  <c r="X27" i="12"/>
  <c r="S27" i="12"/>
  <c r="R27" i="12"/>
  <c r="X26" i="12"/>
  <c r="S26" i="12"/>
  <c r="R26" i="12"/>
  <c r="X25" i="12"/>
  <c r="S25" i="12"/>
  <c r="R25" i="12"/>
  <c r="X24" i="12"/>
  <c r="S24" i="12"/>
  <c r="R24" i="12"/>
  <c r="X23" i="12"/>
  <c r="S23" i="12"/>
  <c r="R23" i="12"/>
  <c r="X22" i="12"/>
  <c r="S22" i="12"/>
  <c r="R22" i="12"/>
  <c r="X21" i="12"/>
  <c r="S21" i="12"/>
  <c r="R21" i="12"/>
  <c r="X20" i="12"/>
  <c r="S20" i="12"/>
  <c r="R20" i="12"/>
  <c r="X19" i="12"/>
  <c r="S19" i="12"/>
  <c r="R19" i="12"/>
  <c r="X18" i="12"/>
  <c r="S18" i="12"/>
  <c r="R18" i="12"/>
  <c r="X17" i="12"/>
  <c r="S17" i="12"/>
  <c r="R17" i="12"/>
  <c r="X16" i="12"/>
  <c r="S16" i="12"/>
  <c r="R16" i="12"/>
  <c r="X15" i="12"/>
  <c r="S15" i="12"/>
  <c r="R15" i="12"/>
  <c r="X14" i="12"/>
  <c r="S14" i="12"/>
  <c r="R14" i="12"/>
  <c r="X11" i="12"/>
  <c r="S11" i="12"/>
  <c r="R11" i="12"/>
  <c r="X12" i="12"/>
  <c r="S12" i="12"/>
  <c r="R12" i="12"/>
  <c r="X10" i="12"/>
  <c r="S10" i="12"/>
  <c r="R10" i="12"/>
  <c r="X9" i="12"/>
  <c r="S9" i="12"/>
  <c r="R9" i="12"/>
  <c r="V252" i="10"/>
  <c r="W252" i="10" s="1"/>
  <c r="S252" i="10"/>
  <c r="R252" i="10"/>
  <c r="V251" i="10"/>
  <c r="W251" i="10" s="1"/>
  <c r="V250" i="10"/>
  <c r="W250" i="10" s="1"/>
  <c r="V249" i="10"/>
  <c r="W249" i="10" s="1"/>
  <c r="V247" i="10"/>
  <c r="W247" i="10" s="1"/>
  <c r="V246" i="10"/>
  <c r="W246" i="10" s="1"/>
  <c r="V245" i="10"/>
  <c r="W245" i="10" s="1"/>
  <c r="V244" i="10"/>
  <c r="W244" i="10" s="1"/>
  <c r="V243" i="10"/>
  <c r="W243" i="10" s="1"/>
  <c r="V242" i="10"/>
  <c r="W242" i="10" s="1"/>
  <c r="V241" i="10"/>
  <c r="W241" i="10" s="1"/>
  <c r="V240" i="10"/>
  <c r="W240" i="10" s="1"/>
  <c r="V238" i="10"/>
  <c r="W238" i="10" s="1"/>
  <c r="V237" i="10"/>
  <c r="W237" i="10" s="1"/>
  <c r="V236" i="10"/>
  <c r="W236" i="10" s="1"/>
  <c r="V235" i="10"/>
  <c r="W235" i="10" s="1"/>
  <c r="V234" i="10"/>
  <c r="W234" i="10" s="1"/>
  <c r="V233" i="10"/>
  <c r="W233" i="10" s="1"/>
  <c r="V232" i="10"/>
  <c r="W232" i="10" s="1"/>
  <c r="V231" i="10"/>
  <c r="W231" i="10" s="1"/>
  <c r="V230" i="10"/>
  <c r="W230" i="10" s="1"/>
  <c r="V229" i="10"/>
  <c r="W229" i="10" s="1"/>
  <c r="V227" i="10"/>
  <c r="W227" i="10" s="1"/>
  <c r="V226" i="10"/>
  <c r="W226" i="10" s="1"/>
  <c r="V225" i="10"/>
  <c r="W225" i="10" s="1"/>
  <c r="V224" i="10"/>
  <c r="W224" i="10" s="1"/>
  <c r="V223" i="10"/>
  <c r="W223" i="10" s="1"/>
  <c r="V222" i="10"/>
  <c r="W222" i="10" s="1"/>
  <c r="V221" i="10"/>
  <c r="W221" i="10" s="1"/>
  <c r="V220" i="10"/>
  <c r="W220" i="10" s="1"/>
  <c r="V219" i="10"/>
  <c r="W219" i="10" s="1"/>
  <c r="V218" i="10"/>
  <c r="W218" i="10" s="1"/>
  <c r="V217" i="10"/>
  <c r="W217" i="10" s="1"/>
  <c r="V216" i="10"/>
  <c r="W216" i="10" s="1"/>
  <c r="V215" i="10"/>
  <c r="W215" i="10" s="1"/>
  <c r="V214" i="10"/>
  <c r="W214" i="10" s="1"/>
  <c r="V213" i="10"/>
  <c r="W213" i="10" s="1"/>
  <c r="V212" i="10"/>
  <c r="W212" i="10" s="1"/>
  <c r="V211" i="10"/>
  <c r="W211" i="10" s="1"/>
  <c r="V210" i="10"/>
  <c r="W210" i="10" s="1"/>
  <c r="V209" i="10"/>
  <c r="W209" i="10" s="1"/>
  <c r="V208" i="10"/>
  <c r="W208" i="10" s="1"/>
  <c r="V207" i="10"/>
  <c r="W207" i="10" s="1"/>
  <c r="V206" i="10"/>
  <c r="W206" i="10" s="1"/>
  <c r="V205" i="10"/>
  <c r="W205" i="10" s="1"/>
  <c r="V204" i="10"/>
  <c r="W204" i="10" s="1"/>
  <c r="V203" i="10"/>
  <c r="W203" i="10" s="1"/>
  <c r="V202" i="10"/>
  <c r="W202" i="10" s="1"/>
  <c r="V201" i="10"/>
  <c r="W201" i="10" s="1"/>
  <c r="V200" i="10"/>
  <c r="W200" i="10" s="1"/>
  <c r="V198" i="10"/>
  <c r="W198" i="10" s="1"/>
  <c r="V197" i="10"/>
  <c r="W197" i="10" s="1"/>
  <c r="V196" i="10"/>
  <c r="W196" i="10" s="1"/>
  <c r="V195" i="10"/>
  <c r="W195" i="10" s="1"/>
  <c r="V194" i="10"/>
  <c r="W194" i="10" s="1"/>
  <c r="V192" i="10"/>
  <c r="W192" i="10" s="1"/>
  <c r="V191" i="10"/>
  <c r="W191" i="10" s="1"/>
  <c r="V190" i="10"/>
  <c r="W190" i="10" s="1"/>
  <c r="V189" i="10"/>
  <c r="W189" i="10" s="1"/>
  <c r="V188" i="10"/>
  <c r="W188" i="10" s="1"/>
  <c r="V186" i="10"/>
  <c r="W186" i="10" s="1"/>
  <c r="V185" i="10"/>
  <c r="W185" i="10" s="1"/>
  <c r="V184" i="10"/>
  <c r="W184" i="10" s="1"/>
  <c r="V183" i="10"/>
  <c r="W183" i="10" s="1"/>
  <c r="V182" i="10"/>
  <c r="W182" i="10" s="1"/>
  <c r="V181" i="10"/>
  <c r="W181" i="10" s="1"/>
  <c r="V179" i="10"/>
  <c r="W179" i="10" s="1"/>
  <c r="V177" i="10"/>
  <c r="W177" i="10" s="1"/>
  <c r="V176" i="10"/>
  <c r="W176" i="10" s="1"/>
  <c r="V175" i="10"/>
  <c r="W175" i="10" s="1"/>
  <c r="V174" i="10"/>
  <c r="W174" i="10" s="1"/>
  <c r="V173" i="10"/>
  <c r="W173" i="10" s="1"/>
  <c r="V172" i="10"/>
  <c r="W172" i="10" s="1"/>
  <c r="V171" i="10"/>
  <c r="W171" i="10" s="1"/>
  <c r="V170" i="10"/>
  <c r="W170" i="10" s="1"/>
  <c r="V169" i="10"/>
  <c r="W169" i="10" s="1"/>
  <c r="V168" i="10"/>
  <c r="W168" i="10" s="1"/>
  <c r="V167" i="10"/>
  <c r="W167" i="10" s="1"/>
  <c r="V166" i="10"/>
  <c r="W166" i="10" s="1"/>
  <c r="V165" i="10"/>
  <c r="W165" i="10" s="1"/>
  <c r="V162" i="10"/>
  <c r="W162" i="10" s="1"/>
  <c r="V155" i="10"/>
  <c r="W155" i="10" s="1"/>
  <c r="V154" i="10"/>
  <c r="W154" i="10" s="1"/>
  <c r="V152" i="10"/>
  <c r="W152" i="10" s="1"/>
  <c r="V151" i="10"/>
  <c r="W151" i="10" s="1"/>
  <c r="V148" i="10"/>
  <c r="W148" i="10" s="1"/>
  <c r="V147" i="10"/>
  <c r="W147" i="10" s="1"/>
  <c r="V146" i="10"/>
  <c r="W146" i="10" s="1"/>
  <c r="V145" i="10"/>
  <c r="W145" i="10" s="1"/>
  <c r="V143" i="10"/>
  <c r="V142" i="10"/>
  <c r="V141" i="10"/>
  <c r="V139" i="10"/>
  <c r="V137" i="10"/>
  <c r="V136" i="10"/>
  <c r="V135" i="10"/>
  <c r="V134" i="10"/>
  <c r="V129" i="10"/>
  <c r="V128" i="10"/>
  <c r="V127" i="10"/>
  <c r="V126" i="10"/>
  <c r="V124" i="10"/>
  <c r="V123" i="10"/>
  <c r="V122" i="10"/>
  <c r="V121" i="10"/>
  <c r="V119" i="10"/>
  <c r="V118" i="10"/>
  <c r="V117" i="10"/>
  <c r="V116" i="10"/>
  <c r="V108" i="10"/>
  <c r="V107" i="10"/>
  <c r="V106" i="10"/>
  <c r="V105" i="10"/>
  <c r="V104" i="10"/>
  <c r="V103" i="10"/>
  <c r="V102" i="10"/>
  <c r="V101" i="10"/>
  <c r="V100" i="10"/>
  <c r="V97" i="10"/>
  <c r="V93" i="10"/>
  <c r="V92" i="10"/>
  <c r="V91" i="10"/>
  <c r="V90" i="10"/>
  <c r="V89" i="10"/>
  <c r="V88" i="10"/>
  <c r="V87" i="10"/>
  <c r="V86" i="10"/>
  <c r="V85" i="10"/>
  <c r="V84" i="10"/>
  <c r="V81" i="10"/>
  <c r="V80" i="10"/>
  <c r="V79" i="10"/>
  <c r="V78" i="10"/>
  <c r="V76" i="10"/>
  <c r="V75" i="10"/>
  <c r="V74" i="10"/>
  <c r="V73" i="10"/>
  <c r="V69" i="10"/>
  <c r="V68" i="10"/>
  <c r="V67" i="10"/>
  <c r="V66" i="10"/>
  <c r="V65" i="10"/>
  <c r="V64" i="10"/>
  <c r="V63" i="10"/>
  <c r="V62" i="10"/>
  <c r="V61" i="10"/>
  <c r="V60" i="10"/>
  <c r="V58" i="10"/>
  <c r="V56" i="10"/>
  <c r="V53" i="10"/>
  <c r="V51" i="10"/>
  <c r="V49" i="10"/>
  <c r="V48" i="10"/>
  <c r="V46" i="10"/>
  <c r="V45" i="10"/>
  <c r="V39" i="10"/>
  <c r="V38" i="10"/>
  <c r="V37" i="10"/>
  <c r="V36" i="10"/>
  <c r="V35" i="10"/>
  <c r="V34" i="10"/>
  <c r="V33" i="10"/>
  <c r="V32" i="10"/>
  <c r="V31" i="10"/>
  <c r="V30" i="10"/>
  <c r="V29" i="10"/>
  <c r="V28" i="10"/>
  <c r="V27" i="10"/>
  <c r="V26" i="10"/>
  <c r="V25" i="10"/>
  <c r="V24" i="10"/>
  <c r="V23" i="10"/>
  <c r="V22" i="10"/>
  <c r="V21" i="10"/>
  <c r="V20" i="10"/>
  <c r="V19" i="10"/>
  <c r="V18" i="10"/>
  <c r="V17" i="10"/>
  <c r="V15" i="10"/>
  <c r="V14" i="10"/>
  <c r="V13" i="10"/>
  <c r="V12" i="10"/>
  <c r="V11" i="10"/>
  <c r="V10" i="10"/>
  <c r="V9" i="10"/>
  <c r="X9" i="14" l="1"/>
  <c r="W9" i="14"/>
  <c r="X10" i="14"/>
  <c r="W10" i="14"/>
  <c r="X11" i="14"/>
  <c r="W11" i="14"/>
  <c r="X12" i="14"/>
  <c r="W12" i="14"/>
  <c r="X13" i="14"/>
  <c r="W13" i="14"/>
  <c r="X15" i="14"/>
  <c r="W15" i="14"/>
  <c r="X16" i="14"/>
  <c r="W16" i="14"/>
  <c r="X17" i="14"/>
  <c r="W17" i="14"/>
  <c r="X18" i="14"/>
  <c r="W18" i="14"/>
  <c r="X21" i="14"/>
  <c r="W21" i="14"/>
  <c r="X22" i="14"/>
  <c r="W22" i="14"/>
  <c r="X23" i="14"/>
  <c r="W23" i="14"/>
  <c r="W13" i="15"/>
  <c r="T13" i="15"/>
  <c r="W19" i="15"/>
  <c r="T19" i="15"/>
  <c r="W135" i="15"/>
  <c r="T135" i="15"/>
  <c r="W16" i="17"/>
  <c r="T16" i="17"/>
  <c r="W24" i="17"/>
  <c r="T24" i="17"/>
  <c r="W26" i="17"/>
  <c r="T26" i="17"/>
  <c r="W30" i="17"/>
  <c r="T30" i="17"/>
  <c r="T31" i="17"/>
  <c r="W31" i="17"/>
  <c r="W76" i="17"/>
  <c r="T76" i="17"/>
  <c r="W80" i="17"/>
  <c r="T80" i="17"/>
  <c r="T155" i="17"/>
  <c r="W155" i="17"/>
  <c r="W167" i="17"/>
  <c r="T167" i="17"/>
  <c r="W168" i="17"/>
  <c r="T168" i="17"/>
  <c r="W205" i="17"/>
  <c r="T205" i="17"/>
  <c r="W220" i="17"/>
  <c r="T220" i="17"/>
  <c r="W221" i="17"/>
  <c r="T221" i="17"/>
  <c r="W224" i="17"/>
  <c r="T224" i="17"/>
  <c r="W225" i="17"/>
  <c r="T225" i="17"/>
  <c r="W234" i="17"/>
  <c r="T234" i="17"/>
  <c r="W251" i="17"/>
  <c r="T251" i="17"/>
  <c r="W258" i="17"/>
  <c r="T258" i="17"/>
  <c r="W268" i="17"/>
  <c r="T268" i="17"/>
  <c r="W362" i="17"/>
  <c r="T362" i="17"/>
  <c r="W407" i="17"/>
  <c r="T407" i="17"/>
  <c r="X9" i="20"/>
  <c r="W9" i="20"/>
  <c r="X10" i="20"/>
  <c r="W10" i="20"/>
  <c r="X11" i="20"/>
  <c r="W11" i="20"/>
  <c r="X12" i="20"/>
  <c r="W12" i="20"/>
  <c r="X13" i="20"/>
  <c r="W13" i="20"/>
  <c r="X14" i="20"/>
  <c r="W14" i="20"/>
  <c r="X15" i="20"/>
  <c r="W15" i="20"/>
  <c r="X16" i="20"/>
  <c r="W16" i="20"/>
  <c r="X17" i="20"/>
  <c r="W17" i="20"/>
  <c r="X18" i="20"/>
  <c r="W18" i="20"/>
  <c r="X19" i="20"/>
  <c r="W19" i="20"/>
  <c r="X20" i="20"/>
  <c r="W20" i="20"/>
  <c r="X21" i="20"/>
  <c r="W21" i="20"/>
  <c r="X22" i="20"/>
  <c r="W22" i="20"/>
  <c r="X23" i="20"/>
  <c r="W23" i="20"/>
  <c r="X24" i="20"/>
  <c r="W24" i="20"/>
  <c r="X25" i="20"/>
  <c r="W25" i="20"/>
  <c r="X26" i="20"/>
  <c r="W26" i="20"/>
  <c r="X27" i="20"/>
  <c r="W27" i="20"/>
  <c r="X28" i="20"/>
  <c r="W28" i="20"/>
  <c r="X29" i="20"/>
  <c r="W29" i="20"/>
  <c r="X30" i="20"/>
  <c r="W30" i="20"/>
  <c r="X31" i="20"/>
  <c r="W31" i="20"/>
  <c r="X32" i="20"/>
  <c r="W32" i="20"/>
  <c r="X33" i="20"/>
  <c r="W33" i="20"/>
  <c r="X34" i="20"/>
  <c r="W34" i="20"/>
  <c r="X35" i="20"/>
  <c r="W35" i="20"/>
  <c r="X36" i="20"/>
  <c r="W36" i="20"/>
  <c r="X37" i="20"/>
  <c r="W37" i="20"/>
  <c r="X38" i="20"/>
  <c r="W38" i="20"/>
  <c r="X39" i="20"/>
  <c r="W39" i="20"/>
  <c r="X40" i="20"/>
  <c r="W40" i="20"/>
  <c r="X41" i="20"/>
  <c r="W41" i="20"/>
  <c r="X42" i="20"/>
  <c r="W42" i="20"/>
  <c r="X43" i="20"/>
  <c r="W43" i="20"/>
  <c r="X44" i="20"/>
  <c r="W44" i="20"/>
  <c r="X45" i="20"/>
  <c r="W45" i="20"/>
  <c r="X46" i="20"/>
  <c r="W46" i="20"/>
  <c r="X47" i="20"/>
  <c r="W47" i="20"/>
  <c r="X48" i="20"/>
  <c r="W48" i="20"/>
  <c r="X49" i="20"/>
  <c r="W49" i="20"/>
  <c r="X50" i="20"/>
  <c r="W50" i="20"/>
  <c r="X51" i="20"/>
  <c r="W51" i="20"/>
  <c r="X52" i="20"/>
  <c r="W52" i="20"/>
  <c r="X53" i="20"/>
  <c r="W53" i="20"/>
  <c r="X54" i="20"/>
  <c r="W54" i="20"/>
  <c r="X55" i="20"/>
  <c r="W55" i="20"/>
  <c r="X56" i="20"/>
  <c r="W56" i="20"/>
  <c r="X57" i="20"/>
  <c r="W57" i="20"/>
  <c r="X58" i="20"/>
  <c r="W58" i="20"/>
  <c r="X59" i="20"/>
  <c r="W59" i="20"/>
  <c r="X60" i="20"/>
  <c r="W60" i="20"/>
  <c r="X61" i="20"/>
  <c r="W61" i="20"/>
  <c r="X62" i="20"/>
  <c r="W62" i="20"/>
  <c r="X63" i="20"/>
  <c r="W63" i="20"/>
  <c r="X64" i="20"/>
  <c r="W64" i="20"/>
  <c r="X65" i="20"/>
  <c r="W65" i="20"/>
  <c r="X66" i="20"/>
  <c r="W66" i="20"/>
  <c r="X67" i="20"/>
  <c r="W67" i="20"/>
  <c r="X68" i="20"/>
  <c r="W68" i="20"/>
  <c r="X69" i="20"/>
  <c r="W69" i="20"/>
  <c r="X70" i="20"/>
  <c r="W70" i="20"/>
  <c r="X71" i="20"/>
  <c r="W71" i="20"/>
  <c r="X72" i="20"/>
  <c r="W72" i="20"/>
  <c r="X73" i="20"/>
  <c r="W73" i="20"/>
  <c r="X74" i="20"/>
  <c r="W74" i="20"/>
  <c r="X75" i="20"/>
  <c r="W75" i="20"/>
  <c r="X76" i="20"/>
  <c r="W76" i="20"/>
  <c r="X77" i="20"/>
  <c r="W77" i="20"/>
  <c r="X78" i="20"/>
  <c r="W78" i="20"/>
  <c r="X79" i="20"/>
  <c r="W79" i="20"/>
  <c r="X80" i="20"/>
  <c r="W80" i="20"/>
  <c r="X81" i="20"/>
  <c r="W81" i="20"/>
  <c r="X82" i="20"/>
  <c r="W82" i="20"/>
  <c r="X83" i="20"/>
  <c r="W83" i="20"/>
  <c r="X84" i="20"/>
  <c r="W84" i="20"/>
  <c r="X85" i="20"/>
  <c r="W85" i="20"/>
  <c r="X86" i="20"/>
  <c r="W86" i="20"/>
  <c r="X87" i="20"/>
  <c r="W87" i="20"/>
  <c r="X88" i="20"/>
  <c r="W88" i="20"/>
  <c r="X89" i="20"/>
  <c r="W89" i="20"/>
  <c r="X90" i="20"/>
  <c r="W90" i="20"/>
  <c r="X91" i="20"/>
  <c r="W91" i="20"/>
  <c r="X92" i="20"/>
  <c r="W92" i="20"/>
  <c r="X93" i="20"/>
  <c r="W93" i="20"/>
  <c r="X94" i="20"/>
  <c r="W94" i="20"/>
  <c r="X95" i="20"/>
  <c r="W95" i="20"/>
  <c r="X96" i="20"/>
  <c r="W96" i="20"/>
  <c r="X97" i="20"/>
  <c r="W97" i="20"/>
  <c r="X98" i="20"/>
  <c r="W98" i="20"/>
  <c r="X99" i="20"/>
  <c r="W99" i="20"/>
  <c r="X100" i="20"/>
  <c r="W100" i="20"/>
  <c r="X101" i="20"/>
  <c r="W101" i="20"/>
  <c r="X102" i="20"/>
  <c r="W102" i="20"/>
  <c r="X103" i="20"/>
  <c r="W103" i="20"/>
  <c r="X104" i="20"/>
  <c r="W104" i="20"/>
  <c r="X105" i="20"/>
  <c r="W105" i="20"/>
  <c r="X106" i="20"/>
  <c r="W106" i="20"/>
  <c r="X107" i="20"/>
  <c r="W107" i="20"/>
  <c r="X108" i="20"/>
  <c r="W108" i="20"/>
  <c r="X109" i="20"/>
  <c r="W109" i="20"/>
  <c r="X110" i="20"/>
  <c r="W110" i="20"/>
  <c r="X111" i="20"/>
  <c r="W111" i="20"/>
  <c r="X112" i="20"/>
  <c r="W112" i="20"/>
  <c r="X113" i="20"/>
  <c r="W113" i="20"/>
  <c r="X114" i="20"/>
  <c r="W114" i="20"/>
  <c r="X115" i="20"/>
  <c r="W115" i="20"/>
  <c r="X116" i="20"/>
  <c r="W116" i="20"/>
  <c r="X117" i="20"/>
  <c r="W117" i="20"/>
  <c r="X118" i="20"/>
  <c r="W118" i="20"/>
  <c r="X119" i="20"/>
  <c r="W119" i="20"/>
  <c r="X120" i="20"/>
  <c r="W120" i="20"/>
  <c r="X121" i="20"/>
  <c r="W121" i="20"/>
  <c r="X122" i="20"/>
  <c r="W122" i="20"/>
  <c r="X123" i="20"/>
  <c r="W123" i="20"/>
  <c r="X124" i="20"/>
  <c r="W124" i="20"/>
  <c r="X125" i="20"/>
  <c r="W125" i="20"/>
  <c r="X126" i="20"/>
  <c r="W126" i="20"/>
  <c r="X127" i="20"/>
  <c r="W127" i="20"/>
  <c r="X128" i="20"/>
  <c r="W128" i="20"/>
  <c r="X129" i="20"/>
  <c r="W129" i="20"/>
  <c r="X130" i="20"/>
  <c r="W130" i="20"/>
  <c r="X131" i="20"/>
  <c r="W131" i="20"/>
  <c r="X132" i="20"/>
  <c r="W132" i="20"/>
  <c r="X133" i="20"/>
  <c r="W133" i="20"/>
  <c r="X134" i="20"/>
  <c r="W134" i="20"/>
  <c r="X135" i="20"/>
  <c r="W135" i="20"/>
  <c r="X136" i="20"/>
  <c r="W136" i="20"/>
  <c r="X137" i="20"/>
  <c r="W137" i="20"/>
  <c r="X138" i="20"/>
  <c r="W138" i="20"/>
  <c r="X139" i="20"/>
  <c r="W139" i="20"/>
  <c r="X140" i="20"/>
  <c r="W140" i="20"/>
  <c r="X141" i="20"/>
  <c r="W141" i="20"/>
  <c r="X142" i="20"/>
  <c r="W142" i="20"/>
  <c r="X143" i="20"/>
  <c r="W143" i="20"/>
  <c r="X144" i="20"/>
  <c r="W144" i="20"/>
  <c r="X145" i="20"/>
  <c r="W145" i="20"/>
  <c r="X146" i="20"/>
  <c r="W146" i="20"/>
  <c r="X147" i="20"/>
  <c r="W147" i="20"/>
  <c r="X148" i="20"/>
  <c r="W148" i="20"/>
  <c r="X149" i="20"/>
  <c r="W149" i="20"/>
  <c r="W80" i="24"/>
  <c r="T80" i="24"/>
  <c r="W163" i="24"/>
  <c r="T163" i="24"/>
  <c r="W167" i="24"/>
  <c r="T167" i="24"/>
  <c r="W177" i="24"/>
  <c r="T177" i="24"/>
  <c r="W179" i="24"/>
  <c r="T179" i="24"/>
  <c r="W189" i="24"/>
  <c r="T189" i="24"/>
  <c r="W194" i="24"/>
  <c r="T194" i="24"/>
  <c r="W200" i="24"/>
  <c r="T200" i="24"/>
  <c r="W204" i="24"/>
  <c r="T204" i="24"/>
  <c r="T213" i="24"/>
  <c r="W213" i="24"/>
  <c r="W216" i="24"/>
  <c r="T216" i="24"/>
  <c r="W222" i="24"/>
  <c r="T222" i="24"/>
  <c r="W229" i="24"/>
  <c r="T229" i="24"/>
  <c r="W237" i="24"/>
  <c r="T237" i="24"/>
  <c r="W246" i="24"/>
  <c r="T246" i="24"/>
  <c r="W263" i="24"/>
  <c r="T263" i="24"/>
  <c r="W267" i="24"/>
  <c r="T267" i="24"/>
  <c r="W304" i="24"/>
  <c r="T304" i="24"/>
  <c r="W317" i="24"/>
  <c r="T317" i="24"/>
  <c r="W326" i="24"/>
  <c r="T326" i="24"/>
  <c r="W330" i="24"/>
  <c r="T330" i="24"/>
  <c r="W334" i="24"/>
  <c r="T334" i="24"/>
  <c r="W338" i="24"/>
  <c r="T338" i="24"/>
  <c r="W343" i="24"/>
  <c r="T343" i="24"/>
  <c r="W352" i="24"/>
  <c r="T352" i="24"/>
  <c r="W355" i="24"/>
  <c r="T355" i="24"/>
  <c r="W359" i="24"/>
  <c r="T359" i="24"/>
  <c r="W381" i="24"/>
  <c r="T381" i="24"/>
  <c r="W382" i="24"/>
  <c r="T382" i="24"/>
  <c r="W385" i="24"/>
  <c r="T385" i="24"/>
  <c r="W391" i="24"/>
  <c r="T391" i="24"/>
  <c r="W397" i="24"/>
  <c r="T397" i="24"/>
  <c r="X29" i="10"/>
  <c r="W29" i="10"/>
  <c r="X53" i="10"/>
  <c r="W53" i="10"/>
  <c r="X77" i="10"/>
  <c r="X93" i="10"/>
  <c r="W93" i="10"/>
  <c r="X117" i="10"/>
  <c r="W117" i="10"/>
  <c r="X141" i="10"/>
  <c r="W141" i="10"/>
  <c r="X30" i="10"/>
  <c r="W30" i="10"/>
  <c r="X62" i="10"/>
  <c r="W62" i="10"/>
  <c r="X94" i="10"/>
  <c r="X118" i="10"/>
  <c r="W118" i="10"/>
  <c r="X31" i="10"/>
  <c r="W31" i="10"/>
  <c r="X71" i="10"/>
  <c r="X111" i="10"/>
  <c r="X143" i="10"/>
  <c r="W143" i="10"/>
  <c r="X16" i="10"/>
  <c r="X24" i="10"/>
  <c r="W24" i="10"/>
  <c r="X32" i="10"/>
  <c r="W32" i="10"/>
  <c r="X40" i="10"/>
  <c r="X48" i="10"/>
  <c r="W48" i="10"/>
  <c r="X56" i="10"/>
  <c r="W56" i="10"/>
  <c r="X64" i="10"/>
  <c r="W64" i="10"/>
  <c r="X72" i="10"/>
  <c r="X80" i="10"/>
  <c r="W80" i="10"/>
  <c r="X88" i="10"/>
  <c r="W88" i="10"/>
  <c r="X96" i="10"/>
  <c r="X104" i="10"/>
  <c r="W104" i="10"/>
  <c r="X112" i="10"/>
  <c r="X120" i="10"/>
  <c r="X128" i="10"/>
  <c r="W128" i="10"/>
  <c r="X136" i="10"/>
  <c r="W136" i="10"/>
  <c r="X37" i="10"/>
  <c r="W37" i="10"/>
  <c r="X61" i="10"/>
  <c r="W61" i="10"/>
  <c r="X85" i="10"/>
  <c r="W85" i="10"/>
  <c r="X109" i="10"/>
  <c r="X133" i="10"/>
  <c r="X22" i="10"/>
  <c r="W22" i="10"/>
  <c r="X54" i="10"/>
  <c r="X86" i="10"/>
  <c r="W86" i="10"/>
  <c r="X126" i="10"/>
  <c r="W126" i="10"/>
  <c r="X39" i="10"/>
  <c r="W39" i="10"/>
  <c r="X79" i="10"/>
  <c r="W79" i="10"/>
  <c r="X119" i="10"/>
  <c r="W119" i="10"/>
  <c r="X135" i="10"/>
  <c r="W135" i="10"/>
  <c r="X9" i="10"/>
  <c r="W9" i="10"/>
  <c r="X17" i="10"/>
  <c r="W17" i="10"/>
  <c r="X25" i="10"/>
  <c r="W25" i="10"/>
  <c r="X33" i="10"/>
  <c r="W33" i="10"/>
  <c r="X41" i="10"/>
  <c r="X49" i="10"/>
  <c r="W49" i="10"/>
  <c r="X57" i="10"/>
  <c r="X65" i="10"/>
  <c r="W65" i="10"/>
  <c r="X73" i="10"/>
  <c r="W73" i="10"/>
  <c r="X81" i="10"/>
  <c r="W81" i="10"/>
  <c r="X89" i="10"/>
  <c r="W89" i="10"/>
  <c r="X97" i="10"/>
  <c r="W97" i="10"/>
  <c r="X105" i="10"/>
  <c r="W105" i="10"/>
  <c r="X113" i="10"/>
  <c r="X121" i="10"/>
  <c r="W121" i="10"/>
  <c r="X129" i="10"/>
  <c r="W129" i="10"/>
  <c r="X137" i="10"/>
  <c r="W137" i="10"/>
  <c r="X21" i="10"/>
  <c r="W21" i="10"/>
  <c r="X45" i="10"/>
  <c r="W45" i="10"/>
  <c r="X69" i="10"/>
  <c r="W69" i="10"/>
  <c r="X101" i="10"/>
  <c r="W101" i="10"/>
  <c r="X125" i="10"/>
  <c r="X102" i="10"/>
  <c r="W102" i="10"/>
  <c r="X142" i="10"/>
  <c r="W142" i="10"/>
  <c r="X23" i="10"/>
  <c r="W23" i="10"/>
  <c r="X55" i="10"/>
  <c r="X103" i="10"/>
  <c r="W103" i="10"/>
  <c r="X10" i="10"/>
  <c r="W10" i="10"/>
  <c r="X18" i="10"/>
  <c r="W18" i="10"/>
  <c r="X26" i="10"/>
  <c r="W26" i="10"/>
  <c r="X34" i="10"/>
  <c r="W34" i="10"/>
  <c r="X42" i="10"/>
  <c r="X50" i="10"/>
  <c r="X58" i="10"/>
  <c r="W58" i="10"/>
  <c r="X66" i="10"/>
  <c r="W66" i="10"/>
  <c r="X74" i="10"/>
  <c r="W74" i="10"/>
  <c r="X82" i="10"/>
  <c r="X90" i="10"/>
  <c r="W90" i="10"/>
  <c r="X98" i="10"/>
  <c r="X106" i="10"/>
  <c r="W106" i="10"/>
  <c r="X114" i="10"/>
  <c r="X122" i="10"/>
  <c r="W122" i="10"/>
  <c r="X130" i="10"/>
  <c r="X138" i="10"/>
  <c r="X13" i="10"/>
  <c r="W13" i="10"/>
  <c r="X14" i="10"/>
  <c r="W14" i="10"/>
  <c r="X46" i="10"/>
  <c r="W46" i="10"/>
  <c r="X70" i="10"/>
  <c r="X110" i="10"/>
  <c r="X47" i="10"/>
  <c r="X87" i="10"/>
  <c r="W87" i="10"/>
  <c r="X19" i="10"/>
  <c r="W19" i="10"/>
  <c r="X27" i="10"/>
  <c r="W27" i="10"/>
  <c r="X35" i="10"/>
  <c r="W35" i="10"/>
  <c r="X43" i="10"/>
  <c r="X51" i="10"/>
  <c r="W51" i="10"/>
  <c r="X59" i="10"/>
  <c r="X67" i="10"/>
  <c r="W67" i="10"/>
  <c r="X75" i="10"/>
  <c r="W75" i="10"/>
  <c r="X83" i="10"/>
  <c r="X91" i="10"/>
  <c r="W91" i="10"/>
  <c r="X99" i="10"/>
  <c r="X107" i="10"/>
  <c r="W107" i="10"/>
  <c r="X115" i="10"/>
  <c r="X123" i="10"/>
  <c r="W123" i="10"/>
  <c r="X131" i="10"/>
  <c r="X139" i="10"/>
  <c r="W139" i="10"/>
  <c r="X38" i="10"/>
  <c r="W38" i="10"/>
  <c r="X78" i="10"/>
  <c r="W78" i="10"/>
  <c r="X134" i="10"/>
  <c r="W134" i="10"/>
  <c r="X15" i="10"/>
  <c r="W15" i="10"/>
  <c r="X63" i="10"/>
  <c r="W63" i="10"/>
  <c r="X95" i="10"/>
  <c r="X127" i="10"/>
  <c r="W127" i="10"/>
  <c r="X11" i="10"/>
  <c r="W11" i="10"/>
  <c r="X12" i="10"/>
  <c r="W12" i="10"/>
  <c r="X20" i="10"/>
  <c r="W20" i="10"/>
  <c r="X28" i="10"/>
  <c r="W28" i="10"/>
  <c r="X36" i="10"/>
  <c r="W36" i="10"/>
  <c r="X44" i="10"/>
  <c r="X52" i="10"/>
  <c r="X60" i="10"/>
  <c r="W60" i="10"/>
  <c r="X68" i="10"/>
  <c r="W68" i="10"/>
  <c r="X76" i="10"/>
  <c r="W76" i="10"/>
  <c r="X84" i="10"/>
  <c r="W84" i="10"/>
  <c r="X92" i="10"/>
  <c r="W92" i="10"/>
  <c r="X100" i="10"/>
  <c r="W100" i="10"/>
  <c r="X108" i="10"/>
  <c r="W108" i="10"/>
  <c r="X116" i="10"/>
  <c r="W116" i="10"/>
  <c r="X124" i="10"/>
  <c r="W124" i="10"/>
  <c r="X132" i="10"/>
  <c r="X140" i="10"/>
  <c r="X149" i="22"/>
  <c r="W149" i="22"/>
  <c r="X157" i="22"/>
  <c r="W157" i="22"/>
  <c r="X167" i="22"/>
  <c r="W167" i="22"/>
  <c r="X175" i="22"/>
  <c r="W175" i="22"/>
  <c r="X183" i="22"/>
  <c r="W183" i="22"/>
  <c r="X191" i="22"/>
  <c r="W191" i="22"/>
  <c r="X199" i="22"/>
  <c r="W199" i="22"/>
  <c r="X208" i="22"/>
  <c r="W208" i="22"/>
  <c r="X216" i="22"/>
  <c r="W216" i="22"/>
  <c r="X224" i="22"/>
  <c r="W224" i="22"/>
  <c r="X178" i="22"/>
  <c r="W178" i="22"/>
  <c r="X186" i="22"/>
  <c r="W186" i="22"/>
  <c r="X194" i="22"/>
  <c r="W194" i="22"/>
  <c r="X202" i="22"/>
  <c r="W202" i="22"/>
  <c r="X211" i="22"/>
  <c r="W211" i="22"/>
  <c r="X219" i="22"/>
  <c r="W219" i="22"/>
  <c r="X227" i="22"/>
  <c r="W227" i="22"/>
  <c r="X47" i="22"/>
  <c r="W47" i="22"/>
  <c r="X146" i="22"/>
  <c r="W146" i="22"/>
  <c r="X154" i="22"/>
  <c r="W154" i="22"/>
  <c r="X204" i="22"/>
  <c r="W204" i="22"/>
  <c r="X213" i="22"/>
  <c r="W213" i="22"/>
  <c r="X221" i="22"/>
  <c r="W221" i="22"/>
  <c r="X10" i="22"/>
  <c r="W10" i="22"/>
  <c r="X18" i="22"/>
  <c r="W18" i="22"/>
  <c r="X26" i="22"/>
  <c r="W26" i="22"/>
  <c r="X42" i="22"/>
  <c r="W42" i="22"/>
  <c r="X50" i="22"/>
  <c r="X58" i="22"/>
  <c r="W58" i="22"/>
  <c r="X67" i="22"/>
  <c r="W67" i="22"/>
  <c r="X21" i="22"/>
  <c r="W21" i="22"/>
  <c r="X37" i="22"/>
  <c r="W37" i="22"/>
  <c r="X45" i="22"/>
  <c r="W45" i="22"/>
  <c r="X84" i="22"/>
  <c r="W84" i="22"/>
  <c r="X108" i="22"/>
  <c r="W108" i="22"/>
  <c r="X117" i="22"/>
  <c r="W117" i="22"/>
  <c r="X128" i="22"/>
  <c r="W128" i="22"/>
  <c r="X136" i="22"/>
  <c r="W136" i="22"/>
  <c r="X144" i="22"/>
  <c r="W144" i="22"/>
  <c r="X152" i="22"/>
  <c r="W152" i="22"/>
  <c r="X170" i="22"/>
  <c r="W170" i="22"/>
  <c r="X16" i="22"/>
  <c r="W16" i="22"/>
  <c r="X24" i="22"/>
  <c r="W24" i="22"/>
  <c r="X32" i="22"/>
  <c r="X40" i="22"/>
  <c r="W40" i="22"/>
  <c r="X48" i="22"/>
  <c r="W48" i="22"/>
  <c r="X56" i="22"/>
  <c r="W56" i="22"/>
  <c r="X65" i="22"/>
  <c r="W65" i="22"/>
  <c r="X76" i="22"/>
  <c r="W76" i="22"/>
  <c r="X87" i="22"/>
  <c r="W87" i="22"/>
  <c r="X95" i="22"/>
  <c r="W95" i="22"/>
  <c r="X103" i="22"/>
  <c r="W103" i="22"/>
  <c r="X111" i="22"/>
  <c r="W111" i="22"/>
  <c r="X121" i="22"/>
  <c r="W121" i="22"/>
  <c r="X131" i="22"/>
  <c r="W131" i="22"/>
  <c r="X139" i="22"/>
  <c r="W139" i="22"/>
  <c r="X147" i="22"/>
  <c r="W147" i="22"/>
  <c r="X155" i="22"/>
  <c r="W155" i="22"/>
  <c r="X165" i="22"/>
  <c r="W165" i="22"/>
  <c r="X173" i="22"/>
  <c r="W173" i="22"/>
  <c r="X181" i="22"/>
  <c r="W181" i="22"/>
  <c r="X189" i="22"/>
  <c r="W189" i="22"/>
  <c r="X197" i="22"/>
  <c r="W197" i="22"/>
  <c r="X205" i="22"/>
  <c r="W205" i="22"/>
  <c r="X214" i="22"/>
  <c r="W214" i="22"/>
  <c r="X222" i="22"/>
  <c r="W222" i="22"/>
  <c r="X15" i="22"/>
  <c r="W15" i="22"/>
  <c r="X23" i="22"/>
  <c r="W23" i="22"/>
  <c r="X31" i="22"/>
  <c r="W31" i="22"/>
  <c r="X39" i="22"/>
  <c r="W39" i="22"/>
  <c r="X75" i="22"/>
  <c r="W75" i="22"/>
  <c r="X94" i="22"/>
  <c r="W94" i="22"/>
  <c r="X102" i="22"/>
  <c r="W102" i="22"/>
  <c r="X130" i="22"/>
  <c r="W130" i="22"/>
  <c r="X138" i="22"/>
  <c r="W138" i="22"/>
  <c r="X133" i="22"/>
  <c r="W133" i="22"/>
  <c r="X13" i="22"/>
  <c r="W13" i="22"/>
  <c r="X29" i="22"/>
  <c r="W29" i="22"/>
  <c r="X53" i="22"/>
  <c r="W53" i="22"/>
  <c r="X61" i="22"/>
  <c r="W61" i="22"/>
  <c r="X70" i="22"/>
  <c r="W70" i="22"/>
  <c r="X92" i="22"/>
  <c r="W92" i="22"/>
  <c r="X100" i="22"/>
  <c r="W100" i="22"/>
  <c r="X11" i="22"/>
  <c r="W11" i="22"/>
  <c r="X19" i="22"/>
  <c r="W19" i="22"/>
  <c r="X27" i="22"/>
  <c r="W27" i="22"/>
  <c r="X35" i="22"/>
  <c r="W35" i="22"/>
  <c r="X43" i="22"/>
  <c r="W43" i="22"/>
  <c r="X51" i="22"/>
  <c r="W51" i="22"/>
  <c r="X59" i="22"/>
  <c r="W59" i="22"/>
  <c r="X68" i="22"/>
  <c r="W68" i="22"/>
  <c r="X81" i="22"/>
  <c r="W81" i="22"/>
  <c r="X90" i="22"/>
  <c r="W90" i="22"/>
  <c r="X98" i="22"/>
  <c r="W98" i="22"/>
  <c r="X106" i="22"/>
  <c r="W106" i="22"/>
  <c r="X114" i="22"/>
  <c r="W114" i="22"/>
  <c r="X126" i="22"/>
  <c r="W126" i="22"/>
  <c r="X134" i="22"/>
  <c r="W134" i="22"/>
  <c r="X142" i="22"/>
  <c r="W142" i="22"/>
  <c r="X150" i="22"/>
  <c r="W150" i="22"/>
  <c r="X160" i="22"/>
  <c r="W160" i="22"/>
  <c r="X168" i="22"/>
  <c r="W168" i="22"/>
  <c r="X176" i="22"/>
  <c r="W176" i="22"/>
  <c r="X184" i="22"/>
  <c r="W184" i="22"/>
  <c r="X192" i="22"/>
  <c r="W192" i="22"/>
  <c r="X200" i="22"/>
  <c r="W200" i="22"/>
  <c r="X209" i="22"/>
  <c r="W209" i="22"/>
  <c r="X217" i="22"/>
  <c r="W217" i="22"/>
  <c r="X225" i="22"/>
  <c r="W225" i="22"/>
  <c r="X14" i="22"/>
  <c r="W14" i="22"/>
  <c r="X22" i="22"/>
  <c r="W22" i="22"/>
  <c r="X30" i="22"/>
  <c r="W30" i="22"/>
  <c r="X38" i="22"/>
  <c r="W38" i="22"/>
  <c r="X46" i="22"/>
  <c r="W46" i="22"/>
  <c r="X54" i="22"/>
  <c r="W54" i="22"/>
  <c r="X63" i="22"/>
  <c r="W63" i="22"/>
  <c r="X73" i="22"/>
  <c r="W73" i="22"/>
  <c r="X85" i="22"/>
  <c r="W85" i="22"/>
  <c r="X93" i="22"/>
  <c r="W93" i="22"/>
  <c r="X101" i="22"/>
  <c r="W101" i="22"/>
  <c r="X109" i="22"/>
  <c r="W109" i="22"/>
  <c r="X119" i="22"/>
  <c r="W119" i="22"/>
  <c r="X129" i="22"/>
  <c r="W129" i="22"/>
  <c r="X137" i="22"/>
  <c r="W137" i="22"/>
  <c r="X145" i="22"/>
  <c r="W145" i="22"/>
  <c r="X153" i="22"/>
  <c r="W153" i="22"/>
  <c r="X163" i="22"/>
  <c r="W163" i="22"/>
  <c r="X171" i="22"/>
  <c r="W171" i="22"/>
  <c r="X179" i="22"/>
  <c r="W179" i="22"/>
  <c r="X187" i="22"/>
  <c r="W187" i="22"/>
  <c r="X195" i="22"/>
  <c r="W195" i="22"/>
  <c r="X203" i="22"/>
  <c r="W203" i="22"/>
  <c r="X212" i="22"/>
  <c r="W212" i="22"/>
  <c r="X220" i="22"/>
  <c r="W220" i="22"/>
  <c r="X228" i="22"/>
  <c r="W228" i="22"/>
  <c r="X9" i="22"/>
  <c r="W9" i="22"/>
  <c r="X17" i="22"/>
  <c r="W17" i="22"/>
  <c r="X25" i="22"/>
  <c r="W25" i="22"/>
  <c r="X33" i="22"/>
  <c r="W33" i="22"/>
  <c r="X41" i="22"/>
  <c r="W41" i="22"/>
  <c r="X49" i="22"/>
  <c r="W49" i="22"/>
  <c r="X57" i="22"/>
  <c r="W57" i="22"/>
  <c r="X66" i="22"/>
  <c r="W66" i="22"/>
  <c r="X78" i="22"/>
  <c r="W78" i="22"/>
  <c r="X88" i="22"/>
  <c r="W88" i="22"/>
  <c r="X96" i="22"/>
  <c r="W96" i="22"/>
  <c r="X104" i="22"/>
  <c r="W104" i="22"/>
  <c r="X112" i="22"/>
  <c r="W112" i="22"/>
  <c r="X123" i="22"/>
  <c r="W123" i="22"/>
  <c r="X132" i="22"/>
  <c r="W132" i="22"/>
  <c r="X140" i="22"/>
  <c r="W140" i="22"/>
  <c r="X148" i="22"/>
  <c r="W148" i="22"/>
  <c r="X156" i="22"/>
  <c r="W156" i="22"/>
  <c r="X166" i="22"/>
  <c r="W166" i="22"/>
  <c r="X174" i="22"/>
  <c r="W174" i="22"/>
  <c r="X182" i="22"/>
  <c r="W182" i="22"/>
  <c r="X190" i="22"/>
  <c r="W190" i="22"/>
  <c r="X198" i="22"/>
  <c r="W198" i="22"/>
  <c r="X206" i="22"/>
  <c r="W206" i="22"/>
  <c r="X215" i="22"/>
  <c r="W215" i="22"/>
  <c r="X223" i="22"/>
  <c r="W223" i="22"/>
  <c r="X55" i="22"/>
  <c r="W55" i="22"/>
  <c r="X64" i="22"/>
  <c r="W64" i="22"/>
  <c r="X86" i="22"/>
  <c r="W86" i="22"/>
  <c r="X110" i="22"/>
  <c r="W110" i="22"/>
  <c r="X120" i="22"/>
  <c r="W120" i="22"/>
  <c r="X164" i="22"/>
  <c r="W164" i="22"/>
  <c r="X172" i="22"/>
  <c r="W172" i="22"/>
  <c r="X180" i="22"/>
  <c r="W180" i="22"/>
  <c r="X188" i="22"/>
  <c r="W188" i="22"/>
  <c r="X196" i="22"/>
  <c r="W196" i="22"/>
  <c r="X34" i="22"/>
  <c r="W34" i="22"/>
  <c r="X80" i="22"/>
  <c r="W80" i="22"/>
  <c r="X89" i="22"/>
  <c r="W89" i="22"/>
  <c r="X97" i="22"/>
  <c r="W97" i="22"/>
  <c r="X105" i="22"/>
  <c r="W105" i="22"/>
  <c r="X113" i="22"/>
  <c r="W113" i="22"/>
  <c r="X125" i="22"/>
  <c r="W125" i="22"/>
  <c r="X141" i="22"/>
  <c r="W141" i="22"/>
  <c r="X162" i="22"/>
  <c r="W162" i="22"/>
  <c r="X12" i="22"/>
  <c r="W12" i="22"/>
  <c r="X20" i="22"/>
  <c r="W20" i="22"/>
  <c r="X28" i="22"/>
  <c r="W28" i="22"/>
  <c r="X36" i="22"/>
  <c r="W36" i="22"/>
  <c r="X44" i="22"/>
  <c r="W44" i="22"/>
  <c r="X52" i="22"/>
  <c r="W52" i="22"/>
  <c r="X60" i="22"/>
  <c r="W60" i="22"/>
  <c r="X69" i="22"/>
  <c r="W69" i="22"/>
  <c r="X83" i="22"/>
  <c r="W83" i="22"/>
  <c r="X91" i="22"/>
  <c r="W91" i="22"/>
  <c r="X99" i="22"/>
  <c r="W99" i="22"/>
  <c r="X107" i="22"/>
  <c r="W107" i="22"/>
  <c r="X116" i="22"/>
  <c r="W116" i="22"/>
  <c r="X127" i="22"/>
  <c r="W127" i="22"/>
  <c r="X135" i="22"/>
  <c r="W135" i="22"/>
  <c r="X143" i="22"/>
  <c r="W143" i="22"/>
  <c r="X151" i="22"/>
  <c r="W151" i="22"/>
  <c r="X161" i="22"/>
  <c r="W161" i="22"/>
  <c r="X169" i="22"/>
  <c r="W169" i="22"/>
  <c r="X177" i="22"/>
  <c r="W177" i="22"/>
  <c r="X185" i="22"/>
  <c r="W185" i="22"/>
  <c r="X193" i="22"/>
  <c r="W193" i="22"/>
  <c r="X201" i="22"/>
  <c r="W201" i="22"/>
  <c r="X210" i="22"/>
  <c r="W210" i="22"/>
  <c r="X218" i="22"/>
  <c r="W218" i="22"/>
  <c r="X226" i="22"/>
  <c r="W226" i="22"/>
  <c r="X9" i="23"/>
  <c r="W9" i="23"/>
  <c r="X17" i="23"/>
  <c r="X25" i="23"/>
  <c r="W25" i="23"/>
  <c r="X33" i="23"/>
  <c r="W33" i="23"/>
  <c r="X41" i="23"/>
  <c r="W41" i="23"/>
  <c r="X49" i="23"/>
  <c r="X57" i="23"/>
  <c r="W57" i="23"/>
  <c r="X65" i="23"/>
  <c r="W65" i="23"/>
  <c r="X89" i="23"/>
  <c r="W89" i="23"/>
  <c r="X97" i="23"/>
  <c r="W97" i="23"/>
  <c r="X105" i="23"/>
  <c r="W105" i="23"/>
  <c r="X161" i="23"/>
  <c r="W161" i="23"/>
  <c r="X185" i="23"/>
  <c r="W185" i="23"/>
  <c r="X68" i="23"/>
  <c r="X156" i="23"/>
  <c r="X164" i="23"/>
  <c r="W164" i="23"/>
  <c r="X172" i="23"/>
  <c r="X180" i="23"/>
  <c r="X188" i="23"/>
  <c r="W188" i="23"/>
  <c r="X204" i="23"/>
  <c r="W204" i="23"/>
  <c r="X15" i="23"/>
  <c r="W15" i="23"/>
  <c r="X23" i="23"/>
  <c r="W23" i="23"/>
  <c r="X31" i="23"/>
  <c r="W31" i="23"/>
  <c r="X39" i="23"/>
  <c r="W39" i="23"/>
  <c r="X47" i="23"/>
  <c r="W47" i="23"/>
  <c r="X55" i="23"/>
  <c r="W55" i="23"/>
  <c r="X63" i="23"/>
  <c r="W63" i="23"/>
  <c r="X71" i="23"/>
  <c r="X79" i="23"/>
  <c r="X87" i="23"/>
  <c r="W87" i="23"/>
  <c r="X95" i="23"/>
  <c r="W95" i="23"/>
  <c r="X103" i="23"/>
  <c r="X111" i="23"/>
  <c r="W111" i="23"/>
  <c r="X119" i="23"/>
  <c r="X127" i="23"/>
  <c r="W127" i="23"/>
  <c r="X135" i="23"/>
  <c r="W135" i="23"/>
  <c r="X143" i="23"/>
  <c r="W143" i="23"/>
  <c r="X151" i="23"/>
  <c r="W151" i="23"/>
  <c r="X159" i="23"/>
  <c r="W159" i="23"/>
  <c r="X167" i="23"/>
  <c r="X175" i="23"/>
  <c r="X183" i="23"/>
  <c r="W183" i="23"/>
  <c r="X191" i="23"/>
  <c r="X199" i="23"/>
  <c r="W199" i="23"/>
  <c r="X28" i="23"/>
  <c r="W28" i="23"/>
  <c r="X10" i="23"/>
  <c r="W10" i="23"/>
  <c r="X18" i="23"/>
  <c r="W18" i="23"/>
  <c r="X26" i="23"/>
  <c r="W26" i="23"/>
  <c r="X34" i="23"/>
  <c r="W34" i="23"/>
  <c r="X42" i="23"/>
  <c r="W42" i="23"/>
  <c r="X50" i="23"/>
  <c r="W50" i="23"/>
  <c r="X58" i="23"/>
  <c r="W58" i="23"/>
  <c r="X66" i="23"/>
  <c r="W66" i="23"/>
  <c r="X74" i="23"/>
  <c r="X82" i="23"/>
  <c r="X90" i="23"/>
  <c r="W90" i="23"/>
  <c r="X98" i="23"/>
  <c r="W98" i="23"/>
  <c r="X106" i="23"/>
  <c r="W106" i="23"/>
  <c r="X114" i="23"/>
  <c r="W114" i="23"/>
  <c r="X122" i="23"/>
  <c r="W122" i="23"/>
  <c r="X130" i="23"/>
  <c r="W130" i="23"/>
  <c r="X138" i="23"/>
  <c r="W138" i="23"/>
  <c r="X146" i="23"/>
  <c r="W146" i="23"/>
  <c r="X154" i="23"/>
  <c r="W154" i="23"/>
  <c r="X162" i="23"/>
  <c r="W162" i="23"/>
  <c r="X170" i="23"/>
  <c r="X178" i="23"/>
  <c r="X186" i="23"/>
  <c r="W186" i="23"/>
  <c r="X194" i="23"/>
  <c r="W194" i="23"/>
  <c r="X202" i="23"/>
  <c r="W202" i="23"/>
  <c r="X73" i="23"/>
  <c r="X81" i="23"/>
  <c r="X169" i="23"/>
  <c r="X193" i="23"/>
  <c r="W193" i="23"/>
  <c r="X12" i="23"/>
  <c r="W12" i="23"/>
  <c r="X20" i="23"/>
  <c r="W20" i="23"/>
  <c r="X76" i="23"/>
  <c r="X84" i="23"/>
  <c r="W84" i="23"/>
  <c r="X92" i="23"/>
  <c r="X100" i="23"/>
  <c r="X108" i="23"/>
  <c r="X116" i="23"/>
  <c r="W116" i="23"/>
  <c r="X124" i="23"/>
  <c r="W124" i="23"/>
  <c r="X132" i="23"/>
  <c r="W132" i="23"/>
  <c r="X140" i="23"/>
  <c r="W140" i="23"/>
  <c r="X148" i="23"/>
  <c r="W148" i="23"/>
  <c r="X13" i="23"/>
  <c r="W13" i="23"/>
  <c r="X21" i="23"/>
  <c r="W21" i="23"/>
  <c r="X29" i="23"/>
  <c r="W29" i="23"/>
  <c r="X37" i="23"/>
  <c r="W37" i="23"/>
  <c r="X45" i="23"/>
  <c r="W45" i="23"/>
  <c r="X53" i="23"/>
  <c r="W53" i="23"/>
  <c r="X61" i="23"/>
  <c r="W61" i="23"/>
  <c r="X69" i="23"/>
  <c r="X77" i="23"/>
  <c r="X85" i="23"/>
  <c r="W85" i="23"/>
  <c r="X93" i="23"/>
  <c r="W93" i="23"/>
  <c r="X101" i="23"/>
  <c r="X109" i="23"/>
  <c r="W109" i="23"/>
  <c r="X117" i="23"/>
  <c r="W117" i="23"/>
  <c r="X125" i="23"/>
  <c r="W125" i="23"/>
  <c r="X133" i="23"/>
  <c r="W133" i="23"/>
  <c r="X141" i="23"/>
  <c r="W141" i="23"/>
  <c r="X149" i="23"/>
  <c r="W149" i="23"/>
  <c r="X157" i="23"/>
  <c r="W157" i="23"/>
  <c r="X165" i="23"/>
  <c r="W165" i="23"/>
  <c r="X173" i="23"/>
  <c r="X181" i="23"/>
  <c r="W181" i="23"/>
  <c r="X189" i="23"/>
  <c r="W189" i="23"/>
  <c r="X197" i="23"/>
  <c r="W197" i="23"/>
  <c r="X205" i="23"/>
  <c r="W205" i="23"/>
  <c r="X113" i="23"/>
  <c r="X121" i="23"/>
  <c r="W121" i="23"/>
  <c r="X129" i="23"/>
  <c r="W129" i="23"/>
  <c r="X137" i="23"/>
  <c r="X145" i="23"/>
  <c r="W145" i="23"/>
  <c r="X153" i="23"/>
  <c r="W153" i="23"/>
  <c r="X177" i="23"/>
  <c r="X201" i="23"/>
  <c r="W201" i="23"/>
  <c r="X36" i="23"/>
  <c r="W36" i="23"/>
  <c r="X44" i="23"/>
  <c r="W44" i="23"/>
  <c r="X52" i="23"/>
  <c r="W52" i="23"/>
  <c r="X60" i="23"/>
  <c r="W60" i="23"/>
  <c r="X196" i="23"/>
  <c r="W196" i="23"/>
  <c r="X16" i="23"/>
  <c r="W16" i="23"/>
  <c r="X24" i="23"/>
  <c r="W24" i="23"/>
  <c r="X32" i="23"/>
  <c r="W32" i="23"/>
  <c r="X40" i="23"/>
  <c r="W40" i="23"/>
  <c r="X48" i="23"/>
  <c r="W48" i="23"/>
  <c r="X56" i="23"/>
  <c r="W56" i="23"/>
  <c r="X64" i="23"/>
  <c r="W64" i="23"/>
  <c r="X72" i="23"/>
  <c r="X80" i="23"/>
  <c r="X88" i="23"/>
  <c r="W88" i="23"/>
  <c r="X96" i="23"/>
  <c r="W96" i="23"/>
  <c r="X104" i="23"/>
  <c r="W104" i="23"/>
  <c r="X112" i="23"/>
  <c r="W112" i="23"/>
  <c r="X120" i="23"/>
  <c r="W120" i="23"/>
  <c r="X128" i="23"/>
  <c r="W128" i="23"/>
  <c r="X136" i="23"/>
  <c r="W136" i="23"/>
  <c r="X144" i="23"/>
  <c r="W144" i="23"/>
  <c r="X152" i="23"/>
  <c r="W152" i="23"/>
  <c r="X160" i="23"/>
  <c r="W160" i="23"/>
  <c r="X168" i="23"/>
  <c r="X176" i="23"/>
  <c r="X184" i="23"/>
  <c r="W184" i="23"/>
  <c r="X192" i="23"/>
  <c r="W192" i="23"/>
  <c r="X200" i="23"/>
  <c r="W200" i="23"/>
  <c r="X11" i="23"/>
  <c r="W11" i="23"/>
  <c r="X19" i="23"/>
  <c r="W19" i="23"/>
  <c r="X27" i="23"/>
  <c r="W27" i="23"/>
  <c r="X35" i="23"/>
  <c r="W35" i="23"/>
  <c r="X43" i="23"/>
  <c r="W43" i="23"/>
  <c r="X51" i="23"/>
  <c r="W51" i="23"/>
  <c r="X59" i="23"/>
  <c r="W59" i="23"/>
  <c r="X67" i="23"/>
  <c r="W67" i="23"/>
  <c r="X75" i="23"/>
  <c r="X83" i="23"/>
  <c r="X91" i="23"/>
  <c r="X99" i="23"/>
  <c r="X107" i="23"/>
  <c r="W107" i="23"/>
  <c r="X115" i="23"/>
  <c r="W115" i="23"/>
  <c r="X123" i="23"/>
  <c r="X131" i="23"/>
  <c r="W131" i="23"/>
  <c r="X139" i="23"/>
  <c r="W139" i="23"/>
  <c r="X147" i="23"/>
  <c r="W147" i="23"/>
  <c r="X155" i="23"/>
  <c r="W155" i="23"/>
  <c r="X163" i="23"/>
  <c r="W163" i="23"/>
  <c r="X171" i="23"/>
  <c r="X179" i="23"/>
  <c r="X187" i="23"/>
  <c r="W187" i="23"/>
  <c r="X195" i="23"/>
  <c r="W195" i="23"/>
  <c r="X203" i="23"/>
  <c r="W203" i="23"/>
  <c r="X14" i="23"/>
  <c r="W14" i="23"/>
  <c r="X22" i="23"/>
  <c r="W22" i="23"/>
  <c r="X30" i="23"/>
  <c r="W30" i="23"/>
  <c r="X38" i="23"/>
  <c r="W38" i="23"/>
  <c r="X46" i="23"/>
  <c r="W46" i="23"/>
  <c r="X54" i="23"/>
  <c r="W54" i="23"/>
  <c r="X62" i="23"/>
  <c r="W62" i="23"/>
  <c r="X70" i="23"/>
  <c r="X78" i="23"/>
  <c r="X86" i="23"/>
  <c r="W86" i="23"/>
  <c r="X94" i="23"/>
  <c r="W94" i="23"/>
  <c r="X102" i="23"/>
  <c r="X110" i="23"/>
  <c r="W110" i="23"/>
  <c r="X118" i="23"/>
  <c r="W118" i="23"/>
  <c r="X126" i="23"/>
  <c r="W126" i="23"/>
  <c r="X134" i="23"/>
  <c r="W134" i="23"/>
  <c r="X142" i="23"/>
  <c r="W142" i="23"/>
  <c r="X150" i="23"/>
  <c r="X158" i="23"/>
  <c r="W158" i="23"/>
  <c r="X166" i="23"/>
  <c r="X174" i="23"/>
  <c r="X182" i="23"/>
  <c r="W182" i="23"/>
  <c r="X190" i="23"/>
  <c r="W190" i="23"/>
  <c r="X198" i="23"/>
  <c r="W198" i="23"/>
  <c r="X206" i="23"/>
  <c r="X160" i="10"/>
  <c r="X175" i="10"/>
  <c r="X183" i="10"/>
  <c r="X191" i="10"/>
  <c r="X199" i="10"/>
  <c r="X207" i="10"/>
  <c r="X215" i="10"/>
  <c r="X223" i="10"/>
  <c r="X231" i="10"/>
  <c r="X238" i="10"/>
  <c r="X246" i="10"/>
  <c r="X252" i="10"/>
  <c r="X145" i="10"/>
  <c r="X153" i="10"/>
  <c r="X161" i="10"/>
  <c r="X168" i="10"/>
  <c r="X176" i="10"/>
  <c r="X184" i="10"/>
  <c r="X192" i="10"/>
  <c r="X200" i="10"/>
  <c r="X208" i="10"/>
  <c r="X216" i="10"/>
  <c r="X224" i="10"/>
  <c r="X232" i="10"/>
  <c r="X239" i="10"/>
  <c r="X247" i="10"/>
  <c r="X144" i="10"/>
  <c r="X146" i="10"/>
  <c r="X177" i="10"/>
  <c r="X201" i="10"/>
  <c r="X217" i="10"/>
  <c r="X240" i="10"/>
  <c r="X147" i="10"/>
  <c r="X155" i="10"/>
  <c r="X162" i="10"/>
  <c r="X170" i="10"/>
  <c r="X178" i="10"/>
  <c r="X186" i="10"/>
  <c r="X194" i="10"/>
  <c r="X202" i="10"/>
  <c r="X210" i="10"/>
  <c r="X218" i="10"/>
  <c r="X226" i="10"/>
  <c r="X241" i="10"/>
  <c r="X249" i="10"/>
  <c r="X152" i="10"/>
  <c r="X154" i="10"/>
  <c r="X169" i="10"/>
  <c r="X193" i="10"/>
  <c r="X209" i="10"/>
  <c r="X225" i="10"/>
  <c r="X248" i="10"/>
  <c r="X148" i="10"/>
  <c r="X156" i="10"/>
  <c r="X163" i="10"/>
  <c r="X171" i="10"/>
  <c r="X179" i="10"/>
  <c r="X187" i="10"/>
  <c r="X195" i="10"/>
  <c r="X203" i="10"/>
  <c r="X211" i="10"/>
  <c r="X219" i="10"/>
  <c r="X227" i="10"/>
  <c r="X234" i="10"/>
  <c r="X242" i="10"/>
  <c r="X250" i="10"/>
  <c r="X149" i="10"/>
  <c r="X157" i="10"/>
  <c r="X164" i="10"/>
  <c r="X172" i="10"/>
  <c r="X180" i="10"/>
  <c r="X188" i="10"/>
  <c r="X196" i="10"/>
  <c r="X204" i="10"/>
  <c r="X212" i="10"/>
  <c r="X220" i="10"/>
  <c r="X228" i="10"/>
  <c r="X235" i="10"/>
  <c r="X243" i="10"/>
  <c r="X251" i="10"/>
  <c r="X167" i="10"/>
  <c r="X233" i="10"/>
  <c r="X150" i="10"/>
  <c r="X158" i="10"/>
  <c r="X165" i="10"/>
  <c r="X173" i="10"/>
  <c r="X181" i="10"/>
  <c r="X189" i="10"/>
  <c r="X197" i="10"/>
  <c r="X205" i="10"/>
  <c r="X213" i="10"/>
  <c r="X221" i="10"/>
  <c r="X229" i="10"/>
  <c r="X236" i="10"/>
  <c r="X244" i="10"/>
  <c r="X185" i="10"/>
  <c r="X151" i="10"/>
  <c r="X159" i="10"/>
  <c r="X166" i="10"/>
  <c r="X174" i="10"/>
  <c r="X182" i="10"/>
  <c r="X190" i="10"/>
  <c r="X198" i="10"/>
  <c r="X206" i="10"/>
  <c r="X214" i="10"/>
  <c r="X222" i="10"/>
  <c r="X230" i="10"/>
  <c r="X237" i="10"/>
  <c r="X245" i="10"/>
  <c r="X57" i="21"/>
  <c r="W57" i="21"/>
  <c r="X65" i="21"/>
  <c r="W65" i="21"/>
  <c r="X81" i="21"/>
  <c r="W81" i="21"/>
  <c r="X20" i="21"/>
  <c r="W20" i="21"/>
  <c r="X28" i="21"/>
  <c r="W28" i="21"/>
  <c r="X52" i="21"/>
  <c r="W52" i="21"/>
  <c r="X60" i="21"/>
  <c r="W60" i="21"/>
  <c r="X76" i="21"/>
  <c r="W76" i="21"/>
  <c r="X100" i="21"/>
  <c r="W100" i="21"/>
  <c r="X15" i="21"/>
  <c r="W15" i="21"/>
  <c r="X31" i="21"/>
  <c r="W31" i="21"/>
  <c r="X39" i="21"/>
  <c r="W39" i="21"/>
  <c r="X47" i="21"/>
  <c r="W47" i="21"/>
  <c r="X55" i="21"/>
  <c r="W55" i="21"/>
  <c r="X63" i="21"/>
  <c r="W63" i="21"/>
  <c r="X71" i="21"/>
  <c r="W71" i="21"/>
  <c r="X87" i="21"/>
  <c r="W87" i="21"/>
  <c r="X95" i="21"/>
  <c r="W95" i="21"/>
  <c r="X97" i="21"/>
  <c r="W97" i="21"/>
  <c r="X12" i="21"/>
  <c r="W12" i="21"/>
  <c r="X36" i="21"/>
  <c r="W36" i="21"/>
  <c r="X44" i="21"/>
  <c r="W44" i="21"/>
  <c r="X92" i="21"/>
  <c r="W92" i="21"/>
  <c r="X10" i="21"/>
  <c r="W10" i="21"/>
  <c r="X18" i="21"/>
  <c r="W18" i="21"/>
  <c r="X26" i="21"/>
  <c r="W26" i="21"/>
  <c r="X34" i="21"/>
  <c r="W34" i="21"/>
  <c r="X50" i="21"/>
  <c r="W50" i="21"/>
  <c r="X58" i="21"/>
  <c r="W58" i="21"/>
  <c r="X66" i="21"/>
  <c r="W66" i="21"/>
  <c r="X74" i="21"/>
  <c r="W74" i="21"/>
  <c r="X82" i="21"/>
  <c r="W82" i="21"/>
  <c r="X90" i="21"/>
  <c r="W90" i="21"/>
  <c r="X98" i="21"/>
  <c r="W98" i="21"/>
  <c r="X13" i="21"/>
  <c r="W13" i="21"/>
  <c r="X29" i="21"/>
  <c r="W29" i="21"/>
  <c r="X37" i="21"/>
  <c r="W37" i="21"/>
  <c r="X45" i="21"/>
  <c r="W45" i="21"/>
  <c r="X53" i="21"/>
  <c r="W53" i="21"/>
  <c r="X61" i="21"/>
  <c r="W61" i="21"/>
  <c r="X69" i="21"/>
  <c r="W69" i="21"/>
  <c r="X77" i="21"/>
  <c r="W77" i="21"/>
  <c r="X93" i="21"/>
  <c r="W93" i="21"/>
  <c r="X101" i="21"/>
  <c r="W101" i="21"/>
  <c r="X9" i="21"/>
  <c r="W9" i="21"/>
  <c r="X41" i="21"/>
  <c r="W41" i="21"/>
  <c r="X84" i="21"/>
  <c r="W84" i="21"/>
  <c r="X16" i="21"/>
  <c r="W16" i="21"/>
  <c r="X24" i="21"/>
  <c r="W24" i="21"/>
  <c r="X32" i="21"/>
  <c r="W32" i="21"/>
  <c r="X40" i="21"/>
  <c r="W40" i="21"/>
  <c r="X48" i="21"/>
  <c r="W48" i="21"/>
  <c r="X56" i="21"/>
  <c r="W56" i="21"/>
  <c r="X64" i="21"/>
  <c r="W64" i="21"/>
  <c r="X80" i="21"/>
  <c r="W80" i="21"/>
  <c r="X88" i="21"/>
  <c r="W88" i="21"/>
  <c r="X96" i="21"/>
  <c r="W96" i="21"/>
  <c r="X17" i="21"/>
  <c r="W17" i="21"/>
  <c r="X25" i="21"/>
  <c r="W25" i="21"/>
  <c r="X33" i="21"/>
  <c r="W33" i="21"/>
  <c r="X49" i="21"/>
  <c r="W49" i="21"/>
  <c r="X73" i="21"/>
  <c r="W73" i="21"/>
  <c r="X11" i="21"/>
  <c r="W11" i="21"/>
  <c r="X19" i="21"/>
  <c r="W19" i="21"/>
  <c r="X27" i="21"/>
  <c r="W27" i="21"/>
  <c r="X35" i="21"/>
  <c r="W35" i="21"/>
  <c r="X43" i="21"/>
  <c r="W43" i="21"/>
  <c r="X51" i="21"/>
  <c r="W51" i="21"/>
  <c r="X59" i="21"/>
  <c r="W59" i="21"/>
  <c r="X75" i="21"/>
  <c r="W75" i="21"/>
  <c r="X83" i="21"/>
  <c r="W83" i="21"/>
  <c r="X91" i="21"/>
  <c r="W91" i="21"/>
  <c r="X99" i="21"/>
  <c r="W99" i="21"/>
  <c r="X89" i="21"/>
  <c r="W89" i="21"/>
  <c r="X14" i="21"/>
  <c r="W14" i="21"/>
  <c r="X30" i="21"/>
  <c r="W30" i="21"/>
  <c r="X38" i="21"/>
  <c r="W38" i="21"/>
  <c r="X46" i="21"/>
  <c r="W46" i="21"/>
  <c r="X62" i="21"/>
  <c r="W62" i="21"/>
  <c r="X70" i="21"/>
  <c r="W70" i="21"/>
  <c r="X78" i="21"/>
  <c r="W78" i="21"/>
  <c r="X86" i="21"/>
  <c r="W86" i="21"/>
  <c r="X94" i="21"/>
  <c r="W94" i="21"/>
  <c r="X102" i="21"/>
  <c r="W102" i="21"/>
  <c r="X19" i="16"/>
  <c r="W19" i="16"/>
  <c r="X35" i="16"/>
  <c r="W35" i="16"/>
  <c r="X51" i="16"/>
  <c r="W51" i="16"/>
  <c r="X59" i="16"/>
  <c r="W59" i="16"/>
  <c r="X80" i="16"/>
  <c r="W80" i="16"/>
  <c r="X96" i="16"/>
  <c r="W96" i="16"/>
  <c r="X112" i="16"/>
  <c r="W112" i="16"/>
  <c r="X128" i="16"/>
  <c r="W128" i="16"/>
  <c r="X144" i="16"/>
  <c r="W144" i="16"/>
  <c r="X160" i="16"/>
  <c r="W160" i="16"/>
  <c r="X168" i="16"/>
  <c r="W168" i="16"/>
  <c r="X14" i="16"/>
  <c r="X22" i="16"/>
  <c r="W22" i="16"/>
  <c r="X30" i="16"/>
  <c r="W30" i="16"/>
  <c r="X38" i="16"/>
  <c r="W38" i="16"/>
  <c r="X46" i="16"/>
  <c r="W46" i="16"/>
  <c r="X54" i="16"/>
  <c r="W54" i="16"/>
  <c r="X62" i="16"/>
  <c r="W62" i="16"/>
  <c r="X67" i="16"/>
  <c r="W67" i="16"/>
  <c r="X75" i="16"/>
  <c r="W75" i="16"/>
  <c r="X83" i="16"/>
  <c r="W83" i="16"/>
  <c r="X91" i="16"/>
  <c r="W91" i="16"/>
  <c r="X99" i="16"/>
  <c r="W99" i="16"/>
  <c r="X107" i="16"/>
  <c r="X115" i="16"/>
  <c r="W115" i="16"/>
  <c r="X123" i="16"/>
  <c r="W123" i="16"/>
  <c r="X131" i="16"/>
  <c r="W131" i="16"/>
  <c r="X139" i="16"/>
  <c r="W139" i="16"/>
  <c r="X147" i="16"/>
  <c r="W147" i="16"/>
  <c r="X155" i="16"/>
  <c r="W155" i="16"/>
  <c r="X163" i="16"/>
  <c r="W163" i="16"/>
  <c r="X171" i="16"/>
  <c r="W171" i="16"/>
  <c r="X11" i="16"/>
  <c r="W11" i="16"/>
  <c r="X27" i="16"/>
  <c r="W27" i="16"/>
  <c r="X43" i="16"/>
  <c r="W43" i="16"/>
  <c r="X72" i="16"/>
  <c r="W72" i="16"/>
  <c r="X88" i="16"/>
  <c r="W88" i="16"/>
  <c r="X104" i="16"/>
  <c r="W104" i="16"/>
  <c r="X120" i="16"/>
  <c r="W120" i="16"/>
  <c r="X136" i="16"/>
  <c r="W136" i="16"/>
  <c r="X152" i="16"/>
  <c r="W152" i="16"/>
  <c r="X17" i="16"/>
  <c r="W17" i="16"/>
  <c r="X25" i="16"/>
  <c r="W25" i="16"/>
  <c r="X33" i="16"/>
  <c r="W33" i="16"/>
  <c r="X41" i="16"/>
  <c r="W41" i="16"/>
  <c r="X49" i="16"/>
  <c r="W49" i="16"/>
  <c r="X57" i="16"/>
  <c r="X65" i="16"/>
  <c r="X70" i="16"/>
  <c r="W70" i="16"/>
  <c r="X78" i="16"/>
  <c r="W78" i="16"/>
  <c r="X86" i="16"/>
  <c r="X94" i="16"/>
  <c r="W94" i="16"/>
  <c r="X102" i="16"/>
  <c r="W102" i="16"/>
  <c r="X110" i="16"/>
  <c r="W110" i="16"/>
  <c r="X118" i="16"/>
  <c r="W118" i="16"/>
  <c r="X126" i="16"/>
  <c r="W126" i="16"/>
  <c r="X134" i="16"/>
  <c r="W134" i="16"/>
  <c r="X142" i="16"/>
  <c r="W142" i="16"/>
  <c r="X150" i="16"/>
  <c r="W150" i="16"/>
  <c r="X158" i="16"/>
  <c r="W158" i="16"/>
  <c r="X166" i="16"/>
  <c r="X20" i="16"/>
  <c r="W20" i="16"/>
  <c r="X28" i="16"/>
  <c r="W28" i="16"/>
  <c r="X44" i="16"/>
  <c r="W44" i="16"/>
  <c r="X52" i="16"/>
  <c r="W52" i="16"/>
  <c r="X97" i="16"/>
  <c r="W97" i="16"/>
  <c r="X129" i="16"/>
  <c r="W129" i="16"/>
  <c r="X137" i="16"/>
  <c r="W137" i="16"/>
  <c r="X145" i="16"/>
  <c r="W145" i="16"/>
  <c r="X161" i="16"/>
  <c r="W161" i="16"/>
  <c r="X15" i="16"/>
  <c r="W15" i="16"/>
  <c r="X23" i="16"/>
  <c r="W23" i="16"/>
  <c r="X31" i="16"/>
  <c r="W31" i="16"/>
  <c r="X39" i="16"/>
  <c r="W39" i="16"/>
  <c r="X47" i="16"/>
  <c r="W47" i="16"/>
  <c r="X55" i="16"/>
  <c r="W55" i="16"/>
  <c r="X63" i="16"/>
  <c r="W63" i="16"/>
  <c r="X68" i="16"/>
  <c r="W68" i="16"/>
  <c r="X76" i="16"/>
  <c r="W76" i="16"/>
  <c r="X84" i="16"/>
  <c r="W84" i="16"/>
  <c r="X92" i="16"/>
  <c r="W92" i="16"/>
  <c r="X100" i="16"/>
  <c r="W100" i="16"/>
  <c r="X108" i="16"/>
  <c r="W108" i="16"/>
  <c r="X116" i="16"/>
  <c r="X124" i="16"/>
  <c r="W124" i="16"/>
  <c r="X132" i="16"/>
  <c r="W132" i="16"/>
  <c r="X140" i="16"/>
  <c r="W140" i="16"/>
  <c r="X148" i="16"/>
  <c r="W148" i="16"/>
  <c r="X156" i="16"/>
  <c r="W156" i="16"/>
  <c r="X164" i="16"/>
  <c r="W164" i="16"/>
  <c r="X172" i="16"/>
  <c r="W172" i="16"/>
  <c r="X12" i="16"/>
  <c r="X36" i="16"/>
  <c r="W36" i="16"/>
  <c r="X60" i="16"/>
  <c r="X73" i="16"/>
  <c r="W73" i="16"/>
  <c r="X81" i="16"/>
  <c r="W81" i="16"/>
  <c r="X89" i="16"/>
  <c r="W89" i="16"/>
  <c r="X105" i="16"/>
  <c r="X113" i="16"/>
  <c r="W113" i="16"/>
  <c r="X121" i="16"/>
  <c r="W121" i="16"/>
  <c r="X153" i="16"/>
  <c r="W153" i="16"/>
  <c r="X169" i="16"/>
  <c r="W169" i="16"/>
  <c r="X10" i="16"/>
  <c r="W10" i="16"/>
  <c r="X18" i="16"/>
  <c r="W18" i="16"/>
  <c r="X26" i="16"/>
  <c r="W26" i="16"/>
  <c r="X34" i="16"/>
  <c r="W34" i="16"/>
  <c r="X42" i="16"/>
  <c r="W42" i="16"/>
  <c r="X50" i="16"/>
  <c r="W50" i="16"/>
  <c r="X58" i="16"/>
  <c r="X66" i="16"/>
  <c r="W66" i="16"/>
  <c r="X71" i="16"/>
  <c r="W71" i="16"/>
  <c r="X79" i="16"/>
  <c r="W79" i="16"/>
  <c r="X87" i="16"/>
  <c r="W87" i="16"/>
  <c r="X95" i="16"/>
  <c r="W95" i="16"/>
  <c r="X103" i="16"/>
  <c r="W103" i="16"/>
  <c r="X111" i="16"/>
  <c r="W111" i="16"/>
  <c r="X119" i="16"/>
  <c r="W119" i="16"/>
  <c r="X127" i="16"/>
  <c r="W127" i="16"/>
  <c r="X135" i="16"/>
  <c r="W135" i="16"/>
  <c r="X143" i="16"/>
  <c r="W143" i="16"/>
  <c r="X151" i="16"/>
  <c r="W151" i="16"/>
  <c r="X159" i="16"/>
  <c r="W159" i="16"/>
  <c r="X167" i="16"/>
  <c r="W167" i="16"/>
  <c r="X13" i="16"/>
  <c r="W13" i="16"/>
  <c r="X21" i="16"/>
  <c r="W21" i="16"/>
  <c r="X29" i="16"/>
  <c r="W29" i="16"/>
  <c r="X37" i="16"/>
  <c r="W37" i="16"/>
  <c r="X45" i="16"/>
  <c r="W45" i="16"/>
  <c r="X53" i="16"/>
  <c r="W53" i="16"/>
  <c r="X61" i="16"/>
  <c r="W61" i="16"/>
  <c r="X74" i="16"/>
  <c r="W74" i="16"/>
  <c r="X82" i="16"/>
  <c r="W82" i="16"/>
  <c r="X90" i="16"/>
  <c r="W90" i="16"/>
  <c r="X98" i="16"/>
  <c r="W98" i="16"/>
  <c r="X106" i="16"/>
  <c r="W106" i="16"/>
  <c r="X114" i="16"/>
  <c r="W114" i="16"/>
  <c r="X122" i="16"/>
  <c r="W122" i="16"/>
  <c r="X130" i="16"/>
  <c r="W130" i="16"/>
  <c r="X138" i="16"/>
  <c r="W138" i="16"/>
  <c r="X146" i="16"/>
  <c r="W146" i="16"/>
  <c r="X154" i="16"/>
  <c r="W154" i="16"/>
  <c r="X162" i="16"/>
  <c r="X170" i="16"/>
  <c r="W170" i="16"/>
  <c r="X16" i="16"/>
  <c r="W16" i="16"/>
  <c r="X24" i="16"/>
  <c r="W24" i="16"/>
  <c r="X32" i="16"/>
  <c r="W32" i="16"/>
  <c r="X40" i="16"/>
  <c r="X48" i="16"/>
  <c r="W48" i="16"/>
  <c r="X56" i="16"/>
  <c r="W56" i="16"/>
  <c r="X64" i="16"/>
  <c r="W64" i="16"/>
  <c r="X69" i="16"/>
  <c r="W69" i="16"/>
  <c r="X77" i="16"/>
  <c r="W77" i="16"/>
  <c r="X85" i="16"/>
  <c r="W85" i="16"/>
  <c r="X93" i="16"/>
  <c r="X101" i="16"/>
  <c r="X109" i="16"/>
  <c r="W109" i="16"/>
  <c r="X117" i="16"/>
  <c r="W117" i="16"/>
  <c r="X125" i="16"/>
  <c r="W125" i="16"/>
  <c r="X133" i="16"/>
  <c r="W133" i="16"/>
  <c r="X141" i="16"/>
  <c r="W141" i="16"/>
  <c r="X149" i="16"/>
  <c r="W149" i="16"/>
  <c r="X157" i="16"/>
  <c r="W157" i="16"/>
  <c r="X165" i="16"/>
  <c r="W165" i="16"/>
  <c r="X83" i="12"/>
  <c r="X65" i="12"/>
  <c r="X73" i="12"/>
  <c r="X81" i="12"/>
  <c r="X89" i="12"/>
  <c r="X98" i="12"/>
  <c r="X68" i="12"/>
  <c r="X76" i="12"/>
  <c r="X84" i="12"/>
  <c r="X93" i="12"/>
  <c r="X101" i="12"/>
  <c r="X67" i="12"/>
  <c r="X100" i="12"/>
  <c r="X86" i="12"/>
  <c r="X95" i="12"/>
  <c r="X63" i="12"/>
  <c r="X71" i="12"/>
  <c r="X79" i="12"/>
  <c r="X87" i="12"/>
  <c r="X96" i="12"/>
  <c r="X66" i="12"/>
  <c r="X74" i="12"/>
  <c r="X82" i="12"/>
  <c r="X90" i="12"/>
  <c r="X99" i="12"/>
  <c r="X92" i="12"/>
  <c r="X70" i="12"/>
  <c r="X78" i="12"/>
  <c r="X69" i="12"/>
  <c r="X77" i="12"/>
  <c r="X85" i="12"/>
  <c r="X94" i="12"/>
  <c r="X102" i="12"/>
  <c r="W102" i="12"/>
  <c r="X75" i="12"/>
  <c r="X64" i="12"/>
  <c r="X72" i="12"/>
  <c r="X80" i="12"/>
  <c r="X88" i="12"/>
  <c r="X97" i="12"/>
  <c r="X24" i="13"/>
  <c r="X17" i="13"/>
  <c r="X27" i="13"/>
  <c r="X30" i="13"/>
  <c r="X25" i="13"/>
  <c r="X16" i="13"/>
  <c r="X14" i="13"/>
  <c r="X12" i="13"/>
  <c r="X20" i="13"/>
  <c r="X22" i="13"/>
  <c r="X15" i="13"/>
  <c r="X9" i="13"/>
  <c r="X18" i="13"/>
  <c r="X31" i="13"/>
  <c r="X10" i="13"/>
  <c r="X28" i="13"/>
  <c r="X13" i="13"/>
  <c r="X21" i="13"/>
  <c r="X26" i="13"/>
  <c r="X29" i="13"/>
  <c r="X11" i="13"/>
  <c r="X19" i="13"/>
  <c r="X32" i="13"/>
  <c r="X23" i="13"/>
  <c r="X159" i="19"/>
  <c r="W159" i="19"/>
  <c r="X121" i="19"/>
  <c r="W121" i="19"/>
  <c r="X137" i="19"/>
  <c r="W137" i="19"/>
  <c r="X170" i="19"/>
  <c r="W170" i="19"/>
  <c r="X9" i="19"/>
  <c r="X34" i="19"/>
  <c r="W34" i="19"/>
  <c r="X42" i="19"/>
  <c r="W42" i="19"/>
  <c r="X58" i="19"/>
  <c r="W58" i="19"/>
  <c r="X66" i="19"/>
  <c r="W66" i="19"/>
  <c r="X82" i="19"/>
  <c r="W82" i="19"/>
  <c r="X90" i="19"/>
  <c r="W90" i="19"/>
  <c r="X99" i="19"/>
  <c r="W99" i="19"/>
  <c r="X116" i="19"/>
  <c r="W116" i="19"/>
  <c r="X140" i="19"/>
  <c r="W140" i="19"/>
  <c r="X148" i="19"/>
  <c r="W148" i="19"/>
  <c r="X156" i="19"/>
  <c r="W156" i="19"/>
  <c r="X173" i="19"/>
  <c r="W173" i="19"/>
  <c r="X142" i="19"/>
  <c r="W142" i="19"/>
  <c r="X14" i="19"/>
  <c r="W14" i="19"/>
  <c r="X23" i="19"/>
  <c r="W23" i="19"/>
  <c r="X31" i="19"/>
  <c r="W31" i="19"/>
  <c r="X63" i="19"/>
  <c r="W63" i="19"/>
  <c r="X95" i="19"/>
  <c r="W95" i="19"/>
  <c r="X145" i="19"/>
  <c r="W145" i="19"/>
  <c r="X162" i="19"/>
  <c r="W162" i="19"/>
  <c r="X12" i="19"/>
  <c r="W12" i="19"/>
  <c r="X45" i="19"/>
  <c r="W45" i="19"/>
  <c r="X61" i="19"/>
  <c r="W61" i="19"/>
  <c r="X69" i="19"/>
  <c r="W69" i="19"/>
  <c r="X77" i="19"/>
  <c r="W77" i="19"/>
  <c r="X85" i="19"/>
  <c r="W85" i="19"/>
  <c r="X93" i="19"/>
  <c r="W93" i="19"/>
  <c r="X102" i="19"/>
  <c r="W102" i="19"/>
  <c r="X111" i="19"/>
  <c r="W111" i="19"/>
  <c r="X119" i="19"/>
  <c r="W119" i="19"/>
  <c r="X135" i="19"/>
  <c r="W135" i="19"/>
  <c r="X151" i="19"/>
  <c r="W151" i="19"/>
  <c r="X160" i="19"/>
  <c r="W160" i="19"/>
  <c r="X68" i="19"/>
  <c r="W68" i="19"/>
  <c r="X84" i="19"/>
  <c r="W84" i="19"/>
  <c r="X110" i="19"/>
  <c r="W110" i="19"/>
  <c r="X24" i="19"/>
  <c r="W24" i="19"/>
  <c r="X40" i="19"/>
  <c r="W40" i="19"/>
  <c r="X56" i="19"/>
  <c r="W56" i="19"/>
  <c r="X72" i="19"/>
  <c r="W72" i="19"/>
  <c r="X106" i="19"/>
  <c r="W106" i="19"/>
  <c r="X138" i="19"/>
  <c r="W138" i="19"/>
  <c r="X154" i="19"/>
  <c r="W154" i="19"/>
  <c r="X10" i="19"/>
  <c r="W10" i="19"/>
  <c r="X19" i="19"/>
  <c r="W19" i="19"/>
  <c r="X27" i="19"/>
  <c r="W27" i="19"/>
  <c r="X43" i="19"/>
  <c r="W43" i="19"/>
  <c r="X83" i="19"/>
  <c r="W83" i="19"/>
  <c r="X91" i="19"/>
  <c r="W91" i="19"/>
  <c r="X109" i="19"/>
  <c r="W109" i="19"/>
  <c r="X117" i="19"/>
  <c r="W117" i="19"/>
  <c r="X125" i="19"/>
  <c r="W125" i="19"/>
  <c r="X133" i="19"/>
  <c r="W133" i="19"/>
  <c r="X141" i="19"/>
  <c r="W141" i="19"/>
  <c r="X149" i="19"/>
  <c r="W149" i="19"/>
  <c r="X158" i="19"/>
  <c r="W158" i="19"/>
  <c r="X11" i="19"/>
  <c r="W11" i="19"/>
  <c r="X20" i="19"/>
  <c r="W20" i="19"/>
  <c r="X28" i="19"/>
  <c r="W28" i="19"/>
  <c r="X52" i="19"/>
  <c r="W52" i="19"/>
  <c r="X60" i="19"/>
  <c r="W60" i="19"/>
  <c r="X92" i="19"/>
  <c r="W92" i="19"/>
  <c r="X101" i="19"/>
  <c r="W101" i="19"/>
  <c r="X15" i="19"/>
  <c r="W15" i="19"/>
  <c r="X48" i="19"/>
  <c r="W48" i="19"/>
  <c r="X64" i="19"/>
  <c r="W64" i="19"/>
  <c r="X80" i="19"/>
  <c r="W80" i="19"/>
  <c r="X97" i="19"/>
  <c r="W97" i="19"/>
  <c r="X171" i="19"/>
  <c r="W171" i="19"/>
  <c r="X22" i="19"/>
  <c r="W22" i="19"/>
  <c r="X30" i="19"/>
  <c r="W30" i="19"/>
  <c r="X54" i="19"/>
  <c r="W54" i="19"/>
  <c r="X62" i="19"/>
  <c r="W62" i="19"/>
  <c r="X70" i="19"/>
  <c r="W70" i="19"/>
  <c r="X86" i="19"/>
  <c r="W86" i="19"/>
  <c r="X94" i="19"/>
  <c r="W94" i="19"/>
  <c r="X103" i="19"/>
  <c r="W103" i="19"/>
  <c r="X112" i="19"/>
  <c r="W112" i="19"/>
  <c r="X120" i="19"/>
  <c r="W120" i="19"/>
  <c r="X136" i="19"/>
  <c r="W136" i="19"/>
  <c r="X152" i="19"/>
  <c r="W152" i="19"/>
  <c r="X16" i="19"/>
  <c r="W16" i="19"/>
  <c r="X41" i="19"/>
  <c r="W41" i="19"/>
  <c r="X49" i="19"/>
  <c r="W49" i="19"/>
  <c r="X57" i="19"/>
  <c r="W57" i="19"/>
  <c r="X73" i="19"/>
  <c r="W73" i="19"/>
  <c r="X107" i="19"/>
  <c r="W107" i="19"/>
  <c r="X115" i="19"/>
  <c r="W115" i="19"/>
  <c r="X131" i="19"/>
  <c r="W131" i="19"/>
  <c r="X139" i="19"/>
  <c r="W139" i="19"/>
  <c r="X155" i="19"/>
  <c r="W155" i="19"/>
  <c r="X164" i="19"/>
  <c r="W164" i="19"/>
  <c r="X18" i="18"/>
  <c r="W18" i="18"/>
  <c r="X13" i="18"/>
  <c r="W13" i="18"/>
  <c r="X21" i="18"/>
  <c r="W21" i="18"/>
  <c r="X29" i="18"/>
  <c r="W29" i="18"/>
  <c r="X39" i="18"/>
  <c r="W39" i="18"/>
  <c r="X47" i="18"/>
  <c r="W47" i="18"/>
  <c r="X10" i="18"/>
  <c r="W10" i="18"/>
  <c r="X44" i="18"/>
  <c r="W44" i="18"/>
  <c r="X16" i="18"/>
  <c r="W16" i="18"/>
  <c r="X24" i="18"/>
  <c r="W24" i="18"/>
  <c r="X33" i="18"/>
  <c r="W33" i="18"/>
  <c r="X11" i="18"/>
  <c r="W11" i="18"/>
  <c r="X19" i="18"/>
  <c r="W19" i="18"/>
  <c r="X27" i="18"/>
  <c r="W27" i="18"/>
  <c r="X37" i="18"/>
  <c r="W37" i="18"/>
  <c r="X45" i="18"/>
  <c r="W45" i="18"/>
  <c r="X36" i="18"/>
  <c r="W36" i="18"/>
  <c r="X14" i="18"/>
  <c r="W14" i="18"/>
  <c r="X22" i="18"/>
  <c r="W22" i="18"/>
  <c r="X30" i="18"/>
  <c r="W30" i="18"/>
  <c r="X40" i="18"/>
  <c r="W40" i="18"/>
  <c r="X48" i="18"/>
  <c r="W48" i="18"/>
  <c r="X9" i="18"/>
  <c r="W9" i="18"/>
  <c r="X17" i="18"/>
  <c r="W17" i="18"/>
  <c r="X25" i="18"/>
  <c r="W25" i="18"/>
  <c r="X35" i="18"/>
  <c r="W35" i="18"/>
  <c r="X43" i="18"/>
  <c r="W43" i="18"/>
  <c r="X12" i="18"/>
  <c r="W12" i="18"/>
  <c r="X20" i="18"/>
  <c r="W20" i="18"/>
  <c r="X28" i="18"/>
  <c r="W28" i="18"/>
  <c r="X38" i="18"/>
  <c r="W38" i="18"/>
  <c r="X46" i="18"/>
  <c r="W46" i="18"/>
  <c r="X26" i="18"/>
  <c r="W26" i="18"/>
  <c r="X15" i="18"/>
  <c r="W15" i="18"/>
  <c r="X23" i="18"/>
  <c r="W23" i="18"/>
  <c r="X31" i="18"/>
  <c r="W31" i="18"/>
  <c r="T104" i="20"/>
  <c r="T34" i="20"/>
  <c r="T98" i="16"/>
  <c r="T129" i="16"/>
  <c r="T99" i="16"/>
  <c r="T138" i="16"/>
  <c r="T76" i="16"/>
  <c r="T107" i="16"/>
  <c r="T124" i="16"/>
  <c r="T73" i="16"/>
  <c r="T137" i="16"/>
  <c r="T136" i="16"/>
  <c r="T62" i="16"/>
  <c r="W289" i="17"/>
  <c r="T289" i="17"/>
  <c r="W260" i="17"/>
  <c r="T260" i="17"/>
  <c r="W255" i="17"/>
  <c r="T255" i="17"/>
  <c r="W241" i="17"/>
  <c r="T241" i="17"/>
  <c r="W231" i="17"/>
  <c r="T231" i="17"/>
  <c r="W165" i="17"/>
  <c r="T165" i="17"/>
  <c r="W160" i="17"/>
  <c r="T160" i="17"/>
  <c r="T136" i="17"/>
  <c r="W136" i="17"/>
  <c r="W85" i="17"/>
  <c r="T85" i="17"/>
  <c r="W27" i="17"/>
  <c r="T27" i="17"/>
  <c r="T201" i="23"/>
  <c r="T168" i="23"/>
  <c r="T140" i="20"/>
  <c r="T89" i="20"/>
  <c r="T25" i="18"/>
  <c r="T155" i="16"/>
  <c r="T131" i="16"/>
  <c r="T120" i="16"/>
  <c r="T119" i="16"/>
  <c r="T106" i="16"/>
  <c r="T96" i="16"/>
  <c r="T81" i="16"/>
  <c r="T80" i="16"/>
  <c r="T12" i="16"/>
  <c r="T408" i="24"/>
  <c r="W408" i="24"/>
  <c r="T407" i="24"/>
  <c r="W407" i="24"/>
  <c r="T406" i="24"/>
  <c r="W406" i="24"/>
  <c r="W405" i="24"/>
  <c r="T405" i="24"/>
  <c r="W404" i="24"/>
  <c r="T404" i="24"/>
  <c r="T403" i="24"/>
  <c r="W403" i="24"/>
  <c r="T402" i="24"/>
  <c r="W402" i="24"/>
  <c r="T401" i="24"/>
  <c r="W401" i="24"/>
  <c r="W400" i="24"/>
  <c r="T400" i="24"/>
  <c r="T399" i="24"/>
  <c r="W399" i="24"/>
  <c r="W398" i="24"/>
  <c r="T398" i="24"/>
  <c r="W396" i="24"/>
  <c r="T396" i="24"/>
  <c r="T395" i="24"/>
  <c r="W395" i="24"/>
  <c r="W394" i="24"/>
  <c r="T394" i="24"/>
  <c r="W393" i="24"/>
  <c r="T393" i="24"/>
  <c r="W392" i="24"/>
  <c r="T392" i="24"/>
  <c r="W390" i="24"/>
  <c r="T390" i="24"/>
  <c r="T389" i="24"/>
  <c r="W389" i="24"/>
  <c r="W388" i="24"/>
  <c r="T388" i="24"/>
  <c r="W387" i="24"/>
  <c r="T387" i="24"/>
  <c r="T386" i="24"/>
  <c r="W386" i="24"/>
  <c r="T384" i="24"/>
  <c r="W384" i="24"/>
  <c r="T383" i="24"/>
  <c r="W383" i="24"/>
  <c r="T380" i="24"/>
  <c r="W380" i="24"/>
  <c r="W379" i="24"/>
  <c r="T379" i="24"/>
  <c r="W378" i="24"/>
  <c r="T378" i="24"/>
  <c r="W377" i="24"/>
  <c r="T377" i="24"/>
  <c r="W376" i="24"/>
  <c r="T376" i="24"/>
  <c r="T375" i="24"/>
  <c r="W375" i="24"/>
  <c r="W374" i="24"/>
  <c r="T374" i="24"/>
  <c r="T373" i="24"/>
  <c r="W373" i="24"/>
  <c r="W372" i="24"/>
  <c r="T372" i="24"/>
  <c r="T371" i="24"/>
  <c r="W371" i="24"/>
  <c r="T370" i="24"/>
  <c r="W370" i="24"/>
  <c r="W369" i="24"/>
  <c r="T369" i="24"/>
  <c r="W368" i="24"/>
  <c r="T368" i="24"/>
  <c r="W367" i="24"/>
  <c r="T367" i="24"/>
  <c r="W366" i="24"/>
  <c r="T366" i="24"/>
  <c r="T365" i="24"/>
  <c r="W365" i="24"/>
  <c r="W364" i="24"/>
  <c r="T364" i="24"/>
  <c r="T363" i="24"/>
  <c r="W363" i="24"/>
  <c r="W362" i="24"/>
  <c r="T362" i="24"/>
  <c r="W361" i="24"/>
  <c r="T361" i="24"/>
  <c r="W360" i="24"/>
  <c r="T360" i="24"/>
  <c r="W358" i="24"/>
  <c r="T358" i="24"/>
  <c r="W357" i="24"/>
  <c r="T357" i="24"/>
  <c r="T356" i="24"/>
  <c r="W356" i="24"/>
  <c r="T354" i="24"/>
  <c r="W354" i="24"/>
  <c r="W353" i="24"/>
  <c r="T353" i="24"/>
  <c r="W351" i="24"/>
  <c r="T351" i="24"/>
  <c r="W350" i="24"/>
  <c r="T350" i="24"/>
  <c r="T349" i="24"/>
  <c r="W349" i="24"/>
  <c r="W348" i="24"/>
  <c r="T348" i="24"/>
  <c r="T347" i="24"/>
  <c r="W347" i="24"/>
  <c r="T346" i="24"/>
  <c r="W346" i="24"/>
  <c r="W345" i="24"/>
  <c r="T345" i="24"/>
  <c r="W344" i="24"/>
  <c r="T344" i="24"/>
  <c r="T342" i="24"/>
  <c r="W342" i="24"/>
  <c r="T341" i="24"/>
  <c r="W341" i="24"/>
  <c r="T340" i="24"/>
  <c r="W340" i="24"/>
  <c r="W339" i="24"/>
  <c r="T339" i="24"/>
  <c r="W337" i="24"/>
  <c r="T337" i="24"/>
  <c r="T336" i="24"/>
  <c r="W336" i="24"/>
  <c r="T335" i="24"/>
  <c r="W335" i="24"/>
  <c r="T333" i="24"/>
  <c r="W333" i="24"/>
  <c r="W332" i="24"/>
  <c r="T332" i="24"/>
  <c r="T331" i="24"/>
  <c r="W331" i="24"/>
  <c r="W329" i="24"/>
  <c r="T329" i="24"/>
  <c r="W328" i="24"/>
  <c r="T328" i="24"/>
  <c r="W327" i="24"/>
  <c r="T327" i="24"/>
  <c r="T325" i="24"/>
  <c r="W325" i="24"/>
  <c r="T324" i="24"/>
  <c r="W324" i="24"/>
  <c r="W323" i="24"/>
  <c r="T323" i="24"/>
  <c r="W322" i="24"/>
  <c r="T322" i="24"/>
  <c r="W321" i="24"/>
  <c r="T321" i="24"/>
  <c r="W320" i="24"/>
  <c r="T320" i="24"/>
  <c r="T319" i="24"/>
  <c r="W319" i="24"/>
  <c r="W318" i="24"/>
  <c r="T318" i="24"/>
  <c r="T316" i="24"/>
  <c r="W316" i="24"/>
  <c r="W315" i="24"/>
  <c r="T315" i="24"/>
  <c r="T314" i="24"/>
  <c r="W314" i="24"/>
  <c r="W313" i="24"/>
  <c r="T313" i="24"/>
  <c r="W312" i="24"/>
  <c r="T312" i="24"/>
  <c r="W311" i="24"/>
  <c r="T311" i="24"/>
  <c r="W310" i="24"/>
  <c r="T310" i="24"/>
  <c r="W309" i="24"/>
  <c r="T309" i="24"/>
  <c r="T308" i="24"/>
  <c r="W308" i="24"/>
  <c r="T307" i="24"/>
  <c r="W307" i="24"/>
  <c r="T306" i="24"/>
  <c r="W306" i="24"/>
  <c r="W305" i="24"/>
  <c r="T305" i="24"/>
  <c r="T303" i="24"/>
  <c r="W303" i="24"/>
  <c r="T302" i="24"/>
  <c r="W302" i="24"/>
  <c r="W301" i="24"/>
  <c r="T301" i="24"/>
  <c r="W300" i="24"/>
  <c r="T300" i="24"/>
  <c r="T299" i="24"/>
  <c r="W299" i="24"/>
  <c r="T298" i="24"/>
  <c r="W298" i="24"/>
  <c r="T297" i="24"/>
  <c r="W297" i="24"/>
  <c r="W296" i="24"/>
  <c r="T296" i="24"/>
  <c r="W295" i="24"/>
  <c r="T295" i="24"/>
  <c r="W294" i="24"/>
  <c r="T294" i="24"/>
  <c r="T293" i="24"/>
  <c r="W293" i="24"/>
  <c r="T292" i="24"/>
  <c r="W292" i="24"/>
  <c r="T291" i="24"/>
  <c r="W291" i="24"/>
  <c r="W290" i="24"/>
  <c r="T290" i="24"/>
  <c r="T289" i="24"/>
  <c r="W289" i="24"/>
  <c r="T288" i="24"/>
  <c r="W288" i="24"/>
  <c r="T287" i="24"/>
  <c r="W287" i="24"/>
  <c r="T286" i="24"/>
  <c r="W286" i="24"/>
  <c r="T285" i="24"/>
  <c r="W285" i="24"/>
  <c r="T284" i="24"/>
  <c r="W284" i="24"/>
  <c r="W283" i="24"/>
  <c r="T283" i="24"/>
  <c r="W282" i="24"/>
  <c r="T282" i="24"/>
  <c r="T281" i="24"/>
  <c r="W281" i="24"/>
  <c r="T280" i="24"/>
  <c r="W280" i="24"/>
  <c r="W279" i="24"/>
  <c r="T279" i="24"/>
  <c r="W278" i="24"/>
  <c r="T278" i="24"/>
  <c r="T277" i="24"/>
  <c r="W277" i="24"/>
  <c r="W276" i="24"/>
  <c r="T276" i="24"/>
  <c r="W275" i="24"/>
  <c r="T275" i="24"/>
  <c r="W274" i="24"/>
  <c r="T274" i="24"/>
  <c r="T273" i="24"/>
  <c r="W273" i="24"/>
  <c r="T272" i="24"/>
  <c r="W272" i="24"/>
  <c r="W271" i="24"/>
  <c r="T271" i="24"/>
  <c r="T270" i="24"/>
  <c r="W270" i="24"/>
  <c r="W269" i="24"/>
  <c r="T269" i="24"/>
  <c r="T268" i="24"/>
  <c r="W268" i="24"/>
  <c r="W266" i="24"/>
  <c r="T266" i="24"/>
  <c r="T265" i="24"/>
  <c r="W265" i="24"/>
  <c r="T264" i="24"/>
  <c r="W264" i="24"/>
  <c r="W262" i="24"/>
  <c r="T262" i="24"/>
  <c r="T261" i="24"/>
  <c r="W261" i="24"/>
  <c r="W260" i="24"/>
  <c r="T260" i="24"/>
  <c r="T259" i="24"/>
  <c r="W259" i="24"/>
  <c r="W258" i="24"/>
  <c r="T258" i="24"/>
  <c r="W257" i="24"/>
  <c r="T257" i="24"/>
  <c r="T256" i="24"/>
  <c r="W256" i="24"/>
  <c r="W255" i="24"/>
  <c r="T255" i="24"/>
  <c r="W254" i="24"/>
  <c r="T254" i="24"/>
  <c r="T253" i="24"/>
  <c r="W253" i="24"/>
  <c r="W252" i="24"/>
  <c r="T252" i="24"/>
  <c r="W251" i="24"/>
  <c r="T251" i="24"/>
  <c r="T250" i="24"/>
  <c r="W250" i="24"/>
  <c r="W249" i="24"/>
  <c r="T249" i="24"/>
  <c r="T248" i="24"/>
  <c r="W248" i="24"/>
  <c r="W247" i="24"/>
  <c r="T247" i="24"/>
  <c r="W245" i="24"/>
  <c r="T245" i="24"/>
  <c r="T244" i="24"/>
  <c r="W244" i="24"/>
  <c r="T243" i="24"/>
  <c r="W243" i="24"/>
  <c r="T242" i="24"/>
  <c r="W242" i="24"/>
  <c r="W241" i="24"/>
  <c r="T241" i="24"/>
  <c r="T240" i="24"/>
  <c r="W240" i="24"/>
  <c r="T239" i="24"/>
  <c r="W239" i="24"/>
  <c r="W238" i="24"/>
  <c r="T238" i="24"/>
  <c r="W236" i="24"/>
  <c r="T236" i="24"/>
  <c r="T235" i="24"/>
  <c r="W235" i="24"/>
  <c r="T234" i="24"/>
  <c r="W234" i="24"/>
  <c r="W233" i="24"/>
  <c r="T233" i="24"/>
  <c r="W232" i="24"/>
  <c r="T232" i="24"/>
  <c r="W231" i="24"/>
  <c r="T231" i="24"/>
  <c r="T230" i="24"/>
  <c r="W230" i="24"/>
  <c r="W228" i="24"/>
  <c r="T228" i="24"/>
  <c r="T227" i="24"/>
  <c r="W227" i="24"/>
  <c r="W226" i="24"/>
  <c r="T226" i="24"/>
  <c r="W225" i="24"/>
  <c r="T225" i="24"/>
  <c r="W224" i="24"/>
  <c r="T224" i="24"/>
  <c r="W223" i="24"/>
  <c r="T223" i="24"/>
  <c r="T221" i="24"/>
  <c r="W221" i="24"/>
  <c r="T220" i="24"/>
  <c r="W220" i="24"/>
  <c r="T219" i="24"/>
  <c r="W219" i="24"/>
  <c r="T218" i="24"/>
  <c r="W218" i="24"/>
  <c r="W217" i="24"/>
  <c r="T217" i="24"/>
  <c r="T215" i="24"/>
  <c r="W215" i="24"/>
  <c r="W214" i="24"/>
  <c r="T214" i="24"/>
  <c r="T212" i="24"/>
  <c r="W212" i="24"/>
  <c r="T211" i="24"/>
  <c r="W211" i="24"/>
  <c r="T210" i="24"/>
  <c r="W210" i="24"/>
  <c r="W209" i="24"/>
  <c r="T209" i="24"/>
  <c r="W208" i="24"/>
  <c r="T208" i="24"/>
  <c r="T207" i="24"/>
  <c r="W207" i="24"/>
  <c r="W206" i="24"/>
  <c r="T206" i="24"/>
  <c r="T205" i="24"/>
  <c r="W205" i="24"/>
  <c r="T203" i="24"/>
  <c r="W203" i="24"/>
  <c r="T202" i="24"/>
  <c r="W202" i="24"/>
  <c r="W201" i="24"/>
  <c r="T201" i="24"/>
  <c r="W199" i="24"/>
  <c r="T199" i="24"/>
  <c r="W198" i="24"/>
  <c r="T198" i="24"/>
  <c r="W197" i="24"/>
  <c r="T197" i="24"/>
  <c r="W196" i="24"/>
  <c r="T196" i="24"/>
  <c r="T195" i="24"/>
  <c r="W195" i="24"/>
  <c r="W193" i="24"/>
  <c r="T193" i="24"/>
  <c r="W192" i="24"/>
  <c r="T192" i="24"/>
  <c r="W191" i="24"/>
  <c r="T191" i="24"/>
  <c r="T190" i="24"/>
  <c r="W190" i="24"/>
  <c r="T188" i="24"/>
  <c r="W188" i="24"/>
  <c r="T187" i="24"/>
  <c r="W187" i="24"/>
  <c r="T186" i="24"/>
  <c r="W186" i="24"/>
  <c r="T185" i="24"/>
  <c r="W185" i="24"/>
  <c r="T184" i="24"/>
  <c r="W184" i="24"/>
  <c r="T183" i="24"/>
  <c r="W183" i="24"/>
  <c r="T182" i="24"/>
  <c r="W182" i="24"/>
  <c r="T181" i="24"/>
  <c r="W181" i="24"/>
  <c r="T180" i="24"/>
  <c r="W180" i="24"/>
  <c r="W178" i="24"/>
  <c r="T178" i="24"/>
  <c r="W176" i="24"/>
  <c r="T176" i="24"/>
  <c r="W175" i="24"/>
  <c r="T175" i="24"/>
  <c r="W174" i="24"/>
  <c r="T174" i="24"/>
  <c r="T173" i="24"/>
  <c r="W173" i="24"/>
  <c r="T172" i="24"/>
  <c r="W172" i="24"/>
  <c r="W171" i="24"/>
  <c r="T171" i="24"/>
  <c r="W170" i="24"/>
  <c r="T170" i="24"/>
  <c r="T169" i="24"/>
  <c r="W169" i="24"/>
  <c r="T168" i="24"/>
  <c r="W168" i="24"/>
  <c r="W166" i="24"/>
  <c r="T166" i="24"/>
  <c r="W165" i="24"/>
  <c r="T165" i="24"/>
  <c r="T164" i="24"/>
  <c r="W164" i="24"/>
  <c r="W162" i="24"/>
  <c r="T162" i="24"/>
  <c r="T161" i="24"/>
  <c r="W161" i="24"/>
  <c r="W160" i="24"/>
  <c r="T160" i="24"/>
  <c r="W159" i="24"/>
  <c r="T159" i="24"/>
  <c r="T158" i="24"/>
  <c r="W158" i="24"/>
  <c r="T157" i="24"/>
  <c r="W157" i="24"/>
  <c r="W156" i="24"/>
  <c r="T156" i="24"/>
  <c r="T155" i="24"/>
  <c r="W155" i="24"/>
  <c r="W154" i="24"/>
  <c r="T154" i="24"/>
  <c r="W153" i="24"/>
  <c r="T153" i="24"/>
  <c r="W152" i="24"/>
  <c r="T152" i="24"/>
  <c r="W151" i="24"/>
  <c r="T151" i="24"/>
  <c r="W150" i="24"/>
  <c r="T150" i="24"/>
  <c r="W149" i="24"/>
  <c r="T149" i="24"/>
  <c r="W148" i="24"/>
  <c r="T148" i="24"/>
  <c r="W147" i="24"/>
  <c r="T147" i="24"/>
  <c r="W146" i="24"/>
  <c r="T146" i="24"/>
  <c r="W145" i="24"/>
  <c r="T145" i="24"/>
  <c r="T144" i="24"/>
  <c r="W144" i="24"/>
  <c r="T143" i="24"/>
  <c r="W143" i="24"/>
  <c r="T142" i="24"/>
  <c r="W142" i="24"/>
  <c r="W141" i="24"/>
  <c r="T141" i="24"/>
  <c r="W140" i="24"/>
  <c r="T140" i="24"/>
  <c r="W139" i="24"/>
  <c r="T139" i="24"/>
  <c r="T138" i="24"/>
  <c r="W138" i="24"/>
  <c r="T137" i="24"/>
  <c r="W137" i="24"/>
  <c r="T136" i="24"/>
  <c r="W136" i="24"/>
  <c r="T135" i="24"/>
  <c r="W135" i="24"/>
  <c r="T134" i="24"/>
  <c r="W134" i="24"/>
  <c r="T133" i="24"/>
  <c r="W133" i="24"/>
  <c r="W132" i="24"/>
  <c r="T132" i="24"/>
  <c r="W131" i="24"/>
  <c r="T131" i="24"/>
  <c r="T130" i="24"/>
  <c r="W130" i="24"/>
  <c r="T129" i="24"/>
  <c r="W129" i="24"/>
  <c r="T128" i="24"/>
  <c r="W128" i="24"/>
  <c r="T127" i="24"/>
  <c r="W127" i="24"/>
  <c r="W126" i="24"/>
  <c r="T126" i="24"/>
  <c r="T125" i="24"/>
  <c r="W125" i="24"/>
  <c r="W124" i="24"/>
  <c r="T124" i="24"/>
  <c r="W123" i="24"/>
  <c r="T123" i="24"/>
  <c r="T122" i="24"/>
  <c r="W122" i="24"/>
  <c r="T121" i="24"/>
  <c r="W121" i="24"/>
  <c r="T120" i="24"/>
  <c r="W120" i="24"/>
  <c r="T119" i="24"/>
  <c r="W119" i="24"/>
  <c r="W118" i="24"/>
  <c r="T118" i="24"/>
  <c r="T117" i="24"/>
  <c r="W117" i="24"/>
  <c r="W116" i="24"/>
  <c r="T116" i="24"/>
  <c r="W115" i="24"/>
  <c r="T115" i="24"/>
  <c r="W114" i="24"/>
  <c r="T114" i="24"/>
  <c r="T113" i="24"/>
  <c r="W113" i="24"/>
  <c r="W112" i="24"/>
  <c r="T112" i="24"/>
  <c r="W111" i="24"/>
  <c r="T111" i="24"/>
  <c r="T110" i="24"/>
  <c r="W110" i="24"/>
  <c r="T109" i="24"/>
  <c r="W109" i="24"/>
  <c r="W108" i="24"/>
  <c r="T108" i="24"/>
  <c r="W107" i="24"/>
  <c r="T107" i="24"/>
  <c r="T106" i="24"/>
  <c r="W106" i="24"/>
  <c r="T105" i="24"/>
  <c r="W105" i="24"/>
  <c r="T104" i="24"/>
  <c r="W104" i="24"/>
  <c r="T103" i="24"/>
  <c r="W103" i="24"/>
  <c r="T102" i="24"/>
  <c r="W102" i="24"/>
  <c r="T101" i="24"/>
  <c r="W101" i="24"/>
  <c r="T97" i="24"/>
  <c r="W97" i="24"/>
  <c r="T92" i="24"/>
  <c r="W92" i="24"/>
  <c r="W87" i="24"/>
  <c r="T87" i="24"/>
  <c r="W86" i="24"/>
  <c r="T86" i="24"/>
  <c r="W85" i="24"/>
  <c r="T85" i="24"/>
  <c r="T84" i="24"/>
  <c r="W84" i="24"/>
  <c r="W83" i="24"/>
  <c r="T83" i="24"/>
  <c r="W75" i="24"/>
  <c r="T75" i="24"/>
  <c r="W74" i="24"/>
  <c r="T74" i="24"/>
  <c r="W73" i="24"/>
  <c r="T73" i="24"/>
  <c r="T72" i="24"/>
  <c r="W72" i="24"/>
  <c r="W71" i="24"/>
  <c r="T71" i="24"/>
  <c r="T68" i="24"/>
  <c r="W68" i="24"/>
  <c r="W65" i="24"/>
  <c r="T65" i="24"/>
  <c r="T64" i="24"/>
  <c r="W64" i="24"/>
  <c r="W63" i="24"/>
  <c r="T63" i="24"/>
  <c r="W62" i="24"/>
  <c r="T62" i="24"/>
  <c r="W61" i="24"/>
  <c r="T61" i="24"/>
  <c r="W60" i="24"/>
  <c r="T60" i="24"/>
  <c r="W59" i="24"/>
  <c r="T59" i="24"/>
  <c r="W53" i="24"/>
  <c r="T53" i="24"/>
  <c r="W50" i="24"/>
  <c r="T50" i="24"/>
  <c r="T49" i="24"/>
  <c r="W49" i="24"/>
  <c r="T48" i="24"/>
  <c r="W48" i="24"/>
  <c r="T40" i="24"/>
  <c r="W40" i="24"/>
  <c r="W39" i="24"/>
  <c r="T39" i="24"/>
  <c r="W38" i="24"/>
  <c r="T38" i="24"/>
  <c r="W37" i="24"/>
  <c r="T37" i="24"/>
  <c r="T31" i="24"/>
  <c r="W31" i="24"/>
  <c r="W30" i="24"/>
  <c r="T30" i="24"/>
  <c r="W29" i="24"/>
  <c r="T29" i="24"/>
  <c r="T20" i="24"/>
  <c r="W20" i="24"/>
  <c r="W19" i="24"/>
  <c r="T19" i="24"/>
  <c r="W11" i="24"/>
  <c r="T11" i="24"/>
  <c r="W16" i="24"/>
  <c r="T16" i="24"/>
  <c r="W28" i="24"/>
  <c r="T28" i="24"/>
  <c r="T93" i="24"/>
  <c r="W93" i="24"/>
  <c r="T88" i="24"/>
  <c r="W88" i="24"/>
  <c r="T33" i="24"/>
  <c r="W33" i="24"/>
  <c r="W69" i="24"/>
  <c r="T69" i="24"/>
  <c r="W90" i="24"/>
  <c r="T90" i="24"/>
  <c r="T34" i="24"/>
  <c r="W34" i="24"/>
  <c r="T41" i="24"/>
  <c r="W41" i="24"/>
  <c r="T76" i="24"/>
  <c r="W76" i="24"/>
  <c r="W94" i="24"/>
  <c r="T94" i="24"/>
  <c r="W22" i="24"/>
  <c r="T22" i="24"/>
  <c r="W89" i="24"/>
  <c r="T89" i="24"/>
  <c r="T21" i="24"/>
  <c r="W21" i="24"/>
  <c r="T91" i="24"/>
  <c r="W91" i="24"/>
  <c r="T35" i="24"/>
  <c r="W35" i="24"/>
  <c r="W98" i="24"/>
  <c r="T98" i="24"/>
  <c r="W46" i="24"/>
  <c r="T46" i="24"/>
  <c r="T79" i="24"/>
  <c r="W79" i="24"/>
  <c r="W66" i="24"/>
  <c r="T66" i="24"/>
  <c r="W96" i="24"/>
  <c r="T96" i="24"/>
  <c r="T77" i="24"/>
  <c r="W77" i="24"/>
  <c r="W45" i="24"/>
  <c r="T45" i="24"/>
  <c r="T52" i="24"/>
  <c r="W52" i="24"/>
  <c r="T100" i="24"/>
  <c r="W100" i="24"/>
  <c r="W32" i="24"/>
  <c r="T32" i="24"/>
  <c r="T9" i="24"/>
  <c r="W9" i="24"/>
  <c r="T47" i="24"/>
  <c r="W47" i="24"/>
  <c r="T27" i="24"/>
  <c r="W27" i="24"/>
  <c r="W14" i="24"/>
  <c r="T14" i="24"/>
  <c r="T56" i="24"/>
  <c r="W56" i="24"/>
  <c r="T13" i="24"/>
  <c r="W13" i="24"/>
  <c r="W18" i="24"/>
  <c r="T18" i="24"/>
  <c r="T95" i="24"/>
  <c r="W95" i="24"/>
  <c r="W78" i="24"/>
  <c r="T78" i="24"/>
  <c r="W67" i="24"/>
  <c r="T67" i="24"/>
  <c r="W44" i="24"/>
  <c r="T44" i="24"/>
  <c r="W43" i="24"/>
  <c r="T43" i="24"/>
  <c r="T25" i="24"/>
  <c r="W25" i="24"/>
  <c r="W10" i="24"/>
  <c r="T10" i="24"/>
  <c r="W42" i="24"/>
  <c r="T42" i="24"/>
  <c r="W17" i="24"/>
  <c r="T17" i="24"/>
  <c r="T12" i="24"/>
  <c r="W12" i="24"/>
  <c r="T82" i="24"/>
  <c r="W82" i="24"/>
  <c r="W70" i="24"/>
  <c r="T70" i="24"/>
  <c r="W26" i="24"/>
  <c r="T26" i="24"/>
  <c r="T23" i="24"/>
  <c r="W23" i="24"/>
  <c r="T36" i="24"/>
  <c r="W36" i="24"/>
  <c r="T58" i="24"/>
  <c r="W58" i="24"/>
  <c r="T24" i="24"/>
  <c r="W24" i="24"/>
  <c r="T57" i="24"/>
  <c r="W57" i="24"/>
  <c r="W99" i="24"/>
  <c r="T99" i="24"/>
  <c r="W54" i="24"/>
  <c r="T54" i="24"/>
  <c r="W55" i="24"/>
  <c r="T55" i="24"/>
  <c r="W15" i="24"/>
  <c r="T15" i="24"/>
  <c r="W51" i="24"/>
  <c r="T51" i="24"/>
  <c r="W81" i="24"/>
  <c r="T81" i="24"/>
  <c r="T206" i="23"/>
  <c r="T205" i="23"/>
  <c r="T204" i="23"/>
  <c r="T203" i="23"/>
  <c r="T202" i="23"/>
  <c r="T200" i="23"/>
  <c r="T199" i="23"/>
  <c r="T198" i="23"/>
  <c r="T197" i="23"/>
  <c r="T196" i="23"/>
  <c r="T195" i="23"/>
  <c r="T194" i="23"/>
  <c r="T193" i="23"/>
  <c r="T192" i="23"/>
  <c r="T191" i="23"/>
  <c r="T190" i="23"/>
  <c r="T189" i="23"/>
  <c r="T188" i="23"/>
  <c r="T187" i="23"/>
  <c r="T186" i="23"/>
  <c r="T185" i="23"/>
  <c r="T184" i="23"/>
  <c r="T183" i="23"/>
  <c r="T182" i="23"/>
  <c r="T181" i="23"/>
  <c r="T180" i="23"/>
  <c r="T179" i="23"/>
  <c r="T178" i="23"/>
  <c r="T177" i="23"/>
  <c r="T176" i="23"/>
  <c r="T175" i="23"/>
  <c r="T174" i="23"/>
  <c r="T173" i="23"/>
  <c r="T172" i="23"/>
  <c r="T171" i="23"/>
  <c r="T170" i="23"/>
  <c r="T169" i="23"/>
  <c r="T167" i="23"/>
  <c r="T166" i="23"/>
  <c r="T165" i="23"/>
  <c r="T164" i="23"/>
  <c r="T163" i="23"/>
  <c r="T162" i="23"/>
  <c r="T161" i="23"/>
  <c r="T160" i="23"/>
  <c r="T159" i="23"/>
  <c r="T158" i="23"/>
  <c r="T157" i="23"/>
  <c r="T156" i="23"/>
  <c r="T155" i="23"/>
  <c r="T154" i="23"/>
  <c r="T153" i="23"/>
  <c r="T152" i="23"/>
  <c r="T151" i="23"/>
  <c r="T150" i="23"/>
  <c r="T149" i="23"/>
  <c r="T148" i="23"/>
  <c r="T147" i="23"/>
  <c r="T146" i="23"/>
  <c r="T145" i="23"/>
  <c r="T144" i="23"/>
  <c r="T143" i="23"/>
  <c r="T142" i="23"/>
  <c r="T141" i="23"/>
  <c r="T140" i="23"/>
  <c r="T139" i="23"/>
  <c r="T138" i="23"/>
  <c r="T137" i="23"/>
  <c r="T136" i="23"/>
  <c r="T135" i="23"/>
  <c r="T134" i="23"/>
  <c r="T133" i="23"/>
  <c r="T132" i="23"/>
  <c r="T131" i="23"/>
  <c r="T130" i="23"/>
  <c r="T129" i="23"/>
  <c r="T128" i="23"/>
  <c r="T127" i="23"/>
  <c r="T126" i="23"/>
  <c r="T125" i="23"/>
  <c r="T124" i="23"/>
  <c r="T123" i="23"/>
  <c r="T122" i="23"/>
  <c r="T121" i="23"/>
  <c r="T120" i="23"/>
  <c r="T119" i="23"/>
  <c r="T118" i="23"/>
  <c r="T117" i="23"/>
  <c r="T116" i="23"/>
  <c r="T115" i="23"/>
  <c r="T114" i="23"/>
  <c r="T113" i="23"/>
  <c r="T112" i="23"/>
  <c r="T111" i="23"/>
  <c r="T110" i="23"/>
  <c r="T109" i="23"/>
  <c r="T108" i="23"/>
  <c r="T107" i="23"/>
  <c r="T106" i="23"/>
  <c r="T105" i="23"/>
  <c r="T104" i="23"/>
  <c r="T103" i="23"/>
  <c r="T102" i="23"/>
  <c r="T101" i="23"/>
  <c r="T100" i="23"/>
  <c r="T99" i="23"/>
  <c r="T98" i="23"/>
  <c r="T97" i="23"/>
  <c r="T96" i="23"/>
  <c r="T95" i="23"/>
  <c r="T94" i="23"/>
  <c r="T93" i="23"/>
  <c r="T92" i="23"/>
  <c r="T91" i="23"/>
  <c r="T90" i="23"/>
  <c r="T89" i="23"/>
  <c r="T88" i="23"/>
  <c r="T87" i="23"/>
  <c r="T86" i="23"/>
  <c r="T85" i="23"/>
  <c r="T84" i="23"/>
  <c r="T83" i="23"/>
  <c r="T82" i="23"/>
  <c r="T81" i="23"/>
  <c r="T80" i="23"/>
  <c r="T79" i="23"/>
  <c r="T78" i="23"/>
  <c r="T77" i="23"/>
  <c r="T76" i="23"/>
  <c r="T75" i="23"/>
  <c r="T74" i="23"/>
  <c r="T73" i="23"/>
  <c r="T72" i="23"/>
  <c r="T71" i="23"/>
  <c r="T70" i="23"/>
  <c r="T69" i="23"/>
  <c r="T68" i="23"/>
  <c r="T67" i="23"/>
  <c r="T66" i="23"/>
  <c r="T65" i="23"/>
  <c r="T64" i="23"/>
  <c r="T63" i="23"/>
  <c r="T62" i="23"/>
  <c r="T61" i="23"/>
  <c r="T60" i="23"/>
  <c r="T59" i="23"/>
  <c r="T58" i="23"/>
  <c r="T57" i="23"/>
  <c r="T56" i="23"/>
  <c r="T55" i="23"/>
  <c r="T54" i="23"/>
  <c r="T53" i="23"/>
  <c r="T52" i="23"/>
  <c r="T51" i="23"/>
  <c r="T50" i="23"/>
  <c r="T49" i="23"/>
  <c r="T48" i="23"/>
  <c r="T47" i="23"/>
  <c r="T46" i="23"/>
  <c r="T45" i="23"/>
  <c r="T44" i="23"/>
  <c r="T43" i="23"/>
  <c r="T42" i="23"/>
  <c r="T41" i="23"/>
  <c r="T40" i="23"/>
  <c r="T39" i="23"/>
  <c r="T38" i="23"/>
  <c r="T37" i="23"/>
  <c r="T36" i="23"/>
  <c r="T35" i="23"/>
  <c r="T34" i="23"/>
  <c r="T33" i="23"/>
  <c r="T32" i="23"/>
  <c r="T31" i="23"/>
  <c r="T30" i="23"/>
  <c r="T29" i="23"/>
  <c r="T28" i="23"/>
  <c r="T27" i="23"/>
  <c r="T26" i="23"/>
  <c r="T25" i="23"/>
  <c r="T24" i="23"/>
  <c r="T23" i="23"/>
  <c r="T22" i="23"/>
  <c r="T21" i="23"/>
  <c r="T20" i="23"/>
  <c r="T19" i="23"/>
  <c r="T18" i="23"/>
  <c r="T17" i="23"/>
  <c r="T16" i="23"/>
  <c r="T15" i="23"/>
  <c r="T14" i="23"/>
  <c r="T13" i="23"/>
  <c r="T12" i="23"/>
  <c r="T11" i="23"/>
  <c r="T10" i="23"/>
  <c r="T9" i="23"/>
  <c r="T228" i="22"/>
  <c r="T227" i="22"/>
  <c r="T226" i="22"/>
  <c r="T225" i="22"/>
  <c r="T224" i="22"/>
  <c r="T223" i="22"/>
  <c r="T222" i="22"/>
  <c r="T221" i="22"/>
  <c r="T220" i="22"/>
  <c r="T219" i="22"/>
  <c r="T218" i="22"/>
  <c r="T217" i="22"/>
  <c r="T216" i="22"/>
  <c r="T215" i="22"/>
  <c r="T214" i="22"/>
  <c r="T213" i="22"/>
  <c r="T212" i="22"/>
  <c r="T211" i="22"/>
  <c r="T210" i="22"/>
  <c r="T209" i="22"/>
  <c r="T208" i="22"/>
  <c r="T206" i="22"/>
  <c r="T205" i="22"/>
  <c r="T204" i="22"/>
  <c r="T203" i="22"/>
  <c r="T202" i="22"/>
  <c r="T201" i="22"/>
  <c r="T200" i="22"/>
  <c r="T199" i="22"/>
  <c r="T198" i="22"/>
  <c r="T197" i="22"/>
  <c r="T196" i="22"/>
  <c r="T195" i="22"/>
  <c r="T194" i="22"/>
  <c r="T193" i="22"/>
  <c r="T192" i="22"/>
  <c r="T191" i="22"/>
  <c r="T190" i="22"/>
  <c r="T189" i="22"/>
  <c r="T188" i="22"/>
  <c r="T187" i="22"/>
  <c r="T186" i="22"/>
  <c r="T185" i="22"/>
  <c r="T184" i="22"/>
  <c r="T183" i="22"/>
  <c r="T182" i="22"/>
  <c r="T181" i="22"/>
  <c r="T180" i="22"/>
  <c r="T179" i="22"/>
  <c r="T178" i="22"/>
  <c r="T177" i="22"/>
  <c r="T176" i="22"/>
  <c r="T175" i="22"/>
  <c r="T174" i="22"/>
  <c r="T173" i="22"/>
  <c r="T172" i="22"/>
  <c r="T171" i="22"/>
  <c r="T170" i="22"/>
  <c r="T169" i="22"/>
  <c r="T168" i="22"/>
  <c r="T167" i="22"/>
  <c r="T166" i="22"/>
  <c r="T165" i="22"/>
  <c r="T164" i="22"/>
  <c r="T163" i="22"/>
  <c r="T162" i="22"/>
  <c r="T161" i="22"/>
  <c r="T160" i="22"/>
  <c r="T157" i="22"/>
  <c r="T156" i="22"/>
  <c r="T155" i="22"/>
  <c r="T154" i="22"/>
  <c r="T153" i="22"/>
  <c r="T152" i="22"/>
  <c r="T151" i="22"/>
  <c r="T150" i="22"/>
  <c r="T149" i="22"/>
  <c r="T148" i="22"/>
  <c r="T147" i="22"/>
  <c r="T146" i="22"/>
  <c r="T145" i="22"/>
  <c r="T144" i="22"/>
  <c r="T143" i="22"/>
  <c r="T142" i="22"/>
  <c r="T141" i="22"/>
  <c r="T140" i="22"/>
  <c r="T139" i="22"/>
  <c r="T138" i="22"/>
  <c r="T137" i="22"/>
  <c r="T136" i="22"/>
  <c r="T135" i="22"/>
  <c r="T134" i="22"/>
  <c r="T133" i="22"/>
  <c r="T132" i="22"/>
  <c r="T131" i="22"/>
  <c r="T130" i="22"/>
  <c r="T129" i="22"/>
  <c r="T128" i="22"/>
  <c r="T127" i="22"/>
  <c r="T126" i="22"/>
  <c r="T125" i="22"/>
  <c r="T123" i="22"/>
  <c r="T121" i="22"/>
  <c r="T120" i="22"/>
  <c r="T119" i="22"/>
  <c r="T117" i="22"/>
  <c r="T116" i="22"/>
  <c r="T114" i="22"/>
  <c r="T113" i="22"/>
  <c r="T112" i="22"/>
  <c r="T111" i="22"/>
  <c r="T110" i="22"/>
  <c r="T109" i="22"/>
  <c r="T108" i="22"/>
  <c r="T107" i="22"/>
  <c r="T106" i="22"/>
  <c r="T105" i="22"/>
  <c r="T104" i="22"/>
  <c r="T103" i="22"/>
  <c r="T102" i="22"/>
  <c r="T101" i="22"/>
  <c r="T100" i="22"/>
  <c r="T99" i="22"/>
  <c r="T98" i="22"/>
  <c r="T97" i="22"/>
  <c r="T96" i="22"/>
  <c r="T95" i="22"/>
  <c r="T94" i="22"/>
  <c r="T93" i="22"/>
  <c r="T92" i="22"/>
  <c r="T91" i="22"/>
  <c r="T90" i="22"/>
  <c r="T89" i="22"/>
  <c r="T88" i="22"/>
  <c r="T87" i="22"/>
  <c r="T86" i="22"/>
  <c r="T85" i="22"/>
  <c r="T84" i="22"/>
  <c r="T83" i="22"/>
  <c r="T81" i="22"/>
  <c r="T80" i="22"/>
  <c r="T78" i="22"/>
  <c r="T76" i="22"/>
  <c r="T75" i="22"/>
  <c r="T73" i="22"/>
  <c r="T70" i="22"/>
  <c r="T69" i="22"/>
  <c r="T68" i="22"/>
  <c r="T67" i="22"/>
  <c r="T66" i="22"/>
  <c r="T65" i="22"/>
  <c r="T64" i="22"/>
  <c r="T63" i="22"/>
  <c r="T61" i="22"/>
  <c r="T60" i="22"/>
  <c r="T59" i="22"/>
  <c r="T58" i="22"/>
  <c r="T57" i="22"/>
  <c r="T56" i="22"/>
  <c r="T55" i="22"/>
  <c r="T54" i="22"/>
  <c r="T53" i="22"/>
  <c r="T52" i="22"/>
  <c r="T51" i="22"/>
  <c r="T50" i="22"/>
  <c r="T49" i="22"/>
  <c r="T48" i="22"/>
  <c r="T47" i="22"/>
  <c r="T46" i="22"/>
  <c r="T45" i="22"/>
  <c r="T44" i="22"/>
  <c r="T43" i="22"/>
  <c r="T42" i="22"/>
  <c r="T41" i="22"/>
  <c r="T40" i="22"/>
  <c r="T39" i="22"/>
  <c r="T38" i="22"/>
  <c r="T37" i="22"/>
  <c r="T36" i="22"/>
  <c r="T35" i="22"/>
  <c r="T34" i="22"/>
  <c r="T33" i="22"/>
  <c r="T32" i="22"/>
  <c r="T31" i="22"/>
  <c r="T30" i="22"/>
  <c r="T29" i="22"/>
  <c r="T28" i="22"/>
  <c r="T27" i="22"/>
  <c r="T26" i="22"/>
  <c r="T25" i="22"/>
  <c r="T24" i="22"/>
  <c r="T23" i="22"/>
  <c r="T22" i="22"/>
  <c r="T21" i="22"/>
  <c r="T20" i="22"/>
  <c r="T19" i="22"/>
  <c r="T18" i="22"/>
  <c r="T17" i="22"/>
  <c r="T16" i="22"/>
  <c r="T15" i="22"/>
  <c r="T14" i="22"/>
  <c r="T13" i="22"/>
  <c r="T12" i="22"/>
  <c r="T11" i="22"/>
  <c r="T10" i="22"/>
  <c r="T9" i="22"/>
  <c r="T103" i="21"/>
  <c r="W103" i="21"/>
  <c r="T102" i="21"/>
  <c r="T101" i="21"/>
  <c r="T100" i="21"/>
  <c r="T99" i="21"/>
  <c r="T98" i="21"/>
  <c r="T97" i="21"/>
  <c r="T96" i="21"/>
  <c r="T95" i="21"/>
  <c r="T94" i="21"/>
  <c r="T93" i="21"/>
  <c r="T92" i="21"/>
  <c r="T91" i="21"/>
  <c r="T90" i="21"/>
  <c r="T89" i="21"/>
  <c r="T88" i="21"/>
  <c r="T87" i="21"/>
  <c r="T86" i="21"/>
  <c r="T85" i="21"/>
  <c r="T84" i="21"/>
  <c r="T83" i="21"/>
  <c r="T82" i="21"/>
  <c r="T81" i="21"/>
  <c r="T80" i="21"/>
  <c r="T79" i="21"/>
  <c r="T78" i="21"/>
  <c r="T77" i="21"/>
  <c r="T76" i="21"/>
  <c r="T75" i="21"/>
  <c r="T74" i="21"/>
  <c r="T73" i="21"/>
  <c r="T72" i="21"/>
  <c r="T71" i="21"/>
  <c r="T70" i="21"/>
  <c r="T69" i="21"/>
  <c r="T68" i="21"/>
  <c r="T67" i="21"/>
  <c r="T66" i="21"/>
  <c r="T65" i="21"/>
  <c r="T64" i="21"/>
  <c r="T63" i="21"/>
  <c r="T62" i="21"/>
  <c r="T61" i="21"/>
  <c r="T60" i="21"/>
  <c r="T59" i="21"/>
  <c r="T58" i="21"/>
  <c r="T57" i="21"/>
  <c r="T56" i="21"/>
  <c r="T55" i="21"/>
  <c r="T54" i="21"/>
  <c r="T53" i="21"/>
  <c r="T52" i="21"/>
  <c r="T51" i="21"/>
  <c r="T50" i="21"/>
  <c r="T49" i="21"/>
  <c r="T48" i="21"/>
  <c r="T47" i="21"/>
  <c r="T46" i="21"/>
  <c r="T45" i="21"/>
  <c r="T44" i="21"/>
  <c r="T43" i="21"/>
  <c r="T42" i="21"/>
  <c r="T41" i="21"/>
  <c r="T40" i="21"/>
  <c r="T39" i="21"/>
  <c r="T38" i="21"/>
  <c r="T37" i="21"/>
  <c r="T36" i="21"/>
  <c r="T35" i="21"/>
  <c r="T34" i="21"/>
  <c r="T33" i="21"/>
  <c r="T32" i="21"/>
  <c r="T31" i="21"/>
  <c r="T30" i="21"/>
  <c r="T29" i="21"/>
  <c r="T28" i="21"/>
  <c r="T27" i="21"/>
  <c r="T26" i="21"/>
  <c r="T25" i="21"/>
  <c r="T24" i="21"/>
  <c r="T23" i="21"/>
  <c r="T22" i="21"/>
  <c r="T21" i="21"/>
  <c r="T20" i="21"/>
  <c r="T19" i="21"/>
  <c r="T18" i="21"/>
  <c r="T17" i="21"/>
  <c r="T16" i="21"/>
  <c r="T15" i="21"/>
  <c r="T14" i="21"/>
  <c r="T13" i="21"/>
  <c r="T12" i="21"/>
  <c r="T11" i="21"/>
  <c r="T10" i="21"/>
  <c r="T9" i="21"/>
  <c r="T149" i="20"/>
  <c r="T148" i="20"/>
  <c r="T147" i="20"/>
  <c r="T146" i="20"/>
  <c r="T145" i="20"/>
  <c r="T144" i="20"/>
  <c r="T143" i="20"/>
  <c r="T142" i="20"/>
  <c r="T141" i="20"/>
  <c r="T139" i="20"/>
  <c r="T138" i="20"/>
  <c r="T137" i="20"/>
  <c r="T136" i="20"/>
  <c r="T135" i="20"/>
  <c r="T134" i="20"/>
  <c r="T133" i="20"/>
  <c r="T132" i="20"/>
  <c r="T131" i="20"/>
  <c r="T130" i="20"/>
  <c r="T129" i="20"/>
  <c r="T128" i="20"/>
  <c r="T127" i="20"/>
  <c r="T126" i="20"/>
  <c r="T125" i="20"/>
  <c r="T124" i="20"/>
  <c r="T123" i="20"/>
  <c r="T122" i="20"/>
  <c r="T121" i="20"/>
  <c r="T120" i="20"/>
  <c r="T119" i="20"/>
  <c r="T118" i="20"/>
  <c r="T117" i="20"/>
  <c r="T116" i="20"/>
  <c r="T115" i="20"/>
  <c r="T114" i="20"/>
  <c r="T113" i="20"/>
  <c r="T112" i="20"/>
  <c r="T111" i="20"/>
  <c r="T110" i="20"/>
  <c r="T109" i="20"/>
  <c r="T108" i="20"/>
  <c r="T107" i="20"/>
  <c r="T106" i="20"/>
  <c r="T105" i="20"/>
  <c r="T103" i="20"/>
  <c r="T102" i="20"/>
  <c r="T101" i="20"/>
  <c r="T100" i="20"/>
  <c r="T99" i="20"/>
  <c r="T98" i="20"/>
  <c r="T97" i="20"/>
  <c r="T96" i="20"/>
  <c r="T95" i="20"/>
  <c r="T94" i="20"/>
  <c r="T93" i="20"/>
  <c r="T92" i="20"/>
  <c r="T91" i="20"/>
  <c r="T90" i="20"/>
  <c r="T88" i="20"/>
  <c r="T87" i="20"/>
  <c r="T86" i="20"/>
  <c r="T85" i="20"/>
  <c r="T84" i="20"/>
  <c r="T83" i="20"/>
  <c r="T82" i="20"/>
  <c r="T81" i="20"/>
  <c r="T80" i="20"/>
  <c r="T79" i="20"/>
  <c r="T78" i="20"/>
  <c r="T77" i="20"/>
  <c r="T76" i="20"/>
  <c r="T75" i="20"/>
  <c r="T74" i="20"/>
  <c r="T73" i="20"/>
  <c r="T72" i="20"/>
  <c r="T71" i="20"/>
  <c r="T70" i="20"/>
  <c r="T69" i="20"/>
  <c r="T68" i="20"/>
  <c r="T67" i="20"/>
  <c r="T66" i="20"/>
  <c r="T65" i="20"/>
  <c r="T64" i="20"/>
  <c r="T63" i="20"/>
  <c r="T62" i="20"/>
  <c r="T61" i="20"/>
  <c r="T60" i="20"/>
  <c r="T59" i="20"/>
  <c r="T58" i="20"/>
  <c r="T57" i="20"/>
  <c r="T56" i="20"/>
  <c r="T55" i="20"/>
  <c r="T54" i="20"/>
  <c r="T53" i="20"/>
  <c r="T52" i="20"/>
  <c r="T51" i="20"/>
  <c r="T50" i="20"/>
  <c r="T49" i="20"/>
  <c r="T47" i="20"/>
  <c r="T46" i="20"/>
  <c r="T45" i="20"/>
  <c r="T44" i="20"/>
  <c r="T43" i="20"/>
  <c r="T42" i="20"/>
  <c r="T41" i="20"/>
  <c r="T40" i="20"/>
  <c r="T39" i="20"/>
  <c r="T38" i="20"/>
  <c r="T37" i="20"/>
  <c r="T36" i="20"/>
  <c r="T35" i="20"/>
  <c r="T33" i="20"/>
  <c r="T32" i="20"/>
  <c r="T31" i="20"/>
  <c r="T30" i="20"/>
  <c r="T29" i="20"/>
  <c r="T28" i="20"/>
  <c r="T27" i="20"/>
  <c r="T26" i="20"/>
  <c r="T25" i="20"/>
  <c r="T24" i="20"/>
  <c r="T23" i="20"/>
  <c r="T22" i="20"/>
  <c r="T21" i="20"/>
  <c r="T20" i="20"/>
  <c r="T19" i="20"/>
  <c r="T18" i="20"/>
  <c r="T17" i="20"/>
  <c r="T16" i="20"/>
  <c r="T15" i="20"/>
  <c r="T14" i="20"/>
  <c r="T13" i="20"/>
  <c r="T12" i="20"/>
  <c r="T11" i="20"/>
  <c r="T10" i="20"/>
  <c r="T9" i="20"/>
  <c r="W174" i="19"/>
  <c r="T174" i="19"/>
  <c r="T173" i="19"/>
  <c r="T172" i="19"/>
  <c r="T171" i="19"/>
  <c r="T170" i="19"/>
  <c r="T169" i="19"/>
  <c r="T168" i="19"/>
  <c r="T167" i="19"/>
  <c r="T166" i="19"/>
  <c r="T165" i="19"/>
  <c r="T164" i="19"/>
  <c r="T163" i="19"/>
  <c r="T162" i="19"/>
  <c r="T161" i="19"/>
  <c r="T160" i="19"/>
  <c r="T159" i="19"/>
  <c r="T158" i="19"/>
  <c r="T156" i="19"/>
  <c r="T155" i="19"/>
  <c r="T154" i="19"/>
  <c r="T153" i="19"/>
  <c r="T152" i="19"/>
  <c r="T151" i="19"/>
  <c r="T150" i="19"/>
  <c r="T149" i="19"/>
  <c r="T148" i="19"/>
  <c r="T147" i="19"/>
  <c r="T146" i="19"/>
  <c r="T145" i="19"/>
  <c r="T144" i="19"/>
  <c r="T143" i="19"/>
  <c r="T142" i="19"/>
  <c r="T141" i="19"/>
  <c r="T140" i="19"/>
  <c r="T139" i="19"/>
  <c r="T138" i="19"/>
  <c r="T137" i="19"/>
  <c r="T136" i="19"/>
  <c r="T135" i="19"/>
  <c r="T134" i="19"/>
  <c r="T133" i="19"/>
  <c r="T132" i="19"/>
  <c r="T131" i="19"/>
  <c r="T130" i="19"/>
  <c r="T129" i="19"/>
  <c r="T128" i="19"/>
  <c r="T127" i="19"/>
  <c r="T126" i="19"/>
  <c r="T125" i="19"/>
  <c r="T124" i="19"/>
  <c r="T123" i="19"/>
  <c r="T122" i="19"/>
  <c r="T121" i="19"/>
  <c r="T120" i="19"/>
  <c r="T119" i="19"/>
  <c r="T118" i="19"/>
  <c r="T117" i="19"/>
  <c r="T116" i="19"/>
  <c r="T115" i="19"/>
  <c r="T114" i="19"/>
  <c r="T113" i="19"/>
  <c r="T112" i="19"/>
  <c r="T111" i="19"/>
  <c r="T110" i="19"/>
  <c r="T109" i="19"/>
  <c r="T108" i="19"/>
  <c r="T107" i="19"/>
  <c r="T106" i="19"/>
  <c r="T104" i="19"/>
  <c r="T103" i="19"/>
  <c r="T102" i="19"/>
  <c r="T101" i="19"/>
  <c r="T100" i="19"/>
  <c r="T99" i="19"/>
  <c r="T98" i="19"/>
  <c r="T97" i="19"/>
  <c r="T95" i="19"/>
  <c r="T94" i="19"/>
  <c r="T93" i="19"/>
  <c r="T92" i="19"/>
  <c r="T91" i="19"/>
  <c r="T90" i="19"/>
  <c r="T89" i="19"/>
  <c r="T88" i="19"/>
  <c r="T87" i="19"/>
  <c r="T86" i="19"/>
  <c r="T85" i="19"/>
  <c r="T84" i="19"/>
  <c r="T83" i="19"/>
  <c r="T82" i="19"/>
  <c r="T81" i="19"/>
  <c r="T80" i="19"/>
  <c r="T79" i="19"/>
  <c r="T78" i="19"/>
  <c r="T77" i="19"/>
  <c r="T76" i="19"/>
  <c r="T75" i="19"/>
  <c r="T74" i="19"/>
  <c r="T73" i="19"/>
  <c r="T72" i="19"/>
  <c r="T71" i="19"/>
  <c r="T70" i="19"/>
  <c r="T69" i="19"/>
  <c r="T68" i="19"/>
  <c r="T67" i="19"/>
  <c r="T66" i="19"/>
  <c r="T65" i="19"/>
  <c r="T63" i="19"/>
  <c r="T62" i="19"/>
  <c r="T61" i="19"/>
  <c r="T60" i="19"/>
  <c r="T59" i="19"/>
  <c r="T58" i="19"/>
  <c r="T57" i="19"/>
  <c r="T56" i="19"/>
  <c r="T55" i="19"/>
  <c r="T54" i="19"/>
  <c r="T53" i="19"/>
  <c r="T52" i="19"/>
  <c r="T51" i="19"/>
  <c r="T50" i="19"/>
  <c r="T49" i="19"/>
  <c r="T48" i="19"/>
  <c r="T47" i="19"/>
  <c r="T46" i="19"/>
  <c r="T45" i="19"/>
  <c r="T44" i="19"/>
  <c r="T43" i="19"/>
  <c r="T42" i="19"/>
  <c r="T41" i="19"/>
  <c r="T40" i="19"/>
  <c r="T39" i="19"/>
  <c r="T38" i="19"/>
  <c r="T37" i="19"/>
  <c r="T36" i="19"/>
  <c r="T35" i="19"/>
  <c r="T34" i="19"/>
  <c r="T33" i="19"/>
  <c r="T32" i="19"/>
  <c r="T31" i="19"/>
  <c r="T30" i="19"/>
  <c r="T29" i="19"/>
  <c r="T28" i="19"/>
  <c r="T27" i="19"/>
  <c r="T26" i="19"/>
  <c r="T25" i="19"/>
  <c r="T24" i="19"/>
  <c r="T23" i="19"/>
  <c r="T22" i="19"/>
  <c r="T21" i="19"/>
  <c r="T20" i="19"/>
  <c r="T19" i="19"/>
  <c r="T18" i="19"/>
  <c r="T16" i="19"/>
  <c r="T15" i="19"/>
  <c r="T14" i="19"/>
  <c r="T13" i="19"/>
  <c r="T12" i="19"/>
  <c r="T11" i="19"/>
  <c r="T10" i="19"/>
  <c r="T9" i="19"/>
  <c r="T49" i="18"/>
  <c r="W49" i="18"/>
  <c r="T48" i="18"/>
  <c r="T47" i="18"/>
  <c r="T46" i="18"/>
  <c r="T45" i="18"/>
  <c r="T44" i="18"/>
  <c r="T43" i="18"/>
  <c r="T42" i="18"/>
  <c r="T41" i="18"/>
  <c r="T40" i="18"/>
  <c r="T39" i="18"/>
  <c r="T38" i="18"/>
  <c r="T37" i="18"/>
  <c r="T36" i="18"/>
  <c r="T35" i="18"/>
  <c r="T33" i="18"/>
  <c r="T31" i="18"/>
  <c r="T30" i="18"/>
  <c r="T29" i="18"/>
  <c r="T28" i="18"/>
  <c r="T27" i="18"/>
  <c r="T26" i="18"/>
  <c r="T24" i="18"/>
  <c r="T23" i="18"/>
  <c r="T22" i="18"/>
  <c r="T21" i="18"/>
  <c r="T20" i="18"/>
  <c r="T19" i="18"/>
  <c r="T18" i="18"/>
  <c r="T17" i="18"/>
  <c r="T16" i="18"/>
  <c r="T15" i="18"/>
  <c r="T14" i="18"/>
  <c r="T13" i="18"/>
  <c r="T12" i="18"/>
  <c r="T11" i="18"/>
  <c r="T10" i="18"/>
  <c r="T9" i="18"/>
  <c r="W408" i="17"/>
  <c r="T408" i="17"/>
  <c r="W406" i="17"/>
  <c r="T406" i="17"/>
  <c r="T405" i="17"/>
  <c r="W405" i="17"/>
  <c r="T404" i="17"/>
  <c r="W404" i="17"/>
  <c r="T403" i="17"/>
  <c r="W403" i="17"/>
  <c r="T402" i="17"/>
  <c r="W402" i="17"/>
  <c r="W401" i="17"/>
  <c r="T401" i="17"/>
  <c r="W400" i="17"/>
  <c r="T400" i="17"/>
  <c r="W399" i="17"/>
  <c r="T399" i="17"/>
  <c r="W398" i="17"/>
  <c r="T398" i="17"/>
  <c r="W397" i="17"/>
  <c r="T397" i="17"/>
  <c r="W396" i="17"/>
  <c r="T396" i="17"/>
  <c r="W395" i="17"/>
  <c r="T395" i="17"/>
  <c r="W394" i="17"/>
  <c r="T394" i="17"/>
  <c r="W393" i="17"/>
  <c r="T393" i="17"/>
  <c r="W392" i="17"/>
  <c r="T392" i="17"/>
  <c r="W391" i="17"/>
  <c r="T391" i="17"/>
  <c r="W390" i="17"/>
  <c r="T390" i="17"/>
  <c r="T389" i="17"/>
  <c r="W389" i="17"/>
  <c r="T388" i="17"/>
  <c r="W388" i="17"/>
  <c r="W387" i="17"/>
  <c r="T387" i="17"/>
  <c r="W386" i="17"/>
  <c r="T386" i="17"/>
  <c r="T385" i="17"/>
  <c r="W385" i="17"/>
  <c r="W384" i="17"/>
  <c r="T384" i="17"/>
  <c r="T383" i="17"/>
  <c r="W383" i="17"/>
  <c r="W382" i="17"/>
  <c r="T382" i="17"/>
  <c r="W381" i="17"/>
  <c r="T381" i="17"/>
  <c r="W380" i="17"/>
  <c r="T380" i="17"/>
  <c r="W379" i="17"/>
  <c r="T379" i="17"/>
  <c r="W378" i="17"/>
  <c r="T378" i="17"/>
  <c r="T377" i="17"/>
  <c r="W377" i="17"/>
  <c r="T376" i="17"/>
  <c r="W376" i="17"/>
  <c r="T375" i="17"/>
  <c r="W375" i="17"/>
  <c r="T374" i="17"/>
  <c r="W374" i="17"/>
  <c r="W373" i="17"/>
  <c r="T373" i="17"/>
  <c r="T372" i="17"/>
  <c r="W372" i="17"/>
  <c r="W371" i="17"/>
  <c r="T371" i="17"/>
  <c r="W370" i="17"/>
  <c r="T370" i="17"/>
  <c r="W369" i="17"/>
  <c r="T369" i="17"/>
  <c r="W368" i="17"/>
  <c r="T368" i="17"/>
  <c r="W367" i="17"/>
  <c r="T367" i="17"/>
  <c r="W366" i="17"/>
  <c r="T366" i="17"/>
  <c r="T365" i="17"/>
  <c r="W365" i="17"/>
  <c r="T364" i="17"/>
  <c r="W364" i="17"/>
  <c r="W363" i="17"/>
  <c r="T363" i="17"/>
  <c r="W361" i="17"/>
  <c r="T361" i="17"/>
  <c r="T360" i="17"/>
  <c r="W360" i="17"/>
  <c r="W359" i="17"/>
  <c r="T359" i="17"/>
  <c r="W358" i="17"/>
  <c r="T358" i="17"/>
  <c r="W357" i="17"/>
  <c r="T357" i="17"/>
  <c r="T356" i="17"/>
  <c r="W356" i="17"/>
  <c r="W355" i="17"/>
  <c r="T355" i="17"/>
  <c r="W354" i="17"/>
  <c r="T354" i="17"/>
  <c r="W353" i="17"/>
  <c r="T353" i="17"/>
  <c r="W352" i="17"/>
  <c r="T352" i="17"/>
  <c r="W351" i="17"/>
  <c r="T351" i="17"/>
  <c r="W350" i="17"/>
  <c r="T350" i="17"/>
  <c r="T349" i="17"/>
  <c r="W349" i="17"/>
  <c r="W348" i="17"/>
  <c r="T348" i="17"/>
  <c r="W347" i="17"/>
  <c r="T347" i="17"/>
  <c r="T346" i="17"/>
  <c r="W346" i="17"/>
  <c r="W345" i="17"/>
  <c r="T345" i="17"/>
  <c r="W344" i="17"/>
  <c r="T344" i="17"/>
  <c r="W343" i="17"/>
  <c r="T343" i="17"/>
  <c r="W342" i="17"/>
  <c r="T342" i="17"/>
  <c r="W341" i="17"/>
  <c r="T341" i="17"/>
  <c r="T340" i="17"/>
  <c r="W340" i="17"/>
  <c r="T339" i="17"/>
  <c r="W339" i="17"/>
  <c r="W338" i="17"/>
  <c r="T338" i="17"/>
  <c r="W337" i="17"/>
  <c r="T337" i="17"/>
  <c r="T336" i="17"/>
  <c r="W336" i="17"/>
  <c r="W335" i="17"/>
  <c r="T335" i="17"/>
  <c r="W334" i="17"/>
  <c r="T334" i="17"/>
  <c r="W333" i="17"/>
  <c r="T333" i="17"/>
  <c r="T332" i="17"/>
  <c r="W332" i="17"/>
  <c r="T331" i="17"/>
  <c r="W331" i="17"/>
  <c r="T330" i="17"/>
  <c r="W330" i="17"/>
  <c r="W329" i="17"/>
  <c r="T329" i="17"/>
  <c r="W328" i="17"/>
  <c r="T328" i="17"/>
  <c r="T327" i="17"/>
  <c r="W327" i="17"/>
  <c r="W326" i="17"/>
  <c r="T326" i="17"/>
  <c r="T325" i="17"/>
  <c r="W325" i="17"/>
  <c r="T324" i="17"/>
  <c r="W324" i="17"/>
  <c r="W323" i="17"/>
  <c r="T323" i="17"/>
  <c r="W322" i="17"/>
  <c r="T322" i="17"/>
  <c r="W321" i="17"/>
  <c r="T321" i="17"/>
  <c r="T320" i="17"/>
  <c r="W320" i="17"/>
  <c r="T319" i="17"/>
  <c r="W319" i="17"/>
  <c r="W318" i="17"/>
  <c r="T318" i="17"/>
  <c r="W317" i="17"/>
  <c r="T317" i="17"/>
  <c r="W316" i="17"/>
  <c r="T316" i="17"/>
  <c r="T315" i="17"/>
  <c r="W315" i="17"/>
  <c r="W314" i="17"/>
  <c r="T314" i="17"/>
  <c r="W313" i="17"/>
  <c r="T313" i="17"/>
  <c r="W312" i="17"/>
  <c r="T312" i="17"/>
  <c r="W311" i="17"/>
  <c r="T311" i="17"/>
  <c r="W310" i="17"/>
  <c r="T310" i="17"/>
  <c r="T309" i="17"/>
  <c r="W309" i="17"/>
  <c r="T308" i="17"/>
  <c r="W308" i="17"/>
  <c r="T307" i="17"/>
  <c r="W307" i="17"/>
  <c r="T306" i="17"/>
  <c r="W306" i="17"/>
  <c r="T305" i="17"/>
  <c r="W305" i="17"/>
  <c r="T304" i="17"/>
  <c r="W304" i="17"/>
  <c r="W303" i="17"/>
  <c r="T303" i="17"/>
  <c r="T302" i="17"/>
  <c r="W302" i="17"/>
  <c r="W301" i="17"/>
  <c r="T301" i="17"/>
  <c r="W300" i="17"/>
  <c r="T300" i="17"/>
  <c r="W299" i="17"/>
  <c r="T299" i="17"/>
  <c r="T298" i="17"/>
  <c r="W298" i="17"/>
  <c r="W297" i="17"/>
  <c r="T297" i="17"/>
  <c r="T296" i="17"/>
  <c r="W296" i="17"/>
  <c r="W295" i="17"/>
  <c r="T295" i="17"/>
  <c r="T294" i="17"/>
  <c r="W294" i="17"/>
  <c r="W293" i="17"/>
  <c r="T293" i="17"/>
  <c r="W292" i="17"/>
  <c r="T292" i="17"/>
  <c r="W291" i="17"/>
  <c r="T291" i="17"/>
  <c r="W290" i="17"/>
  <c r="T290" i="17"/>
  <c r="W288" i="17"/>
  <c r="T288" i="17"/>
  <c r="W287" i="17"/>
  <c r="T287" i="17"/>
  <c r="W286" i="17"/>
  <c r="T286" i="17"/>
  <c r="T285" i="17"/>
  <c r="W285" i="17"/>
  <c r="W284" i="17"/>
  <c r="T284" i="17"/>
  <c r="W283" i="17"/>
  <c r="T283" i="17"/>
  <c r="T282" i="17"/>
  <c r="W282" i="17"/>
  <c r="W281" i="17"/>
  <c r="T281" i="17"/>
  <c r="W280" i="17"/>
  <c r="T280" i="17"/>
  <c r="T279" i="17"/>
  <c r="W279" i="17"/>
  <c r="W278" i="17"/>
  <c r="T278" i="17"/>
  <c r="W277" i="17"/>
  <c r="T277" i="17"/>
  <c r="T276" i="17"/>
  <c r="W276" i="17"/>
  <c r="T275" i="17"/>
  <c r="W275" i="17"/>
  <c r="W274" i="17"/>
  <c r="T274" i="17"/>
  <c r="W273" i="17"/>
  <c r="T273" i="17"/>
  <c r="T272" i="17"/>
  <c r="W272" i="17"/>
  <c r="W271" i="17"/>
  <c r="T271" i="17"/>
  <c r="W270" i="17"/>
  <c r="T270" i="17"/>
  <c r="T269" i="17"/>
  <c r="W269" i="17"/>
  <c r="T267" i="17"/>
  <c r="W267" i="17"/>
  <c r="T266" i="17"/>
  <c r="W266" i="17"/>
  <c r="T265" i="17"/>
  <c r="W265" i="17"/>
  <c r="T264" i="17"/>
  <c r="W264" i="17"/>
  <c r="W263" i="17"/>
  <c r="T263" i="17"/>
  <c r="W262" i="17"/>
  <c r="T262" i="17"/>
  <c r="T261" i="17"/>
  <c r="W261" i="17"/>
  <c r="T259" i="17"/>
  <c r="W259" i="17"/>
  <c r="W257" i="17"/>
  <c r="T257" i="17"/>
  <c r="W256" i="17"/>
  <c r="T256" i="17"/>
  <c r="W254" i="17"/>
  <c r="T254" i="17"/>
  <c r="T253" i="17"/>
  <c r="W253" i="17"/>
  <c r="T252" i="17"/>
  <c r="W252" i="17"/>
  <c r="T250" i="17"/>
  <c r="W250" i="17"/>
  <c r="T249" i="17"/>
  <c r="W249" i="17"/>
  <c r="W248" i="17"/>
  <c r="T248" i="17"/>
  <c r="W247" i="17"/>
  <c r="T247" i="17"/>
  <c r="T246" i="17"/>
  <c r="W246" i="17"/>
  <c r="W245" i="17"/>
  <c r="T245" i="17"/>
  <c r="T244" i="17"/>
  <c r="W244" i="17"/>
  <c r="T243" i="17"/>
  <c r="W243" i="17"/>
  <c r="T242" i="17"/>
  <c r="W242" i="17"/>
  <c r="W240" i="17"/>
  <c r="T240" i="17"/>
  <c r="W239" i="17"/>
  <c r="T239" i="17"/>
  <c r="W238" i="17"/>
  <c r="T238" i="17"/>
  <c r="T237" i="17"/>
  <c r="W237" i="17"/>
  <c r="T236" i="17"/>
  <c r="W236" i="17"/>
  <c r="T235" i="17"/>
  <c r="W235" i="17"/>
  <c r="W233" i="17"/>
  <c r="T233" i="17"/>
  <c r="T232" i="17"/>
  <c r="W232" i="17"/>
  <c r="W230" i="17"/>
  <c r="T230" i="17"/>
  <c r="W229" i="17"/>
  <c r="T229" i="17"/>
  <c r="W228" i="17"/>
  <c r="T228" i="17"/>
  <c r="W227" i="17"/>
  <c r="T227" i="17"/>
  <c r="T226" i="17"/>
  <c r="W226" i="17"/>
  <c r="W223" i="17"/>
  <c r="T223" i="17"/>
  <c r="T222" i="17"/>
  <c r="W222" i="17"/>
  <c r="W219" i="17"/>
  <c r="T219" i="17"/>
  <c r="T218" i="17"/>
  <c r="W218" i="17"/>
  <c r="T217" i="17"/>
  <c r="W217" i="17"/>
  <c r="T216" i="17"/>
  <c r="W216" i="17"/>
  <c r="W215" i="17"/>
  <c r="T215" i="17"/>
  <c r="W214" i="17"/>
  <c r="T214" i="17"/>
  <c r="W213" i="17"/>
  <c r="T213" i="17"/>
  <c r="W212" i="17"/>
  <c r="T212" i="17"/>
  <c r="W211" i="17"/>
  <c r="T211" i="17"/>
  <c r="W210" i="17"/>
  <c r="T210" i="17"/>
  <c r="T209" i="17"/>
  <c r="W209" i="17"/>
  <c r="T208" i="17"/>
  <c r="W208" i="17"/>
  <c r="W207" i="17"/>
  <c r="T207" i="17"/>
  <c r="W206" i="17"/>
  <c r="T206" i="17"/>
  <c r="W204" i="17"/>
  <c r="T204" i="17"/>
  <c r="W203" i="17"/>
  <c r="T203" i="17"/>
  <c r="W202" i="17"/>
  <c r="T202" i="17"/>
  <c r="W201" i="17"/>
  <c r="T201" i="17"/>
  <c r="W200" i="17"/>
  <c r="T200" i="17"/>
  <c r="W199" i="17"/>
  <c r="T199" i="17"/>
  <c r="T198" i="17"/>
  <c r="W198" i="17"/>
  <c r="W197" i="17"/>
  <c r="T197" i="17"/>
  <c r="W196" i="17"/>
  <c r="T196" i="17"/>
  <c r="W195" i="17"/>
  <c r="T195" i="17"/>
  <c r="W194" i="17"/>
  <c r="T194" i="17"/>
  <c r="T193" i="17"/>
  <c r="W193" i="17"/>
  <c r="W192" i="17"/>
  <c r="T192" i="17"/>
  <c r="W191" i="17"/>
  <c r="T191" i="17"/>
  <c r="W190" i="17"/>
  <c r="T190" i="17"/>
  <c r="T189" i="17"/>
  <c r="W189" i="17"/>
  <c r="W188" i="17"/>
  <c r="T188" i="17"/>
  <c r="T187" i="17"/>
  <c r="W187" i="17"/>
  <c r="T186" i="17"/>
  <c r="W186" i="17"/>
  <c r="W185" i="17"/>
  <c r="T185" i="17"/>
  <c r="T184" i="17"/>
  <c r="W184" i="17"/>
  <c r="T183" i="17"/>
  <c r="W183" i="17"/>
  <c r="T182" i="17"/>
  <c r="W182" i="17"/>
  <c r="W181" i="17"/>
  <c r="T181" i="17"/>
  <c r="T180" i="17"/>
  <c r="W180" i="17"/>
  <c r="W179" i="17"/>
  <c r="T179" i="17"/>
  <c r="T178" i="17"/>
  <c r="W178" i="17"/>
  <c r="W177" i="17"/>
  <c r="T177" i="17"/>
  <c r="T176" i="17"/>
  <c r="W176" i="17"/>
  <c r="W175" i="17"/>
  <c r="T175" i="17"/>
  <c r="T174" i="17"/>
  <c r="W174" i="17"/>
  <c r="W173" i="17"/>
  <c r="T173" i="17"/>
  <c r="W172" i="17"/>
  <c r="T172" i="17"/>
  <c r="W171" i="17"/>
  <c r="T171" i="17"/>
  <c r="W170" i="17"/>
  <c r="T170" i="17"/>
  <c r="W169" i="17"/>
  <c r="T169" i="17"/>
  <c r="W166" i="17"/>
  <c r="T166" i="17"/>
  <c r="T164" i="17"/>
  <c r="W164" i="17"/>
  <c r="T163" i="17"/>
  <c r="W163" i="17"/>
  <c r="T162" i="17"/>
  <c r="W162" i="17"/>
  <c r="T161" i="17"/>
  <c r="W161" i="17"/>
  <c r="T159" i="17"/>
  <c r="W159" i="17"/>
  <c r="T158" i="17"/>
  <c r="W158" i="17"/>
  <c r="W157" i="17"/>
  <c r="T157" i="17"/>
  <c r="W156" i="17"/>
  <c r="T156" i="17"/>
  <c r="W154" i="17"/>
  <c r="T154" i="17"/>
  <c r="T153" i="17"/>
  <c r="W153" i="17"/>
  <c r="W152" i="17"/>
  <c r="T152" i="17"/>
  <c r="W151" i="17"/>
  <c r="T151" i="17"/>
  <c r="T150" i="17"/>
  <c r="W150" i="17"/>
  <c r="T149" i="17"/>
  <c r="W149" i="17"/>
  <c r="T148" i="17"/>
  <c r="W148" i="17"/>
  <c r="T147" i="17"/>
  <c r="W147" i="17"/>
  <c r="T146" i="17"/>
  <c r="W146" i="17"/>
  <c r="T145" i="17"/>
  <c r="W145" i="17"/>
  <c r="T144" i="17"/>
  <c r="W144" i="17"/>
  <c r="T143" i="17"/>
  <c r="W143" i="17"/>
  <c r="W142" i="17"/>
  <c r="T142" i="17"/>
  <c r="T141" i="17"/>
  <c r="W141" i="17"/>
  <c r="W140" i="17"/>
  <c r="T140" i="17"/>
  <c r="W139" i="17"/>
  <c r="T139" i="17"/>
  <c r="W138" i="17"/>
  <c r="T138" i="17"/>
  <c r="W137" i="17"/>
  <c r="T137" i="17"/>
  <c r="W135" i="17"/>
  <c r="T135" i="17"/>
  <c r="T134" i="17"/>
  <c r="W134" i="17"/>
  <c r="T133" i="17"/>
  <c r="W133" i="17"/>
  <c r="T132" i="17"/>
  <c r="W132" i="17"/>
  <c r="T131" i="17"/>
  <c r="W131" i="17"/>
  <c r="W130" i="17"/>
  <c r="T130" i="17"/>
  <c r="W129" i="17"/>
  <c r="T129" i="17"/>
  <c r="W128" i="17"/>
  <c r="T128" i="17"/>
  <c r="W127" i="17"/>
  <c r="T127" i="17"/>
  <c r="T126" i="17"/>
  <c r="W126" i="17"/>
  <c r="W125" i="17"/>
  <c r="T125" i="17"/>
  <c r="W124" i="17"/>
  <c r="T124" i="17"/>
  <c r="W123" i="17"/>
  <c r="T123" i="17"/>
  <c r="T122" i="17"/>
  <c r="W122" i="17"/>
  <c r="T121" i="17"/>
  <c r="W121" i="17"/>
  <c r="W120" i="17"/>
  <c r="T120" i="17"/>
  <c r="T119" i="17"/>
  <c r="W119" i="17"/>
  <c r="T118" i="17"/>
  <c r="W118" i="17"/>
  <c r="W117" i="17"/>
  <c r="T117" i="17"/>
  <c r="W116" i="17"/>
  <c r="T116" i="17"/>
  <c r="W115" i="17"/>
  <c r="T115" i="17"/>
  <c r="T114" i="17"/>
  <c r="W114" i="17"/>
  <c r="W113" i="17"/>
  <c r="T113" i="17"/>
  <c r="T112" i="17"/>
  <c r="W112" i="17"/>
  <c r="T111" i="17"/>
  <c r="W111" i="17"/>
  <c r="W110" i="17"/>
  <c r="T110" i="17"/>
  <c r="W109" i="17"/>
  <c r="T109" i="17"/>
  <c r="T108" i="17"/>
  <c r="W108" i="17"/>
  <c r="T107" i="17"/>
  <c r="W107" i="17"/>
  <c r="T106" i="17"/>
  <c r="W106" i="17"/>
  <c r="W105" i="17"/>
  <c r="T105" i="17"/>
  <c r="W104" i="17"/>
  <c r="T104" i="17"/>
  <c r="W103" i="17"/>
  <c r="T103" i="17"/>
  <c r="W102" i="17"/>
  <c r="T102" i="17"/>
  <c r="W101" i="17"/>
  <c r="T101" i="17"/>
  <c r="W100" i="17"/>
  <c r="T100" i="17"/>
  <c r="T99" i="17"/>
  <c r="W99" i="17"/>
  <c r="W98" i="17"/>
  <c r="T98" i="17"/>
  <c r="W97" i="17"/>
  <c r="T97" i="17"/>
  <c r="W96" i="17"/>
  <c r="T96" i="17"/>
  <c r="T95" i="17"/>
  <c r="W95" i="17"/>
  <c r="W94" i="17"/>
  <c r="T94" i="17"/>
  <c r="T93" i="17"/>
  <c r="W93" i="17"/>
  <c r="T92" i="17"/>
  <c r="W92" i="17"/>
  <c r="T91" i="17"/>
  <c r="W91" i="17"/>
  <c r="W90" i="17"/>
  <c r="T90" i="17"/>
  <c r="W89" i="17"/>
  <c r="T89" i="17"/>
  <c r="W88" i="17"/>
  <c r="T88" i="17"/>
  <c r="W87" i="17"/>
  <c r="T87" i="17"/>
  <c r="W86" i="17"/>
  <c r="T86" i="17"/>
  <c r="W84" i="17"/>
  <c r="T84" i="17"/>
  <c r="W83" i="17"/>
  <c r="T83" i="17"/>
  <c r="T82" i="17"/>
  <c r="W82" i="17"/>
  <c r="T81" i="17"/>
  <c r="W81" i="17"/>
  <c r="W79" i="17"/>
  <c r="T79" i="17"/>
  <c r="T78" i="17"/>
  <c r="W78" i="17"/>
  <c r="T77" i="17"/>
  <c r="W77" i="17"/>
  <c r="T75" i="17"/>
  <c r="W75" i="17"/>
  <c r="W74" i="17"/>
  <c r="T74" i="17"/>
  <c r="W73" i="17"/>
  <c r="T73" i="17"/>
  <c r="W72" i="17"/>
  <c r="T72" i="17"/>
  <c r="W71" i="17"/>
  <c r="T71" i="17"/>
  <c r="W70" i="17"/>
  <c r="T70" i="17"/>
  <c r="W69" i="17"/>
  <c r="T69" i="17"/>
  <c r="T68" i="17"/>
  <c r="W68" i="17"/>
  <c r="W67" i="17"/>
  <c r="T67" i="17"/>
  <c r="T66" i="17"/>
  <c r="W66" i="17"/>
  <c r="T65" i="17"/>
  <c r="W65" i="17"/>
  <c r="T64" i="17"/>
  <c r="W64" i="17"/>
  <c r="T63" i="17"/>
  <c r="W63" i="17"/>
  <c r="T62" i="17"/>
  <c r="W62" i="17"/>
  <c r="T61" i="17"/>
  <c r="W61" i="17"/>
  <c r="W60" i="17"/>
  <c r="T60" i="17"/>
  <c r="W59" i="17"/>
  <c r="T59" i="17"/>
  <c r="T58" i="17"/>
  <c r="W58" i="17"/>
  <c r="W57" i="17"/>
  <c r="T57" i="17"/>
  <c r="T56" i="17"/>
  <c r="W56" i="17"/>
  <c r="W55" i="17"/>
  <c r="T55" i="17"/>
  <c r="W54" i="17"/>
  <c r="T54" i="17"/>
  <c r="T53" i="17"/>
  <c r="W53" i="17"/>
  <c r="T52" i="17"/>
  <c r="W52" i="17"/>
  <c r="T51" i="17"/>
  <c r="W51" i="17"/>
  <c r="T50" i="17"/>
  <c r="W50" i="17"/>
  <c r="W49" i="17"/>
  <c r="T49" i="17"/>
  <c r="T48" i="17"/>
  <c r="W48" i="17"/>
  <c r="W47" i="17"/>
  <c r="T47" i="17"/>
  <c r="T46" i="17"/>
  <c r="W46" i="17"/>
  <c r="T45" i="17"/>
  <c r="W45" i="17"/>
  <c r="W44" i="17"/>
  <c r="T44" i="17"/>
  <c r="W43" i="17"/>
  <c r="T43" i="17"/>
  <c r="W42" i="17"/>
  <c r="T42" i="17"/>
  <c r="T41" i="17"/>
  <c r="W41" i="17"/>
  <c r="W40" i="17"/>
  <c r="T40" i="17"/>
  <c r="W39" i="17"/>
  <c r="T39" i="17"/>
  <c r="W38" i="17"/>
  <c r="T38" i="17"/>
  <c r="W37" i="17"/>
  <c r="T37" i="17"/>
  <c r="W36" i="17"/>
  <c r="T36" i="17"/>
  <c r="T35" i="17"/>
  <c r="W35" i="17"/>
  <c r="T34" i="17"/>
  <c r="W34" i="17"/>
  <c r="W33" i="17"/>
  <c r="T33" i="17"/>
  <c r="W32" i="17"/>
  <c r="T32" i="17"/>
  <c r="W29" i="17"/>
  <c r="T29" i="17"/>
  <c r="T28" i="17"/>
  <c r="W28" i="17"/>
  <c r="T25" i="17"/>
  <c r="W25" i="17"/>
  <c r="T23" i="17"/>
  <c r="W23" i="17"/>
  <c r="T22" i="17"/>
  <c r="W22" i="17"/>
  <c r="W21" i="17"/>
  <c r="T21" i="17"/>
  <c r="W20" i="17"/>
  <c r="T20" i="17"/>
  <c r="W19" i="17"/>
  <c r="T19" i="17"/>
  <c r="T18" i="17"/>
  <c r="W18" i="17"/>
  <c r="W17" i="17"/>
  <c r="T17" i="17"/>
  <c r="W15" i="17"/>
  <c r="T15" i="17"/>
  <c r="T14" i="17"/>
  <c r="W14" i="17"/>
  <c r="T13" i="17"/>
  <c r="W13" i="17"/>
  <c r="T12" i="17"/>
  <c r="W12" i="17"/>
  <c r="T11" i="17"/>
  <c r="W11" i="17"/>
  <c r="T10" i="17"/>
  <c r="W10" i="17"/>
  <c r="T9" i="17"/>
  <c r="W9" i="17"/>
  <c r="W173" i="16"/>
  <c r="T173" i="16"/>
  <c r="T172" i="16"/>
  <c r="T171" i="16"/>
  <c r="T169" i="16"/>
  <c r="T168" i="16"/>
  <c r="T167" i="16"/>
  <c r="T166" i="16"/>
  <c r="T165" i="16"/>
  <c r="T164" i="16"/>
  <c r="T163" i="16"/>
  <c r="T162" i="16"/>
  <c r="T161" i="16"/>
  <c r="T159" i="16"/>
  <c r="T158" i="16"/>
  <c r="T157" i="16"/>
  <c r="T156" i="16"/>
  <c r="T154" i="16"/>
  <c r="T153" i="16"/>
  <c r="T152" i="16"/>
  <c r="T151" i="16"/>
  <c r="T150" i="16"/>
  <c r="T149" i="16"/>
  <c r="T148" i="16"/>
  <c r="T147" i="16"/>
  <c r="T146" i="16"/>
  <c r="T145" i="16"/>
  <c r="T144" i="16"/>
  <c r="T143" i="16"/>
  <c r="T142" i="16"/>
  <c r="T141" i="16"/>
  <c r="T140" i="16"/>
  <c r="T139" i="16"/>
  <c r="T135" i="16"/>
  <c r="T134" i="16"/>
  <c r="T133" i="16"/>
  <c r="T132" i="16"/>
  <c r="T130" i="16"/>
  <c r="T128" i="16"/>
  <c r="T127" i="16"/>
  <c r="T126" i="16"/>
  <c r="T125" i="16"/>
  <c r="T123" i="16"/>
  <c r="T122" i="16"/>
  <c r="T121" i="16"/>
  <c r="T118" i="16"/>
  <c r="T117" i="16"/>
  <c r="T116" i="16"/>
  <c r="T115" i="16"/>
  <c r="T114" i="16"/>
  <c r="T113" i="16"/>
  <c r="T112" i="16"/>
  <c r="T111" i="16"/>
  <c r="T110" i="16"/>
  <c r="T109" i="16"/>
  <c r="T108" i="16"/>
  <c r="T105" i="16"/>
  <c r="T104" i="16"/>
  <c r="T103" i="16"/>
  <c r="T102" i="16"/>
  <c r="T101" i="16"/>
  <c r="T100" i="16"/>
  <c r="T97" i="16"/>
  <c r="T95" i="16"/>
  <c r="T94" i="16"/>
  <c r="T93" i="16"/>
  <c r="T92" i="16"/>
  <c r="T91" i="16"/>
  <c r="T90" i="16"/>
  <c r="T89" i="16"/>
  <c r="T88" i="16"/>
  <c r="T87" i="16"/>
  <c r="T86" i="16"/>
  <c r="T85" i="16"/>
  <c r="T84" i="16"/>
  <c r="T83" i="16"/>
  <c r="T82" i="16"/>
  <c r="T79" i="16"/>
  <c r="T78" i="16"/>
  <c r="T77" i="16"/>
  <c r="T75" i="16"/>
  <c r="T74" i="16"/>
  <c r="T72" i="16"/>
  <c r="T71" i="16"/>
  <c r="T70" i="16"/>
  <c r="T69" i="16"/>
  <c r="T68" i="16"/>
  <c r="T66" i="16"/>
  <c r="T65" i="16"/>
  <c r="T64" i="16"/>
  <c r="T63" i="16"/>
  <c r="T61" i="16"/>
  <c r="T60" i="16"/>
  <c r="T58" i="16"/>
  <c r="T57" i="16"/>
  <c r="T56" i="16"/>
  <c r="T55" i="16"/>
  <c r="T54" i="16"/>
  <c r="T53" i="16"/>
  <c r="T51" i="16"/>
  <c r="T50" i="16"/>
  <c r="T49" i="16"/>
  <c r="T48" i="16"/>
  <c r="T47" i="16"/>
  <c r="T46" i="16"/>
  <c r="T45" i="16"/>
  <c r="T44" i="16"/>
  <c r="T43" i="16"/>
  <c r="T42" i="16"/>
  <c r="T41" i="16"/>
  <c r="T40" i="16"/>
  <c r="T39" i="16"/>
  <c r="T38" i="16"/>
  <c r="T37" i="16"/>
  <c r="T36" i="16"/>
  <c r="T35" i="16"/>
  <c r="T34" i="16"/>
  <c r="T33" i="16"/>
  <c r="T32" i="16"/>
  <c r="T31" i="16"/>
  <c r="T30" i="16"/>
  <c r="T29" i="16"/>
  <c r="T28" i="16"/>
  <c r="T27" i="16"/>
  <c r="T26" i="16"/>
  <c r="T25" i="16"/>
  <c r="T24" i="16"/>
  <c r="T23" i="16"/>
  <c r="T22" i="16"/>
  <c r="T21" i="16"/>
  <c r="T20" i="16"/>
  <c r="T19" i="16"/>
  <c r="T18" i="16"/>
  <c r="T17" i="16"/>
  <c r="T16" i="16"/>
  <c r="T15" i="16"/>
  <c r="T14" i="16"/>
  <c r="T13" i="16"/>
  <c r="T11" i="16"/>
  <c r="T9" i="16"/>
  <c r="W81" i="15"/>
  <c r="T81" i="15"/>
  <c r="W15" i="15"/>
  <c r="T15" i="15"/>
  <c r="W9" i="15"/>
  <c r="T9" i="15"/>
  <c r="W408" i="15"/>
  <c r="T408" i="15"/>
  <c r="W407" i="15"/>
  <c r="T407" i="15"/>
  <c r="W406" i="15"/>
  <c r="T406" i="15"/>
  <c r="W405" i="15"/>
  <c r="T405" i="15"/>
  <c r="W404" i="15"/>
  <c r="T404" i="15"/>
  <c r="W403" i="15"/>
  <c r="T403" i="15"/>
  <c r="W402" i="15"/>
  <c r="T402" i="15"/>
  <c r="W401" i="15"/>
  <c r="T401" i="15"/>
  <c r="W400" i="15"/>
  <c r="T400" i="15"/>
  <c r="W399" i="15"/>
  <c r="T399" i="15"/>
  <c r="W398" i="15"/>
  <c r="T398" i="15"/>
  <c r="W397" i="15"/>
  <c r="T397" i="15"/>
  <c r="W396" i="15"/>
  <c r="T396" i="15"/>
  <c r="W395" i="15"/>
  <c r="T395" i="15"/>
  <c r="W394" i="15"/>
  <c r="T394" i="15"/>
  <c r="W393" i="15"/>
  <c r="T393" i="15"/>
  <c r="W392" i="15"/>
  <c r="T392" i="15"/>
  <c r="W391" i="15"/>
  <c r="T391" i="15"/>
  <c r="W390" i="15"/>
  <c r="T390" i="15"/>
  <c r="W389" i="15"/>
  <c r="T389" i="15"/>
  <c r="W388" i="15"/>
  <c r="T388" i="15"/>
  <c r="W387" i="15"/>
  <c r="T387" i="15"/>
  <c r="W386" i="15"/>
  <c r="T386" i="15"/>
  <c r="W385" i="15"/>
  <c r="T385" i="15"/>
  <c r="W384" i="15"/>
  <c r="T384" i="15"/>
  <c r="W383" i="15"/>
  <c r="T383" i="15"/>
  <c r="W382" i="15"/>
  <c r="T382" i="15"/>
  <c r="W381" i="15"/>
  <c r="T381" i="15"/>
  <c r="W380" i="15"/>
  <c r="T380" i="15"/>
  <c r="W379" i="15"/>
  <c r="T379" i="15"/>
  <c r="W378" i="15"/>
  <c r="T378" i="15"/>
  <c r="W377" i="15"/>
  <c r="T377" i="15"/>
  <c r="W376" i="15"/>
  <c r="T376" i="15"/>
  <c r="W375" i="15"/>
  <c r="T375" i="15"/>
  <c r="W374" i="15"/>
  <c r="T374" i="15"/>
  <c r="W373" i="15"/>
  <c r="T373" i="15"/>
  <c r="W372" i="15"/>
  <c r="T372" i="15"/>
  <c r="W371" i="15"/>
  <c r="T371" i="15"/>
  <c r="W370" i="15"/>
  <c r="T370" i="15"/>
  <c r="W369" i="15"/>
  <c r="T369" i="15"/>
  <c r="W368" i="15"/>
  <c r="T368" i="15"/>
  <c r="W367" i="15"/>
  <c r="T367" i="15"/>
  <c r="W366" i="15"/>
  <c r="T366" i="15"/>
  <c r="W365" i="15"/>
  <c r="T365" i="15"/>
  <c r="W364" i="15"/>
  <c r="T364" i="15"/>
  <c r="W363" i="15"/>
  <c r="T363" i="15"/>
  <c r="W362" i="15"/>
  <c r="T362" i="15"/>
  <c r="W361" i="15"/>
  <c r="T361" i="15"/>
  <c r="W360" i="15"/>
  <c r="T360" i="15"/>
  <c r="W359" i="15"/>
  <c r="T359" i="15"/>
  <c r="W358" i="15"/>
  <c r="T358" i="15"/>
  <c r="W357" i="15"/>
  <c r="T357" i="15"/>
  <c r="W356" i="15"/>
  <c r="T356" i="15"/>
  <c r="W355" i="15"/>
  <c r="T355" i="15"/>
  <c r="W354" i="15"/>
  <c r="T354" i="15"/>
  <c r="W353" i="15"/>
  <c r="T353" i="15"/>
  <c r="W352" i="15"/>
  <c r="T352" i="15"/>
  <c r="W351" i="15"/>
  <c r="T351" i="15"/>
  <c r="W350" i="15"/>
  <c r="T350" i="15"/>
  <c r="W349" i="15"/>
  <c r="T349" i="15"/>
  <c r="W348" i="15"/>
  <c r="T348" i="15"/>
  <c r="W347" i="15"/>
  <c r="T347" i="15"/>
  <c r="W346" i="15"/>
  <c r="T346" i="15"/>
  <c r="W345" i="15"/>
  <c r="T345" i="15"/>
  <c r="W344" i="15"/>
  <c r="T344" i="15"/>
  <c r="W343" i="15"/>
  <c r="T343" i="15"/>
  <c r="W342" i="15"/>
  <c r="T342" i="15"/>
  <c r="W341" i="15"/>
  <c r="T341" i="15"/>
  <c r="W340" i="15"/>
  <c r="T340" i="15"/>
  <c r="W339" i="15"/>
  <c r="T339" i="15"/>
  <c r="W338" i="15"/>
  <c r="T338" i="15"/>
  <c r="W337" i="15"/>
  <c r="T337" i="15"/>
  <c r="W336" i="15"/>
  <c r="T336" i="15"/>
  <c r="W335" i="15"/>
  <c r="T335" i="15"/>
  <c r="W334" i="15"/>
  <c r="T334" i="15"/>
  <c r="W333" i="15"/>
  <c r="T333" i="15"/>
  <c r="W332" i="15"/>
  <c r="T332" i="15"/>
  <c r="W331" i="15"/>
  <c r="T331" i="15"/>
  <c r="W330" i="15"/>
  <c r="T330" i="15"/>
  <c r="W329" i="15"/>
  <c r="T329" i="15"/>
  <c r="W328" i="15"/>
  <c r="T328" i="15"/>
  <c r="W327" i="15"/>
  <c r="T327" i="15"/>
  <c r="W326" i="15"/>
  <c r="T326" i="15"/>
  <c r="W325" i="15"/>
  <c r="T325" i="15"/>
  <c r="W324" i="15"/>
  <c r="T324" i="15"/>
  <c r="W323" i="15"/>
  <c r="T323" i="15"/>
  <c r="W322" i="15"/>
  <c r="T322" i="15"/>
  <c r="W321" i="15"/>
  <c r="T321" i="15"/>
  <c r="W320" i="15"/>
  <c r="T320" i="15"/>
  <c r="W319" i="15"/>
  <c r="T319" i="15"/>
  <c r="W318" i="15"/>
  <c r="T318" i="15"/>
  <c r="W317" i="15"/>
  <c r="T317" i="15"/>
  <c r="W316" i="15"/>
  <c r="T316" i="15"/>
  <c r="W315" i="15"/>
  <c r="T315" i="15"/>
  <c r="W314" i="15"/>
  <c r="T314" i="15"/>
  <c r="W313" i="15"/>
  <c r="T313" i="15"/>
  <c r="W312" i="15"/>
  <c r="T312" i="15"/>
  <c r="W311" i="15"/>
  <c r="T311" i="15"/>
  <c r="W310" i="15"/>
  <c r="T310" i="15"/>
  <c r="W309" i="15"/>
  <c r="T309" i="15"/>
  <c r="W308" i="15"/>
  <c r="T308" i="15"/>
  <c r="W307" i="15"/>
  <c r="T307" i="15"/>
  <c r="T306" i="15"/>
  <c r="W306" i="15"/>
  <c r="T305" i="15"/>
  <c r="W305" i="15"/>
  <c r="W304" i="15"/>
  <c r="T304" i="15"/>
  <c r="W303" i="15"/>
  <c r="T303" i="15"/>
  <c r="W302" i="15"/>
  <c r="T302" i="15"/>
  <c r="W301" i="15"/>
  <c r="T301" i="15"/>
  <c r="W300" i="15"/>
  <c r="T300" i="15"/>
  <c r="W299" i="15"/>
  <c r="T299" i="15"/>
  <c r="W298" i="15"/>
  <c r="T298" i="15"/>
  <c r="W297" i="15"/>
  <c r="T297" i="15"/>
  <c r="W296" i="15"/>
  <c r="T296" i="15"/>
  <c r="W295" i="15"/>
  <c r="T295" i="15"/>
  <c r="W294" i="15"/>
  <c r="T294" i="15"/>
  <c r="W293" i="15"/>
  <c r="T293" i="15"/>
  <c r="W292" i="15"/>
  <c r="T292" i="15"/>
  <c r="W291" i="15"/>
  <c r="T291" i="15"/>
  <c r="W290" i="15"/>
  <c r="T290" i="15"/>
  <c r="T289" i="15"/>
  <c r="W289" i="15"/>
  <c r="W288" i="15"/>
  <c r="T288" i="15"/>
  <c r="W287" i="15"/>
  <c r="T287" i="15"/>
  <c r="W286" i="15"/>
  <c r="T286" i="15"/>
  <c r="W285" i="15"/>
  <c r="T285" i="15"/>
  <c r="W284" i="15"/>
  <c r="T284" i="15"/>
  <c r="T283" i="15"/>
  <c r="W283" i="15"/>
  <c r="W282" i="15"/>
  <c r="T282" i="15"/>
  <c r="W281" i="15"/>
  <c r="T281" i="15"/>
  <c r="T280" i="15"/>
  <c r="W280" i="15"/>
  <c r="T279" i="15"/>
  <c r="W279" i="15"/>
  <c r="W278" i="15"/>
  <c r="T278" i="15"/>
  <c r="T277" i="15"/>
  <c r="W277" i="15"/>
  <c r="W276" i="15"/>
  <c r="T276" i="15"/>
  <c r="T275" i="15"/>
  <c r="W275" i="15"/>
  <c r="T274" i="15"/>
  <c r="W274" i="15"/>
  <c r="T273" i="15"/>
  <c r="W273" i="15"/>
  <c r="W272" i="15"/>
  <c r="T272" i="15"/>
  <c r="W271" i="15"/>
  <c r="T271" i="15"/>
  <c r="T270" i="15"/>
  <c r="W270" i="15"/>
  <c r="W269" i="15"/>
  <c r="T269" i="15"/>
  <c r="T268" i="15"/>
  <c r="W268" i="15"/>
  <c r="W267" i="15"/>
  <c r="T267" i="15"/>
  <c r="T266" i="15"/>
  <c r="W266" i="15"/>
  <c r="W265" i="15"/>
  <c r="T265" i="15"/>
  <c r="W264" i="15"/>
  <c r="T264" i="15"/>
  <c r="T263" i="15"/>
  <c r="W263" i="15"/>
  <c r="W262" i="15"/>
  <c r="T262" i="15"/>
  <c r="W261" i="15"/>
  <c r="T261" i="15"/>
  <c r="T260" i="15"/>
  <c r="W260" i="15"/>
  <c r="T259" i="15"/>
  <c r="W259" i="15"/>
  <c r="T258" i="15"/>
  <c r="W258" i="15"/>
  <c r="T257" i="15"/>
  <c r="W257" i="15"/>
  <c r="T256" i="15"/>
  <c r="W256" i="15"/>
  <c r="W255" i="15"/>
  <c r="T255" i="15"/>
  <c r="W254" i="15"/>
  <c r="T254" i="15"/>
  <c r="W253" i="15"/>
  <c r="T253" i="15"/>
  <c r="T252" i="15"/>
  <c r="W252" i="15"/>
  <c r="W251" i="15"/>
  <c r="T251" i="15"/>
  <c r="T250" i="15"/>
  <c r="W250" i="15"/>
  <c r="W249" i="15"/>
  <c r="T249" i="15"/>
  <c r="W248" i="15"/>
  <c r="T248" i="15"/>
  <c r="T247" i="15"/>
  <c r="W247" i="15"/>
  <c r="T246" i="15"/>
  <c r="W246" i="15"/>
  <c r="T245" i="15"/>
  <c r="W245" i="15"/>
  <c r="T244" i="15"/>
  <c r="W244" i="15"/>
  <c r="T243" i="15"/>
  <c r="W243" i="15"/>
  <c r="T242" i="15"/>
  <c r="W242" i="15"/>
  <c r="T241" i="15"/>
  <c r="W241" i="15"/>
  <c r="W240" i="15"/>
  <c r="T240" i="15"/>
  <c r="W239" i="15"/>
  <c r="T239" i="15"/>
  <c r="W238" i="15"/>
  <c r="T238" i="15"/>
  <c r="T237" i="15"/>
  <c r="W237" i="15"/>
  <c r="T236" i="15"/>
  <c r="W236" i="15"/>
  <c r="T235" i="15"/>
  <c r="W235" i="15"/>
  <c r="T234" i="15"/>
  <c r="W234" i="15"/>
  <c r="T233" i="15"/>
  <c r="W233" i="15"/>
  <c r="W232" i="15"/>
  <c r="T232" i="15"/>
  <c r="T231" i="15"/>
  <c r="W231" i="15"/>
  <c r="W230" i="15"/>
  <c r="T230" i="15"/>
  <c r="W229" i="15"/>
  <c r="T229" i="15"/>
  <c r="T228" i="15"/>
  <c r="W228" i="15"/>
  <c r="T227" i="15"/>
  <c r="W227" i="15"/>
  <c r="W226" i="15"/>
  <c r="T226" i="15"/>
  <c r="T225" i="15"/>
  <c r="W225" i="15"/>
  <c r="W224" i="15"/>
  <c r="T224" i="15"/>
  <c r="W223" i="15"/>
  <c r="T223" i="15"/>
  <c r="W222" i="15"/>
  <c r="T222" i="15"/>
  <c r="T221" i="15"/>
  <c r="W221" i="15"/>
  <c r="T220" i="15"/>
  <c r="W220" i="15"/>
  <c r="T219" i="15"/>
  <c r="W219" i="15"/>
  <c r="T218" i="15"/>
  <c r="W218" i="15"/>
  <c r="W217" i="15"/>
  <c r="T217" i="15"/>
  <c r="W216" i="15"/>
  <c r="T216" i="15"/>
  <c r="T215" i="15"/>
  <c r="W215" i="15"/>
  <c r="T214" i="15"/>
  <c r="W214" i="15"/>
  <c r="W213" i="15"/>
  <c r="T213" i="15"/>
  <c r="T212" i="15"/>
  <c r="W212" i="15"/>
  <c r="W211" i="15"/>
  <c r="T211" i="15"/>
  <c r="W210" i="15"/>
  <c r="T210" i="15"/>
  <c r="T209" i="15"/>
  <c r="W209" i="15"/>
  <c r="W208" i="15"/>
  <c r="T208" i="15"/>
  <c r="T207" i="15"/>
  <c r="W207" i="15"/>
  <c r="W206" i="15"/>
  <c r="T206" i="15"/>
  <c r="T205" i="15"/>
  <c r="W205" i="15"/>
  <c r="W204" i="15"/>
  <c r="T204" i="15"/>
  <c r="W203" i="15"/>
  <c r="T203" i="15"/>
  <c r="T202" i="15"/>
  <c r="W202" i="15"/>
  <c r="W201" i="15"/>
  <c r="T201" i="15"/>
  <c r="W200" i="15"/>
  <c r="T200" i="15"/>
  <c r="W199" i="15"/>
  <c r="T199" i="15"/>
  <c r="T198" i="15"/>
  <c r="W198" i="15"/>
  <c r="W197" i="15"/>
  <c r="T197" i="15"/>
  <c r="W196" i="15"/>
  <c r="T196" i="15"/>
  <c r="T195" i="15"/>
  <c r="W195" i="15"/>
  <c r="T194" i="15"/>
  <c r="W194" i="15"/>
  <c r="W193" i="15"/>
  <c r="T193" i="15"/>
  <c r="W192" i="15"/>
  <c r="T192" i="15"/>
  <c r="T191" i="15"/>
  <c r="W191" i="15"/>
  <c r="T190" i="15"/>
  <c r="W190" i="15"/>
  <c r="W189" i="15"/>
  <c r="T189" i="15"/>
  <c r="W188" i="15"/>
  <c r="T188" i="15"/>
  <c r="T187" i="15"/>
  <c r="W187" i="15"/>
  <c r="W186" i="15"/>
  <c r="T186" i="15"/>
  <c r="T185" i="15"/>
  <c r="W185" i="15"/>
  <c r="W184" i="15"/>
  <c r="T184" i="15"/>
  <c r="T183" i="15"/>
  <c r="W183" i="15"/>
  <c r="W182" i="15"/>
  <c r="T182" i="15"/>
  <c r="W181" i="15"/>
  <c r="T181" i="15"/>
  <c r="W180" i="15"/>
  <c r="T180" i="15"/>
  <c r="W179" i="15"/>
  <c r="T179" i="15"/>
  <c r="W178" i="15"/>
  <c r="T178" i="15"/>
  <c r="W177" i="15"/>
  <c r="T177" i="15"/>
  <c r="W176" i="15"/>
  <c r="T176" i="15"/>
  <c r="W175" i="15"/>
  <c r="T175" i="15"/>
  <c r="W174" i="15"/>
  <c r="T174" i="15"/>
  <c r="T173" i="15"/>
  <c r="W173" i="15"/>
  <c r="W172" i="15"/>
  <c r="T172" i="15"/>
  <c r="W171" i="15"/>
  <c r="T171" i="15"/>
  <c r="W170" i="15"/>
  <c r="T170" i="15"/>
  <c r="W169" i="15"/>
  <c r="T169" i="15"/>
  <c r="W168" i="15"/>
  <c r="T168" i="15"/>
  <c r="W167" i="15"/>
  <c r="T167" i="15"/>
  <c r="W166" i="15"/>
  <c r="T166" i="15"/>
  <c r="W165" i="15"/>
  <c r="T165" i="15"/>
  <c r="W164" i="15"/>
  <c r="T164" i="15"/>
  <c r="T163" i="15"/>
  <c r="W163" i="15"/>
  <c r="W162" i="15"/>
  <c r="T162" i="15"/>
  <c r="W161" i="15"/>
  <c r="T161" i="15"/>
  <c r="W160" i="15"/>
  <c r="T160" i="15"/>
  <c r="W159" i="15"/>
  <c r="T159" i="15"/>
  <c r="W158" i="15"/>
  <c r="T158" i="15"/>
  <c r="W157" i="15"/>
  <c r="T157" i="15"/>
  <c r="W156" i="15"/>
  <c r="T156" i="15"/>
  <c r="W155" i="15"/>
  <c r="T155" i="15"/>
  <c r="W154" i="15"/>
  <c r="T154" i="15"/>
  <c r="W153" i="15"/>
  <c r="T153" i="15"/>
  <c r="W152" i="15"/>
  <c r="T152" i="15"/>
  <c r="W151" i="15"/>
  <c r="T151" i="15"/>
  <c r="W150" i="15"/>
  <c r="T150" i="15"/>
  <c r="T149" i="15"/>
  <c r="W149" i="15"/>
  <c r="T148" i="15"/>
  <c r="W148" i="15"/>
  <c r="T147" i="15"/>
  <c r="W147" i="15"/>
  <c r="T146" i="15"/>
  <c r="W146" i="15"/>
  <c r="W145" i="15"/>
  <c r="T145" i="15"/>
  <c r="T144" i="15"/>
  <c r="W144" i="15"/>
  <c r="T143" i="15"/>
  <c r="W143" i="15"/>
  <c r="T142" i="15"/>
  <c r="W142" i="15"/>
  <c r="T141" i="15"/>
  <c r="W141" i="15"/>
  <c r="T140" i="15"/>
  <c r="W140" i="15"/>
  <c r="W139" i="15"/>
  <c r="T139" i="15"/>
  <c r="T138" i="15"/>
  <c r="W138" i="15"/>
  <c r="T137" i="15"/>
  <c r="W137" i="15"/>
  <c r="W136" i="15"/>
  <c r="T136" i="15"/>
  <c r="W134" i="15"/>
  <c r="T134" i="15"/>
  <c r="W133" i="15"/>
  <c r="T133" i="15"/>
  <c r="T132" i="15"/>
  <c r="W132" i="15"/>
  <c r="T131" i="15"/>
  <c r="W131" i="15"/>
  <c r="T130" i="15"/>
  <c r="W130" i="15"/>
  <c r="T129" i="15"/>
  <c r="W129" i="15"/>
  <c r="W128" i="15"/>
  <c r="T128" i="15"/>
  <c r="W127" i="15"/>
  <c r="T127" i="15"/>
  <c r="T126" i="15"/>
  <c r="W126" i="15"/>
  <c r="T125" i="15"/>
  <c r="W125" i="15"/>
  <c r="W124" i="15"/>
  <c r="T124" i="15"/>
  <c r="W123" i="15"/>
  <c r="T123" i="15"/>
  <c r="W122" i="15"/>
  <c r="T122" i="15"/>
  <c r="W121" i="15"/>
  <c r="T121" i="15"/>
  <c r="W120" i="15"/>
  <c r="T120" i="15"/>
  <c r="T119" i="15"/>
  <c r="W119" i="15"/>
  <c r="W118" i="15"/>
  <c r="T118" i="15"/>
  <c r="W117" i="15"/>
  <c r="T117" i="15"/>
  <c r="W116" i="15"/>
  <c r="T116" i="15"/>
  <c r="W115" i="15"/>
  <c r="T115" i="15"/>
  <c r="W114" i="15"/>
  <c r="T114" i="15"/>
  <c r="T113" i="15"/>
  <c r="W113" i="15"/>
  <c r="W112" i="15"/>
  <c r="T112" i="15"/>
  <c r="W111" i="15"/>
  <c r="T111" i="15"/>
  <c r="T110" i="15"/>
  <c r="W110" i="15"/>
  <c r="W109" i="15"/>
  <c r="T109" i="15"/>
  <c r="W108" i="15"/>
  <c r="T108" i="15"/>
  <c r="W107" i="15"/>
  <c r="T107" i="15"/>
  <c r="W106" i="15"/>
  <c r="T106" i="15"/>
  <c r="T105" i="15"/>
  <c r="W105" i="15"/>
  <c r="W104" i="15"/>
  <c r="T104" i="15"/>
  <c r="W103" i="15"/>
  <c r="T103" i="15"/>
  <c r="W102" i="15"/>
  <c r="T102" i="15"/>
  <c r="W101" i="15"/>
  <c r="T101" i="15"/>
  <c r="W100" i="15"/>
  <c r="T100" i="15"/>
  <c r="T99" i="15"/>
  <c r="W99" i="15"/>
  <c r="W98" i="15"/>
  <c r="T98" i="15"/>
  <c r="W97" i="15"/>
  <c r="T97" i="15"/>
  <c r="W96" i="15"/>
  <c r="T96" i="15"/>
  <c r="W95" i="15"/>
  <c r="T95" i="15"/>
  <c r="W94" i="15"/>
  <c r="T94" i="15"/>
  <c r="W93" i="15"/>
  <c r="T93" i="15"/>
  <c r="W92" i="15"/>
  <c r="T92" i="15"/>
  <c r="W91" i="15"/>
  <c r="T91" i="15"/>
  <c r="W90" i="15"/>
  <c r="T90" i="15"/>
  <c r="T89" i="15"/>
  <c r="W89" i="15"/>
  <c r="W88" i="15"/>
  <c r="T88" i="15"/>
  <c r="W87" i="15"/>
  <c r="T87" i="15"/>
  <c r="T86" i="15"/>
  <c r="W86" i="15"/>
  <c r="T85" i="15"/>
  <c r="W85" i="15"/>
  <c r="W84" i="15"/>
  <c r="T84" i="15"/>
  <c r="W83" i="15"/>
  <c r="T83" i="15"/>
  <c r="W82" i="15"/>
  <c r="T82" i="15"/>
  <c r="T80" i="15"/>
  <c r="W80" i="15"/>
  <c r="W79" i="15"/>
  <c r="T79" i="15"/>
  <c r="W78" i="15"/>
  <c r="T78" i="15"/>
  <c r="W77" i="15"/>
  <c r="T77" i="15"/>
  <c r="W76" i="15"/>
  <c r="T76" i="15"/>
  <c r="W75" i="15"/>
  <c r="T75" i="15"/>
  <c r="W74" i="15"/>
  <c r="T74" i="15"/>
  <c r="W73" i="15"/>
  <c r="T73" i="15"/>
  <c r="T72" i="15"/>
  <c r="W72" i="15"/>
  <c r="W71" i="15"/>
  <c r="T71" i="15"/>
  <c r="W70" i="15"/>
  <c r="T70" i="15"/>
  <c r="T69" i="15"/>
  <c r="W69" i="15"/>
  <c r="T68" i="15"/>
  <c r="W68" i="15"/>
  <c r="W67" i="15"/>
  <c r="T67" i="15"/>
  <c r="T66" i="15"/>
  <c r="W66" i="15"/>
  <c r="W65" i="15"/>
  <c r="T65" i="15"/>
  <c r="W64" i="15"/>
  <c r="T64" i="15"/>
  <c r="T63" i="15"/>
  <c r="W63" i="15"/>
  <c r="T62" i="15"/>
  <c r="W62" i="15"/>
  <c r="T61" i="15"/>
  <c r="W61" i="15"/>
  <c r="T60" i="15"/>
  <c r="W60" i="15"/>
  <c r="W59" i="15"/>
  <c r="T59" i="15"/>
  <c r="W58" i="15"/>
  <c r="T58" i="15"/>
  <c r="T57" i="15"/>
  <c r="W57" i="15"/>
  <c r="T56" i="15"/>
  <c r="W56" i="15"/>
  <c r="W55" i="15"/>
  <c r="T55" i="15"/>
  <c r="W54" i="15"/>
  <c r="T54" i="15"/>
  <c r="W53" i="15"/>
  <c r="T53" i="15"/>
  <c r="W52" i="15"/>
  <c r="T52" i="15"/>
  <c r="W51" i="15"/>
  <c r="T51" i="15"/>
  <c r="W50" i="15"/>
  <c r="T50" i="15"/>
  <c r="W49" i="15"/>
  <c r="T49" i="15"/>
  <c r="W48" i="15"/>
  <c r="T48" i="15"/>
  <c r="T47" i="15"/>
  <c r="W47" i="15"/>
  <c r="W46" i="15"/>
  <c r="T46" i="15"/>
  <c r="T45" i="15"/>
  <c r="W45" i="15"/>
  <c r="T44" i="15"/>
  <c r="W44" i="15"/>
  <c r="W43" i="15"/>
  <c r="T43" i="15"/>
  <c r="T42" i="15"/>
  <c r="W42" i="15"/>
  <c r="T41" i="15"/>
  <c r="W41" i="15"/>
  <c r="W40" i="15"/>
  <c r="T40" i="15"/>
  <c r="W39" i="15"/>
  <c r="T39" i="15"/>
  <c r="W38" i="15"/>
  <c r="T38" i="15"/>
  <c r="W37" i="15"/>
  <c r="T37" i="15"/>
  <c r="T36" i="15"/>
  <c r="W36" i="15"/>
  <c r="W35" i="15"/>
  <c r="T35" i="15"/>
  <c r="W34" i="15"/>
  <c r="T34" i="15"/>
  <c r="W33" i="15"/>
  <c r="T33" i="15"/>
  <c r="T32" i="15"/>
  <c r="W32" i="15"/>
  <c r="T31" i="15"/>
  <c r="W31" i="15"/>
  <c r="T30" i="15"/>
  <c r="W30" i="15"/>
  <c r="T29" i="15"/>
  <c r="W29" i="15"/>
  <c r="T28" i="15"/>
  <c r="W28" i="15"/>
  <c r="T27" i="15"/>
  <c r="W27" i="15"/>
  <c r="T26" i="15"/>
  <c r="W26" i="15"/>
  <c r="T25" i="15"/>
  <c r="W25" i="15"/>
  <c r="T24" i="15"/>
  <c r="W24" i="15"/>
  <c r="T23" i="15"/>
  <c r="W23" i="15"/>
  <c r="W22" i="15"/>
  <c r="T22" i="15"/>
  <c r="W21" i="15"/>
  <c r="T21" i="15"/>
  <c r="T20" i="15"/>
  <c r="W20" i="15"/>
  <c r="W18" i="15"/>
  <c r="T18" i="15"/>
  <c r="T17" i="15"/>
  <c r="W17" i="15"/>
  <c r="W16" i="15"/>
  <c r="T16" i="15"/>
  <c r="T14" i="15"/>
  <c r="W14" i="15"/>
  <c r="W12" i="15"/>
  <c r="T12" i="15"/>
  <c r="T11" i="15"/>
  <c r="W11" i="15"/>
  <c r="W10" i="15"/>
  <c r="T10" i="15"/>
  <c r="T22" i="14"/>
  <c r="T17" i="14"/>
  <c r="T10" i="14"/>
  <c r="T21" i="14"/>
  <c r="T23" i="14"/>
  <c r="T18" i="14"/>
  <c r="T16" i="14"/>
  <c r="T15" i="14"/>
  <c r="T13" i="14"/>
  <c r="T12" i="14"/>
  <c r="T11" i="14"/>
  <c r="T9" i="14"/>
  <c r="T33" i="13"/>
  <c r="T32" i="13"/>
  <c r="T31" i="13"/>
  <c r="T30" i="13"/>
  <c r="T29" i="13"/>
  <c r="T28" i="13"/>
  <c r="T27" i="13"/>
  <c r="T26" i="13"/>
  <c r="T25" i="13"/>
  <c r="T24" i="13"/>
  <c r="T21" i="13"/>
  <c r="T20" i="13"/>
  <c r="T19" i="13"/>
  <c r="T18" i="13"/>
  <c r="T17" i="13"/>
  <c r="T16" i="13"/>
  <c r="T15" i="13"/>
  <c r="T14" i="13"/>
  <c r="T13" i="13"/>
  <c r="T12" i="13"/>
  <c r="T11" i="13"/>
  <c r="T9" i="13"/>
  <c r="T82" i="12"/>
  <c r="T98" i="12"/>
  <c r="T79" i="12"/>
  <c r="T72" i="12"/>
  <c r="T71" i="12"/>
  <c r="T18" i="12"/>
  <c r="T16" i="12"/>
  <c r="T97" i="12"/>
  <c r="T94" i="12"/>
  <c r="T93" i="12"/>
  <c r="T87" i="12"/>
  <c r="T84" i="12"/>
  <c r="T75" i="12"/>
  <c r="T68" i="12"/>
  <c r="T66" i="12"/>
  <c r="T63" i="12"/>
  <c r="T58" i="12"/>
  <c r="T41" i="12"/>
  <c r="T37" i="12"/>
  <c r="T35" i="12"/>
  <c r="T34" i="12"/>
  <c r="T33" i="12"/>
  <c r="T28" i="12"/>
  <c r="T27" i="12"/>
  <c r="T25" i="12"/>
  <c r="T22" i="12"/>
  <c r="T11" i="12"/>
  <c r="T10" i="12"/>
  <c r="T102" i="12"/>
  <c r="T101" i="12"/>
  <c r="T100" i="12"/>
  <c r="T99" i="12"/>
  <c r="T96" i="12"/>
  <c r="T95" i="12"/>
  <c r="T92" i="12"/>
  <c r="T90" i="12"/>
  <c r="T89" i="12"/>
  <c r="T88" i="12"/>
  <c r="T86" i="12"/>
  <c r="T85" i="12"/>
  <c r="T83" i="12"/>
  <c r="T81" i="12"/>
  <c r="T80" i="12"/>
  <c r="T77" i="12"/>
  <c r="T76" i="12"/>
  <c r="T74" i="12"/>
  <c r="T73" i="12"/>
  <c r="T70" i="12"/>
  <c r="T69" i="12"/>
  <c r="T67" i="12"/>
  <c r="T65" i="12"/>
  <c r="T64" i="12"/>
  <c r="T62" i="12"/>
  <c r="T61" i="12"/>
  <c r="T60" i="12"/>
  <c r="T59" i="12"/>
  <c r="T57" i="12"/>
  <c r="T56" i="12"/>
  <c r="T55" i="12"/>
  <c r="T54" i="12"/>
  <c r="T53" i="12"/>
  <c r="T52" i="12"/>
  <c r="T51" i="12"/>
  <c r="T50" i="12"/>
  <c r="T49" i="12"/>
  <c r="T48" i="12"/>
  <c r="T47" i="12"/>
  <c r="T46" i="12"/>
  <c r="T45" i="12"/>
  <c r="T44" i="12"/>
  <c r="T43" i="12"/>
  <c r="T40" i="12"/>
  <c r="T39" i="12"/>
  <c r="T38" i="12"/>
  <c r="T36" i="12"/>
  <c r="T32" i="12"/>
  <c r="T31" i="12"/>
  <c r="T30" i="12"/>
  <c r="T29" i="12"/>
  <c r="T26" i="12"/>
  <c r="T24" i="12"/>
  <c r="T23" i="12"/>
  <c r="T21" i="12"/>
  <c r="T20" i="12"/>
  <c r="T19" i="12"/>
  <c r="T17" i="12"/>
  <c r="T15" i="12"/>
  <c r="T14" i="12"/>
  <c r="T12" i="12"/>
  <c r="T9" i="12"/>
  <c r="T25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Zegrid Francisco Cadena Castañeda</author>
  </authors>
  <commentList>
    <comment ref="D163" authorId="0" shapeId="0" xr:uid="{73B52DEE-739D-404B-BD71-D5EBE8F1AC9E}">
      <text>
        <r>
          <rPr>
            <b/>
            <sz val="9"/>
            <color indexed="81"/>
            <rFont val="Tahoma"/>
            <family val="2"/>
          </rPr>
          <t>Zegrid Francisco Cadena Castañeda:Hay que arreglar la ficha tecnica y colocar bien la plabra filtro</t>
        </r>
      </text>
    </comment>
    <comment ref="E865" authorId="0" shapeId="0" xr:uid="{A657AC5C-FA09-4169-BB0A-CE71022FABD1}">
      <text>
        <r>
          <rPr>
            <b/>
            <sz val="9"/>
            <color indexed="81"/>
            <rFont val="Tahoma"/>
            <family val="2"/>
          </rPr>
          <t>Zegrid Francisco Cadena Castañeda:</t>
        </r>
        <r>
          <rPr>
            <sz val="9"/>
            <color indexed="81"/>
            <rFont val="Tahoma"/>
            <family val="2"/>
          </rPr>
          <t xml:space="preserve">
Hay que cambiar la unidad a saco</t>
        </r>
      </text>
    </comment>
    <comment ref="E869" authorId="0" shapeId="0" xr:uid="{36294556-D045-45A6-AE1C-0943A1E4F1DE}">
      <text>
        <r>
          <rPr>
            <b/>
            <sz val="9"/>
            <color indexed="81"/>
            <rFont val="Tahoma"/>
            <family val="2"/>
          </rPr>
          <t>Zegrid Francisco Cadena Castañeda:</t>
        </r>
        <r>
          <rPr>
            <sz val="9"/>
            <color indexed="81"/>
            <rFont val="Tahoma"/>
            <family val="2"/>
          </rPr>
          <t xml:space="preserve">
Cambiar la unidad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Zegrid Francisco Cadena Castañeda</author>
  </authors>
  <commentList>
    <comment ref="D163" authorId="0" shapeId="0" xr:uid="{4B9CB59F-E0AB-4E32-9010-25B5E64D6947}">
      <text>
        <r>
          <rPr>
            <b/>
            <sz val="9"/>
            <color indexed="81"/>
            <rFont val="Tahoma"/>
            <family val="2"/>
          </rPr>
          <t>Zegrid Francisco Cadena Castañeda:Hay que arreglar la ficha tecnica y colocar bien la plabra filtro</t>
        </r>
      </text>
    </comment>
    <comment ref="E865" authorId="0" shapeId="0" xr:uid="{B7400E4D-01EE-4C3E-B2D1-93D0F22A3892}">
      <text>
        <r>
          <rPr>
            <b/>
            <sz val="9"/>
            <color indexed="81"/>
            <rFont val="Tahoma"/>
            <family val="2"/>
          </rPr>
          <t>Zegrid Francisco Cadena Castañeda:</t>
        </r>
        <r>
          <rPr>
            <sz val="9"/>
            <color indexed="81"/>
            <rFont val="Tahoma"/>
            <family val="2"/>
          </rPr>
          <t xml:space="preserve">
Hay que cambiar la unidad a saco</t>
        </r>
      </text>
    </comment>
    <comment ref="E869" authorId="0" shapeId="0" xr:uid="{26B10C8B-B7AB-4582-9597-646BD63EE9AD}">
      <text>
        <r>
          <rPr>
            <b/>
            <sz val="9"/>
            <color indexed="81"/>
            <rFont val="Tahoma"/>
            <family val="2"/>
          </rPr>
          <t>Zegrid Francisco Cadena Castañeda:</t>
        </r>
        <r>
          <rPr>
            <sz val="9"/>
            <color indexed="81"/>
            <rFont val="Tahoma"/>
            <family val="2"/>
          </rPr>
          <t xml:space="preserve">
Cambiar la unidad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Zegrid Francisco Cadena Castañeda</author>
  </authors>
  <commentList>
    <comment ref="D183" authorId="0" shapeId="0" xr:uid="{4B6CB180-D2EC-47EE-8E6D-495D42F64153}">
      <text>
        <r>
          <rPr>
            <b/>
            <sz val="9"/>
            <color indexed="81"/>
            <rFont val="Tahoma"/>
            <family val="2"/>
          </rPr>
          <t>Zegrid Francisco Cadena Castañeda:Hay que arreglar la ficha tecnica y colocar bien la plabra filtro</t>
        </r>
      </text>
    </comment>
    <comment ref="E758" authorId="0" shapeId="0" xr:uid="{81955420-517A-4392-A841-D2D23962154B}">
      <text>
        <r>
          <rPr>
            <b/>
            <sz val="9"/>
            <color indexed="81"/>
            <rFont val="Tahoma"/>
            <family val="2"/>
          </rPr>
          <t>Zegrid Francisco Cadena Castañeda:</t>
        </r>
        <r>
          <rPr>
            <sz val="9"/>
            <color indexed="81"/>
            <rFont val="Tahoma"/>
            <family val="2"/>
          </rPr>
          <t xml:space="preserve">
Hay que cambiar la unidad a saco</t>
        </r>
      </text>
    </comment>
    <comment ref="E762" authorId="0" shapeId="0" xr:uid="{6256881A-FF8C-4299-8809-00B244C3807D}">
      <text>
        <r>
          <rPr>
            <b/>
            <sz val="9"/>
            <color indexed="81"/>
            <rFont val="Tahoma"/>
            <family val="2"/>
          </rPr>
          <t>Zegrid Francisco Cadena Castañeda:</t>
        </r>
        <r>
          <rPr>
            <sz val="9"/>
            <color indexed="81"/>
            <rFont val="Tahoma"/>
            <family val="2"/>
          </rPr>
          <t xml:space="preserve">
Cambiar la unidad</t>
        </r>
      </text>
    </comment>
  </commentList>
</comments>
</file>

<file path=xl/sharedStrings.xml><?xml version="1.0" encoding="utf-8"?>
<sst xmlns="http://schemas.openxmlformats.org/spreadsheetml/2006/main" count="31152" uniqueCount="6585">
  <si>
    <r>
      <rPr>
        <sz val="12"/>
        <color theme="0"/>
        <rFont val="Aptos Narrow"/>
        <family val="2"/>
        <scheme val="minor"/>
      </rPr>
      <t>SERVICIO NACIONAL DE APRENDIZAJE</t>
    </r>
    <r>
      <rPr>
        <b/>
        <sz val="12"/>
        <color theme="0"/>
        <rFont val="Aptos Narrow"/>
        <family val="2"/>
        <scheme val="minor"/>
      </rPr>
      <t xml:space="preserve">
</t>
    </r>
    <r>
      <rPr>
        <b/>
        <sz val="14"/>
        <color theme="0"/>
        <rFont val="Aptos Narrow"/>
        <family val="2"/>
        <scheme val="minor"/>
      </rPr>
      <t>CENTRO DE ATENCIÓN AL SECTOR AGROPECUARIO</t>
    </r>
    <r>
      <rPr>
        <b/>
        <sz val="12"/>
        <color theme="0"/>
        <rFont val="Aptos Narrow"/>
        <family val="2"/>
        <scheme val="minor"/>
      </rPr>
      <t xml:space="preserve">
</t>
    </r>
    <r>
      <rPr>
        <sz val="12"/>
        <color theme="0"/>
        <rFont val="Aptos Narrow"/>
        <family val="2"/>
        <scheme val="minor"/>
      </rPr>
      <t>REGIONAL SANTANDER</t>
    </r>
  </si>
  <si>
    <t>ESTUDIO DE MERCADOS</t>
  </si>
  <si>
    <t>Listados Maestro de Fichas Técnicas</t>
  </si>
  <si>
    <t>🔎</t>
  </si>
  <si>
    <t>Nro</t>
  </si>
  <si>
    <t>Lote</t>
  </si>
  <si>
    <t>Abreviatura</t>
  </si>
  <si>
    <t>Ver estudio</t>
  </si>
  <si>
    <t>Agrícola</t>
  </si>
  <si>
    <t>Agric</t>
  </si>
  <si>
    <t>Artesanías</t>
  </si>
  <si>
    <t>Artes</t>
  </si>
  <si>
    <t>Carne de Res, Pollo y Huevos</t>
  </si>
  <si>
    <t>Carph</t>
  </si>
  <si>
    <t>Desinfectantes</t>
  </si>
  <si>
    <t>Desin</t>
  </si>
  <si>
    <t>Elementos de Protección Personal y Salud</t>
  </si>
  <si>
    <t>Eppss</t>
  </si>
  <si>
    <t>Insumos de Chocolatería</t>
  </si>
  <si>
    <t>Insch</t>
  </si>
  <si>
    <t>Laboratorio de Fisicoquímica y Microbiología</t>
  </si>
  <si>
    <t>Labor</t>
  </si>
  <si>
    <t>Menaje, Cajas y Plasticos</t>
  </si>
  <si>
    <t>Mecap</t>
  </si>
  <si>
    <t>Panadería</t>
  </si>
  <si>
    <t>Panad</t>
  </si>
  <si>
    <t>Pecuario</t>
  </si>
  <si>
    <t>Pecua</t>
  </si>
  <si>
    <t>Víveres</t>
  </si>
  <si>
    <t>Viver</t>
  </si>
  <si>
    <t>Clic en el logo para regresar</t>
  </si>
  <si>
    <r>
      <t xml:space="preserve">Servicio Nacional de Aprendizaje - SENA
</t>
    </r>
    <r>
      <rPr>
        <sz val="11"/>
        <color rgb="FF006C49"/>
        <rFont val="Calibri Light"/>
        <family val="2"/>
      </rPr>
      <t xml:space="preserve">Sistema Integrado de Gestión y Autocontrol
Proceso de Gestión Contractual
FORMATO ANÁLISIS DE PRECIOS Y CONSOLIDACIÓN DE BIENES DE CARACTERÍSTICAS TÉCNICAS UNIFORMES
</t>
    </r>
    <r>
      <rPr>
        <b/>
        <sz val="14"/>
        <color rgb="FF006C49"/>
        <rFont val="Calibri Light"/>
        <family val="2"/>
      </rPr>
      <t>LOTE 1 - AGRÍCOLA (Agric)</t>
    </r>
  </si>
  <si>
    <t>Abrev</t>
  </si>
  <si>
    <t>Código
UNSPSC</t>
  </si>
  <si>
    <t>Producto</t>
  </si>
  <si>
    <t>Unidad SECOP II</t>
  </si>
  <si>
    <t>ESTUDIO DE PRECIOS DEL MERCADO</t>
  </si>
  <si>
    <t>ANÁLISIS DE PRECIOS</t>
  </si>
  <si>
    <t>Precio Unitario Estimado IVA Incluido</t>
  </si>
  <si>
    <t>Descripción Ficha Técnica</t>
  </si>
  <si>
    <t>Cotizantes</t>
  </si>
  <si>
    <t>Precios Cotizados</t>
  </si>
  <si>
    <t>Precios Históricos*</t>
  </si>
  <si>
    <t>Precio de Experto</t>
  </si>
  <si>
    <t>Número de Cotizaciones</t>
  </si>
  <si>
    <t>Precio Promedio IVA Incluido</t>
  </si>
  <si>
    <t>Dispersión Inicial</t>
  </si>
  <si>
    <t>Análisis de los precios cotizados</t>
  </si>
  <si>
    <t>Dispersión Final</t>
  </si>
  <si>
    <t>Aceite Agricola</t>
  </si>
  <si>
    <t>L</t>
  </si>
  <si>
    <t>P1</t>
  </si>
  <si>
    <t>P2</t>
  </si>
  <si>
    <t>P3</t>
  </si>
  <si>
    <t>Se toma el precio promedio entre las cotizaciones recibidas ya que reflejan la dinámica del mercado actual y por garantizar razonabilidad</t>
  </si>
  <si>
    <t>Aceite de uso agricola: composicion química: esteres de acidos grasos con glicerol, aceite mineral, aceite vegetal de soya 93 %, concentracion del 80 - 85 % de ingredientes inertes 7 %, aceite de origen vegetal derivado de la soya, para el control de plagas, no tiene periodo de carencia; presentación en garrafa por litro.</t>
  </si>
  <si>
    <t>Adaptador dentado 1/2" x rosca de 1/2" hembra</t>
  </si>
  <si>
    <t>UN</t>
  </si>
  <si>
    <t>Adaptador plástico dentado diámetro ½pulgada x rosca de ½pulgada hembra. Accesorio libre de defectos externos e internos como abolladuras, depresiones, poros, fisuras, hendiduras o grietas. Elaborado en material de aLa densidad.</t>
  </si>
  <si>
    <t xml:space="preserve">Adaptador externo macho de polipropileno de  1 1/2 IN </t>
  </si>
  <si>
    <t xml:space="preserve">UN </t>
  </si>
  <si>
    <t>Adaptador externo macho de polipropileno de 1 1/2 IN, para manguera de 2 IN, color (en caso de ser necesario), accesorio libre de defectos externos e internos como abolladuras, depresiones, poros, fisuras, hendiduras o grietas. Elaborado en material de alta densidad. NTC 3505 del 2022</t>
  </si>
  <si>
    <t>Adaptador externo macho de polipropileno de 2 IN</t>
  </si>
  <si>
    <t>Adaptador externo macho de polipropileno de 2 IN, para manguera de 63 mm, color (en caso de ser necesario), accesorio libre de defectos externos e internos como abolladuras, depresiones, poros, fisuras, hendiduras o grietas, Elaborado en material de alta densidad, NTC 3505 del 2022</t>
  </si>
  <si>
    <t>Alfileres Entomológicos #1 - 40 mm x 32 mm - insectos pequeños (arañas, chaquetas amarillas)</t>
  </si>
  <si>
    <t>CX</t>
  </si>
  <si>
    <t>Alfileres Entomológicos #1 - 40 mm x 32 mm - insectos pequeños (arañas, chaquetas amarillas): Caja por 100 Unidades de alfileres para insectos, tamaño #1 (40 mm x 32 mm - insectos pequeños -arañas, chaquetas amarillas). Los pasadores de insectos están hechos de acero inoxidable de alta calidad con una cabeza de resina. No utilices alfileres de costura para tus colecciones de insectos. Los alfileres de insectos vienen en viales de plástico resistentes y seguros (no paquetes de papel o bolsas con cremallera). Este método de embalaje mantiene tus alfileres organizados, evita la pérdida de pines y es eficiente para almacenar tus alfileres. Cada pin mide 40 mm de longitud.</t>
  </si>
  <si>
    <t>Alfileres Entomológicos #5 - 40 mm x 71 mm - insectos grandes, escorpiones</t>
  </si>
  <si>
    <t>Alfileres Entomológicos #5 - 40 mm x 71 mm - insectos grandes, escorpiones: Caja por 100 Unidades de Juego de alfileres para insectos, tamaño #5 (40 mm x 71 mm - insectos grandes, escorpiones). Los pasadores de insectos están hechos de acero inoxidable de alta calidad con una cabeza de resina. No utilices alfileres de costura para tus colecciones de insectos. Los alfileres de insectos vienen en viales de plástico resistentes y seguros (no paquetes de papel o bolsas con cremallera). Este método de embalaje mantiene tus alfileres organizados, evita la pérdida de pines y es eficiente para almacenar tus alfileres. Cada pin mide 40 mm de longitud.</t>
  </si>
  <si>
    <t>Aspersor 15 grados con conexión roscada de 1/2  IN</t>
  </si>
  <si>
    <t>Aspersor autocompensado de 15 grados con conexión roscada de 1/2 IN con capacidad de 250-550 L/h, para uso en fertirriego. Material resistente, de alta calidad, con control de giro, compatible con tubería PVC y mangueras en polietileno.</t>
  </si>
  <si>
    <t>Azufre mineral</t>
  </si>
  <si>
    <t>KG</t>
  </si>
  <si>
    <t>Se excluye P3 por su valor notoriamente alto y se toma el precio promedio de las cotizaciones restantes, ya que reflejan la dinámica del mercado actual y garantizan razonabilidad.</t>
  </si>
  <si>
    <t>Mineral ligero y frágil, en polvo, color amarillo, olor característico del mineral, con dureza entre 1 y 2, apto para uso agrícola como funguicida y acaricida y con permiso de riesgo para el transporte, presentación Bolsa por kilogramos.</t>
  </si>
  <si>
    <t>Bacteria azotobacter chroococumm</t>
  </si>
  <si>
    <t xml:space="preserve">L </t>
  </si>
  <si>
    <t>La bacteria estimula el crecimiento vegetal, inoculo microbial, fijador de Nitrógeno atmosférico, controlador de hongos fitopatógeno, solubilizador de nutrientes, Registro ICA vigente, presentación envase por litro, fecha de análisis no mayor a tres meses al momento de la entrega.</t>
  </si>
  <si>
    <t>Bacteria Bacillus licheniformis</t>
  </si>
  <si>
    <t>Agente de control biológico (agente microbiano) bacillus licheniformis 1 x 10.000.000.000 ufc/g para el control de enfermedades. Registro ICA vigente, presentación envase por litro, fecha de análisis no mayor a tres meses al momento de la entrega.</t>
  </si>
  <si>
    <t xml:space="preserve">Bacteria Bacillus pumilus </t>
  </si>
  <si>
    <t>Agente de Control Biológico de contacto con poder preventivo y prolongado elaborado con un grupo de cepas que tienen la capacidad de colonizar la zona de las raíces, bacillus pumillus 1 x 10,000.000.000 ufc/g para el control de enfermedades causadas por hongos. Registro ICA vigente, presentación envase por litro, fecha de análisis no mayor a tres meses al momento de la entrega.</t>
  </si>
  <si>
    <t>Bacteria Bacillus subtillis</t>
  </si>
  <si>
    <t>Agente de control biológico (agente microbiano) de contacto y acción preventiva elaborado con un grupo de cepas que tienen la capacidad de colonizar la zona de las raíces, bacillus subtillis 1 x 10,000,000,000 ufc/g para el control de enfermedades causadas por hongos y bacterias, Registro ICA vigente, presentación envase por litro, fecha de análisis no mayor a tres meses al momento de la entrega.</t>
  </si>
  <si>
    <t>Bacteria pseudomonas fluorecens</t>
  </si>
  <si>
    <t>Bacteria encargada de solubilizar fosfóro y dentro de sus propiedades se encuentran la de estimular el crecimiento vegetal, además es reguladora de bacterias de pudrición y bioremediadora de suelos. Registro ICA vigente, presentación envase por litro, fecha de análisis no mayor a tres meses al momento de la entrega.</t>
  </si>
  <si>
    <t>Bacterias  Inoculante biológico</t>
  </si>
  <si>
    <t xml:space="preserve">GAR </t>
  </si>
  <si>
    <t>Complejo bacteriano compuesto por: Azospirillum brasilense  1X106 , Bacillus licheniformis  1X108, Saccharomyces cerevisiae 1X106
microorganismos benéficos que estimulan el crecimiento foliar y radicular de las plantas. Presentación por galón de 4 litros.</t>
  </si>
  <si>
    <t xml:space="preserve">Bacterias Complejo de  Microorganismos- Humificación M.O. </t>
  </si>
  <si>
    <t>Optimización tratamiento trampas de grasa (Reduce DBO, DQO, SST). Acelera actividad microbiótica. Contiene Bacterias de Rhodopseudomonas palustris; Bacillus subtilis, Bacillus Amyloquefaciens; Bacillus lichiniformes, Nitrosomonas europea; Nitrosomas Winogradskyi, Humificación de materia organica y purificación de aguas, Registro ICA vigente, presentación envase por Galón de 4 litros, fecha de análisis no mayor a tres meses al momento de la entrega.</t>
  </si>
  <si>
    <t>Bacterias solución de microorganismos benéficos, biofungicidas, 
bioinsecticidas y nutrientes.</t>
  </si>
  <si>
    <t>Está compuesto por 30 cepas de bacterias vivas benéficas (algunas facultativas) Géneros Bacillus, Nitrificantes, Pseudomonas y hongos / Este consorcio microbiano es muy efectivo degradando materiales ricos en polímeros: celulosa, lignina y quitina. Bacterias: con carga+ y carga- que degradan carbohidratos, proteínas y lípidos con cepas que reducen la emisión de sulfuros y metabolizan varias formas de nitrógeno inorgánico.
 Actinomycetos: hábiles para degradar compuestos polímeros
complejos tales como celulosa, quitina, lignina y sus compuestos
intermedios y relacionados.
 Hongos: con habilidad complementaria para degradar El vehículo es un nutriente líquido a base de proteínas de origen vegetal, azúcares y elementos minerales.  Presentación por galón de 4 litros.</t>
  </si>
  <si>
    <t>Bandeja plástica forrajera</t>
  </si>
  <si>
    <t>Bandeja plástica forrajera en polietileno ideal para  forrajes y forraje verde hidroponico, de 55 cm de ancho x 74 cm largo y va desde 6 - 8 cm de altura.</t>
  </si>
  <si>
    <t>Bandeja plástica forrajera: Bandeja plástica forrajera. *Bandeja forrajera en poliestireno ideal para forrajes
y forraje verde hidroponicoLargo 80 cm,Ancho 60 cm,Altura 2,9 cm.</t>
  </si>
  <si>
    <t>Bandeja plástica germinadora</t>
  </si>
  <si>
    <t>1786o</t>
  </si>
  <si>
    <t>Bandeja plástica germinadora de 128 cavidades con perforaciones. Dimensiones: Alto: 5,5cm; Ancho: 28 cm; Largo: 45 cm; Color: Negro.</t>
  </si>
  <si>
    <t>Barra de acero 14 libras</t>
  </si>
  <si>
    <t xml:space="preserve">Barra de acero de 14 libras, lisa con cuerpo redondo y puntas templadas con tratamiento térmico para alta resistencia, con 1,20 mts de largo. </t>
  </si>
  <si>
    <t>Bioestimulante vegetal</t>
  </si>
  <si>
    <t>Regulador de Crecimiento vegetal, estimulante de la división, diferenciación y crecimiento de células a base de Citoquininas, Auxinas y Ácido Giberélico, hormonas vegetales naturalmente producidas por las plantas. Composición Química: Calcio (CaO) 82,6 g/Lt; Citoquinina 0,009 %; Auxinas 0.005 %; Ácido Giberélico 0.005 %.  Registro ICA vigente, presentación envase por 250 cc,  fecha de análisis no mayor a tres meses al momento de la entrega.</t>
  </si>
  <si>
    <t>Biofertilizante ácidos húmicos y fúlvicos</t>
  </si>
  <si>
    <t>Fertilizante orgánico corrector del suelo ecológico, con alto contenido en ácidos húmicos y fúlvicos, materia orgánica y macroelementos y oligoelementos necesarios para mejorar la fertilidad del suelo. Composición: Materia orgánica 35,22 %; Ácidos húmicos 17,07 %; Ácidos flúvicos 13,94 %; N. Orgánico total (p/p) 2,15 %; Potasio (K2O) (p/p) 4,10 %; Fósforo (P2O3) (p/p) 0,06 %; Magnesio 1,40 %; Manganeso 9,66 mg/kilogramos; Calcio 0,150 %; Hierro 0,025 %; Zinc 4,92 mg/kilogramos; Cobre 4,46 mg./kilogramos; Boro 1,22 %. Registro ICA vigente, presentación envase por litro, fecha de análisis no mayor a seis meses al momento de la entrega.</t>
  </si>
  <si>
    <t>Biofertilizante humus</t>
  </si>
  <si>
    <t>SC</t>
  </si>
  <si>
    <t>Fertilizante orgánico sólido, Humus de lombriz (Lombrinaza), Registro ICA vigente, presentación bulto por 50 kilogramos, fecha de análisis no mayor a seis meses al momento de la entrega.</t>
  </si>
  <si>
    <t>Biofertilizante Micorrizas</t>
  </si>
  <si>
    <t>Micorrizas inoculante biológico de los géneros Glomus spp, Acaulospora spp, Entrosphora spp y esporas para uso agricola que facilitan el crecimiento y desarrollo de las plantas al establecer una simbiosis. Registro ICA vigente, presentación bulto por 40 kilogramos, fecha de análisis no mayor a tres meses al momento de la entrega.</t>
  </si>
  <si>
    <t>Bolsa de polietileno para vivero 15 x 30 cm calibre 3</t>
  </si>
  <si>
    <t>PAC</t>
  </si>
  <si>
    <t>Bolsa de polietilleno para vivero 15 x 30 cm. calibre 3. Paquete por 100 Unidades con fuelle incluido, Alto: 30 cm Ancho: 15 cm, Color negro, elaborado en material resistente.</t>
  </si>
  <si>
    <t>Bolsa de polietileno para vivero 18 x 43 cm calibre 3.0</t>
  </si>
  <si>
    <t>Bolsa plástica de polietileno negra en material no reciclado en polietileno de baja densidad; calibre 3 mm de espesor, dimensiones: ancho: 15 cm (+/ 2 cm), largo: 30 cm de (+/ 2 cm), con 1.5 cm de fuelle y perforaciones. Deben ir con membrete del SENA, Registro ICA vigente y nombre de vivero, presentacion: Paquete por 100 unidades.</t>
  </si>
  <si>
    <t>Bolsa de polietileno para vivero 7 x 14 cm, calibre 1,5</t>
  </si>
  <si>
    <t>Bolsa de polietileno para vivero 18 x 43 cm, calibre 3.0 con fuelle incluido, Alto: 43 cm Ancho: 18 cm, Color negro, presentación en paquete por 100 unidades, elaborado en material resistente.</t>
  </si>
  <si>
    <t xml:space="preserve">Bolsa de polietileno tamaño vikingo transparente de 2 IN de ancho X 8 IN de largo para cubrir injertos. </t>
  </si>
  <si>
    <t>Bolsa de polietileno para vivero 7 x 14 cm, calibre 1,5 con fuelle incluido, Alto: 14 cm Ancho: 7 cm, Color Negro, Presentación en paquete por 100 unidades, elaborado en material resistente.</t>
  </si>
  <si>
    <t>Bolsa para Guanabana ancho 20 IN X largo 20 IN perforada</t>
  </si>
  <si>
    <t>ROL</t>
  </si>
  <si>
    <t>Unidades bolsa plástica de polietileno transparente, de 2 IN de ancho X 8 IN  de largo, tipo vikingo,  sin perforar para cubrir injerto, presentación Displey x 5000 con paquetes x 100 unidades.</t>
  </si>
  <si>
    <t>Bolsa para Plátano 37 IN ancho X 59 IN</t>
  </si>
  <si>
    <t>Rollo por 250 unidades, Bolsa para la protección de guanábana en polietileno, perforada, tratada con insecticida al 1 %, Dimensiones ancho 20 IN, largo 20 IN.</t>
  </si>
  <si>
    <t>Boquilla abanico AITTJ60</t>
  </si>
  <si>
    <t>Bolsa para la protección del fruto de plátano en polietileno, perforada, tratada con insecticida al 1 %. Dimensiones ancho 37 IN X largo 59 IN, espesor 0,35 milésimas de IN, presentación en paquete de 50 unidades.</t>
  </si>
  <si>
    <t>Boquilla abanico espejo DEF 02- 03</t>
  </si>
  <si>
    <t>Boquilla abanico AITTJ60 de Polimero, aire inducido, doble abanico, color amarillo, gota gruesa para aplicación de insecticidas, funguicidas y herbicidas.</t>
  </si>
  <si>
    <t>Cabo para azadón</t>
  </si>
  <si>
    <t>Se excluyen P2 y P3 por su valor notoriamente alto y se toma el precio promedio de las cotizaciones restantes, ya que reflejan la dinámica del mercado actual y garantizan razonabilidad.</t>
  </si>
  <si>
    <t>Boquilla abanico espejo DEF 02- 03 de Polimero, Gota gruesa, riesgo de deriva baja,  para aplicación de insecticidas y funguicidas, en cultivos de frutales.</t>
  </si>
  <si>
    <t>Cabo para pala</t>
  </si>
  <si>
    <t>Boquilla de cono color verde, recubierta de ceramica para fumigadora de espalda, cono hueco, con una descarga de 218 cc/minuto, con una presión de 29 psi, para aplicación de insecticidas y funguicidas.</t>
  </si>
  <si>
    <t>Cabos para Paladraga</t>
  </si>
  <si>
    <t>Boquilla CH color morado cono lleno, salida recubierta de cerámica 80 grados de abertura para aplicación de insecticidas y funguicidas.</t>
  </si>
  <si>
    <t>Cabo para pica</t>
  </si>
  <si>
    <t>Cabo de madera de 1 mt de largo x 45 mm de ancho. Fabricado en maderas duras, resistentes a la flexión, tracción, torsión e impacto, bajo porcentaje de humedad y alto grado de densidad que evita se fracture o se doble, sin grietas, libre de daños por insectos. Colores naturales uniformes, de estructura firme y robusta para soporte firme del cabezal, debe cumplir con la normatividad ambiental.</t>
  </si>
  <si>
    <t>Cascarilla de arroz</t>
  </si>
  <si>
    <t>Cabo de madera de 1,15 mt de largo x 37,12 mm de ancho. Fabricado en maderas duras, resistentes a la flexión, tracción, torsión e impacto, bajo porcentaje de humedad y alto grado de densidad que evita se fracture o se doble, sin grietas, libre de daños por insectos. Colores naturales uniformes. Debe cumplir con la normatividad ambiental.</t>
  </si>
  <si>
    <t>Cebo mosca de la fruta</t>
  </si>
  <si>
    <t>Cabo de madera de 90,6 cm de largo x 129,33 mm de ancho, fabricado en maderas duras, resistentes a la flexión, tracción, torsión e impacto, bajo porcentaje de humedad y alto grado de densidad que evita se fracture o se doble, sin grietas, libre de daños por insectos. Debe cumplir con la normatividad ambiental.</t>
  </si>
  <si>
    <t xml:space="preserve">Cinta de goteo de 16 mm </t>
  </si>
  <si>
    <t>Se excluye P3 por su valor notoriamente bajo y se toma el precio promedio de las cotizaciones restantes, ya que reflejan la dinámica del mercado actual y garantizan razonabilidad.</t>
  </si>
  <si>
    <t>Sustrato para la preparacion de semilleros, inerte, libre de fitopatógenos, ideal para cultivos, cama para las aves y de otros animales. Porcentaje de humedad inferior a 15 %, natural y de alta calidad, presentación en pacas prensadas de 50 kilogramos.</t>
  </si>
  <si>
    <t/>
  </si>
  <si>
    <t>Se toma el precio promedio entre los precios históricos de contratación de la entidad, ya que reflejan la dinámica del mercado actual y por garantizar razonabilidad</t>
  </si>
  <si>
    <t>Proteína hidrolizada y borizada de maíz, Nitrógeno orgánico (Norg) 24,7 g/L; Boro total (B) 11 g/L; Carbono orgánico oxidable 33 g/L; de aspecto líquido ámbar oscuro, color Similar a la melaza, con solubilidad en agua de 100 %, registro ICA vigente,  presentación envase por litro, con fecha de análisis no superior a tres meses al momento de la entrega</t>
  </si>
  <si>
    <t>Clinometro</t>
  </si>
  <si>
    <t>Cinta de goteo de 16 mm, en polietileno de alta densidad calibre 8000 de 1 L/h con goteros cada 20 cm, presentación en rollo de 1000 metros.</t>
  </si>
  <si>
    <t>Coadyuvante de rociado</t>
  </si>
  <si>
    <t>Cinta de goteo de 16 mm autocompensado, en polietileno de alta densidad calibre 8000 de 1 L/h con goteros cada 50 cm, presentación en rollo de 1000 metros.</t>
  </si>
  <si>
    <t>Coadyuvante para manejo de aguas</t>
  </si>
  <si>
    <t>Clinometro para medir alturas, ángulos verticales y pendientes con escala de pendientes en grados y porcentaje y lectura optica de la escala, escales entre 0 a 90 grados y  0 a 150 grados, precisión de lal inclinación 1/4  de grado, y resolución de la inclinación de 1 grado y 1 %, con carcasa de aluminio sólido. Lente sin paralaje y en material acrilico. Conector trípode roscado de 635 x 508. con cordón y funda de nylon negro. ± 150 %, ± 200. Porcentaje / grado de conversiones  en coseno 0-45 grados y cotangente 0 - 45 grados, Con burjula optica ajustable, con bateria.</t>
  </si>
  <si>
    <t>Codo dentado 16mm</t>
  </si>
  <si>
    <t>Encapsulador de productos agrobiológicos y químicos. Derivado Hidroxilado de un Ricinooleato de Potasio 35 %; con apariencia líquida traslúcido dorado, pH: 8,5 ± 0.5; con densidad: 0,94 ± 0.3; de color suave característico a solvente, con biodegradabilidad al 100 %, con fecha de análisis al momento de la entrega no mayor a un año, Registro ICA vigente, presentación envase por litro.</t>
  </si>
  <si>
    <t>Collar de derivación de 2 IN con reducción a 1/2 IN</t>
  </si>
  <si>
    <t>Coadyuvante para el manejo de aguas, acondicionador de pH y dureza, Composición EDTA, sal tetrasódica 630 g; ácido cítrico anhidro 350 g, Formulación polvo soluble. Presentación en bolsa por kilogramos.</t>
  </si>
  <si>
    <t>Conector dentado de 6 mm</t>
  </si>
  <si>
    <t>Codo dentado 16mm: Codo dentado para manguera de 16mm, utilizados en sistemas de riego, libres de deformidades</t>
  </si>
  <si>
    <t>Conector inicial a cinta de goteo 16 mm</t>
  </si>
  <si>
    <t>Collar de derivación, que permite realizar tomas de agua de la red principal, para toma de red instalada de 2 IN y salida roscada de ½ IN; cuerpo en Polipropileno de alta resistencia, tornillos y tuercas en acero Zincado.</t>
  </si>
  <si>
    <t>Conector inicial dentado de 16 mm</t>
  </si>
  <si>
    <t>Conector dentado espiralado para microtubo de 6 mm, en función y uso, color (en caso de ser necesario), libre de defectos, en material resistente.</t>
  </si>
  <si>
    <t>Controlador biológico y microbial, para garrapatas.</t>
  </si>
  <si>
    <t>Conector inicial dentado de 16 mm para cinta de goteo, con silleta, en función y uso, color (en caso de ser necesario), libre de defectos, en material resistente.</t>
  </si>
  <si>
    <t>Costal de fique tres lineas</t>
  </si>
  <si>
    <t>Conector inicial dentado para manguera de 16 mm,  en función y uso, color (en caso de ser necesario), libre de defectos, en material resistente.</t>
  </si>
  <si>
    <t>Cuchilla roja para guadaña</t>
  </si>
  <si>
    <t>Controlador biológico, Agente microbial entomopatógeno de uso agrícola a base de la mezcla de los hongos Beauveria bassiana, Metarhizium anisopliae, Lecaniciilium lecanii y la bacteria Bacillus thuringiensis. Polvo Mojable, Con registro ICA vigente, Al momento de entrega fecha de análisis no superior a seis meses, presentación en bolsa por 500 gramos.</t>
  </si>
  <si>
    <t>Cuchillo malayo con antena telescopica y abrazadera</t>
  </si>
  <si>
    <t>Costal elaborado en fibra natural (fique) tres lineas, 100 % biodegradable, capacidad 62 kilogramos, Dimensiones de 70 x 105 cm, sin perforaciones o daños fisicos.</t>
  </si>
  <si>
    <t xml:space="preserve">Cuerda nylon 4 mm </t>
  </si>
  <si>
    <t>Cuchilla roja para guadaña espesor 2.3 mm, perforación 1 IN, Largo: 35 cm, diámetro del ojo 25 mm. Uso para corte de matorrales, rastrojo y ramas pequeñas, de alta resistencia a la rotura, estampadas en una sola pieza para una máxima duración,  tratadas térmicamente, resistentes a la fricción, de uso por ambos lados, para mantener un desgaste del filo uniforme, balanceadas y con rectitud adecuada para cuidar la vida útil de la máquina.</t>
  </si>
  <si>
    <t xml:space="preserve">Enmienda Cal agricola </t>
  </si>
  <si>
    <t>Rollo x 100 Metros, cordon tejido en Nylòn resistente a la rotura, en buen estado sin hongos o alteraciones.</t>
  </si>
  <si>
    <t>Enmienda Cal dolomita</t>
  </si>
  <si>
    <t>Contiene aproximadamente CaO 60 %; Hidroxido de Calcio disponible Ca(OH) 80 % ; Oxido de Magnesio Max. 1 %; Residuos insolubles en HCl Máximo 6 %; presentación en Bulto por 50 kilogramos.</t>
  </si>
  <si>
    <t>Enmienda mineral Cal liquída</t>
  </si>
  <si>
    <t>Material compuesto por carbonatos de Calcio y magnesio,  glanulometría máximo residuo retenido en malla 20-2.0 % , máximo residuo retenido en malla 100-50.0%;, máximo residuo que pasa malla 100 (polvo) 50.0 %; composición: carbonato de Calcio caco3) min. 57.0 %; carbonato de Magnesio (mgco3) min 38.0 %; humedad: max. 1.0 %; al momento de la entrega con vigecia no mayor a un año, presentación en Bulto por 50 kilogramos.</t>
  </si>
  <si>
    <t>Enmienda Mineral Roca fosfórica</t>
  </si>
  <si>
    <t>Contiene Calcio y Magnesio para aplicar al suelo, líquido viscoso blanco e inodoro, completamente soluble, con pH entre 9.0 y 9.5, en solución al 10 % de concentración, presentación envase por litro.</t>
  </si>
  <si>
    <t>Extracto vegetal de ajo y aji</t>
  </si>
  <si>
    <t>Fertilizante para aplicación directa al suelo elaborado con roca fosfórica molida contenido de: P2O5 (28 %); CaO (40 %); y SiO2(14 %), molida; color beige, bulto polipropileno laminado, Registro ICA vigente, presentación bulto por 50 kilogramos.</t>
  </si>
  <si>
    <t>Extracto vegetal de neem</t>
  </si>
  <si>
    <t>Extracto vegetal de ajo y aji: Envase por litro Extracto vegetal de ajo y aji ajo 54,2% (542 g/l), aji 43,4% (434 g/l).Con Registro ICA vigente. Al momento de la entrega del producto, su vigencia debe ser mayor a un año.</t>
  </si>
  <si>
    <t>Extracto vegetal de ruda</t>
  </si>
  <si>
    <t>Extracto vegetal de neem: Envase por litro Extracto de neem (azadiracta indica) 20%. Al momento de la entrega del producto, su vigencia debe ser mayor a un año.</t>
  </si>
  <si>
    <t>Feromona de agregación rhynchophorol</t>
  </si>
  <si>
    <t>Extracto vegetal de ruda: Envase por litro Extracto de neem (azadiracta indica) 20%. Al momento de la entrega del producto, su vigencia debe ser mayor a un año.</t>
  </si>
  <si>
    <t>Fertilizante 12-24-12-2</t>
  </si>
  <si>
    <t>Fertilizante obtenido mediante reacción química. 12 % Nitrógeno, 24 % Fósforo, 12 % Potasio, 2 % MgO + elementos enores. Aspecto: sólido granulado, fertilizante de uso radicular, de contenido alto en Fósforo y con contenidos medios de Nitrógeno y Potasio. Con Registro ICA vigente y con fecha de análisis no mayor a un año al momento de la entrega, presentación en Bulto por 50 kilogramos. Anexar hoja de seguridad.</t>
  </si>
  <si>
    <t>Fertilizante 18-18-18</t>
  </si>
  <si>
    <t>Nitrógeno total (N) 15 %; Fósforo (P2O5) 15 % Potasio (K2O) 15 % sólido granulado de color gris o marrón. Con Registro ICA vigente. Con fecha de análisis no mayor a un año al momento de la entrega. presentación en Bulto por 50 kilogramos. Anexar hoja de seguridad.</t>
  </si>
  <si>
    <t>Fertilizante 15-4-23-4-2</t>
  </si>
  <si>
    <t>Fertilizante simple granulado de uso edafico, composicion Nitrógeno 15 %, Fósforo 4  %, Potasio soluble en agua 23 %, Magnesio 4 %, Azufre 2 %. Con Registro ICA vigente. Con fecha de análisis no mayor a un año al momento de la entrega, presentación en Bulto por 50 kilogramos. Anexar hoja de seguridad.</t>
  </si>
  <si>
    <t>Fertilizante Elementos menores completos</t>
  </si>
  <si>
    <t>Fertilizante complejo granulado NPK para aplicación al suelo, composición garantizada Ntrógeno total (N) 17.0 %; Nitrógeno amoniacal (N) 10.4 %; Nitrógeno nítrico (N) 6.6 %; Fósforo asimilable (P2O5) 6.0 %; Potasio soluble en agua (K2O) 18.0 %; Magnesio (MgO) 2.0 %; Azufre total (S) 2.0%; Boro (B) 0.2%; Zinc (Zn) 0.1%; aplicaciones fertilizante especialmente indicado para el abonamiento de cultivos en producción. Con Registro ICA vigente, con fecha de análisis no mayor a un año al momento de la entrega, presentación en Bulto por 50 kilogramos. Anexar hoja de seguridad.</t>
  </si>
  <si>
    <t>Fertilizante foliar + B + Cu</t>
  </si>
  <si>
    <t>Fertilizante en cristales para aplicación al suelo como fuente de boro, composición boro (b) 15% contenido de boro (b2o3) 48% contenido de sodio (na) 21%, boraxequivalente (na2b4o7.10h2o) 136%. Con Registro ICA vigente. Al momento de la entrega del producto, su vigencia debe ser mayor a un año. Saco por 50 kilogramo</t>
  </si>
  <si>
    <t>Fertilizante Foliar fitohormonas 250CC</t>
  </si>
  <si>
    <t>CC</t>
  </si>
  <si>
    <t>Fertilizante mezclado para aplicación al suelo. Composición: Nitrógeno total (N) 8.0; Nitrógeno amoniacal (N) 1.0; Nitrógeno ureico (N) 7.0; Fósforo asimilable (P2O5) 5.0; Calcio (cao) 18.0; Magnesio (MgO) 6.0; Azufre total (S) 1.6; Boro (B) 1.0; Cobre (Cu) 0.75; Molibdeno (Mo) 0.005; Zinc (Zn) 2.5; Aspecto: sólido granulado, color pardo y blanco, cuyas partículas se encuentran entre 2 y 4 mm de diámetro, (polvo) partículas finas homogéneamente mezcladas, Con Registro ICA vigente, con fecha de análisis no mayor a un año al momento de la entrega. presentación en Bulto por 46 kilogramos. Anexar hoja de seguridad.</t>
  </si>
  <si>
    <t>Fertilizante foliar Fosfito de Potasio + ácdio Salicilico</t>
  </si>
  <si>
    <t>Fertilizante foliar mas Boro y Cobre, composición Nitrógeno total (N) 90,0 g/L; Nitrógeno amoniacal (N) 35,0 g/L; Nitrógeno nítrico (N) 19,0 g/L; Nitrógeno uréico (N) 36,0 g/L; Potasio soluble en agua (K2O) 120,0 g/L; Boro (B) 2,5 g/L; Cobre (Cu) 3,0g/L, con Registro ICA vigente, con fecha de análisis inferior o igual a tres meses al momento de la entrega, presentación en envase por 1 litro. Anexar hoja de seguridad.</t>
  </si>
  <si>
    <t>Fertilizante Fosfato diamónico DAP</t>
  </si>
  <si>
    <t>Fertilizante Foliar fitohormonas: Envase por litro Fertilizante foliar. Líquido concentrado soluble SL. Fertilizante foliar quelatado con E.M. Fitohormonas ácido indol butírico (IBA) ácido naftalen acético (ANA) vitaminas: B1 - C. Con Registro ICA vigente. Al momento de la entrega del producto, su vigencia debe ser mayor a un año.</t>
  </si>
  <si>
    <t>Fertilizante KCl</t>
  </si>
  <si>
    <t>Fosfito de Potasio + ácido Salicilico Fósforo (P2O5) 450 g/L; Potasio soluble en agua (KO2)350 g/L; Carbono orgánico oxidable 40 g/L; Densidad 20 gradosC 1.38; pH de 4.1 en solución al 10 %; Registro ICA vigente, con fecha de análisis inferior o igual a un año al momento de la entrega, presentación en envase por 1 litro. Anexar hoja de seguridad.</t>
  </si>
  <si>
    <t>Fertilizante Sulfato de Potasio 0-0-0-50-18</t>
  </si>
  <si>
    <t>Fertilizante compuesto granulado NPK, para aplicación al suelo, Grado 18-46-0, Nitrógeno Total (N) 18.0 %; Fósforo asimilable (P2O5) 46.0 %; Humedad máxima 1.5 %; con Registro ICA vigente, con fecha de análisis inferior o igual a un año al momento de la entrega, presentación bulto por 50 kilogramos. Anexar hoja de seguridad.</t>
  </si>
  <si>
    <t>Fertilizante Molibdato de Sodio</t>
  </si>
  <si>
    <t>Fertilizante simple Gránulos, esféricos o cristales y granulado, de color rojo o blanco. Acidez equivalente a carbonato de calcio, Fertilizante simple a base de Cloruro de Potasio; Potasio soluble en agua (K2O %); 60.0 % Humedad; máxima 1.0 %; Potasio total (K2O) 60 %; con Registro ICA vigente, con fecha de análisis inferior o igual a un año al momento de la entrega, presentación bulto por 50 kilogramos. Anexar hoja de seguridad.</t>
  </si>
  <si>
    <t>Fertilizante Nitrato de Potasio</t>
  </si>
  <si>
    <t>Fertilizante nitrogenado composición garantizada nitrógeno total (n) 46.0 % nitrógeno uréico (n) 46.0 % biuret máximo 1.5 % humedad máxima 1.0 % tipo de abono fertilizante simple granulado n para aplicación al suelo. presentación granulado. aplicaciones fertilizante nitrogenado de amplio uso. Al momento de la entrega con una vida útil de al menos un año. Registro ICA. Anexar hoja de seguridad. Saco por 50 kilogramo</t>
  </si>
  <si>
    <t xml:space="preserve">Fertilizante nitrogenado urea </t>
  </si>
  <si>
    <t>Fertilizante edáfico altamente concentrado, contiene los tres nutrientes potasio 50%, azufre 18%. Presentación Saco de 25 kilogramo.</t>
  </si>
  <si>
    <t>Fertilizante organico - mineral</t>
  </si>
  <si>
    <t>Molibdato de Sodio para uso agrícola, hidrosoluble. Polvo de cristal blanco. Contenido de Molibdeno 39,3 % mínimo. Sobre por 50 g.</t>
  </si>
  <si>
    <t>Fertilizante simple Borax X 1000 gramos</t>
  </si>
  <si>
    <t>KL</t>
  </si>
  <si>
    <t>Fertilizante para fertirriego, Nitrato de Potasio (13.5 % N Y 46 % K2O), Presentación Bolsa por kilogramos, Anexar hoja de seguridad.</t>
  </si>
  <si>
    <t>Fertilizante Sulfato de Cobalto</t>
  </si>
  <si>
    <t>Bulto por 50 kilogramos. Fertilizante simple, granulado, para aplicación al suelo nitrogenado de amplio uso, composición garantizada: Nitrógeno total (N) 46.0 %, Nitrógeno uréico (N) 46.0 %, biuret máximo 1.5 %, humedad máxima 1.0 %.  Registro ICA, fecha de análisis no superior a un año al momento de la entrega. Anexar hoja de seguridad.</t>
  </si>
  <si>
    <t>Fertilizante Sulfato de Cobre Pentahidrarado al 25 %</t>
  </si>
  <si>
    <t>Nutriente mineral solido para nutrición de cepas de microorganismos tipo bacteria., Quimico, sólido de aspecto granulado, color blanco marrón soluble  en agua, con presencia de algunos pigmentos verdes azules.  bolsa x 1 kilogramos</t>
  </si>
  <si>
    <t>Fertilizante Sulfato ferroso- hierro x kilo</t>
  </si>
  <si>
    <t>Fertilizante orgánico mineral para suelos: Carbono orgánico oxidable 11.4 %, humedad máxima 15 %, Fósforo total (P2O5) 3,5 %, Calcio total (Cao) 25,8 %, Hierro total (Fe) 0,86 %, Silicio total (SiO2) 23,8 %, Sodio total (Na) 0,86 %, pH 7,78, conductividad eléctrica 9,62 dS/m, densidad 0,884 g/c3, Registro ICA vigente, con fecha de análisis inferior o igual a un año al momento de la entrega, presentación bulto por 50 kilogramos. Anexar hoja de seguridad.</t>
  </si>
  <si>
    <t>Fertilizante Sulfato de Manganeso 31 %</t>
  </si>
  <si>
    <t>Fertilizante y acondicionador de suelos a base de óxido de Calcio, concentración 432 gr., para aplicación foliar o edáfica. Anexar hoja de seguridad.</t>
  </si>
  <si>
    <t>Fertilizante Sulfato de Magnesio técnico x Kilo</t>
  </si>
  <si>
    <t>fertilizante simple Boro, cristal blanco y suave que se disuelve en agua; con densidad (decahidrato) de 1.73 g/cm³, libre de impurezas, presentacion bolsa por kilogramo, con identificación del producto y sellado hermético.</t>
  </si>
  <si>
    <t>Fertilizante Sulfato de Zinc purificado al 35 %</t>
  </si>
  <si>
    <t>fertilizante simple Boro, cristal blanco y suave que se disuelve en agua; con densidad (decahidrato) de 1.73 g/cm cubicos, presentación bolsa por 50 kilogramos.</t>
  </si>
  <si>
    <t>Fibra polipropileno</t>
  </si>
  <si>
    <t>Sulfato de Cobalto para uso agrícola, hidrosoluble. Contenido: Co: 20 -21 % min, insoluble en agua 0,10 % max.. Cristales color rojo/rosa. Sobre por 50 g.</t>
  </si>
  <si>
    <t>Filtro de anillos de 2 IN 120 mallas</t>
  </si>
  <si>
    <t>Sulfato de Cobre Pentahidratado al 25 %, en fertilización compuesta como fuente de Cobre (microelemento), empleado para la elaboración de caldos nutritivos. Presentación bolsa X kilogramos. Anexar hoja de seguridad.</t>
  </si>
  <si>
    <t>Filtro de malla de 2 IN 120 mallas</t>
  </si>
  <si>
    <t>Sulfato de Manganeso 31 % monohidratado, es un fertilizante 100 % soluble en agua, usado para prevenir y corregir las deficiencias de plantas, presentación bolsa por kilogramos.</t>
  </si>
  <si>
    <t>Fin de cinta de riego de 16 mm con tuerca</t>
  </si>
  <si>
    <t>Fertilizante edáfico granular altamente concentrado, contiene los tres nutrientes Potasio 30 %; Azufre 17 %;  Apariencia granulado, cristalino; color blanco beige claro, Presentación bulto de 25 kilogramos.</t>
  </si>
  <si>
    <t>Fín de linea de 16 mm</t>
  </si>
  <si>
    <t>Sulfato de Zinc purificado al 35 %, presentacion bolsa X kilogramos, base para la elaboración de caldos nutritivos edáficos y foliares, color azul. Anexar hoja de seguridad.</t>
  </si>
  <si>
    <t xml:space="preserve">Fostato monopotasico </t>
  </si>
  <si>
    <t>Rollo por 750 metros, Cabuya plástica en polipropileno, calibre 12.2, hilo pp, golden uso agrícola y doméstico. Colores varios.</t>
  </si>
  <si>
    <t>Fumigadora de espalda de 20 L</t>
  </si>
  <si>
    <t>Filtro de anillos color rojo, 120 mallas, 130 micrones. Diámetro conexión de 1 IN</t>
  </si>
  <si>
    <t>Funda en cuero para machetilla de 18 IN</t>
  </si>
  <si>
    <t>Filtro de anillos color rojo, 120 mallas, 130 micrones. Diámetro conexión de 2 IN.</t>
  </si>
  <si>
    <t>Fungicida a base de Azufre</t>
  </si>
  <si>
    <t>Filtro de malla color rojo, 120 mallas, 130 micrones. Diámetro conexión de 1 IN.</t>
  </si>
  <si>
    <t>Fungicida Benomil</t>
  </si>
  <si>
    <t>Filtro de malla color rojo, 120 mallas, 130 micrones. Diámetro conexión de 2 IN.</t>
  </si>
  <si>
    <t>Fungicida Carbendazim 500 g/Lt</t>
  </si>
  <si>
    <t xml:space="preserve">Fin de cinta de riego de 16 mm con tuerca, libre de defectos, material de polipropileno, aditivos en negro de humo y UV para mayor resistencia en el exterior, con capacidad de soportar presion de 4 a 4 1/2 bares. </t>
  </si>
  <si>
    <t>Fungicida Fosetil</t>
  </si>
  <si>
    <t xml:space="preserve">Fin de linea para manguera de 16 mm tipo doble 00. Empleado como tapón para manguera de 16 mm, material de polipropileno, aditivos en negro de humo y UV para mayor resistencia en el exterior, soporta presión de 4 a 4 1/2 bares. </t>
  </si>
  <si>
    <t>Fungicida Mancozeb</t>
  </si>
  <si>
    <t>Fipronil insecticida: Envase por litro Ingrediente activo: Fipronil, suspensión concentrada (SC) con 200 gramos de Fipronil por litro de producto comercial.Categoria toxicologica II, moderadamente peligroso, adjuntar hoja de seguridad del producto. Con Registro ICA vigente.</t>
  </si>
  <si>
    <t>Fungicida Metalaxyl M + Mancozeb</t>
  </si>
  <si>
    <t>Fosfato monopotasico técnico, presentacion Bolsa x kilogramos, Soluble en agua, se usa para hacer caldos nutritivos, no necesita registro ICA. Anexar hoja de seguridad.</t>
  </si>
  <si>
    <t>Fungicida Oxicloruro de Cobre</t>
  </si>
  <si>
    <t>Fumigadora de espalda con el siguiente contenido: 1) Tanque con capacidad para 20 litros en polietileno de alta densidad con mirilla indicadora de nivel. 2) Correas curvas, acolchadas y ajustables para mayor comodidad. 3) Bomba hidráulica de piston interna en nylon. 4) Cámara de presión incorporada. 5) Palanca intercambiable para operar a ambos lados de la máquina. 6) Manguera en pvc reforzada con conexión desmontable para una fácil limpieza. 7) con Lanza. 8) con Colador. 9) con Llave de paso. 10) con Boquilla ajustable de chorro y cono. 11) de Color amarillo.</t>
  </si>
  <si>
    <t>Fungicida Propiconazol</t>
  </si>
  <si>
    <t>Funda en cuero para machetilla de 18 IN, de 6,5 cm de ancho por 45,8 centímetros de largo, en material resistente, libre de hongos o defectos fisicos.</t>
  </si>
  <si>
    <t>Fungicida Sulfato de Cobre pentahidratado con elementos mayores</t>
  </si>
  <si>
    <t>Fungicida agrícola, ingrediente activo: Azufre 720 g/L, ingredientes aditivos: c.s.p 1 Litro, Suspensión Concentrada SC, con registro ICA vigente, con fecha de análisis inferior o igual a 6 meses al momento de la entrega, resentacion envase por litro.</t>
  </si>
  <si>
    <t>Fungicida Tiabendazol</t>
  </si>
  <si>
    <t>Fungicida Azoxistrobina 200g/Lt + Difeconazol 125g/Lt: Envase por litro Fungicida Azoxistrobina 200 g/litro + difeconazol 125 g/litro. Formulación suspensión concentrada. Presentación frasco por litro. Registro ICA. Vigencia mayor a 1 año.</t>
  </si>
  <si>
    <t>Gotero botón autocompensado</t>
  </si>
  <si>
    <t>Se excluyen P1 y P3 por su valor notoriamente alto y se toma el precio promedio de las cotizaciones restantes, ya que reflejan la dinámica del mercado actual y garantizan razonabilidad.</t>
  </si>
  <si>
    <t>Fungicida agrícola ingrediente activo: Benomil 500 gr/KG Methyl1 (butylcarbamoyl) benzimidazol2y carbamate, Polvo Mojable, con Registro ICA vigente. Con fecha de análisis inferior o igual a 6 meses al momento de la entrega, presentación en Bolsa plástica aluminizada por 100 gramos.</t>
  </si>
  <si>
    <t>Herbiciada Glifosato</t>
  </si>
  <si>
    <t>Funguicida Carbendazim 500 g/litro, Formulación suspensión concentrada, Registro ICA, con fecha de análisis inferior o igual a 6 meses al momento de la entrega, presentación envase por litro</t>
  </si>
  <si>
    <t>Herbiciada Paraquat</t>
  </si>
  <si>
    <t>Fungicida agrícola, ingrediente activo: fosetil Aluminio 800 g/KG aluminium (oethylphosphonate) ingredientes aditivos: c.s.p. 1 kilogramos, granulos dispersables, Con Registro ICA vigente, con fecha de análisis inferior o igual a 6 meses al momento de la entrega, presentación bolsa por kilogramo.</t>
  </si>
  <si>
    <t>Herbicida 2,4 amina y Picloram</t>
  </si>
  <si>
    <t>Fungicida a base de mancozeb 80 %, de efecto preventivo, para el control de una amplia gama de enfermedades. Pertenece al grupo de los ditiocarbamatos. Polvo Mojable (WP), Registro ICA vigente, con fecha de análisis inferior o igual a 6 meses al momento de la entrega, presentación bolsa por kilogramo.</t>
  </si>
  <si>
    <t>Herbicida 2,4 D 600g/Lt.</t>
  </si>
  <si>
    <t>Fungicida de uso agricola hidrosoluble, composión: metalaxyl metiln (metoxiacetiln(2,6xilil)dalaninato; metil (r)2 (2,6dimetilfenil); metoxiacetil mino propionato; Mancozeb; complejo de manganeso etilenbis (ditiocarbamato) (polimérico); formulacion Polvo Mojable, Registro ICA vigente. Con fecha de análisis inferior o igual a 6 meses al momento de la entrega, presentacon en bolsa de aluminio por 375 gramos.</t>
  </si>
  <si>
    <t>Herbicida Atrazina</t>
  </si>
  <si>
    <t>Tamaño Promedio de partículas 25 micras. Contenido de Plomo: menos de 200 partes por millón, Contenido de Arsénico: menos de 40 partes por millón, Contenido de Cadmio: menos de 40 partes por millón, pH en dispersión al 10%: 6,57,5, Cobre Metálico: 35 %, Producto Terminado: Solido en Polvo Mojable, con registro ICA, presentación en bolsa por kilogramos. Con fecha de análisis inferior o igual a 6 meses al momento de la entrega.</t>
  </si>
  <si>
    <t>Herbicida Glufosinato de amonio 150 gr/Lt</t>
  </si>
  <si>
    <t>Fungicida agricola, nombre común: propiconazol; nombre químico iupac: (2rs,4rs;2rs,4sr) 1 [2(2,4 dichlorophenyl)4 propyl1,3 dioxolan 2 y lmethyl]1h1,2,4triazole, Registro ICA vigente, con fecha de análisis inferior o igual a 6 meses al momento de la entrega, presentación envase por litro.</t>
  </si>
  <si>
    <t>Herbicida Metsulfuron metil W.P x 100 gramos</t>
  </si>
  <si>
    <t>G</t>
  </si>
  <si>
    <t>Fungicida Sulfato de Cobre pentahidratado con elementos mayores y menores de uso agrícola, Composición Cobre (Cu) 17.4 %; Calcio © 13.7 %; Magnesio (Mg) 5.6 %; Potasio  (K) 23.5 %; Tensoactivos Aniónicos 3.5 %; Agu 36.3 %; Total 100 %; usado en Caldo bordeles, como cicactrizante; permite la floración, actua como acaricida y bactericida, presentación envase por litro.</t>
  </si>
  <si>
    <t>Hidroretenedor de agua uso agrícola</t>
  </si>
  <si>
    <t>Fungicida Tetraconazol125 g/Lt+ Carbendazim 150 g/Lt: Envase por litro Fungicida Tetraconazol 125 g/lt más Carbendazim 150 g/L. formulación Suspoemulsión. Presentación frasco por litro</t>
  </si>
  <si>
    <t>Hidroxido de potasio</t>
  </si>
  <si>
    <t>Fungicida Tiabendazol: Envase por litro Nombre químico iupac (2-(thiazol-4-yl)benzidimazole; suspensión concentrada; 500 gramospor litro de formulación.</t>
  </si>
  <si>
    <t>Hormona ANA (Ácido Naftalenacético) para Polinización en Palma de Aceite</t>
  </si>
  <si>
    <t>Gancho Herpetológico de bolsillo: unidad Gancho herpentologico de bolsillo telescopico de 60 cm para manejo de reptiles(serpientes o culebras) en terrario o campo.Material: Meta. Acero inoxidable. Largo:60cm en extensión máxima. Color Negro, plateado. Extensiones: 1 Peso: 90gramo Ideal para manipulación de serpientes en terrarios y laboratorio a una distancia segura.</t>
  </si>
  <si>
    <t xml:space="preserve"> Insecticida Abamectina: cebo en trozos (micropellest)</t>
  </si>
  <si>
    <t>Gotero botón autocompensado capacidad de 4 lt/h con unión espigo y sistema que impide la penetración de raíces al gotero, en material resistente.</t>
  </si>
  <si>
    <t>Insecticida bacillus thuringiensis</t>
  </si>
  <si>
    <t xml:space="preserve">SC </t>
  </si>
  <si>
    <t xml:space="preserve">Herbicida Post emergente, de acción sistémica. Concentración I.A 680 g/KG;480 g/l; 400 g/l; 500 g/l categoría toxicologica III; formulación SG; con Registro ICA vigente, con fecha de análisis no mayor o igual a 6 meses al momento de la entrega, presentación envase por litro. </t>
  </si>
  <si>
    <t>Insecticida Biológico Hongo lecanicillium lecanii</t>
  </si>
  <si>
    <t>herbicida PARAQUAT 200 SL, es un herbicida no selectivo, postemergente y de contacto, para uso en cultivos anuales, perennes y áreas no agrícolas; aplicado al follaje de las malezas afecta las hojas y partes verdes jóvenes; posee un amplio espectro de control de malezas de hoja ancha, con registro ICA vigente, con fecha de análisis no mayor o igual a 6 meses al momento de la entrega.</t>
  </si>
  <si>
    <t>Insecticida Biológico Hongo metarhizium</t>
  </si>
  <si>
    <t xml:space="preserve">Herbicida 2,4 amina y Picloram, Concentración 240 y 64 g/lt, respectivamente. Formulación solución líquida, con registro ICA vigente, con fecha de análisis no mayor o igual a 6 meses al momento de la entrega, presentación envase por litro. </t>
  </si>
  <si>
    <t>Insecticida Biológico Trichoderma especies</t>
  </si>
  <si>
    <t xml:space="preserve">Herbicida 2,4 D 600 g/litro. Formulación solución líquida. con registro ICA vigente, con fecha de análisis no mayor o igual a 6 meses al momento de la entrega, presentación envase por litro. </t>
  </si>
  <si>
    <t>Insecticida Imidacloprid</t>
  </si>
  <si>
    <t xml:space="preserve">Herbicida atrazina al 90 %. Formulación gránulos dispersables en agua. Pcon registro ICA vigente, con fecha de análisis no mayor o igual a 6 meses al momento de la entrega, presentación bolsa por 900 gramos. </t>
  </si>
  <si>
    <t>Jabón potasico</t>
  </si>
  <si>
    <t>Herbicida Glufosinato de amonio 150 gr/Lt: Frasco por litro Herbicida Glufosinato de amonio 150 g/litro. Formulación concentrado soluble. Presentación galón de 4 litros.</t>
  </si>
  <si>
    <t>Lima cola de ratón x 6 IN</t>
  </si>
  <si>
    <t>Homopolímero reticulado como sal potásica de acrilamidaacido acríclico, Aspecto: Sólido granular, con registro ICA vigente, con fecha de análisis no mayor o igual a 6 meses al momento de la entrega, presentación en kilogramos, en su empaque original.</t>
  </si>
  <si>
    <t>Lima triangular metálica X 6 IN</t>
  </si>
  <si>
    <t>El hidróxido de sodio es un compuesto inorgánico sólido blanco, corrosivo y muy reactivo. Se le conoce también como sosa cáustica o lejía. 
Propiedades. Bolsa x 1 kilogramo. Fórmula química: NaOH. Absorbe la humedad del aire. Se disuelve en agua, alcohol y glicerol</t>
  </si>
  <si>
    <t>Llave de paso de 16 mm</t>
  </si>
  <si>
    <t xml:space="preserve">Controlador biológico. Insecticida biológico ingrediente activo: Bacillus Thuringiensis var. kurstaki, 32.000 unidades internacionales de potencia por mg. 6.4 %. Ingredientes aditivos: c.sp. 1 KG en formulación con registro ICA vigente, con fecha de análisis no mayor o igual a 3 meses al momento de la entrega, presentación bolsa por 500 gramos. </t>
  </si>
  <si>
    <t>Machete tipo rula 22 IN</t>
  </si>
  <si>
    <t>Controlador biológico bioinsecticida con base en la mezcla de cepas del hongo lecanicillim lecanii conidias de l. lecanii 1x108 esporas/gramos ufc/gramos Polvo fino mojable. Bolsa de aluminio de 500 gramos, con registro ICA vigente, con fecha de análisis no mayor o igual a 3 meses al momento de la entrega, presentación bolsa por 500 gramos.</t>
  </si>
  <si>
    <t xml:space="preserve">Machetilla de 18 IN </t>
  </si>
  <si>
    <t>Controlador biológico bioinsecticida con base en la mezcla de cepas del hongo metarhizium anisopliae y la bacteria bacillus popillae. conidias de m. anisopliae 1x108 esporas/gramos la bacteria b.popi lae 1x106 ufc/gramos Polvo fino mojable, con registro ICA vigente, con fecha de análisis no mayor o igual a 3 meses al momento de la entrega, presentación bolsa de aluminio por 500 gramos.</t>
  </si>
  <si>
    <t>Malla antitrips X 4 m Polietileno</t>
  </si>
  <si>
    <t xml:space="preserve">Agente de control biológico (agente microbiano). 1 x 10,000,000,000 esporas viables/g trichoderma especies; T. harzanium, T. koninggi, T. viridae, más Phaselomyces sp, con registro ICA vigente, con fecha de análisis no mayor o igual a 3 meses al momento de la entrega, presentación envase por litro. </t>
  </si>
  <si>
    <t>Malla SCRIM ó SPECTRA Tela Prosolar 140 GR/ M2</t>
  </si>
  <si>
    <t>M</t>
  </si>
  <si>
    <t xml:space="preserve">Insecticida que actúa por contacto e ingestión para el control de insectos chupadores en diversos cultivos. Formulación: Suspensión Concentrada (SC). Ingrediente activo: IMIDACLOPRID: 350 gramos/Litro. con registro ICA vigente, con fecha de análisis no mayor o igual a 6 meses al momento de la entrega, presentación envase por litro. </t>
  </si>
  <si>
    <t>Manguera 16 mm</t>
  </si>
  <si>
    <t>Detergente Potásico ó Jabón Potásico (Ingrediente Activo: Oleato potásico); Detergente potásico biodegradable de uso agrícola, insecticida natural, fabricado a base de aceites vegetales, efectivo para el control de plagas, con un pH neutro que se utiliza para el lavado de árboles, flores, y hortalizas. Se utiliza para eliminar cualquier tipo de impureza que pueda obstruir la acción fotosintética como fumagina, melaza y líquenes. El jabón potásico  debe  diluirse perfectamente en agua, no dejar residuos aceitosos en los recipientes de preparación, lo cual facilitara la limpieza de estos y no producir quemaduras, ser Inocuo para personas, animales y plantas. Composición química Ingrediente Activo P/V Oleato potásico 30.00 %; Diluyentes e inertes 70.00 %; propiedades fisicoquímicas: Estado físico; Concentrado Soluble; Color: Ámbar; Olor: Característico;  pH (0,2 %) a 20ºC : 9.2; Densidad 20ºC : 1.12 g/cc, presentación Galón de 3,78 litro.</t>
  </si>
  <si>
    <t>Manguera 16 mm con gotero integral autocompensado</t>
  </si>
  <si>
    <t>Jama Red Entomologica Insectos Plegable Ajustable Aluminio: Jama Red Entomologica telescópica plegable ajustable aleación de Aluminio Liviana para captura de insectos Ideal para captura y manipulación de Lepidoptera Diptera Hymenoptera Coleoptera y otros órdenes de insectos La jama es totalmente desarmable para su transporte y es muy liviana</t>
  </si>
  <si>
    <t xml:space="preserve">Manguera 6 mm </t>
  </si>
  <si>
    <t xml:space="preserve">Juego de red de niebla 6m*2.5m y parales para red de 3m: unidad 1 X Red de niebla, 6m*2.5m en poliester Denier 110/2ply, ojo de malla de 15mm*15mm, 4 bolsillos.
1 X Juego de parales para redes de niebla, en aluminio, 6 secciones de 1m.
NOTA: Con este Juego se entrega un Red de niebla de 6m*2.5m ojo de malla de 15mm*15mm, en poliester denier 110/2ply y un juego de parales para redes de niebla.
Nota Aclaratoria. Este equipo se vende para investigación, proyectos ambientales, monitoreo de fauna y control biológico de hematófagos. En ningún momento se venderá para captura ilegal de fauna silvestre ya sea de aves o quirópteros. De igual manera, una vez vendido el producto no nos hacemos responsables del uso que pueda darse del mismo, ya que este depende únicamente del comprador. </t>
  </si>
  <si>
    <t>Manguera de 1/2 IN para acople interno</t>
  </si>
  <si>
    <t>Kit de Disección Entomológico: unidad El kit contiene: Una pinza de microdisección de 4.5pulgadas. Una pinza de microdisección curva de 4.5pulgadas. Una pinza de entomología de punta larga de 4.5pulgadas. Una pinza de entomología de punta corta de 4.25pulgadas. Dos agujas de plástico con mango recto. Dos agujas con mango de plástico curvas.
Un par de Tijeras Iris 4.5pulgadas. Un bisturí n. grados 3.
Diez hojas de bisturí n. grados 10. Un estuche de vinilo de doble pliegue. Una regla de plástico de 6pulgadas.</t>
  </si>
  <si>
    <t>Manguera de 1 IN para acople interno</t>
  </si>
  <si>
    <t>KIT para atención de Derrames Químicos - 8 galones que incluya: 1. Almohadilla absorbente 25x25 cms, Barrera absorbente 3 pugadas de 1,20 m de largo, material absorbente</t>
  </si>
  <si>
    <t>Manguera de 1 IN y 1/2 IN para acople interno</t>
  </si>
  <si>
    <t>Lima cola de ratón de 6 IN, metálica triangular en acero de alto contenido de Carbono con vástago y encabada con mango plástico antideslizante.</t>
  </si>
  <si>
    <t>Manguera de 2 IN para acople interno</t>
  </si>
  <si>
    <t>Lima triangular metálica de 6 IN, en acero de alto contenido de Carbono con vástago y encabada con mango plástico antideslizante.</t>
  </si>
  <si>
    <t>Manguera de 3/4" para acople interno</t>
  </si>
  <si>
    <t>Llave de paso en polipropileno de alta densidad para manguera de 16 mm, en material resistente</t>
  </si>
  <si>
    <t>Manómetro de glicerina</t>
  </si>
  <si>
    <t>Machete tipo rula 22 IN, con mango ergonómico de material plastico antideslizante, hoja en acero, remachado en 3 puntos, Para uso agrícola, cacha roja, negra o naranja, Con filo de un lado, Con norma técnica establecida en la NTC 933.</t>
  </si>
  <si>
    <t>Materas plásticas</t>
  </si>
  <si>
    <t>Machetilla de 18 IN, con mango ergonómico, remachado en 3 puntos, Para uso agrícola, cacha roja, negra o naranja. Con filo de un lado, con norma técnica establecida en la NTC 933.</t>
  </si>
  <si>
    <t>Microaspersor autocompensado 60/70 L/h completo</t>
  </si>
  <si>
    <t>Densidad de 50 Mesh; urdimbre 20 hilos/centimetro;  TRAMA10 hilos/centrimetro; resistencia a la ruptura: 25,265 (N/M) Norma: ASTM D4595; elongación a la ruptura U:44 %; T36 %. Norma NTC-230. Apertura de la malla U. 0.5 %; T:1 mm, presentación rollo por 50 metros.</t>
  </si>
  <si>
    <t>Microorganismos eficientes</t>
  </si>
  <si>
    <t>Rollo por 50 metro Densidad de la malla 50 Mesh; urdimbre 20 hilos/centimetro;  Trama10 hilos/centrimetro; resistencia a la ruptura: 25,265 (N/M) Norma: ASTM D4595; elongación a la ruptura  U:44%; T36% Norma NTC-230 Apertura de la malla U. 0.5%; T:1mm</t>
  </si>
  <si>
    <t>Minerales traza</t>
  </si>
  <si>
    <t>Malla Scrim revestimiento por ambos lados, color claro, gramoss/m2; resistente a la tracción, resistente a los rayos uv, garantia de tres años.</t>
  </si>
  <si>
    <t>Navaja de injertar</t>
  </si>
  <si>
    <t>Manguera en polietileno de baja densidad calibre 40, diámetro exterior de 16mm ± 1 mm espesor 1,2 mm ± 0,25 mm, para una presión de trabajo mínima de 80 psi. De linea azul, presentación rollo por 100 metros.</t>
  </si>
  <si>
    <t>Nebulizador 4 boquillas de 30 L/h</t>
  </si>
  <si>
    <t>Manguera 16 mm con gotero integral autocompensado entre cada 25 y/o 35 cm, antisifón, mecanismo antidrenante y antiraices. Rango autocompensación 14 bares. Diafragma de cilicón inyectado. Caudal 1 lt / h, presentación rollo por 100 metros.</t>
  </si>
  <si>
    <t>Pala palín con cabo de madera</t>
  </si>
  <si>
    <t>Manguera de polietileno de baja densidad, diametro exterior de 6 mm para microaspersor, presentación rollo por 50 metros.</t>
  </si>
  <si>
    <t>Pala redonda con cabo de madera</t>
  </si>
  <si>
    <t>Manguera en polietileno de baja densidad de ½ IN, calibre 40, diámetro exterior de 19 mm ± 1 mm, espesor 1,6 mm ± 0,25 mm, para accesorios de usos internos, presentación rollo por 100 metros.</t>
  </si>
  <si>
    <t>Palin malayo 4"</t>
  </si>
  <si>
    <t>Manguera en polietileno de baja densidad de 1 IN, calibre 40, diámetro exterior de 27 mm ± 1,25 mm, espesor 2,5 mm ± 0,28 mm para accesorios de usos internos, presentación rollo por 100 metros.</t>
  </si>
  <si>
    <t>Palin malayo 6"</t>
  </si>
  <si>
    <t>Manguera en polietileno de baja densidad de 1 ½ IN, calibre 40, diámetro exterior de 46 mm ± 1,5mm, espesor 3,5 mm ± 0,5 mm, para accesorios de usos internos, presentación rollo por 100 metros.</t>
  </si>
  <si>
    <t>Paladraga con cabo de madera</t>
  </si>
  <si>
    <t>Manguera en polietileno de baja densidad de 2 IN, calibre 40, diámetro exterior de 59 mm ± 2 mm, espesor 4 mm ± 0,32 mm, para accesorios de usos internos, presentación en rollo por 100 metros.</t>
  </si>
  <si>
    <t>Pegante para trampas</t>
  </si>
  <si>
    <t>Manguera en polietileno de baja densidad de ¾pulgada calibre 40, diámetro exterior de 22 mm ± 1,2 mm, espesor 2 mm ± 0,25 mm para accesorios de usos internos. ROL por 100 metro</t>
  </si>
  <si>
    <t xml:space="preserve">Perforador de manguera </t>
  </si>
  <si>
    <t>Manómetro relleno de glicerina, caja de acero inoxidable AISI 304 y órganos internos de aleación de Cobre, Dimensión nominal superior a 40 mm, Rangos de medida standard mayor de 160 PSI, doble escala KG/cm2 + psi o Bar + psi; fondo blanco de aluminio lacado y ventana en acrílico o cristal templado. Grado de Protección: IP65. Liquido amortiguador: Glicerina USP (99,8 %).</t>
  </si>
  <si>
    <t>Pica con cabo de madera</t>
  </si>
  <si>
    <t>Matera plastica decorativa con diseño cónico, material liviano y resistente al impacto, finos terminados, de alta durabilidad, con perforaciones en la base. Color café o negro.</t>
  </si>
  <si>
    <t>Plántula de aguacate</t>
  </si>
  <si>
    <t>Microaspersor autocompensado 60/70 L/h completo con cabeza, mango 60 cm, estaca, microtubo 6 mm y espigo.</t>
  </si>
  <si>
    <t xml:space="preserve">Plántula de tomate </t>
  </si>
  <si>
    <t xml:space="preserve">Biorremediador de suelos y aguas. Acelerador de procesos de compostaje, Ingrediente Activo: Células Viables de Azospirillium brasilensi, Azotobacter chrocoocum, Rhizobium sp. Lactobacillus sp., Saccharomyces cerevisiae, Penicillium janthinellum y Medio de Cultivo con Nutrientes Esenciales, con registro ICA vigente, con fecha de análisis no mayor o igual a 3 meses al momento de la entrega, presentación envase 3,78 L. </t>
  </si>
  <si>
    <t>Plántula de Pimentón</t>
  </si>
  <si>
    <t>Minerales traza: Bolsa por kilogramo Minerales traza con composición por cada 100 gramos: magnesio 6.3%; cobre 3,15%; zinc 14,7%; vitamina A 250000 UI; D3 50000 UI; humedad máximo 5%; registro sanitario ICA. Fecha de vencimiento mayor a dos años.</t>
  </si>
  <si>
    <t>Plántula de tomate larga vida Regidor</t>
  </si>
  <si>
    <t>Navaja plegable de bolsillo para injertar, con una hoja recta de acero inoxidable extremadamente afilada apta para cortezas duras y suaves, hoja especial para levantar corteza fabricada en bronce. Mango rojo, fabricado con cachas de nylon. Longitud: 100 mm Anchura, 22 mm Altura, 13 mm. Peso neto entre 35-50 G.</t>
  </si>
  <si>
    <t>Plántula injertada de Cítricos</t>
  </si>
  <si>
    <t>Nebulizador de 4 boquillas de 30 L/h completo. Incluye cabeza, mango, pesa, sistema antigoteo, espigo. 2,54 bares. Diámetro de humedecimiento: 1.2 m; Incluye conector hembra.</t>
  </si>
  <si>
    <t>Plástico Agrolene, calibre 6 mm</t>
  </si>
  <si>
    <t>Pala redonda metalica con cabo de madera, con punta redonda Numero 8 resistente para trabajo pesado. Cabo de madera de 1,15 mt de largo x 37,12 mm de ancho. Fabricado en maderas duras, resistentes a la flexión, tracción, torsión e impacto, bajo porcentaje de humedad y alto grado de densidad que evita se fracture o se doble, sin grietas, libre de daños por insectos. Colores naturales uniformes. Debe cumplir con la normatividad ambiental.</t>
  </si>
  <si>
    <t>Plástico blanco Calibre 1,2</t>
  </si>
  <si>
    <t>Paladraga metalica con cabo de madera, de mango largo en madera, hojas en acero, entre 355 a 360 mm, ancho entre 139 a 144 mm. con puntas resistentes para trabajo pesado.  Cabo de madera para paladraga, perforado en las puntas, fabricado en maderas duras, resistentes a la flexión, tracción, torsión e impacto, bajo porcentaje de humedad y alto grado de densidad que evita se fracture o se doble, sin grietas, libre de daños por insectos. Colores naturales uniformes. Debe cumplir con la normatividad ambiental.</t>
  </si>
  <si>
    <t>Plástico  negro, Calibre 6 y ancho 4 mt.</t>
  </si>
  <si>
    <t xml:space="preserve">Líquido viscoso transparente, con alta adherencia y tactibilidad, atrapa insectos plaga como Mosca doméstica y de establo, Mosca de las frutas, Mosca Blanca, Trips, Minadores y Hormigas, entre otras plagas. Forma una película sobre la superficie de plásticos y acrílicos que atrapa insectos voladores. Ingrediente Activo: Dispersión de un Poliisobutileno en un medio de aceite mineral y un plastificante. Apariencia: Líquido viscoso. con registro ICA vigente, con fecha de análisis no mayor o igual a 3 meses al momento de la entrega, presentación envase por litro. </t>
  </si>
  <si>
    <t>Plástico plata negro X 1000 m.</t>
  </si>
  <si>
    <t>Perforador de 3 mm para manguera, punzón con extractor para perforar y crear puntos de riego en las tuberías de polietileneo (goteros o ramales de microtubo), Herramienta de cuerpo plástico con mango ergonómico, punta metálica que garantiza perforaciones exactas sobre la manguera de riego.</t>
  </si>
  <si>
    <t>Pluviometro</t>
  </si>
  <si>
    <t>Perforador tipo pinza de 3mm para manguera de 16 mm, con extractor para perforar y crear puntos de riego en las tuberías de polietileneo (goteros o ramales de microtubo). Herramienta de cuerpo metálico o plástico con mango ergonómico, punta metálica que garantiza perforaciones exactas sobre la manguera de riego.</t>
  </si>
  <si>
    <t>Polen viable de palma de aceite (Elaeis guineensis)</t>
  </si>
  <si>
    <t>Pica con cabo de madera, forjada en una sola pieza en acero, herramienta de mango largo con medidas de 93 cm X 49 cm, pica de 5 libras de Hierro macizo, ideal para picar o escarbar tierra. Cabo de madera estandar para pica, fabricado en maderas duras, resistentes a la flexión, tracción, torsión e impacto, bajo porcentaje de humedad y alto grado de densidad que evita se fracture o se doble, sin grietas, libre de daños por insectos. Colores naturales uniformes. Debe cumplir con la normatividad ambiental.</t>
  </si>
  <si>
    <t xml:space="preserve">Polisombra negra 65 % </t>
  </si>
  <si>
    <t>Pinza herpetológica clásica plana,snke tongs para manejo de reptiles: unidad pinzas muy útiles para manipular serpientes nerviosas y movimientos rápidos; manejo seguro de los especímenes.</t>
  </si>
  <si>
    <t>Polisombra negra 80%</t>
  </si>
  <si>
    <t>Plántula de aguacate, que debe cumplir con las especificaciones o requerimientos contemplados en la resolución 780006 de 2020 emitida por el ICA y adjuntar los documentos de registro del vivero, las plantas deben ser injertadas entre 25 y 30 cm de altura desde la base del tallo, a la entrega deben tener un mínimo de 90 días después de injertados; propagadas en bolsa calibre 3 con aditivo uv, 43 cm de largo (bolsa vacía) y 20 cm de ancho incluyendo fuelle, con al menos 9 perforaciones laterales en el tercio final, negras en polietileno de primer uso; esto se denomina bolsa tipo 1, marcadas con el nombre del vivero y número de registro ICA.</t>
  </si>
  <si>
    <t>Polisulfuro de calcio</t>
  </si>
  <si>
    <t>Plantula de café variedad Castillo ( Chapola): Chapola de café seleccionada para llevar a bolsa, raiz sana y libre de enfermedades .</t>
  </si>
  <si>
    <t>Reducción concéntrica pvc presión de 2 IN a 1 IN</t>
  </si>
  <si>
    <t>Plántula de tomate larga vida Regidor: Plantulas sembradas en bandejas y sustrato turba</t>
  </si>
  <si>
    <t>Reducción cónica excéntrica pvc presión de 2 IN a 1 IN</t>
  </si>
  <si>
    <t>Plantulas sembradas en bandejas y sustrato turba, con tres hojas verdaderas, con altura de 10-15  cm, sin alteraciones fisicas o biologicas al momento de la entrega.</t>
  </si>
  <si>
    <t>Regadera</t>
  </si>
  <si>
    <t>Plantulas sembradas en bandejas y sustrato turba, con tres hojas verdaderas, con altura de 10-15 cm, sin alteraciones fisicas o biologicas al momento de la entrega.</t>
  </si>
  <si>
    <t>Regulador de crecimiento</t>
  </si>
  <si>
    <t>Resorte tijera de mano</t>
  </si>
  <si>
    <t>Plantulas sembradas en bandejas y sustrato turba</t>
  </si>
  <si>
    <t>Rodenticida en pellets</t>
  </si>
  <si>
    <t>Plántula injerto en bolsa, bien formada, de naranja valencia, sobre patrones trifoliados, con injerto prendido, sin reinjertar, sin daño de raíz ni cuello de ganso y demás requisitos de la Resolución 12816 de 2019 ICA. Empacada en Bolsa plastica Calibre 4. de 45 x 20 cm Perforada y con fuelle, con al menos 9 perforaciones laterales en el tercio final, color negro en polietileno de material no reciclado. Plantula injerto en bolsa identificada con nombre de vivero y registro ICA, se deben adjuntar los documentos de registro del vivero.</t>
  </si>
  <si>
    <t>Semilla acelga x 100 gramos</t>
  </si>
  <si>
    <t>Material vegetal propagado en bolsas plásticas negras, de dimensiones mínimas de 6 a 7 IN de ancho por 11 a 12 IN de largo, calibre 2.0 a 3.0. En general estos clones deben cumplir con la resolución ICA 780006 de 2020. Plántula injerto en bolsa identificada con nombre de vivero y registro ICA, se deben adjuntar los documentos de registro del vivero.</t>
  </si>
  <si>
    <t>Semilla ají criollo x 5 gramos</t>
  </si>
  <si>
    <t>Plántula invitro plátano dominico hartón: Plántula endurecida en bandeja de 72 días plug de 4 cm de ancho y de alto entre 8 y 22 centimetros, hojas sanas, raices blancas, libre de enfermedades</t>
  </si>
  <si>
    <t>Semilla albahaca x  0,5 gramo</t>
  </si>
  <si>
    <t>Plástico Agrolene, calibre 6 mm, ancho 8 Mt x 50 mt lineales, peso apróximado 60 kilogramos.</t>
  </si>
  <si>
    <t xml:space="preserve">Semilla Brachiaria decumbens </t>
  </si>
  <si>
    <t>Plástico Agrolene, calibre 6 mm, ancho 6 Mt x 70 mt lineales, peso apróximado 63 kilogramos.</t>
  </si>
  <si>
    <t>Semilla calabacín amarillo híbrido</t>
  </si>
  <si>
    <t>Plástico blanco calibre 2 para sacar cintas para injertar, presentación rollo x 25 kilogramos.</t>
  </si>
  <si>
    <t>Semilla caléndula X 1,0 gramos</t>
  </si>
  <si>
    <t>Plástico negro calibre 6 y ancho 4 metros, uso agrícola, presentación rollo por 100 metros.</t>
  </si>
  <si>
    <t>Semilla cebolla de bulbo X 100 gramos</t>
  </si>
  <si>
    <t>Plástico Plata negro para agricultura, liso, calibre 1.5, x 1.20 mts de ancho, presentación rollo por 1000 metros</t>
  </si>
  <si>
    <t>Semilla cebollín X 100 gramos</t>
  </si>
  <si>
    <t>Plástico, malla para empaque frutas calibre de 15 x15 mm; ancho entre 16 y 40 cc; espesor de 0,30 mm a 1 mm; presentación rollo x 500 metros.</t>
  </si>
  <si>
    <t>Semilla cilantro X 500 gramos</t>
  </si>
  <si>
    <t>Pluviometro, Diámetro mayor: 4.2 cm, Diámetro menor: 2.0 cm , Largo del embudo: 18 cm, Útil para realizar mediciones de lluvia, Escala en mm, Durabilidad y resistencia a la intemperie, Embudo en policarbonato y base en polipropileno, 2 perforaciones para fijar con puntilla.</t>
  </si>
  <si>
    <t>Semilla coliflor X 25 gramos</t>
  </si>
  <si>
    <t>Polisombra negra al 65 % de opacidad según requerimiento 4 m de ancho x 100 m de largo, presentación rollo por 100 metros.</t>
  </si>
  <si>
    <t>Semilla de cacao</t>
  </si>
  <si>
    <t>Polisombra negra 65% x metros: Polisombra negra al 65% de opacidad según requerimiento 4 m de ancho x metros de acuerdo a necesidad</t>
  </si>
  <si>
    <t>Semilla de girasol x 100gramos</t>
  </si>
  <si>
    <t>Polisombra negra al 80 % de opacidad según requerimiento 4 m de ancho x 100 m. presentación rollo por 100 metros.</t>
  </si>
  <si>
    <t>Semilla de Caoba /Swetenia macrophylla)</t>
  </si>
  <si>
    <t>Fungicida polisulfuro de Calcio, con registro ICA vigente, con fecha de análisis inferior o igual a 6 meses al momento de la entrega, presentación envase por litro.</t>
  </si>
  <si>
    <t>Semilla de Guayacan Amarillo X 100 gramos</t>
  </si>
  <si>
    <t xml:space="preserve">Reducción en policloruro de vinilo (PVC) que permite cambiar el diámetro nominal de 1 IN a 1/2 IN de las tuberías de presión, Sus extremos quedan centrados en la misma forma. </t>
  </si>
  <si>
    <t>Semilla de igua</t>
  </si>
  <si>
    <t>Reducción en policloruro de vinilo (PVC) que permite cambiar el diámetro nominal de 2 IN a 1 IN de las tuberías de presión, Sus extremos quedan centrados en la misma forma, Diámetro Exterior mayor: 50 mm, Diámetro Exterior menor: 40 mm, la presión nominal es mínima 200 psi, RDE 21.</t>
  </si>
  <si>
    <t>Semilla de Matarratón X 100 gramos</t>
  </si>
  <si>
    <t xml:space="preserve">Reducción de PVC que permite cambiar el diámetro de 1 IN a 1/2 IN de las tuberías. Sus extremos quedan con un centro distinto. </t>
  </si>
  <si>
    <t>Semilla de plátano hartón</t>
  </si>
  <si>
    <t>Reducción de PVC que permite cambiar el diámetro de 2 IN a 1 IN de las tuberías. Sus extremos quedan con un centro distinto. Diámetro Exterior mayor: 50 mm; Diámetro Exterior menor: 40 mm, La presión nominal es mínima 200 psi, RDE 21.</t>
  </si>
  <si>
    <t>Semilla espinaca X 100 gramos</t>
  </si>
  <si>
    <t>Regadera plástica para plantas de jardín, resistente a caídas, golpes y tratos fuertes en polipropileno. . Material virgen que por su pureza no representa riesgo para la salud. Capacidad de 8 litros, aLo 41 cm ancho 34 cm largo 15 cm color verde</t>
  </si>
  <si>
    <t>Semilla Frijol radical X 1000 gramos</t>
  </si>
  <si>
    <t>Regulador de crecimiento: Sobre por 10 gramo Regulador de crecimiento que actúa como promotor de la planta contribuyendo en la activación del desarrollo vegetativo de los brotes puesto que produce agrandamiento y multiplicación de las células. Registro ICA vigente.</t>
  </si>
  <si>
    <t>Semilla Frijol variedad calima X 1000 gramos</t>
  </si>
  <si>
    <t>Regulador de presión para fumigadora: Regulador de presión de 29 psi de color azul, referencia:B1116SY para fumigadora manual de espalda.</t>
  </si>
  <si>
    <t xml:space="preserve">Semilla Pasto guinea mombasa </t>
  </si>
  <si>
    <t>Repuesto resorte para tijera de mano de poda universal de 60 mm, Peso aproximado de 0,02 KG, Longitud 53 mm, ancho de 11 mm, Altura de 11 mm.</t>
  </si>
  <si>
    <t>Semilla habichuela X 1000 gramos</t>
  </si>
  <si>
    <t>Rodenticida en pellets, anticoagulante de segunda generación indicado para el control de roedores, el producto debe cumplir con las especificaciones establecidas en su registro sanitario ICA, la fecha de análisis menor o igual a 6 meses al momento de la entrega, presentacion sobre por 20 gramos.</t>
  </si>
  <si>
    <t>Semilla hierbabuena X 0,1 gramos</t>
  </si>
  <si>
    <t>Semilla de Abarco (Cariniana pyriformes). Porcentaje de Germinación minima del 80 %. Con fecha de análisis inferior o igual a 3 meses al momento de la entrega, presentacion bolsa metalizada por 100 gramos.</t>
  </si>
  <si>
    <t>Semilla Kudzú X 1000 gramos</t>
  </si>
  <si>
    <t>Semilla seleccionada de acelga, pureza 95 %, germinacion 85 %. con registro ICA vigente, con fecha de análisis inferior o igual a 3 meses al momento de la entrega, presentacion bolsa por 100 gramos.</t>
  </si>
  <si>
    <t>Semilla lavanda x 0,3 gramo</t>
  </si>
  <si>
    <t>Semilla seleccionada de ají criollo, pureza 95 %, germinacion 85 %. con registro ICA vigente, con fecha de análisis inferior o igual a 3 meses al momento de la entrega.</t>
  </si>
  <si>
    <t>Semilla lechuga batavia x sobre 100 gramos</t>
  </si>
  <si>
    <t>Semilla seleccionada de albahaca, pureza 95 %, germinacion 85 %, con registro ICA vigente, con fecha de análisis inferior o igual a 3 meses al momento de la entrega, presentacion bolsa por 0,3 gramos.</t>
  </si>
  <si>
    <t>Semilla lechuga crespa x sobre 100 gramos</t>
  </si>
  <si>
    <t>Semilla borojó- (borojoa patinoi): Bolsa por 100 gramo Bolsa x100 gramos, registro ICA, porcentaje de germinación 95%, con vida útil de al menos un año, bolsa metalizada.</t>
  </si>
  <si>
    <t>Semilla maíz criollo X 50 kilogramos</t>
  </si>
  <si>
    <t>Semilla seleccionada de pasto Brachiaria decumbens. Porcentaje de germinación mínimo de 85 %. En su empaque original. Registro ICA Vigente. Con fecha de análisis inferior o igual a 3 meses al momento de la entrega.</t>
  </si>
  <si>
    <t>Semilla maíz ICA V305</t>
  </si>
  <si>
    <t>Semilla calabacín amarillo híbrido: Bolsa por 100 gramo Las semillas son de color blancoamarillento, ovales, alargadas, puntiagudas, lisas, con un surco longitudinal paralelo al borde exterior, longitud de 1,5 centímetros, anchura de 0,60,7 centímetros y grosor de 0,10,2 centímetros, adaptabilidad: 1200 a 2700 msn, Presentación: 100g, 500g. Registro ICA vigente.</t>
  </si>
  <si>
    <t>Semilla mani forrajero X 1000 gramos</t>
  </si>
  <si>
    <t>Semillas de caléndula (Calendula officinalis), planta herbácea, anual, aromática, para los climas templado y frio. con registro ICA vigente, con fecha de análisis inferior o igual a 3 meses al momento de la entrega. presentacion bolsa por 0,3 gramos.</t>
  </si>
  <si>
    <t>Semilla manzanilla X 0,3 gramos</t>
  </si>
  <si>
    <t>Semilla seleccionada de cebolla de bulbo (Allium cepa), pureza 95 %, germinacion 85 %.con registro ICA vigente, con fecha de análisis inferior o igual a 3 meses al momento de la entrega, presentacion bolsa por 20 gramos.</t>
  </si>
  <si>
    <t>Semilla melón</t>
  </si>
  <si>
    <t>Semilla seleccionada de cebollín, pureza 95 %, germinacion 85 %. con registro ICA vigente, con fecha de análisis inferior o igual a 3 meses al momento de la entrega, presentacion bolsa por 100 gramos.</t>
  </si>
  <si>
    <t>Semilla menta X 0,1 gramos</t>
  </si>
  <si>
    <t>Semilla ceiba amarilla: Bolsa por 100 gramo Ceiba amarilla (Hura crepitans), 95 % de pureza, porcentaje de germinación no menor al 80%, resolución ICA de producto</t>
  </si>
  <si>
    <t>Semilla oregano X 0,3 gramos</t>
  </si>
  <si>
    <t>Semilla Chontaduro (Bractis gasipaes): Bolsa por 500 gramo Bolsa x500 gramos, registro ICA, pureza del 90%, porcentaje de germinación al 80%, con vida util no menor a un año.</t>
  </si>
  <si>
    <t xml:space="preserve">Semilla papaya maradol Isabella </t>
  </si>
  <si>
    <t>Semilla seleccionada de cilantro, pureza 95 %, germinacion 85 %, con registro ICA vigente, con fecha de análisis inferior o igual a 3 meses al momento de la entrega, presentacion bolsa por 500 gramos.</t>
  </si>
  <si>
    <t>Semilla pepino cohombro X 100 gramos</t>
  </si>
  <si>
    <t>Semilla vegetal de coliflor, excelente florecimiento y desarrollo, Semilla para clima templado frío, porcentaje de germinación 85-95 %, con registro ICA vigente, con fecha de análisis inferior o igual a 3 meses al momento de la entrega, presentacion bolsa por 20 gramos.</t>
  </si>
  <si>
    <t>Semilla perejil X 100 gramos</t>
  </si>
  <si>
    <t>Semilla de cacao para patronaje de diferentes clones (IMC67, PA46) de adecuadas condiciones de sanidad y tamaño, empacadas de acuerdo a las recomendaciones técnicas en el momento de la solicitud, Registro ICA vigente.</t>
  </si>
  <si>
    <t>Semilla pimentón X 100 gramos</t>
  </si>
  <si>
    <t>Semilla de café pergamino certificado, seleccionada para almacigo, con humedad de minima del 10 % y germinación del  85 %; aprobada por Cenicafé. con registro ICA vigente, con fecha de análisis inferior o igual a 3 meses al momento de la entrega, presentacion bolsa por 1000 gramos.</t>
  </si>
  <si>
    <t>Semilla rama de apio x sobre 25 gramos</t>
  </si>
  <si>
    <t>Semilla de café, variedad Cenicafe 1 : Bolsa por Kg, Semilla de café pergamino certificado, seleccionada para almacigo, con humedad de minima del 10 % y germinación del 85%; aprobada por Cenicafé. Vida Util de seis meses.</t>
  </si>
  <si>
    <t>Semilla remolacha x sobre 100 gramos</t>
  </si>
  <si>
    <t>Semilla seleccionada de Girasol (Helianthus annuus) gigante amarillo y rojo.  con registro ICA vigente, con fecha de análisis inferior o igual a 3 meses al momento de la entrega.</t>
  </si>
  <si>
    <t>Semilla repollo x sobre 100 gramos</t>
  </si>
  <si>
    <t xml:space="preserve">Semilla de Caoba /Swetenia macrophylla): Bolsa por 100 gramo Semilla seleccionada de Caoba. Características: Usos en maderable, sombrío, leña, industria, cercas vivas. Pureza 90 - 99 %, germinación minimo 50%-70%, registro ICA. Bolsa metalizada. </t>
  </si>
  <si>
    <t>Semilla romero X 0,5 gramos</t>
  </si>
  <si>
    <t>Semilla de Guácimo: Bolsa por 100 gramo Semilla seleccionada de Guácimo, 85% de germinarción, vida útil no menor a un año. Registro Ica.</t>
  </si>
  <si>
    <t>Semilla ruda X 0,03 gramos</t>
  </si>
  <si>
    <t>Semilla de Gualanday (Jacaranda caucana: Bolsa por 100gramo Semilla seleccionada de Gualanday (jacaranda caucana). Características: Usos en madera, ornamental y leña.Pureza 60-70 %, germinación minimo 50%-80%, registro ICA, viabilidad de la semilla no menor a un año.</t>
  </si>
  <si>
    <t>Semilla sandía x sobre 100 gramos</t>
  </si>
  <si>
    <t>Semilla seleccionada de Guayacán Amarillo (TabebuIa crhysanta o Handroanthus chrysanthus). Características: Conocido como Roble amarillo. Usos en madera, ornamental y leña. Pureza 60 - 70 %, germinación minimo 50 % - 80 %,con registro ICA vigente, con fecha de análisis inferior o igual a 3 meses al momento de la entrega, presentacion bolsa por 100 gramos.</t>
  </si>
  <si>
    <t>Semilla tomate cherry x sobre 5 gramos</t>
  </si>
  <si>
    <t>Semilla de Higuerilla: Bolsa por 100 gramo Semilla Seleccionada de Higuerilla Ricinus comunis, Sobre de 100 gramos ,Porcentaje de Germinación minima del 80%, vida útil no menor a un año. Bolsa metalizada.</t>
  </si>
  <si>
    <t>Semilla tomate chonto x sobre 100 gramos</t>
  </si>
  <si>
    <t>Semilla seleccionada de Iguá. Características: Usos en maderable, sombrío, leña, industria, cercas vivas Pureza 90 - 99 %, germinación minimo 50 %  - 70 %, con registro ICA vigente, con fecha de análisis inferior o igual a 3 meses al momento de la entrega.</t>
  </si>
  <si>
    <t>Semilla tomate milano x sobre 100 gramos</t>
  </si>
  <si>
    <t>Semilla seleccionada de Lulo larga vida, registro ICA, pureza 95%, germinacion 85%. Al momento de la entrega con una vida útil de al menos un año. Bolsa metalizada por 500 gramo .</t>
  </si>
  <si>
    <t>Semilla tomate río grande x sobre 100 gramos</t>
  </si>
  <si>
    <t>Semilla de Lluvia de oro (Cassia fistula): Bolsa por 100gramo Semilla seleccionada de Lluvia de oro, 85% de germinarción, vida útil no menor a un año.Registro ICA.</t>
  </si>
  <si>
    <t>Semilla toronjil x sobre 0,3 gramo</t>
  </si>
  <si>
    <t>Semilla seleccionada de Mataratón, Gliricidia sepium, porcentaje de geriminación 85 %, con registro ICA vigente, con fecha de análisis inferior o igual a 3 meses al momento de la entrega, presentacion bolsa por 100 gramos.</t>
  </si>
  <si>
    <t>Semilla zanahoria x 100 gramos</t>
  </si>
  <si>
    <t>Cormos de plátano dominico Hartón o Hartón, tamaño mayor o igual a 500 gramos, con buen estado fitosanitario, procedente de predios con resultados de análisis fitosanitario de Laboratorio ICA, para Fusarim y Moco menor a 30 días.</t>
  </si>
  <si>
    <t>Serrucho zoqueador en acero inoxidable</t>
  </si>
  <si>
    <t>Semilla de ocobo o flor morado: Bolsa por 100 gramo Ocobo o flor morado Tabebuya rosea; Porcentaje de Germinación minima del 80%, vida útil no menor a un año. Bolsa metalizada. Registro ICA</t>
  </si>
  <si>
    <t>Silleta de caucho de 16 mm</t>
  </si>
  <si>
    <t>Semilla de tamarindo (tamarindus indica): Bolsa por 100 gramo Semilla seleccionada Tamarindo, registro ICA, pureza 95%, germinacion 85%. Al momento de la entrega con una vida útil de al menos un año. Bolsa metalizada.</t>
  </si>
  <si>
    <t>Talco inerte mezcla polen</t>
  </si>
  <si>
    <t>Semilla de Trupillo: Bolsa por 100 gramo Semilla seleccionada de Trupillo; Prosipis juliflora,usos en maderable, ornamental, Pureza del 85 %, Registro Ica, Vida útil no menor a un año, Registro Ica.</t>
  </si>
  <si>
    <t>Tee dentada de polietileno de 1 1/2 IN</t>
  </si>
  <si>
    <t>Semilla de uchuva: Bolsa por 500 gramo Semilla seleccionada de Uchuva, registro ICA, pureza 95%, germinacion 85%. Al momento de la entrega con una vida útil de al menos un año. Bolsa metalizada.</t>
  </si>
  <si>
    <t>Tee dentada de polietileno de  2 IN</t>
  </si>
  <si>
    <t>Semilla seleccionada de espinaca, pureza 95 %, germinación 85 %. con registro ICA vigente, con fecha de análisis inferior o igual a 3 meses al momento de la entrega, presentacion bolsa metalizada por 100 gramos.</t>
  </si>
  <si>
    <t>Tee externa de polipropileno de 1 1/2 IN</t>
  </si>
  <si>
    <t>Semilla de frijol radical minimo 90 %, porcentaje de germinación, En su empaque original, con registro ICA vigente, con fecha de análisis inferior o igual a 3 meses al momento de la entrega, presentacion bolsa por 1000 gramos.</t>
  </si>
  <si>
    <t>Tee externa de polipropileno de 2 IN</t>
  </si>
  <si>
    <t>Semilla seleccionada de fríjol arbustivo variedad calima, pureza 95 %, germinacion 85 %. En su empaque original. con registro ICA vigente, con fecha de análisis inferior o igual a 3 meses al momento de la entrega, presentacion bolsa por 1000 gramos.</t>
  </si>
  <si>
    <t>Tijera para poda de arboles ramas altas (Cizalla)</t>
  </si>
  <si>
    <t>Semilla seleccionada de habichuela, pureza 95 %, germinacion 85 %. con registro ICA vigente, con fecha de análisis inferior o igual a 3 meses al momento de la entrega, presentacion bolsa por 1000 gramos.</t>
  </si>
  <si>
    <t>Tijera podadora de mano</t>
  </si>
  <si>
    <t>Semilla seleccionada de kudzú tropical, pureza 95 %, germinación 85 %. con registro ICA vigente, con fecha de análisis inferior o igual a 3 meses al momento de la entrega, presentacion bolsa por 1000 gramos.</t>
  </si>
  <si>
    <t>Trampa control insectos jackson, con canastilla y pastilla de Feromona.</t>
  </si>
  <si>
    <t>Semilla selecionada lavanda (Lavandula angustifolia) Ciclo vegetativo: Anual. Familia: Lamiaceae, Semillas aprox: 324, pureza 95 %, germinacion 85 %, con registro ICA vigente, con fecha de análisis inferior o igual a 3 meses al momento de la entrega, presentacion bolsa por 0,5 gramos.</t>
  </si>
  <si>
    <t>Trampa control insectos mcphail</t>
  </si>
  <si>
    <t>Semilla seleccionada de lechuga batavia, pureza 95 %, germinación 85 %. con registro ICA vigente, con fecha de análisis inferior o igual a 3 meses al momento de la entrega, presentacion bolsa metalizada por 100 gramos.</t>
  </si>
  <si>
    <t>Turba</t>
  </si>
  <si>
    <t>Semilla de lechuga var. Biritiba para clima cálido. Planta precoz, para campo abierto y cultivo hidropónico, con buen vigor y resistencia. - Muy uniforme en tamaño y peso.  pureza 95 %, germinación 85 %. con registro ICA vigente, con fecha de análisis inferior o igual a 3 meses al momento de la entrega, presentacion bolsa metalizada por 5 gramos.</t>
  </si>
  <si>
    <t xml:space="preserve">Unión 16 mm con tuerca para cinta de goteo </t>
  </si>
  <si>
    <t>semilla seleccionada de lechuga crespa, pureza 95 %, germinación 85 %. con registro ICA vigente, con fecha de análisis inferior o igual a 3 meses al momento de la entrega, presentacion bolsa metalizada por 100 gramos.</t>
  </si>
  <si>
    <t xml:space="preserve">Unión 16 mm con tuerca x espigo 16 mm </t>
  </si>
  <si>
    <t>Semilla seleccionada de lechuga crespa, pureza 95 %, germinación 85 %. con registro ICA vigente, con fecha de análisis inferior o igual a 3 meses al momento de la entrega, presentacion bolsa metalizada por 5 gramos.</t>
  </si>
  <si>
    <t xml:space="preserve">Unión de polietileno de 1 1/2 IN </t>
  </si>
  <si>
    <t>Semilla de maiz criollo; sin tratar para producir forraje, libre de gorgojo, sin tratamiento de fungicida, Porcentaje de germinación del 85 % seco y fresco, no requiere registro ICA vigente, con fecha de análisis inferior o igual a 3 meses al momento de la entrega, presentacion bolsa por 50 kilogramos.</t>
  </si>
  <si>
    <t>Unión de polietileno de 1/2 IN</t>
  </si>
  <si>
    <t>Semilla seleccionada de maíz ICA V 305, registro ICA vigente, pureza 95 %, germinación 85 %. con registro ICA vigente, con fecha de análisis inferior o igual a 3 meses al momento de la entrega, presentacion bolsa por 1000 gramos.</t>
  </si>
  <si>
    <t>Unión de polietileno de 16 mm</t>
  </si>
  <si>
    <t>Semilla leguminosa, de maní forrajero (Arachis pintoi), planta de cobertura, perenne, rastrera, estolonifera, resistencia a sequía. 85 % de germinación,con registro ICA vigente, con fecha de análisis inferior o igual a 3 meses al momento de la entrega, presentacion bolsa por 1000 gramos.</t>
  </si>
  <si>
    <t>Unión de polietileno de 2 IN</t>
  </si>
  <si>
    <t>Semillas secas seleccionadas de manzanilla, recomendadas para los climas templado y frio, perteneciente a las aromáticas, con registro ICA vigente, con fecha de análisis inferior o igual a 3 meses al momento de la entrega, presentacion bolsa metalizada por 0,5 gramos.</t>
  </si>
  <si>
    <t xml:space="preserve">Unión externa de polipropileno de 2 IN </t>
  </si>
  <si>
    <t>Semilla melina mejorada: Bolsa por 1 gramo Melina mejorada (Gmelina arborea), % de purez de 95, porcentaje de germinación no menor al 80% resolución ICA de productor.</t>
  </si>
  <si>
    <t>Válvula Antirretorno bola en PVC de 1 y 1/2 IN</t>
  </si>
  <si>
    <t>Bolsa por 250 semillas, semilla seleccionada de melón variedad cantaluope, pureza 95 %, germinacion 85 %. con registro ICA vigente, con fecha de análisis inferior o igual a 3 meses al momento de la entrega.</t>
  </si>
  <si>
    <t>Válvula Ventosa Doble Efecto de 1 IN</t>
  </si>
  <si>
    <t>Semilla selecionada de menta (Mentha piperita), Perenne Familia: Labiadas, pureza 95 %, germinacion 85 %. con registro ICA vigente, con fecha de análisis inferior o igual a 3 meses al momento de la entrega, presentacion bolsa por 0,5 gramos.</t>
  </si>
  <si>
    <t>Vareta para injertar cacao</t>
  </si>
  <si>
    <t>Semilla no certificada Avena Forrajera: Bolsa por 30 kilogramo Semilla para grano y forraje hidroponico, Avena Variedad Avenar. Porcentaje de germinación mínimo de 85%. En su empaque original. Al momento de la entrega del producto, su vigencia debe ser mayor a un año.</t>
  </si>
  <si>
    <t>Vaso medidor calibrado plástico</t>
  </si>
  <si>
    <t>Semilla selecionada de oregano (Origanum vulgare) Perenne Familia: Labiadas, pureza 95 %, germinacion 85 %. con registro ICA vigente, con fecha de análisis inferior o igual a 3 meses al momento de la entrega, presentacion bolsa por 0,5 gramos.</t>
  </si>
  <si>
    <t>Venturi 1/2 IN</t>
  </si>
  <si>
    <t>Bolsa por 100 Semillas seleccionadas de papaya Maradol Isabella, pureza del 95 %, envenenadas, con registro ICA vigente, con fecha de análisis inferior o igual a 3 meses al momento de la entrega.</t>
  </si>
  <si>
    <t>Yodo agrícola</t>
  </si>
  <si>
    <t>GAR</t>
  </si>
  <si>
    <t>Semilla seleccionada de pepino cohombro, pureza 95 %, germinacion 85 %, con registro ICA vigente, con fecha de análisis inferior o igual a 3 meses al momento de la entrega, presentacion bolsa metalizada por 100 gramos.</t>
  </si>
  <si>
    <t>Listado de empresas cotizantes.</t>
  </si>
  <si>
    <t>P1 =</t>
  </si>
  <si>
    <t>P2 =</t>
  </si>
  <si>
    <t>P3 =</t>
  </si>
  <si>
    <t>P4 =</t>
  </si>
  <si>
    <r>
      <t>* Los preccios históricos fueron indexados por el Porcentaje de Ajuste Año Gravable (PAAG) correspondientes, teniendo en cuenta que los indicadores de IPC fueron 2023 9,28%, 2024 5,2% y 2025 5,1% más dos puntos porcentuales por otros efectos económicos. La formula utilizada para la indexación fue VF = VP*(1+IPC</t>
    </r>
    <r>
      <rPr>
        <vertAlign val="subscript"/>
        <sz val="10"/>
        <color theme="1"/>
        <rFont val="Calibri Light"/>
        <family val="2"/>
      </rPr>
      <t>1</t>
    </r>
    <r>
      <rPr>
        <sz val="10"/>
        <color theme="1"/>
        <rFont val="Calibri Light"/>
        <family val="2"/>
      </rPr>
      <t>)*(1+IPC</t>
    </r>
    <r>
      <rPr>
        <vertAlign val="subscript"/>
        <sz val="10"/>
        <color theme="1"/>
        <rFont val="Calibri Light"/>
        <family val="2"/>
      </rPr>
      <t>2</t>
    </r>
    <r>
      <rPr>
        <sz val="10"/>
        <color theme="1"/>
        <rFont val="Calibri Light"/>
        <family val="2"/>
      </rPr>
      <t>)*(1+IPCn)…</t>
    </r>
  </si>
  <si>
    <t>De conformidad con lo previsto en los artículos 2.2.1.1.1.6.1 y 2.2.1.1.2.1.1 del Decreto 1082 de 2015, y atendiendo los lineamientos establecidos en el Manual de Contratación Administrativa - SENA (GCON-M-001), se deja constancia de que, como parte del proceso de planeación contractual, se llevó a cabo el estudio de mercado requeridos para el presente proceso como parte integral del análisis del sector. Este ejercicio incluyó la revisión técnica y contextual del entorno del bien o servicio a contratar, así como la identificación y análisis de fuentes confiables para establecer precios de mercado actualizados, con el propósito de definir un presupuesto oficial coherente con las condiciones reales y justificar la modalidad de selección adoptada, en cumplimiento de los principios de planeación, economía y responsabilidad establecidos en la Ley 80 de 1993.</t>
  </si>
  <si>
    <t>En constancia se firma en Piedecuesta a los 19 días del mes de febrero de 2026,</t>
  </si>
  <si>
    <t>Benilda Orozco Sandoval</t>
  </si>
  <si>
    <t>Nestor Edsgardo Nieves Peña</t>
  </si>
  <si>
    <t>Instructora G20</t>
  </si>
  <si>
    <t>Instructor G17</t>
  </si>
  <si>
    <r>
      <t xml:space="preserve">Servicio Nacional de Aprendizaje - SENA
</t>
    </r>
    <r>
      <rPr>
        <sz val="11"/>
        <color rgb="FF006C49"/>
        <rFont val="Calibri Light"/>
        <family val="2"/>
      </rPr>
      <t xml:space="preserve">Sistema Integrado de Gestión y Autocontrol
Proceso de Gestión Contractual
FORMATO ANÁLISIS DE PRECIOS Y CONSOLIDACIÓN DE BIENES DE CARACTERÍSTICAS TÉCNICAS UNIFORMES
</t>
    </r>
    <r>
      <rPr>
        <b/>
        <sz val="14"/>
        <color rgb="FF006C49"/>
        <rFont val="Calibri Light"/>
        <family val="2"/>
      </rPr>
      <t>LOTE 2 - ARTESANÍAS (Artes)</t>
    </r>
  </si>
  <si>
    <t>AGUJA  PUNTA  CURVA</t>
  </si>
  <si>
    <t>P5</t>
  </si>
  <si>
    <t>P6</t>
  </si>
  <si>
    <t>P4</t>
  </si>
  <si>
    <t>Aguja  lanera  punta  roma curba, 7 cm  de  largo, material  plastico,uso  dar acabados</t>
  </si>
  <si>
    <t xml:space="preserve">AGUJAS  PARA  BORDAR </t>
  </si>
  <si>
    <t>Agujas de ojo largo y dorado, para bordados de algodón o cinta ,punta  de  aguja  afilada, medidas  No. 3 (0.99 x 44.5mm) -  No. 4 (0.91 x 42.99mm) -No. 5 (0.84 x 41.3mm) - No. 6 (0.76 x 39.7mm) - No. 7 (0.69 x 38.1mm) -  No. 8 (0.61 x 36.5mm) -  No. 9 (0.53 x 34.9mm).</t>
  </si>
  <si>
    <t>AGUJAS PARA CROCHET</t>
  </si>
  <si>
    <t>P10</t>
  </si>
  <si>
    <t>Agujas de tejer crochet, trapillo y lanas gruesas, en aluminio , set completo , colores surtidos, que contiene 9 unidades de las siguientes dimensiones: 2.0 mm, 3.0 mm, 4.0 mm, 5.0 mm, 6.0 mm,7.0 mm, 8.0 mm, 9.0 mm, 10 mm</t>
  </si>
  <si>
    <t>AGUJAS  PARA  MOSTACILLA</t>
  </si>
  <si>
    <t>Aguja de 10 cm de largo para mostacilla presentacion por paño de 25 Unidades</t>
  </si>
  <si>
    <t>AGUJAS PARA TEJER TRAPILLO</t>
  </si>
  <si>
    <t>Aguja en aluminio para tejer trapillo #6</t>
  </si>
  <si>
    <t>ALAMBRE  DULCE  PARA  ARTESANIAS</t>
  </si>
  <si>
    <t>P15</t>
  </si>
  <si>
    <t>P14</t>
  </si>
  <si>
    <t xml:space="preserve">Rollo de alambre  dulce  x 5  mts, ideal para articular o dar estructura a direfentes proyectos artesanales. </t>
  </si>
  <si>
    <t xml:space="preserve">ALAMBRE DORADO  </t>
  </si>
  <si>
    <t>Rollo  de alambre dorado,x10 mts, flexibble y maleable uso: para   joyeria. Calibre 26</t>
  </si>
  <si>
    <t>ALFILERES DE CABEZA</t>
  </si>
  <si>
    <t xml:space="preserve">Alfileres Rodaja, Cabeza Perla de colores variados, afilados, Ideal para decoración de costura, manualidades,  rodaja X12 Unidades, 3.5 cm </t>
  </si>
  <si>
    <t>ARGOLLAS  PARA  LLAVEROS</t>
  </si>
  <si>
    <t xml:space="preserve">Paquete de Argollas  para llavero 2.5 mm diámetro externo, color: cromadas.  </t>
  </si>
  <si>
    <t>AROS  DE MADERA DE 10cm</t>
  </si>
  <si>
    <t>Aros con alta resistencia al peso y la humedad, Uso: macramé en interiores y exterior. Material madera medida:10 cm de diámetro. Color : marrón, negro y natural</t>
  </si>
  <si>
    <t>AROS  DE MADERA de 15cm</t>
  </si>
  <si>
    <t>Aros con alta resistencia al peso y la humedad, Uso: macramé en interiores y exterior. Material madera medida:15 cm de diámetro. Color : marrón, negro y natural</t>
  </si>
  <si>
    <t>AROS  DE MADERA de  20 cm</t>
  </si>
  <si>
    <t>Aros con alta resistencia al peso y la humedad, Uso: macramé en interiores y exterior. Material madera medida:20 cm de diámetro. Color : marrón, negro y natural</t>
  </si>
  <si>
    <t>AROS  METALICOS     10 cm</t>
  </si>
  <si>
    <t xml:space="preserve">Aros metálicos con alta resistencia  Uso: macramé,  Material  : Acero  galvanizado medida:10 cm de diámetro. </t>
  </si>
  <si>
    <t xml:space="preserve">AROS  METALICOS    20 cm   </t>
  </si>
  <si>
    <t xml:space="preserve">Aros metálicos con alta resistencia  Uso: macramé , Material : Acero  galvanizado. medida:20 cm de diámetro. </t>
  </si>
  <si>
    <t>BARNIZ SELLADOR PARA TELA</t>
  </si>
  <si>
    <t>´P9</t>
  </si>
  <si>
    <t>Barniz para  tela, protector con acabado final flexible, que no amarillea, para  aplicar  con brocha  sobre  pinturas  de  tela. No toxico, y acrílicas. Presentación frasco por 120 ml</t>
  </si>
  <si>
    <t>BARNIZ TRANSPARENTE</t>
  </si>
  <si>
    <t>Barniz transparente  acabado final transparente de alta calidad y brillante para aplicar  sobre metal, madera, mdf, cartón, piedra, vidrio, alta protección , fácil aplicación presentación: frasco x 60 ml</t>
  </si>
  <si>
    <t>BASTIDOR PARA  BORDAR</t>
  </si>
  <si>
    <t>Set  de  tambores  de  bambú para  bordar  REF  # 4 - 10cm # 5 - 12cm # 6 - 15cm # 8 19cm.</t>
  </si>
  <si>
    <t>BETUN DE  JUDEA</t>
  </si>
  <si>
    <t>P9</t>
  </si>
  <si>
    <t>P7</t>
  </si>
  <si>
    <t xml:space="preserve">Betún De Judea Uso:  Envejecer Madera, Cerámica, Resina , frasco x 60ml
</t>
  </si>
  <si>
    <t>BROCAS DE PRECISIÓN</t>
  </si>
  <si>
    <t>Set de mini Brocas De Precisión, para Arte y Manualidades. helicoidales x 20</t>
  </si>
  <si>
    <t>CALADORA MANUAL</t>
  </si>
  <si>
    <t>Caladora Manual 6" - Sierra De Marquetería - Segueta De Mano ,Estructura en acero,Tamaño 6”, Incluye 5 hoja de corte para trabajar diferentes materiales</t>
  </si>
  <si>
    <t xml:space="preserve">CANUTILLOS  </t>
  </si>
  <si>
    <t>Cuentas De Tubo de vidrio, 0.2 Pulgadas  colores  surtidos, uso: Bisutería, Pulseras  y  bordados  en tela. 125 gramos por color</t>
  </si>
  <si>
    <t>CARTON CARTULINA</t>
  </si>
  <si>
    <t>Cartón Cartulina Blanco, Reverso Café, Calibre 16, Pliego 70 x 100 cm</t>
  </si>
  <si>
    <t>CARTON PIEDRA</t>
  </si>
  <si>
    <t>P12</t>
  </si>
  <si>
    <t>Se excluye P12 por su valor notoriamente alto y se toma el precio promedio de las cotizaciones restantes, ya que reflejan la dinámica del mercado actual y garantizan razonabilidad.</t>
  </si>
  <si>
    <t>Pliego cartón piedra /cartón prensado, medidas: 100 cm x 70 cm ,grosor: 1 mm, color café  por ambas caras, resistente.</t>
  </si>
  <si>
    <t>CARTULINA ESCOLAR</t>
  </si>
  <si>
    <t>Cartulina Escolar Pliego 50cmx70cm  X Und. colores  variados naranja, rojo, verde, fucsia, rosado, amarillo, negro y azul.</t>
  </si>
  <si>
    <t>CINTA DE ENMASCARAR</t>
  </si>
  <si>
    <t>Se excluye P2 por su valor notoriamente alto y se toma el precio promedio de las cotizaciones restantes, ya que reflejan la dinámica del mercado actual y garantizan razonabilidad.</t>
  </si>
  <si>
    <t xml:space="preserve">Cinta Enmascarar De Papel 24mm , 36 mm,  48mm,  rollo  x 40 metros, Color Crema
</t>
  </si>
  <si>
    <t>CINTAS  DE SEDA 7mm</t>
  </si>
  <si>
    <t>P11</t>
  </si>
  <si>
    <t>Set Madeja  de cinta seda, flexible de 7mm de ancho y de colores surtidos, uso: bordado, Colores surtidos.</t>
  </si>
  <si>
    <t>CINTAS  DE SEDA 13mm</t>
  </si>
  <si>
    <t>Se excluye P10 por su valor notoriamente bajo y se toma el precio promedio de las cotizaciones restantes, ya que reflejan la dinámica del mercado actual y garantizan razonabilidad.</t>
  </si>
  <si>
    <t>Set Madeja  de cinta seda, flexible de 13mm de ancho y de colores surtidos, uso: bordado, Colores surtidos.</t>
  </si>
  <si>
    <t>CINTAS  NAVIDEÑAS 4 cm</t>
  </si>
  <si>
    <t>Rollo de cinta  de  tela, estampado,  4 cm de ancho x 10 mts ,motivos navideños uso: decorar piezas de muñequería navideña, adornos.</t>
  </si>
  <si>
    <t>CINTAS  NAVIDEÑAS 2cm</t>
  </si>
  <si>
    <t>Rollo de cinta  de  tela, estampado,  2 cm de ancho x 10 mts ,motivos navideños uso: decorar piezas de muñequería navideña, adornos.</t>
  </si>
  <si>
    <t>COLBON MADERA</t>
  </si>
  <si>
    <t>Pegante colbón liquido, para superficies de madera, Cartón, Papel fuerte adhesión- no se cristaliza- no toxico   x 1 kg -1000 cc</t>
  </si>
  <si>
    <t>CRAQUELADOR A BASE DE AGUA</t>
  </si>
  <si>
    <t>Se excluye P9 por su valor notoriamente bajo y se toma el precio promedio de las cotizaciones restantes, ya que reflejan la dinámica del mercado actual y garantizan razonabilidad.</t>
  </si>
  <si>
    <t>Craquelador pinturas a base de agua como vinilos, acrílicos, pinturas acrílicas al frío, entre otros, no toxico,  transparente,presentación: frasco    X 60 Ml</t>
  </si>
  <si>
    <t>CUENTAS  DE  MADERA 8mm</t>
  </si>
  <si>
    <t>Se excluye P14 por su valor notoriamente alto y se toma el precio promedio de las cotizaciones restantes, ya que reflejan la dinámica del mercado actual y garantizan razonabilidad.</t>
  </si>
  <si>
    <t xml:space="preserve">Paquete de  Cuentas sueltas para bisutería, Material: Madera 8MM: color natural </t>
  </si>
  <si>
    <t>CUENTAS  DE  MADERA  10 mm</t>
  </si>
  <si>
    <t xml:space="preserve">Paquete de  Cuentas sueltas para bisutería, Material: Madera 10MM: color natural </t>
  </si>
  <si>
    <t>DESFIBRADORA ELECTRICA</t>
  </si>
  <si>
    <t>P16</t>
  </si>
  <si>
    <t xml:space="preserve">Motor de 1,5 HP, 110/220 V. 1400-2800 RPM Cuchillas acero templado 50 HRC, 6 Unidades. Boca de entrada 12 cm. Dimensiones 50 cm de largo por 40 de ancho y 60 de alto. Uso: Desfibrado de fique, plátano y uso textil. </t>
  </si>
  <si>
    <t>ENCAJES  DE  TELA   20mm</t>
  </si>
  <si>
    <t>Rollo de  encaje x 5mts Material: algodón, Longitud: 5 metros Ancho:  20 mm. Color-blanco, beige  Diseño hueco-tallado, uso :muñequería.</t>
  </si>
  <si>
    <t>ENCAJES  DE  TELA   10mm</t>
  </si>
  <si>
    <t>Rollo de  encaje x 5mts Material: algodón, Longitud: 5 metros Ancho: 10 mm  Color-blanco, beige  Diseño hueco-tallado, uso :muñequería.</t>
  </si>
  <si>
    <t>FELPA PELO LARGO</t>
  </si>
  <si>
    <t>Tela blanca de felpa,  de pelo de 4 cm aprox de largo. Se utiliza  para la confección de muñequería navideña.</t>
  </si>
  <si>
    <t>GANCHOS METALICOS PRARA  ARETES</t>
  </si>
  <si>
    <t>Kit de  ganchos  para bisutería, respaldos de aretes de 4 mm, con  anillos de salto de 5 mm, anillos de salto de 7 mm, pasadores de ojo de tornillo de 10x5 mm, ganchos para aretes, pasadores de cabeza de 24 mm,  pasadores de ojo de 24 mm,   postes de aretes de 5 mm,  abridor de anillos de salto.</t>
  </si>
  <si>
    <t>GLOBO               CALIBRE 36</t>
  </si>
  <si>
    <t>Globos  de látex  biodegradables ,referencias  R-36. Colores  variados, paquete  x 50 unidades por color.</t>
  </si>
  <si>
    <t>GLOBO BURBUJA CALIBRE 18</t>
  </si>
  <si>
    <t>P8</t>
  </si>
  <si>
    <t>Se excluye P9 por su valor notoriamente alto y se toma el precio promedio de las cotizaciones restantes, ya que reflejan la dinámica del mercado actual y garantizan razonabilidad.</t>
  </si>
  <si>
    <t>Globo de  Látex, color  transparente, Tamaño: 16 cm in y 23 cm in antes de inflar.</t>
  </si>
  <si>
    <t>GLOBO MIL FIGURAS O # 260</t>
  </si>
  <si>
    <t>Globos mil figuras #260, látex  biodegradables , Paquete de 50 unidades de globos en tonos neón surtidos, colores variados,  Capacidad de inflado de aproximadamente 90 cm, Uso: globoflexia , paquete   x 50  según  color.</t>
  </si>
  <si>
    <t>GLOBOS              CALIBRE 5</t>
  </si>
  <si>
    <t xml:space="preserve">Globos  de látex  biodegradables ,referencias R-5. Colores  , paquete  x 50 unidades por Color </t>
  </si>
  <si>
    <t>GLOBOS              CALIBRE 12</t>
  </si>
  <si>
    <t>Globos  de látex  biodegradables ,referencias  R-12. Colores  variados, paquete  x 50 unidades por  color.</t>
  </si>
  <si>
    <t>GLOBOS            CALIBRE 18</t>
  </si>
  <si>
    <t>Globos  de látex  biodegradables ,referencias , R-18, . Colores  variados, paquete  x 50 unidades por color.</t>
  </si>
  <si>
    <t>GLOBOS             CALIBRE  24</t>
  </si>
  <si>
    <t>Se excluye P8 por su valor notoriamente alto y se toma el precio promedio de las cotizaciones restantes, ya que reflejan la dinámica del mercado actual y garantizan razonabilidad.</t>
  </si>
  <si>
    <t>Globos  de látex  biodegradables ,referencias R-24 . Colores  variados, paquete  x 50 unidades por color.</t>
  </si>
  <si>
    <t>GRAPAS  PARA BISUTERIA</t>
  </si>
  <si>
    <t>Remache metálico para bisutería, grapitas de 2.5 milímetros de diámetro ideal para asegurar los acabados en piezas de bisutería. Colores doradas y plateadas.</t>
  </si>
  <si>
    <t>GUATA</t>
  </si>
  <si>
    <t>Lámina gruesa de algodón de 2 cm de ancho, engomada por ambas caras, que sirve  como material de relleno.</t>
  </si>
  <si>
    <t xml:space="preserve">HILAZA </t>
  </si>
  <si>
    <t>Hilaza 80% Algodón 20% otras fibras, grosor: 3mm , 5mm , especial para macramé, colores , crudo, beige , blanco , x 1000 gramos.</t>
  </si>
  <si>
    <t xml:space="preserve">HILO  NYLON </t>
  </si>
  <si>
    <t>Hilo nylon, Carrete  de   100 mts, de  0.60 mm, transparente, uso: decoración  de  globos</t>
  </si>
  <si>
    <t>HILO ANTIALERGICO</t>
  </si>
  <si>
    <t>Hilo de  algodón 6 cabos  para  tejido  en crocheth , hipoalergenico,colores  variados x  100 gramos. unicolor y matizados (azul, verde, amarillo y café, blanco, beige, camel, marrón, coral, rojo fuerte, amarillo claro, verde agua, verde oscuro, turquesa, azul, negro, gris). Uso: Hilo para trabajo en crochet</t>
  </si>
  <si>
    <t>HILO COLA  DE  RATON</t>
  </si>
  <si>
    <t>Hilo cola  de  raton, grosor 2mm, colores  surtidos,carrete x 131 metros</t>
  </si>
  <si>
    <t>HILO CROCHET</t>
  </si>
  <si>
    <t>Se excluye P6 por su valor notoriamente alto y se toma el precio promedio de las cotizaciones restantes, ya que reflejan la dinámica del mercado actual y garantizan razonabilidad.</t>
  </si>
  <si>
    <t>Hilo crochet No. 2,X 100 Gramos. 100% Algodón, 2 cabos; colores surtidos (blanco, beige, camel, marrón, fuscia claro, lila, coral, rojo fuerte, amarillo claro, naranja, verde agua, verde oscuro, turquesa, azul, negro, gris, azules ). Uso: Hilo para trabajo en crochet</t>
  </si>
  <si>
    <t>HILO DE  YUTE</t>
  </si>
  <si>
    <t>Se excluye P6 por su valor notoriamente bajo y se toma el precio promedio de las cotizaciones restantes, ya que reflejan la dinámica del mercado actual y garantizan razonabilidad.</t>
  </si>
  <si>
    <t>Biodegradable, textura rústica, Color Yute natural, Grosor: 1mm, x 100 gramos, usos  para  tejidos en  crochet</t>
  </si>
  <si>
    <t>HILO DE  ZAPATERIA</t>
  </si>
  <si>
    <t xml:space="preserve">Hilo para zapateria no. B-69 colores surtidos carrete  por  40  grmos. </t>
  </si>
  <si>
    <t>HILO DORADO</t>
  </si>
  <si>
    <t xml:space="preserve">Hilo dorado de 2 mm de ancho presentacion por carreta por 90 metros </t>
  </si>
  <si>
    <t>HILO ENCERADO</t>
  </si>
  <si>
    <t>Hilo encerado X 100 Gramos, Grosor 1mm, Usos: manualidades, artesanías, bisutería, talabartería, zapatería, Colores, crudo claro, negro, gris claro, blanco, azul oscuro, azul turquesa, rojo, café ,verde menta, naranja, Vinotinto, beige ,naranja ,beige arena, miel, amarillo fucsia.</t>
  </si>
  <si>
    <t>HILO LANA ACRILICA</t>
  </si>
  <si>
    <t>Hilo Lana 100% acrílica antipilling, x 100 gramos, colores surtidos , unicolor y matizados (azul, verde, amarillo y café, blanco, beige, camel, marrón, coral, rojo fuerte, amarillo claro, verde agua, verde oscuro, turquesa, azul, negro, gris). Uso: Hilo para trabajo en crochet y dos agujas.</t>
  </si>
  <si>
    <t>HILO LANA ORLON</t>
  </si>
  <si>
    <t>Hilo Lana orlón x 100 gramos,12 a 18 vueltas por pulgada (WPI), 5 hebras , colores surtidos, especial para elaborar prendas de vestir.</t>
  </si>
  <si>
    <t>HILO MACRAME</t>
  </si>
  <si>
    <t xml:space="preserve">Hilo macramé No. 9, 100% Algodón, 3 cabos; x 100 gramos, colores surtidos (blanco, beige, camel, marrón, fuscia claro, lila, coral, rojo fuerte, amarillo claro, naranja, verde agua, verde oscuro, turquesa, azul, negro, gris, azules matizados). </t>
  </si>
  <si>
    <t>HILO PERLE</t>
  </si>
  <si>
    <t>Hilo perle para bordar numero 5 en rollo de 10 gr colores Variados</t>
  </si>
  <si>
    <t>INFLADOR ELECTRICO PARA GLOBOS</t>
  </si>
  <si>
    <t>Bomba  eléctrica  de  globos  de  aire, compacto y portátil,   Uso : inflar globos de látex y otros tipos de globos, especificaciones  técnicas :Doble Boquilla, voltaje 110V, Bomba eléctrica de globo de aire ,Potencia: 600 W. Presión: 18000pa-22000pa,Voltaje de entrada: 110-120 V. Frecuencia: 60Hz.</t>
  </si>
  <si>
    <t>JUEGO DE  AGUJAS  PARA  BORDAR  PUNTA  ROMA</t>
  </si>
  <si>
    <t>Aguja de acero, punta roma, ojo dorado, # 19 especial para coser a mano, uso: bordados a mano, medida de 5 cms de largo.</t>
  </si>
  <si>
    <t>LENTEJUELAS</t>
  </si>
  <si>
    <t>Lentejuelas redondas sueltas para costura, tamaño: aprox. 5 mm, 6 mm, 8 mm, 10 mm, 12 mm de diámetro, colores  surtidos, material : plástico, 125 gramos  por  color.</t>
  </si>
  <si>
    <t>LIJA GRANO 60</t>
  </si>
  <si>
    <t>Lija para madera. Grano 60 Uso:Para madera, plástico, lacas, pintura y metal no ferroso ,Formato: pliego</t>
  </si>
  <si>
    <t>LIJA GRANO 100</t>
  </si>
  <si>
    <t>Lija para madera. Grano 100 Uso:Para madera, plástico, lacas, pintura y metal no ferroso ,Formato: pliego</t>
  </si>
  <si>
    <t>LIJA GRANO180</t>
  </si>
  <si>
    <t>Lija para madera. Grano 180 Uso:Para madera, plástico, lacas, pintura y metal no ferroso ,Formato: pliego</t>
  </si>
  <si>
    <t>LIJA GRANO 220</t>
  </si>
  <si>
    <t>Lija para madera. Grano 220 Uso:Para madera, plástico, lacas, pintura y metal no ferroso ,Formato: pliego</t>
  </si>
  <si>
    <t>MINIGUBIAS</t>
  </si>
  <si>
    <t>Juego de mini gubias para talla en madera que contenga: gubias perfilar 3 mm , 5 mm formón de sesgado de 3 mm, rascador cuadrado de 4 mm, rascador redondo de 3 mm, formón oblicuo de 4 mm, separador de 3 mm, sesgador de 3 mm,gubia de desbaste de 6mm</t>
  </si>
  <si>
    <t>MOSTASILLA CHECA # 10</t>
  </si>
  <si>
    <t>Mostacilla checa # 10 bisuteria colores surtidos. Bolsa por 250 gramos</t>
  </si>
  <si>
    <t>MOTOTOOL PERCUTOR</t>
  </si>
  <si>
    <t>Se excluye P1 por su valor notoriamente alto y se toma el precio promedio de las cotizaciones restantes, ya que reflejan la dinámica del mercado actual y garantizan razonabilidad.</t>
  </si>
  <si>
    <t>Mini mototool electrico, con adaptador (110V a 12V) y accesorios, con cable, para trabajo de esmerilado, perforado, afilado, cepillado, cortes, pulido, etc para piezas pequeñas. Compacto, ergonómico, velocidad de rotación de 18.000 RPM, que no se caliente, con buena disipación de calor, con 5 velocidades ajustables inhalámbrico.</t>
  </si>
  <si>
    <t>OJOS  PARA  MUÑEQUERIA # 7</t>
  </si>
  <si>
    <t>Ojos de Seguridad de  tornillo  para muñequería, Material: Plástico, color negro , 7mm</t>
  </si>
  <si>
    <t>OJOS  PARA  MUÑEQUERIA  #11</t>
  </si>
  <si>
    <t xml:space="preserve">Ojos de Seguridad de  tornillo  para muñequería, Material: Plástico, color negro , 11mm
</t>
  </si>
  <si>
    <t>PALETA PARA PINTURAS</t>
  </si>
  <si>
    <t>paleta de pintura plástica, lisa, ovalada grande con hueco,9 moldes. De color  blanco.</t>
  </si>
  <si>
    <t>PAPEL CRAFF</t>
  </si>
  <si>
    <t xml:space="preserve">Pliego  de Papel Kraft 70 X 100 cm, Gramaje: 60, Sirve para realizar Manualidades. </t>
  </si>
  <si>
    <t>PEGAMENTO PARA GLOBOS</t>
  </si>
  <si>
    <t>Rollo  cinta puntos de pegamento transparente para globos, doble  faz, transparente rollo x 100 puntos.</t>
  </si>
  <si>
    <t>PINCEL PLANO</t>
  </si>
  <si>
    <t>Set de pinceles x6 unidades planos, cerda sintética, Ideales para acuarela, óleos y acrílicos, cerda sintética suave, Numero: 2,4, 6, 8,10, 12</t>
  </si>
  <si>
    <t>PINCEL REDONDO</t>
  </si>
  <si>
    <t>set de pinceles x6 redondos, cerda sintética, Ideales para acuarela, óleos y acrílicos, cerda sintética suave, Números: 2,4, 6, 8,10, 12.</t>
  </si>
  <si>
    <t>PINTURA ACRILICA</t>
  </si>
  <si>
    <t xml:space="preserve">Pintura acrílica: pintura a base de agua con emulsiones acrílicas, tamaño 60  ml , No toxica, acabado liso, lavable, alto rendimiento, buen cubrimiento, excelente adherencia, resistencia a la abrasión, colores amarillo, azul, rojo, blanco negro, colores metalizados, colores neón. </t>
  </si>
  <si>
    <t>PINTURA PARA TELA</t>
  </si>
  <si>
    <t xml:space="preserve">Pintura para tela, lavable, producto diseñado específicamente para pintar y estampar telas. flexible y buen cubrimiento, resistente al lavado, No acartona la tela,  presentación: frasco X 30 ml,  colores  variados. </t>
  </si>
  <si>
    <t>PINTURAS AL OLEO</t>
  </si>
  <si>
    <t>Se excluye P7 por su valor notoriamente alto y se toma el precio promedio de las cotizaciones restantes, ya que reflejan la dinámica del mercado actual y garantizan razonabilidad.</t>
  </si>
  <si>
    <t>Oleos base de aceites, pigmentos duraderos,Caja x 18 tubos de 12 ml,18  colores  diferentes.</t>
  </si>
  <si>
    <t>PIROGRABADOR</t>
  </si>
  <si>
    <t>Se excluye P2 por su valor notoriamente bajo y se toma el precio promedio de las cotizaciones restantes, ya que reflejan la dinámica del mercado actual y garantizan razonabilidad.</t>
  </si>
  <si>
    <t>Pirograbador puntas intercambiables, mango de goma, barril de acero inoxidable, temperatura ajustable, agarre con aislamiento termico, ideal para trabajar Madera, Lienzo, Foamy, Corcho, Pana, Acrilico, Cuero, Totumo, voltaje igual o mayor a 110v</t>
  </si>
  <si>
    <t>RELLENO ALGODÓN SILICONADO</t>
  </si>
  <si>
    <t>bolsa de material que semeja al algodón,  polietileno , esponjoso, suave, resistente y maleable.Uo relleno.</t>
  </si>
  <si>
    <t>RESINA ACRILICA</t>
  </si>
  <si>
    <t>Emulcion,Polímero acrílico a base de agua.usada como sellador, imprimante o aditivo.excelente adherencia, resistencia al agua, a la intemperie y a PH alcalinos, fácil aplicación, rápido secado y alto rendimiento, presentacion bolsa  por 1 kilo</t>
  </si>
  <si>
    <t>SELLADOR PARA   MADERA</t>
  </si>
  <si>
    <t>Sellador lijable o tapa poros a base de agua, para madera, cerámica, yeso, mdf, cartón. Presentación: frasco por  120ml</t>
  </si>
  <si>
    <t>SILICONA LÍQUIDA</t>
  </si>
  <si>
    <t>Adhesivo liquido  de aplicación en frío, transparente, no mancha, envase dosificado, presentación frasco  por  250 ml.</t>
  </si>
  <si>
    <t>TALADRO PERCUTOR</t>
  </si>
  <si>
    <t>Taladro Percutor Inalámbrico 13mm 36v, mandril: 13 mm, Voltaje: 110V, velocidad máxima de rotación: 2200 rpm Baterías de 5 Ah y un cargador, función Taladro percutor, destornillador,inalámbrico , mango tipo espada.</t>
  </si>
  <si>
    <t xml:space="preserve">TELA  FLIS </t>
  </si>
  <si>
    <t>Tela Flis o tela polar .  Se utiliza para la elaboración de muñequería especialmente navideña.  Colores: blanco, negro, piel, rojo, verde navidad, café oscuro, café claro, amarillo y naranja</t>
  </si>
  <si>
    <t>TELA  PAÑO LENCY</t>
  </si>
  <si>
    <t>Tela Paño lency  x 1.50 de ancho estampado navideño, colores variados.</t>
  </si>
  <si>
    <t>TELA  PIEL DE  DURAZNO PARA MUÑECOS</t>
  </si>
  <si>
    <t>Tela para muñecos,Medida: 1,60 de ancho, Color piel, . Tonos claros y oscuros .</t>
  </si>
  <si>
    <t>TELAR HORIZONTAL</t>
  </si>
  <si>
    <t>P13</t>
  </si>
  <si>
    <t>Telar horizontal de mesa o María de 60 cms, elaborado en madera y lacado, accesorios: lanzaderas llanas , pin Urdidor , peine de 30 hilos por 10 centímetros hacia lo ancho.</t>
  </si>
  <si>
    <t>TIJERA</t>
  </si>
  <si>
    <t>Tijera multifuncional, ideal para proyectos de manualidades, artesanías. 4 pulgadas, manijas de agarre de goma, empuñadura ergonómica, con cuchillas de acero</t>
  </si>
  <si>
    <t>TRAPILLO</t>
  </si>
  <si>
    <t>Trapillo tipo Algodón. ovillos por  500 Gr. especial para hacer artesanías, colores  surtidos</t>
  </si>
  <si>
    <t>YUTE PARA ARTESANIAS</t>
  </si>
  <si>
    <t xml:space="preserve">Tela de yute 1.50m de ancho , rustica , fibra  natural.
</t>
  </si>
  <si>
    <t>FERRETERIA EL PRADO</t>
  </si>
  <si>
    <t>P7 =</t>
  </si>
  <si>
    <t>COMERCIALIZADORA BODEGÓN PAPELERO</t>
  </si>
  <si>
    <t>P13 =</t>
  </si>
  <si>
    <t>MODELARTE</t>
  </si>
  <si>
    <t>SODIMA COLOMBIA SA</t>
  </si>
  <si>
    <t>P8 =</t>
  </si>
  <si>
    <t>HORA LOKA BY FK</t>
  </si>
  <si>
    <t>P14 =</t>
  </si>
  <si>
    <t>CUARZOS CHICAMOCHA</t>
  </si>
  <si>
    <t>CACHARRERIA DELHER</t>
  </si>
  <si>
    <t>P9 =</t>
  </si>
  <si>
    <t>DISTRIARTE</t>
  </si>
  <si>
    <t>P15 =</t>
  </si>
  <si>
    <t>CAROL INSPIRE AND CREATE SAS BIC</t>
  </si>
  <si>
    <t>LANAS LEO</t>
  </si>
  <si>
    <t>P10 =</t>
  </si>
  <si>
    <t>MIL HERRAJES</t>
  </si>
  <si>
    <t>P16 =</t>
  </si>
  <si>
    <t>LLAMAGAS</t>
  </si>
  <si>
    <t>P5 =</t>
  </si>
  <si>
    <t>FETEX</t>
  </si>
  <si>
    <t>P11 =</t>
  </si>
  <si>
    <t>KILOS PIEDECUESTA</t>
  </si>
  <si>
    <t>P17 =</t>
  </si>
  <si>
    <t>P6 =</t>
  </si>
  <si>
    <t>DISTRILANAS</t>
  </si>
  <si>
    <t>P12 =</t>
  </si>
  <si>
    <t>PAPELERIA MILAN</t>
  </si>
  <si>
    <t>P18 =</t>
  </si>
  <si>
    <t>* Los preccios históricos fueron indexados por el Porcentaje de Ajuste Año Gravable (PAAG) correspondientes, teniendo en cuenta que los indicadores de IPC fueron 2023 9,28%, 2024 5,2% y 2025 5,1% más dos puntos porcentuales por otros efectos económicos. La formula utilizada para la indexación fue VF = VP*(1+IPC1)*(1+IPC2)*(1+IPCn)…</t>
  </si>
  <si>
    <t>Rosa Helena Marín Díaz</t>
  </si>
  <si>
    <t>Instructora G17</t>
  </si>
  <si>
    <r>
      <t xml:space="preserve">Servicio Nacional de Aprendizaje - SENA
</t>
    </r>
    <r>
      <rPr>
        <sz val="11"/>
        <color rgb="FF006C49"/>
        <rFont val="Calibri Light"/>
        <family val="2"/>
      </rPr>
      <t xml:space="preserve">Sistema Integrado de Gestión y Autocontrol
Proceso de Gestión Contractual
FORMATO ANÁLISIS DE PRECIOS Y CONSOLIDACIÓN DE BIENES DE CARACTERÍSTICAS TÉCNICAS UNIFORMES
</t>
    </r>
    <r>
      <rPr>
        <b/>
        <sz val="14"/>
        <color rgb="FF006C49"/>
        <rFont val="Calibri Light"/>
        <family val="2"/>
      </rPr>
      <t>LOTE 3 - CARNE, POLLO Y HUEVOS (Carph)</t>
    </r>
  </si>
  <si>
    <t>Alas de pollo, sin costillar</t>
  </si>
  <si>
    <t>Presentación por kilogramo de Alas de pollo sin costillar, empacadas en bolsa plástica, congelado con temperaturas entre -12 y -18 grados centígrados, no debe presentar quemaduras por el frío, de color rosa intenso, textura firme al tacto, olor característico a pollo saludable, rotulado con el nombre del producto, nombre del productor o empacador (marca comercial), fecha de empaque, fecha de vencimiento, número de lote y peso, el producto congelado se requiere con una vida útil de (6) meses contados a partir de la fecha de entrega, el producto debe ser transportado en furgón dotado con unidad de enfriamiento.</t>
  </si>
  <si>
    <t>Canal de cerdo completo</t>
  </si>
  <si>
    <t>Los cortes que debe tener el cuarto delantero: Cogote con hueso, pecho, boca de pecho, aleta, lomo de aguja, descargue, lomo de brazo, bola de brazo, paletero, lomo ancho completo costillas completas, falda de costilla completa, sobrebarriga, murillos de brazo.de Carne de cerdo, pierna, fresca, sin hueso, sin piel, Congelado -18 grados centígrados, en buenas condiciones sanitarias de transporte y fecha de vencimiento 6 meses.</t>
  </si>
  <si>
    <t>Capón de res</t>
  </si>
  <si>
    <t>Capón entero por kilogramo, fresca, sin empacar, refrigerado entre 0 y 4 grados centígrados en buenas condiciones sanitarias de transporte y fecha de vencimiento 6 meses.</t>
  </si>
  <si>
    <t>Carne de cerdo</t>
  </si>
  <si>
    <t>Presentación por kilogramo de Carne de cerdo, pierna, fresca, sin hueso, sin piel, refrigerado entre 0 y 4 grados centígrados, en buenas condiciones sanitarias de transporte y fecha de vencimiento 6 meses.</t>
  </si>
  <si>
    <t>Carne de res</t>
  </si>
  <si>
    <t>Presentación por kilogramo de Carne de res lomo de brazo entero y/o bola de pierna, fresca, sin empacar, sin hueso y refrigerado entre 0 y 4 grados centígrados, en condiciones sanitarias de transporte y fecha de vencimiento 6 meses.</t>
  </si>
  <si>
    <t>Carne de res lomo fino</t>
  </si>
  <si>
    <t>Presentación por kilogramo de Lomo fino de res, debe estar limpio libre de grasas y rilas, color característico, fresca. refrigerado entre 0 y 4 grados centígrados buenas condiciones sanitarias de transporte refrigerado y fecha de vencimiento 6 meses</t>
  </si>
  <si>
    <t>Carne molida de res de lagarto, fresca sin grasa</t>
  </si>
  <si>
    <t>Presentación por kilogramo de Corte fino de carne de murillo o lagarto y/o bola de brazo. El corte debe estar libre de tejido conectivo, nervios, grasa, coàgulos de sangre, olor y color caracteristicos de la carne de res fresca, textura blanda, firme al tacto. refrigerado entre 0 y 4 grados centígrados buenas condiciones sanitarias de transporte refrigerado y fecha de vencimiento 6 meses.</t>
  </si>
  <si>
    <t>Carne para hamburguesa</t>
  </si>
  <si>
    <t>Presentación por kilogramo de Producto obtenido a partir de carne molida que contiene condimentos, y especias. Color rojo pálido, textura solida, sabor y olor caracteristico
 refrigerado entre 0 y 4 grados centígrados buenas condiciones sanitarias de transporte refrigerado y fecha de vencimiento 6 meses.</t>
  </si>
  <si>
    <t>Carne para sudar de paletero, fresca, sin hueso</t>
  </si>
  <si>
    <t>Presentación por kilogramo de carne de paletero limpias, libres de grasa, coàgulos de sangre, tejido conectivo, nervios, olor y color caracteristicos de la carne de res fresca, color, textura blanda, firme al tacto. refrigerado entre 0 y 4 grados centígrados, y fecha de vencicmiento 6 meses.</t>
  </si>
  <si>
    <t>Chorizo de res y cerdo</t>
  </si>
  <si>
    <t>Presentación por kilogramo de Chorizo de res y cerdo, de primera calidad, fecha de vencimiento de 2 meses al momento de la entrega refrigerado entre 0 y 4 grados centígrados.</t>
  </si>
  <si>
    <t>Contramulso de pollo</t>
  </si>
  <si>
    <t>Presentación por kilogramo de parte alta de la pierna de pollo (femur) con piel, separada del cuerpo por corte anatómico a nivel de la articulación empacadas en bolsa plástica, congelado con temperaturas entre -12 y -18 grados centígrados, no debe presentar quemaduras por el frío, de color rosa intenso, textura firme al tacto, olor característico a pollo, buenas condiciones sanitarias de transporte refrigerado y fecha de vencimiento 6 meses.</t>
  </si>
  <si>
    <t>Costillas de cerdo</t>
  </si>
  <si>
    <t>Presentación por kilogramo de Costillas de cerdo, fresca, refrigerado entre 0 y 4 grados centígrados, en buenas refrigerado entre 0 y 4 grados centígrados buenas condiciones sanitarias de transporte refrigerado y fecha de vencimiento 6 meses.</t>
  </si>
  <si>
    <t>Costillas de res</t>
  </si>
  <si>
    <t>Presentación por kilogramo de Costillas de res, fresca, refrigerado entre 0 y 4 grados centígrados buenas condiciones sanitarias de transporte refrigerado y fecha de vencimiento 6 meses.</t>
  </si>
  <si>
    <t>Cuarto de canal delantero de res completo</t>
  </si>
  <si>
    <t>Los cortes que debe tener el cuarto delantero: Cogote con hueso, morro, pecho, boca de pecho, aleta, lomo de aguja, descargue, lomo de brazo, bola de brazo, paletero interno, lomo ancho completo costillas completas, falda de costilla completa, sobrebarriga, murillos de brazo.  refrigerado entre 0 y 4 grados centígrados en buenas   condiciones   sanitarias   de transporte y fecha de vencimiento 6 meses.</t>
  </si>
  <si>
    <t>Cuarto de canal trasero de res completo</t>
  </si>
  <si>
    <t>El cuarto trasero comprende la chata completa con hueso, lomo fino, hueso cadero, cola, la arañita, centro de pierna, muchacho o capón, bota o herradero, punta de anca, bola de pierna, cadera o posta, tortuga y murillos de pierna. refrigerado entre 0 y 4 grados centígrados, en buenas   condiciones   sanitarias   de transporte y fecha de vencimiento 6 meses.</t>
  </si>
  <si>
    <t>Higado de res</t>
  </si>
  <si>
    <t>Presentación por kilogramo de El higado de la res debe ser de color rojo carmìn en la cara anterior y oscuro en la cara posterior, de textura firme, elàstica y ligeramente hùmeda, olor caracteristico, debe ser limpio, libre de grasa, material fecal, coàgulos de sangre, contenido rumial o cualquier material extraño. refrigerado entre 0 y 4 grados centígrados, fecha de vencimiento 3 meses</t>
  </si>
  <si>
    <t>Hueso carnudo</t>
  </si>
  <si>
    <t>Presentación por kilogramo de Corte formada por la estructura òsea de las costillas y los mùsculos intercostales internos y externos, serrato ventral y porciòn toràxico. refrigerado entre 0 y 4 grados centígrados buenas condiciones sanitarias de transporte refrigerado y fecha de vencimiento 6 meses.</t>
  </si>
  <si>
    <t>Huevos de Gallina</t>
  </si>
  <si>
    <t>Cartón de 30 huevos limpios de suciedad, tierra, excremento, no partidos, clasificación del huevo debe ser AA huevo rojo (Clasificación FENAVI).</t>
  </si>
  <si>
    <t>Pechuga de Pollo</t>
  </si>
  <si>
    <t>Presentación por kilogramo de Pechuga de pollo, con hueso, con piel, sin empaque y congelada con temperaturas entre -12 y -18 grados centígrados, en buenas condiciones sanitarias de empaque y transporte., no puede presentar fracturas, luxaciones múltiples, hematomas o traumatismos, rotulado con el nombre del producto, nombre del productor o empacador (marca comercial), fecha de empaque, fecha de vencimiento, número de lote y peso, se requiere con una vida útil de (06) meses contados a partir de la fecha de entrega.</t>
  </si>
  <si>
    <t>Pierna de cerdo entera</t>
  </si>
  <si>
    <t>Pierna entera de cerdo entera por kilogramo, sin piel, sin pezuña, con hueso, refrigerado entre 0 y 4 grados centígrados, peso promedio de 8 a 9 kilos cada una, buenas condiciones sanitarias de transporte refrigerado y fecha de vencimiento 6 meses.</t>
  </si>
  <si>
    <t>Pierna de pollo con muslo</t>
  </si>
  <si>
    <t>Presentación por kilogramo de Pernil de pollo con muslo sin rabadilla, con su respectiva piel, grasa y hueso, no debe presentar quemaduras por el frío, de color rosa intenso, textura firme al tacto, olor característico a pollo saludable, , empacadas en bolsa plástica, congelado con temperaturas entre -12 y -18 grados centígrados, y fecha de vencimiento 6 meses.</t>
  </si>
  <si>
    <t>Pollo entero con visceras</t>
  </si>
  <si>
    <t>Presentación por kilogramo de Pollo entero, sin vísceras, con hueso, con piel, cada uno, con empaque bolsa plástica congelado con temperaturas entre -12 y -18 grados centígrados peso promedio entre 1,3 a 1,5 kg cada uno, en buenas condiciones sanitarias de empaque y transporte, con su respectiva piel, grasa y hueso, rotulado con el nombre del producto, nombre del productor o empacador (marca comercial), fecha de empaque, fecha de vencimiento, número de lote y peso, el producto congelado se requiere con una vida útil de (6) meses contados a partir de la fecha de entrega, el producto debe ser transportado en furgón dotado con unidad de enfriamiento</t>
  </si>
  <si>
    <t>Sobrebarriga de res entera</t>
  </si>
  <si>
    <t>Corte entero por kilogramo, refrigerado entre 0 y 4 grados centígrados, buenas condiciones sanitarias de transporte refrigerado y fecha de vencimiento 6 meses.</t>
  </si>
  <si>
    <t>Tocino</t>
  </si>
  <si>
    <t>Presentación por kg de grasa dorsal del cerdo, empacado, crudo, sin piel, refrigerado entre 0 y 4 grados centígrados, en buenas condiciones sanitarias de transporte y fecha de vencimiento 6 meses.</t>
  </si>
  <si>
    <t>DISTRIBUIDORA AVICOLA DE SANTANDER AVISANDER</t>
  </si>
  <si>
    <t>MULTICARNES GUARIN SAS</t>
  </si>
  <si>
    <t>GRUPO DISTRICOSTOS SAS</t>
  </si>
  <si>
    <t>Francisco Luis Garnica Corrales</t>
  </si>
  <si>
    <t>Instructor G20</t>
  </si>
  <si>
    <r>
      <t xml:space="preserve">Servicio Nacional de Aprendizaje - SENA
</t>
    </r>
    <r>
      <rPr>
        <sz val="11"/>
        <color rgb="FF006C49"/>
        <rFont val="Calibri Light"/>
        <family val="2"/>
      </rPr>
      <t xml:space="preserve">Sistema Integrado de Gestión y Autocontrol
Proceso de Gestión Contractual
FORMATO ANÁLISIS DE PRECIOS Y CONSOLIDACIÓN DE BIENES DE CARACTERÍSTICAS TÉCNICAS UNIFORMES
</t>
    </r>
    <r>
      <rPr>
        <b/>
        <sz val="14"/>
        <color rgb="FF006C49"/>
        <rFont val="Calibri Light"/>
        <family val="2"/>
      </rPr>
      <t>LOTE 4 - DESINFECTANTES (Desin)</t>
    </r>
  </si>
  <si>
    <t>Desinfectante amonio cuaternario</t>
  </si>
  <si>
    <t xml:space="preserve">Galón de 3,78 Litros de Limpiador líquido traslucido germicida y bactericida al 10%, componente activo amonio cuaternario de quinta generacion. incoloro y de olor caracteristico,  Libre de fosfatos y fenoles,  biodegradabilidad minima del 78%, resistente a dilución en aguas duras.  Estabilidad de un año en condiciones normales de almacenamiento.  Fecha de vencimiento mínima de 1 año a partir de la entrega.    </t>
  </si>
  <si>
    <t>Desinfectante en gel para manos</t>
  </si>
  <si>
    <t>BDN</t>
  </si>
  <si>
    <t xml:space="preserve">Bidón plástico de mínimo 20 litros de Gel Sanitizador, antiséptico, desinfectante de aplicación externa, para manos;  elaborado con 100% etanol naturalmente renovable al 70%, sin fragancia, debe eliminar el 99% de los gérmenes más comunes al contacto, no requiere agua. El producto debe contar con la notificación sanitaria para cosméticos. Fecha de vencimiento mínima de 1 año a partir de la entrega. </t>
  </si>
  <si>
    <t>Desinfectante seco bactericida y fungicida</t>
  </si>
  <si>
    <t>Lata de mínimo 40 gramos de Desinfectante seco con propiedades bactericidas y fungicidas a base de ácido Hidroxiacetico (Acido glicólico)  y excipientes, de aplicación por vía aérea en forma de humo mediante sistema de combustión incluido en el propio producto; adecuado  para limpiar superficies y ambientes de la industria de alimentos de forma orgánica. Debe combatir especialmente la biocontaminación, destruir bacterias, hongos, levaduras, mohos y parásitos;  de sistema autónomo, No debe estar sujeto a limítes máximos de residuos. De expansión homogénea y posterior sedimentación. Polvo fumígeno de color blanco, de baja toxicidad, no debe producir manchas en las instalaciones, No corrosivo, biodegradable, de difusión uniforme, eficacia aprobada contra salmonella, aspergillus y otras bacterias y hongos; para ser utilizado en tratamientos preventivos para preservar el equilibrio microbiológico del ambiente de producción o  uso curativo para restablecer el equilibrio microbiológico del ambiente de producción.  Fecha de vencimiento mínima de 1 año a partir de la entrega.</t>
  </si>
  <si>
    <t>Desinfectante para frutas y hortalizas</t>
  </si>
  <si>
    <t>Desinfectante, fungicida y bactericida de origen natural y amplio espectro,  para aplicación directa de alimentos y superficies no requiere enjuague. Ingredientes activos mezcla de sanitizantes de origen natural como extractos de semilla de citricos y ácidos orgánicos. Fecha de vencimiento mínima de 1 año a partir de la entrega</t>
  </si>
  <si>
    <t>Detergente desengrasante industrial</t>
  </si>
  <si>
    <t>Bidón plástico de mínimo 20 litros de Detergente desengrasante industrial  líquido, neutro, biodegradable y libre de fosfatos con propiedades desengrasantes, mezcla de agentes tensoactivos aniónicos, emulsificantes y estabilizantes, no corrosivo. Uso recomendado para plantas de alimentos. Con Ph neutro al 100 % ( 6,5-7,5 ), color amarillo, soluble completamente en agua. Estabilidad:  Un año en condiciones normales de almacenamiento. Fecha de vencimiento mínima de 1 año a partir de la la entrega.</t>
  </si>
  <si>
    <t>Jabon antiseptico en galon</t>
  </si>
  <si>
    <t>Jabon antiseptico en galon: Jabon antiseptico: Galón de jabon antiseptico, de uso topico contiene Clorhexidina Digluconato 4g. Cetrimida . 1.0 g. Excipientes (Isopropanol 0.5%) por cada 100cc. para uso externo, indicado para: Limpieza y antisepsia de piel.</t>
  </si>
  <si>
    <t>Jabón líquido antibacterial</t>
  </si>
  <si>
    <t>Galón de 3,78 Litros de Jabón liquido desinfectante y  antibacterial  al 10% de amplio espectro con agentes humectantes. Util para el lavado y desinfección de manos, no irritante, pH neutro, biodegradable, uso en empresas de alimentos, incoloro, inoloro. El producto debe contar con la notificación sanitaria para cosméticos. Fecha de vencimiento minimo 1 año a partir de la fecha de entrega.</t>
  </si>
  <si>
    <t>Limpiador desengrasante alcalino</t>
  </si>
  <si>
    <t>Bidón plástico de mínimo 20 litros de limpiador desengrasante, producto concentrado altamente alcalino,  libre de fosfatos, con propiedades  emulsificantes  de gran penetración para extraer grasas y suciedades más pegadas, inoloro, uso recomendado para plantas de alimentos como salsamentarias y procesamiento de embutidos, útil para la limpieza de hornos. No debe dejar película jabonosa, debe quitar los residuos y dejar las superficies limpias y brillantes, producto elaborado con materias primas aprobadas por la F.D.A, con Ph entre 13.0  - 14.0, color blanco, soluble completamente en agua, Viscosidad baja, temperatura de aplicación 60 - 70 °C Estabilidad:  Dos años en condiciones normales de almacenamiento. Fecha de vencimiento mínima de 1 año a partir de la entrega.</t>
  </si>
  <si>
    <t>Limpión desechable</t>
  </si>
  <si>
    <t xml:space="preserve">Rollo de mínimo 700 metros de Toalla de papel absorbente, color natural, sin fragancia,  ideal para secado y impieza de superficies y utensilios en industrias de alimentos, no debe dejar residuos, absorbe todo tipo de liquidos y remueve la grasa. Elaborado con papel reciclabe, 100% higiénico para limpiar y botar. Producto 100% biodegradabe. Diámetro del rollo entre 299 y 301 mm, longitud mínima del rollo 700 m, Paquete por rollo de una unidad. Tiempo de vida útil 2 años. Peso basico g/m2 minimo 29,5 - máximo 30,5.  Peso neto Unidad mínimo 4000 g Máximo 5265 g.  Dimensiones del producto: Largo 300 mm, ancho 300 mm y alto 240 mm. </t>
  </si>
  <si>
    <t>Paños de limpieza</t>
  </si>
  <si>
    <t xml:space="preserve">Paños multiusos reutilizables para tareas de limpieza de maxima absorcion con precorte en presentación de rollo regular liso de mínimo 88 hojas con medidas mínimas de 28 cm x 42 cm o superior, alta resistencia, baja liberación de partículas; antibacterial,  elaborados con material hidrotejido compuesto por 80% celulosa (biodegradable) y 20% polipropileno (no biodegradable). Polipropileno  químicamente inerte, no debe contaminar las fuentes de agua cuando es desechado en rellenos sanitarios;  con una excelente capacidad y velocidad de absorción de líquidos y  alta resistencia.  </t>
  </si>
  <si>
    <t>Pastillas de detergente para lavado de equipos de referencia self cooking</t>
  </si>
  <si>
    <t>Recipiente con 100 pastillas de detergente para equipos SelfCookingCenter, formuladas específicamente para la limpieza automática de hornos profesionales, que garantizan una limpieza profunda, higiene óptima y protección de la salud, adaptándose a las necesidades de mantenimiento de centrales de cocción y cumpliendo las más altas exigencias de calidad; fecha de vencimiento mínima de 1 año a partir de la entrega.</t>
  </si>
  <si>
    <t>Pastillas de lavado descalsificadoras para equipos self cooking</t>
  </si>
  <si>
    <t>Recipiente por 150 unidades de pastillas Care-Tabs para aparatos self cooking. compuestas principalmente por ácido cítrico anhidro, agentes quelantes y tensioactivos no iónicos (etoxilatos de alcohol graso) que facilitan la descalcificación profunda. pH ácido (aproximadamente 2.5 - 3) que permiten disolver carbonatos y fosfatos de calcio sin comprometer la integridad estructural de las aleaciones metálicas de la central eficiente de cocción. Fecha de vencimiento mínima de 1 año a partir de la entrega.</t>
  </si>
  <si>
    <t>Sanitizante en polvo para control de accesos</t>
  </si>
  <si>
    <t>Recipiente con mínimo 4 Kilos de Biocida, debe estar formulado con sal cuaternaria de amonio de tercera generación en forma de esferas (Perlas), diseñado para el control seguro, en aplicaciones en seco o húmedo, adicionado con agente antiderrapante para mayor seguridad, efectivo contra la contaminación cruzada por calzado del personal y ruedas, buen desodorizante, buena protección residual, fungicida, bactericida, alguicida y virucida, no volatil. Utilizado para la sanitización en áreas de plantas de alimentos por medio de fricción al desgaste por transito, desinfección de calzado del personal, desinfección de carro-patin, ideal para tapetes sanitizantes.  Fecha de vencimiento mínima de 1 año a partir de la entrega.</t>
  </si>
  <si>
    <t>Toalla de mano desechable ultra absorbente</t>
  </si>
  <si>
    <t xml:space="preserve">Rollo  mínimo de 100 metros de toalla de mano,  precortada triple hoja, absorbente, resistente y suave; papel ultra absorbente, con tecnología AIRFLEX, ideal para la industria, hoteles y restaurantes. Elaborado con papel reciclabe, 100% higienico para limpiar y botar.  Diámetro del rollo 173 a 177 mm, altura 190 mm. </t>
  </si>
  <si>
    <t>TECNAS SA BIC</t>
  </si>
  <si>
    <t>PROINAS SAS</t>
  </si>
  <si>
    <t>PRODUCCTOS Y SUMINISTROS SAS</t>
  </si>
  <si>
    <t>KITCHEN TECNOLOGY SAS</t>
  </si>
  <si>
    <t>Robinson Oswaldo Álvarez</t>
  </si>
  <si>
    <t>Instructor G18</t>
  </si>
  <si>
    <r>
      <t xml:space="preserve">Servicio Nacional de Aprendizaje - SENA
</t>
    </r>
    <r>
      <rPr>
        <sz val="11"/>
        <color rgb="FF006C49"/>
        <rFont val="Calibri Light"/>
        <family val="2"/>
      </rPr>
      <t xml:space="preserve">Sistema Integrado de Gestión y Autocontrol
Proceso de Gestión Contractual
FORMATO ANÁLISIS DE PRECIOS Y CONSOLIDACIÓN DE BIENES DE CARACTERÍSTICAS TÉCNICAS UNIFORMES
</t>
    </r>
    <r>
      <rPr>
        <b/>
        <sz val="14"/>
        <color rgb="FF006C49"/>
        <rFont val="Calibri Light"/>
        <family val="2"/>
      </rPr>
      <t>LOTE 5 - ELEMENTOS DE PROTECCIÓN PERSONAL Y SALUD (Eppss)</t>
    </r>
  </si>
  <si>
    <t>Aerosol de Linimento 200ml</t>
  </si>
  <si>
    <t>Aerosol linimento: Botella de mínimo 200 mililitros de aerosol linimento,  de uso tópico a base de salicilato de metilo y mentol especial para deportistas.</t>
  </si>
  <si>
    <t xml:space="preserve">Alcohol antiséptico 70% de frasco </t>
  </si>
  <si>
    <t xml:space="preserve">Alcohol antiséptico,  concentración del 70%, cuenta con registro sanitario INVIMA  etiquetado bajo el sistema globalmente armonizado, con  presentacion de  botella de minimo 120  mililitros </t>
  </si>
  <si>
    <t>Algodón en torundas Bolsax 100gr</t>
  </si>
  <si>
    <t xml:space="preserve">Algodón en torundas o pomos de uso hospitalario:, presentación Bolsa x 100gr muy absorbente.100% algodón natural y libre de almidones. Fibras más cortas para mayor absorción. </t>
  </si>
  <si>
    <t>Ambu resucitador para adultos reutilizable.</t>
  </si>
  <si>
    <t>Ambu: Resucitador para adultos reutilizable. Balón de ventilación 1500 ml, tubo de oxígeno, máscara, bolsa reservorio, válvula de respiración, válvula peep 5-20 cm H20. Silicona grado médico sin látex de esterilización. Bolsa de ventilación tubo de oxígeno.</t>
  </si>
  <si>
    <t>Aplicadores- isopo Bolsa x 20 unidades</t>
  </si>
  <si>
    <t>Aplicadores - isopo: Bolsa por 20 unidades de aplicadores-Isopo de madera con algodón. Los aplicadores deben provenir de madera plana (Abedul) y del algodón de primera clase de superficie uniforme sin virutas ni perforaciones grado USP. La superficie del producto debe ser limpia, ningún aceite, ningún molde y ninguna contaminación. Dispositivo médico no estéril, diseñado para facilitar la aplicación de medicamentos tópicos y/o exploración física de órganos externos. Longitud del mango de madera + algodón (cm) 13,5.-15,5 cm. Peso mango de madera + algodón (gramos) 0,6 - 0,8 g. Longitud algodonada (cm) 1,5 -1,8</t>
  </si>
  <si>
    <t>Arnes multiproposito en poliuretano</t>
  </si>
  <si>
    <t>Arnés multipropósito en poliuretano: Arnés multipropósito en X recubierto en poliuretano, 4 argollas en D en acero forjado, resistencia miníma de 5.000lb dorsal pectoral y 2 de posicionamiento, 2 mariposas ergonómicas frontal y dorsal, reata min de ancho 45 mm en poliéster recubierta en poliuretano, 4 hebillas trabillas de puente y 4 de eslabón, en acero forjado, resistencia mín de 5.000 lb para conexión; certificado norma ANSI Z359.1:2007. Incluye ficha técnica y certificado de conformidad.</t>
  </si>
  <si>
    <t>Arnes para guadaña</t>
  </si>
  <si>
    <t xml:space="preserve">Arnés profesional ergonómico para porte de guadañadora, ajustable al cuerpo del operario, con soportes acolchonados en cintura y, doble hombro, enganche rápido con mosquetón por clic, protección de cadera contra el roce de la máquina, resistente al trabajo pesado. Funciona con cualquier guadañadora.   Material cinta de alta resistencia interior acolchado, cintas ajustables en altura.  </t>
  </si>
  <si>
    <t>Bajalenguas Bolsa x 20 unidades</t>
  </si>
  <si>
    <t>Bajalenguas: Bolsa por 20 unidades de Bajalenguas, depresor lingual (baja lenguas),Baja lenguas adulto, es de madera desechable o de uso único, sus dimensiones universales son de 15 cm de largo y 2 cm de ancho, con los extremos redondeados.</t>
  </si>
  <si>
    <t>Bascula digital</t>
  </si>
  <si>
    <t>Báscula digital pesa personas: Bascula digital, muestra resultados en libras y kilos, en vidrio templado de 8 mm resistente, cuenta con soportes en aluminio, apagado automático, límite de peso: 400 lb ó 180 kg, ajuste a cero automático</t>
  </si>
  <si>
    <t xml:space="preserve">Bata desechable  manga larga. </t>
  </si>
  <si>
    <t>Bata desechable con manga larga,  presentacion bolsa por 10 unidades de bata de laboratorio con manga blanca y/o azul empacada,  unisex, cómoda y transpirable confeccionada  100% polipropileno, 20 gr/m2 hipoalergénico. Cuello redondo con velcro delantero para cerrar y puños elásticos ancho 125 cm, largo 145 cm, manga 60 cm,  tejido sin tejer.</t>
  </si>
  <si>
    <t>Bata manga corta cremallera- sin bolsillos</t>
  </si>
  <si>
    <t>Bata manga corta cremallera-sin bolsillos, elaborada en dacrón 100% algodon,  color blanco  cremallera (interna o invisible), largo de hasta arriba de las rodillas (1 metro), , cinturón corto trasero cocido, no suelto, con abertura lateral para uso de bolsillos, con logo bordado del SENA color verde referencia: #238276 o de color naranja referencia: #Pantalone 165C,( CMYK (C 0%,M70%,Y100% K0% y RGB (R:255, G:108, B:0) HEX: ff6b00 tomado del manual imagen corporativa SENA) según solicitud, ubicado en el lado izquierdo</t>
  </si>
  <si>
    <t>Bata tipo bleizer en drill para laboratorio</t>
  </si>
  <si>
    <t>Bata tipo bleizer en drill para laboratorio:  fabricada en tela drill color blanco, 100% algodón;  Manga larga con puños que permita asegurarse a la muñeca, 2 bolsillos laterales a la altura de la cintura y un bolsillo superior al costado izquierdo que incluye el logo bordado de SENA en color verde referencia: #238276 o de color naranja referencia: #Pantalone 165C,( CMYK (C 0%,M70%,Y100% K0% y RGB (R:255, G:108, B:0) HEX: ff6b00 tomado del manual imagen corporativa SENA). Cremallera al frente de color blanco, largo hasta cuello</t>
  </si>
  <si>
    <t>Bloqueador de 50 uv en crema 120 ml</t>
  </si>
  <si>
    <t>Bloqueador 50 uv en crema: Botella por minimo 120 ml de protector solar SPF (50) 100 en crema de muy alta protección,  con sistema de filtros solares UVA y UVB para dar un amplio espectro de protección a la piel de los posibles daños causados por el sol. Enriquecido con vitamina E y Betaglucan. Resistente al agua y rápida absorción. No genera alergias. Fecha de vencimiento no menor a un año.</t>
  </si>
  <si>
    <t>Bolsa de gel térmica frio</t>
  </si>
  <si>
    <t>Bolsa de gel térmica frio: Bolsa gel frio- calor, unidad, tamaño adulto 27x11 cm, bolsa de gel térmica, se pueden usar en caliente o en frío y es un remedio perfecto para aquellos que prefieren las terapias naturales y sin medicamentos. Se incluye un revestimiento protector para el gel que permite una aplicación rápida y cómoda.</t>
  </si>
  <si>
    <t>Bota de seguridad dieléctrica en pvc caña alta</t>
  </si>
  <si>
    <t>PAR</t>
  </si>
  <si>
    <t>Bota de seguridad dieléctrica en PVC caña alta  con puntera de seguridad: Bota PVC fabricada con compuesto de PVE modificado con excelentes propiedades de resistencia a grasas, sangre, aceites, acido láctico y detergentes, ideal para trabajos con cambios de temperatura, en un rango de operación entre -30° C Y 40°. Incorpora punta de seguridad, producto sanitinizado, inhibe la proliferación de hongos y bacterias. Aislante eléctrico, resistente al agua, dieléctrico, resistente a los hidrocarburos. puntera de Seguridad 200 joule, puntera no metálica, resistencia al impacto de 200 Joules y a la compresión de 15KN. Asimétrica para mayor confort, fibra termoplástica de alta rigidez. 100% impermeable, antideslizante a superficies lisas y con humedad. Suela con un resultado 0,72 en seco y 0,56 húmedo curva ergonométrica que facilita andar, extra ancho y mayor confort al interior. con espolín que facilita el calce y descalce. Resistencia a la abrasión, protege el tobillo y absorbe el sudor. No se expande con el calor ni frio. plantilla anatómica y anti fatiga en poliuretano, forrada en poliéster, forro: textil texturizado en rizo que brinda ma confort. colores amarillo y negro</t>
  </si>
  <si>
    <t>Bota de seguridad Hombre</t>
  </si>
  <si>
    <t>Puntera de seguridad de aleación para una protección liviana y resistente en el trabajo (ASTM F2413 18), Tecnología LEA comodidad, rebote duradero y amortiguación flexible, Cuero impermeable, Suela exterior de caucho resistente, Exterior en Pull UP Leather, Forro en Malla de Nylon, Forro de media en  Microfibra, Entresuela en Molde EVA, Suela T901, Construcción: Strobel más Cemento. Zapatos de seguridad atléticos (tecnologíaERGOlite). Con suelas antideslizantes. Con Protección Compuesta para los dedos está calificado ASTM F 2413 05 y es no metálico e indetectable en ambientes de seguridad
electrónica Para Riesgo Eléctrico y cumple la norma ASTM F2413 05 1 75 EH. Protege a los usuarios contra circuitos abiertos hasta los 18,000 voltios a 60 HZ hasta por 1 minuto. Resistencia antidelizante, sobrepasando los estándares y reduciendo el riesgo de resbalones y caídas en el lugar de trabajo,.Modelo tipo botín, puntera en composite, dieléctrica 18 kv, cuero nobuck, plantilla en eva doble densidad. NTC-ISO 20345 2007 11 16. Protección contra circuitos, cables o equipos eléctricos con alta carga, peso  menor  o igual a una libra 
Disponibilidad de tallas</t>
  </si>
  <si>
    <t>Bota oficial del motorista, inyección bicolor para moto</t>
  </si>
  <si>
    <t>Bota oficial del motorista, inyección bicolor para moto: Bota de PVC bicolor inyectada. Fabricado con compuesto de PVC uso general, de alta flexibilidad y excelente comportamiento al desgaste y desgarre. Sanitizada, mitiga proliferación de hongos y bacterias. Con forro interno de poliester texturizado tejido en rizo para dar confort. Libre de sustancias nocivas, sanitizado Standard 100 por la Oeko-Tex. Antimicrobiano y antiviral. CARACTERISTICAS: • Excelente agarre • Antideslizante • 100% impermeable DESCRIPCIÓN: Color: Negro, Construcción: PVC inyectado. Caña: Compuesto de PVC de alta flexibilidad, resistente al desgaste y desgarre; con agéntenos antimicro-bianos y antivirales. Forro: Forro Tejido circular en rizo de poliester texturizado. Suela: Compuesto de PVC de alta flexibilidad, resistente al desgaste y desgarre. Antideslizante y diseño de tracción. numeración del 34 al 45</t>
  </si>
  <si>
    <t>Botas de caucho caña alta</t>
  </si>
  <si>
    <t xml:space="preserve">Par de botas de caucho caña alta de 36 centimetro, fabricada en inyección de PVC, forro interno en nylon-poliéster, gran resistencia a la abrasión flexión y al desgarre, resistente al agua (100% impermeable), detergente, ácidos, corrosivos, grasa, lodo, fango, antiestática, reforzada a todo lo largo del tubo y puntera, suela grabada antiderrapante (calzado especialmente resistente al deslizamiento) y descalzador en talón. Tallas desde número 34 al 46. Colores negro, blanco, amarilla  o según requerimiento. </t>
  </si>
  <si>
    <t xml:space="preserve">Botas de caucho caña corta </t>
  </si>
  <si>
    <t>Inyectadas en PVC O cauchos sinteticos o naturales vulcanizados, forro interno en poliéster texturizado,  Se recomienda que la planta tenga componentes en acrilo nitrilo para resistencia a acidos e hidrocarburos, puntera en Acero Templado Según NTC 2257 y NCH772,  plantilla en acero resistente a la penetración según NTC 2257.Suela: Antideslizante resistente a la abrasión, proteger al usuario de las lesiones químicas que puedan afectar los pies, proteger contra atrapamiento en la punta y  propiedades dieléctricas. Disponibilidad de tallas</t>
  </si>
  <si>
    <t>Botas de seguridad con puntera reforzada caña baja-dielectrica</t>
  </si>
  <si>
    <t>Botas de seguridad con puntera reforzada caña baja: Par de botas de seguridad con puntera reforzada caña baja, en cuero marrón o café, numeración del 34 al 45, capelladas, laterales, talonera, pájaros: micropiel, altura total seis pulgadas, puntera en composite, no metálica; plantilla en material espumado de 2.5 mm y recubierto en poliéster algodón; cordones redondos, en poliéster - algodón; contrafuerte tela no tejida, mezcla de poliéster y resinas acrílicas; cuello en material espumado con forro textil; lengüeta tipo fuelle, en material sintético de base textil, forrada internamente; ojaletes plásticos</t>
  </si>
  <si>
    <t xml:space="preserve">Botas de seguridad en caucho con puntera </t>
  </si>
  <si>
    <t>Inyectadas en PVC O cauchos sinteticos o naturales vulcanizados, forro interno en poliéster texturizado, planta que contenga componentes en acril  nitrilo para resistencia a acidos e hidrocarburos.Inyectados en una sola pieza para garantizar hermeticidad, plantillas anatómicas en poliuretano y antifatiga.La altura es caña alta. La suela debe ser antiderrapante ya que su uso esta especificado para superficies húmedas o deslizantes encolor negro/amarilla, con refuerzo en la puntera y en el talón para proteger el pie de posibles golpes.Calzado de seguridad que incorpora elementos para proteger al usuario de las lesiones químicas que puedan afectar los pies, algunas incorporan elementos para proteger contra atrapamiento en la punta y propiedades, numeración del 34 al 45.</t>
  </si>
  <si>
    <t>Botas de seguridad mujer</t>
  </si>
  <si>
    <t>bota  de seguiridad  ergonomica,  parte superior de malla transpirable y cuero de plena flor impermeable. Membrana impermeable que sella el agua y deja escapar la humedad Plantilla de diseño contorneado COMFORT BASE TM, con espuma transpirable que acuna el pie con comodidad durante todo el día, entresuela de goma EVA COMFORT BASE TM para mayor amortiguación y absorción de impactos, herrajes no metálicos Puntera de goma protectora y resistente a la abrasión, forro de malla transpirable, el colchón de aire en el talón absorbe los golpes y agrega estabilidad Vástago de arco de nailon moldeado para soporte y flexibilidad en la parte media del pie. con propiedades dieléctricas, disponibilidad de tallas,peso igual o menor a una libra.</t>
  </si>
  <si>
    <t>Botas tipo soldador</t>
  </si>
  <si>
    <t>Densidad, resistente a altas temperaturas de hasta 250 °c. tipo caña alta para condiciones de trabajo que tengan riesgos de choque eléctrico, impacto y compresión en la puntera; Suela con labrado. ASTM-F2413-11 Resistencia Choque eléctrico. NTC-ISO-20345:2007 , resistencia al Impacto. DIN 12568 Impacto en la puntera. ASTM-F2413-11 Resistencia a la Compresión. Cuero Nobuck calibre de 2.0-2.2 mm graso hidrofugado con aceites especiales resistente al agua, puntera en acero con recubrimiento dieléctrico, Forro natural terminado en cuero de 0,8-1,0 mm de espesor,textil de rápida dispersión de la transpiración, permite manejar temperatura de  pie, resistencia superior a abrasión, antimicótico</t>
  </si>
  <si>
    <t>Botiquín canguro</t>
  </si>
  <si>
    <t>Botiquín canguro: Botiquín tipo canguro de color rojo, debe contener los siguientes elementos: bolsa por 20 unidades de aplicadores, 10 unidades de bandas adhesivas, rollo de micropore de 2 pulgadas x 5 yardas color piel, 2 rollos de gasa de ½ x 1 yarda, 2 pares de guantes quirúrgicos estériles, mascara rcp no desechable, 1 Paquete de diez baja lenguas de madera adulto, 1 rollo de venda elástica de 3 x 5 yardas no adhesiva, 1 venda triangular de tela, gel antibacterial 90% alcohol frasco por 40ml, tijeras punta roma, esparadrapo carrete de 1x1 yardas, termometro digital, solución salina 100ml, aposito ocular paquete por 3, linterna tipo minero 200 lumenes, silbato</t>
  </si>
  <si>
    <t>Botiquín morral tipo A</t>
  </si>
  <si>
    <t>Botiquín morral tipo A: Botiquín tipo A (morral-botiquín), color rojo, tela impermeable, dimensión alto 35cm ancho, 35cm y profundo 45cm; debe tener varios compartimentos internos para organización y protección de los dispositivos médicos, medicamentos y elementos, debe ser plegable en dos piezas, bolsillos multiusos con cremallera para poder llevar dispositivos médicos y enseres necesarios en un botiquín de forma organizada internamente. (debe contar con uno para portar un ambú y otro para el equipo de signos vitales</t>
  </si>
  <si>
    <t>Bromuro de ipratropio gotas botella 20ml</t>
  </si>
  <si>
    <t>Bromuro de ipratropio (solución para inhalar gotas): Botella de mínimo 20ml de  Fenoterol bromhidrato bromuro de ipratropio 0,50mg / 0,25mg/ml,  Fecha de vencimiento no menor a un año.</t>
  </si>
  <si>
    <t xml:space="preserve">Camisa en tela oxford. </t>
  </si>
  <si>
    <t>Camisa en tela oxford. Manga larga con botón a la altura del antebrazo para abrochar la manga, color blanco, puños y cuello reforzados, pinzas en camisa dama. Botones delanteros, con bolsillo. Debe llevar el logo del SENA bordado ubicado al costado izquierdo superior de 7 cm de alto por ancho proporcional de color verde (C: 75%, M: 0%, Y: 100% K: 0%; R: 57, G: 169, B: 0; HEX: 39A900) Todo acorde al manual identidad visual SENA vigente. Tallas S,M,L,XL, XXL.</t>
  </si>
  <si>
    <t>Camisa tipo jean</t>
  </si>
  <si>
    <t>Camisa tipo jean elaborada en tela índigo (jean) 100% algodón, 14 y 12 onzas, tela de alta calidad; confección camisa cuello corbata o cuello abierto (sport) sin almilla, bolsillos de tapa, con bolsillo. Debe llevar el logo del SENA bordado ubicado al costado izquierdo superior de 7 cm de alto por ancho proporcional de color verde (C: 75%, M: 0%, Y: 100% K: 0%; R: 57, G: 169, B: 0; HEX: 39A900) Todo acorde al manual identidad visual SENA vigente. Tallas S,M,L,XL, XXL.</t>
  </si>
  <si>
    <t xml:space="preserve">Camiseta tipo "Polo" </t>
  </si>
  <si>
    <t>Camiseta tipo "Polo" en tela a base de algodón 100% o con un mínimo de 80% , tela denominda lacoste que permita un buen confort en clima caliente. Confeccionada en tela de tejido de punto doble pique con cuello y puños tejido de hilo con pespunte de seguridad en cuello,  encintada en hombros y refuerzo en cuello, hombros, mangas y puños para un mejor acabado y duración a la prenda. Cuenta con pechera con tres botones y dobladillo en cintura. Debe llevar el logo del SENA bordado ubicado al costado izquierdo superior de 7 cm de alto por ancho proporcional. Color de la tela y del bordado del logo acorde al a los sugeridos en el manual identidad visual SENA vigente. Tallas S,M,L,XL, XXL.</t>
  </si>
  <si>
    <t>Canillera para guadañar</t>
  </si>
  <si>
    <t>Canillera para guadañar: Elemento de protección personal diseñado para proteger las canillas y el empeine del pie, espinilleras de desbroce reforzadas, estructura esta compuesta por tiras metálicas en aluminio forradas en tela de P.V.C. con refuerzo en Nylon, correas de nylon con hebillas para sujetar a la pierna y al pie diseñada para proteger la zona de las tibias y las rodillas del usuario durante los trabajos realizados con de desbroce realizados con desbrozadoras, moto guadañas, motocultores u otra tipo de maquinaria que produzcan proyecciones de tierra, piedras, trozos de ramas y otros objetos, partículas de pequeño tamaño que se puedan producir. Fabricadas en espuma EVA, con refuerzos de polietileno y ajuste mediante varias cintas elásticas. Resistencia al impacto conforme la norma EN 14021 (2003). Valor medio 8,18 KN.</t>
  </si>
  <si>
    <t xml:space="preserve">Capa protectora </t>
  </si>
  <si>
    <t>Capa protectora - poncho en material PVC, con capucha, confeccionado en tela poliéster recubierta con PVC ruedos termo sellados para evitar la ruptura, la capucha es integrada, es flexible y confortable, permite ambiente seco evitando irritación en la piel, calibre de 30-35. Tallas S, M, L, XL, XXL.</t>
  </si>
  <si>
    <t>Careta para fumigación</t>
  </si>
  <si>
    <t>Se excluye P1 por su valor notoriamente bajo y se toma el precio promedio de las cotizaciones restantes, ya que reflejan la dinámica del mercado actual y garantizan razonabilidad.</t>
  </si>
  <si>
    <t xml:space="preserve"> Careta para fumigación fabricado en PVC, se cierra y ajusta por medio de la correa del mismo material y una hebilla plástica liviana, el impermeable cubre la cabeza, cuello, orejas y parte de la espalda, permite el uso de respirador con doble cartucho para plaguicidas.</t>
  </si>
  <si>
    <t>Careta para guadañadora</t>
  </si>
  <si>
    <t>Careta para guadaña plástica con visor en malla de angeo metálico de 16 orificios por centímetro cuadrado de 30 x 20 cm y 1mm de espesor y cabezal en polietileno de baja densidad (tipo correa) flexible y liviano, graduable según el tamaño de la cabeza del usuario que sostiene la careta en la cabeza, cuenta con una banda frontal en espuma que absorbe el sudor y actúa como sistema de ajuste. Tiene como función sujetar la vicera al cabezal, también cuenta con rodachispa fabricado en copolímero de alto impacto, tuercas y pines en acero. ANSI Z87,1 Y NTC 361.</t>
  </si>
  <si>
    <t>Careta para soldador</t>
  </si>
  <si>
    <t>Careta para soldador: Las Máscaras Auto Oscurecibles ofrecen un gran confort, cobertura y control sobre el equipo. La pantalla Speedglas  presenta con un revolucionario arnés capaz de adaptarse a cada persona y ofrecer un ajuste seguro y estable. Mayor cobertura: pantalla más ancha y profunda para conseguir mayor cobertura en la zona de los oídos, cuello y lados de la cabeza.  Arnés adaptable a cada soldador: Posee dos bandas superiores ajustables para una mayor estabilidad, además de almohadillas frontales auto-ajustables al contorno de la cabeza. La parte trasera del arnés cuenta con sistema ratchet para un ajuste preciso. Mejor óptica, mayor campo de visión: Exclusivo sistema de modo de adaptación de soldadura al estado de la luz, lo cual ayuda a reducir la fatiga ocular Ventanas laterales que permiten ampliar el campo de visión. Tecnología Auto-oscurecible</t>
  </si>
  <si>
    <t>Careta Plástica de Esmerilar:</t>
  </si>
  <si>
    <t>Careta plástica de esmerilar fabricada en polipropileno para una mayor resistencia al calor, la humedad y el impacto, con visor en acrílico transparente de 3mm de espesor, medida de 33cm x 20cm.  Su función principal es proteger los ojos y la cara de polvo, virutas, chispas, calor, salpicaduras químicas y otras sustancias que puedan afectar el rostro del trabajador;  con rodachispa fabricado en copolímero de alto impacto; Cabezal, pines, tuercas, fabricado en polietileno de baja densidad (Tipo Correa), especialmente indicada para aquellos trabajos con riesgo potencial de daños en los ojos por proyecciones sólidas; Trabajos con sierras, pulidoras, fresadoras, tornos, amoladores, corte de baldosas y ladrillos y para trabajos generales en industrias metalúrgicas y automoción, Permite el uso de anteojos formulados y mascarilla desechable.  ANSI Z87</t>
  </si>
  <si>
    <t>Careta Visor en Acrilico</t>
  </si>
  <si>
    <t>Protección contra rayos UV (UVA/UVB). Visor que permite proteger y cubrir el rostro de proyecciones de partículas, curvo completo para protección lateral del rostro y ojos. Ajuste tipo Roller Plus, este visor permite proteger el rostro de salpicaduras químicas y proyección de partículas soporte visor en Nylon ajustable Cabezal Permite el intercambio de visores, de fácil mantenimiento y limpieza, protege los ojos y la cara de la proyección de partículas sólidas, líquidas y chispas, soportada sobre un cabezal ajustable y cómodo con banda anti- sudor suave y acolchada. Sistema de cabezal con ratchet graduable, que permite ajustar la altura de uso y la inclinación del prensanuca, adaptándose al tamaño de cualquier cabeza. Los puntos laterales de fijación permiten mantener el visor arriba cuando no esté en uso</t>
  </si>
  <si>
    <t>Cartucho multi gas y vapor. Bolsa x 2  unidades</t>
  </si>
  <si>
    <t>Cartucho multi gas y vapor. Bolsa x 2 unidades, brindan una efectiva protección respiratoria contra ciertos vapores orgánicos, cloro, cloruro de hidrógeno, dióxido de cloro, dióxido de azufre, sulfuro de hidrógeno  (sólo para escapar), amoníaco/metilamina, formaldehído   o fluoruro de hidrógeno.  Este Cartucho puede ser utilizado contra los contaminantes  anteriores hasta 10 veces el Límite de exposición permitido  (PEL) con respiradores de medio rostro, o hasta 50 veces  con respiradores de rostro completoDiseño swept-back para mejora del campo de visión y el equilibrio</t>
  </si>
  <si>
    <t>Cartucho para Pesticidas y Plaguicidas</t>
  </si>
  <si>
    <t>cartucho que contiene un filtro purificador de aire, el agente filtrante cambia según los contaminantes. Una mayor eficiencia en la retención de gases o vapores de pesticidas  y  plagacidas  por el alto desempeño adsorbente del carbón activado. Protección confiable, cumple con las aprobaciones de NIOSH para retención de gases o vapores. Versátiles. Se pueden utilizar en piezas faciales media cara y cara completa de las Líneas 6000 y 7000. Fácil respiración, mayor comodidad para el usuario. Fácil y rápida colocación de los cartuchos, por el ajuste tipo bayoneta. Diseño trapezoidal de bajo perfil, mayor visibilidad.</t>
  </si>
  <si>
    <t>Cartucho para Pintura</t>
  </si>
  <si>
    <t>Cartucho (Caníster) Recipiente que contiene un filtro purificador de aire, el agente filtrante cambia según los contaminantes de pinturas. Una mayor eficiencia en la retención de gases o vapores por el alto desempeño adsorbente del carbón activado. Protección confiable, cumple con las aprobaciones de NIOSH para retención de gases o vapores. Versátiles. Se pueden utilizar en piezas faciales media cara y cara completa de las Líneas 6000 y 7000. Fácil respiración, mayor comodidad para el usuario. Fácil y rápida colocación de los cartuchos, por el ajuste tipo bayoneta. Diseño trapezoidal de bajo perfil, mayor visibilidad.</t>
  </si>
  <si>
    <t xml:space="preserve">Cartuchos contra vapores, gases y acidos. </t>
  </si>
  <si>
    <t>Cartuchos contra vapores, gases y acidos: Bolsa de sobre por dos unidades de cartuchos contra vapores orgánicos (con punto de ebullición superior a 65ºC), gases inorgánicos y gases ácidos, clase 1 (Con media máscara protección hasta 10xVLA o 1000 ppm, según valor menor; con máscara completa protección hasta 200xVLA o 1000 ppm). Diseñados para uso con respiradores de pieza facial media y completa series 6000, 7000 y FF-400. Fabricado con sistema de retención de partículas que permite mayor eficiencia del filtro con menor caída de presión. Fecha de vencimiento mínima de 2 años a fecha actual. Marca 3M.</t>
  </si>
  <si>
    <t>CARTUCHOS PARA VAPOR ORGÁNICO GASES ÁCIDOS</t>
  </si>
  <si>
    <t xml:space="preserve"> Cartucho que  brinda protección respiratoria contra ciertos vapores orgánicos o gases ácidos. Aprobado por NIOSH contra no mas de 500 p.p.m de vapores orgánicos, 5p.p.m. de cloro, 25 p.p.m. de cloruro de hidrogeno y 25 p.p.m. de dióxido de azufre. Se usa con los respiradores de media cara y cara completa resistencia mínima a la respiración, de tal manera que los trabajadores encontrarán igual de cómodo protegerse con este P 100 que con cualquier producto P 95, fabricado con un novedoso sistema de retención de partículas que permite mayor eficiencia del filtro con menor caída de presión. Los tres diferentes tamaños de piezas faciales en las que se usa el filtro permiten un buen ajuste en distintas configuraciones faciales.</t>
  </si>
  <si>
    <t>Casco con barbuquejo</t>
  </si>
  <si>
    <t xml:space="preserve">Casco con barbuquejo: Especialmente diseñado para protección de la cabeza ante riesgo de impacto vertical y lateral, dieléctrico color blanco, fabricado en ABS altamente resistente a golpes, rayaduras y radiación UV. Suspensión tipo Ratchet de 6 puntos con banda antisudor. Barbuquejo de 4 puntas con soporte de barbilla de caucho sintético siliconizado, previamente  incorporado. Posee reflectivo termoplástico ubicado en la zona posterior de la carcasa. Slot laterales tamaño universal para complementar con accesorios de protección auditiva o facial. Espuma interior de poriestireno expandido (EPS) que ofrece características especiales de aislamiento térmico y resistencia superior a impactos laterales y verticales. Visera corta para facilitar campo de visión en trabajos en altura y/o espacios confinados. Peso ultraliviano (465 gr). Tamaño de ajuste Ratchet (55-65cm) </t>
  </si>
  <si>
    <t>Chaleco para brigadistas</t>
  </si>
  <si>
    <t xml:space="preserve">Chaleco para brigadistas: En tela  dril (Composición: 80% Algodón) de alta resistencia color rojo, naranja o segun necesidad,  sin mangas con cierre en el frente. En la parte izquierda 2 bolsillos (1 de 10 cms x 18 cms con adhesivo en velcro, y 1 de 23 cms x 18 cms con cierre). En la parte derecha 3 bolsillos (2 con velcro de 9 cms x 17 cms en la parte superior y 1 de 23 cms x 18 cms con cierre). Cinta reflectiva en los hombros y cintura en la parte frontal, cuenta con reflectivo y letrero "BRIGADISTA"y en la espalda dos cintas reflectivas y entre ellas la palabra BRIGADISTA en colo blanco. Bordado frontal izquierdo con el logo del SENA en color verde. Disponibilidad de tallas desde la S hasta la XL. Se recomienda que cuente con dos bandas horizontales reflectivas de no menos de das de ancho, que cubran tanto el pecho y la espalda. Disponibilidad de tallas                                                                                                                            </t>
  </si>
  <si>
    <t>Chaleco reflectivo</t>
  </si>
  <si>
    <t xml:space="preserve">Chaleco reflectivo: Tele impermeable reflectivo poliester CPL, &gt; &lt;330, verde neon unixes, chaleco de alta visibilidad con  cintas reflectivas o  bandas horizontales reflectivas de no menos de 2 pulgadas de ancho en los hombros y cintura en la parte frontal; en la espalda resistencia  a el agua de gran duración de facil limpieza, material de gran resistencia, tele flourecente tejida con hilo al 100% poliester de alta tenasidad , color plata en poliester, CPL &gt; &lt;330  ancho de la banda reflectiva 2 pies, bolsillos delanteros cierre delantero en cremallera plastica. Bordado frontal izquierdo con el logo del SENA en color verde. Disponibilidad de tallas desde la S hasta la XL. </t>
  </si>
  <si>
    <t>Chaqueta gabán impermeable</t>
  </si>
  <si>
    <t>Elaborado en tela poliéster recubierta en PVC, Calibre 18, Impermeable, resistente al desgarre y fácil de limpiar. Evita que el agua traspase a la ropa que usa el trabajador, manteniéndolo seco. Prenda 100% dieléctrica ya que todos sus componentes son plásticos,  Longitud: 115 cms Color: Amarillo Calibre: 18. Talla S, M, L, XL, XXL.</t>
  </si>
  <si>
    <t>Chaqueta térmica impermeable (frio)</t>
  </si>
  <si>
    <t>Chaqueta térmica impermeable para cuartos fríos: elaborada en impermeable tipo campanero nylon en exterior impermeable, relleno de poliéster y forro de felpea polar suave, super acolchada, capota unida al cuerpo de la chaqueta desmontable, cierre frontal en cremallera y tapa cremallera con cierre en broches; con 2 bolsillos formales externo y 1 bolsillo interno, puños en Rib, DE 0 A 20 grados celsius; bordado con logo SENA bordado de color verde o negro (según indicado).</t>
  </si>
  <si>
    <t>Cinta adhesiva para marcaje de seguridad</t>
  </si>
  <si>
    <t>Cinta adhesiva para el marcaje de seguridad: Rollo de mínimo 33 metros de cinta adhesiva para el marcaje de seguridad sin condiciones críticas: Cinta adhesiva de vinilo de uso general. Impresa con bandas de color negro y amarillo. Soporte película de pvc (película de polivinilo) Adhesivo: Caucho. Anchura y longitud de los rollos: 48 mm a 50 mm x 33m.</t>
  </si>
  <si>
    <t>Cinta de seguridad</t>
  </si>
  <si>
    <t>Cinta de seguridad: Rollo por mínimo 50 metros de cinta de seguridad, fabricada en polietileno, medidas ancho de 10 cm, calibre 4, cumple con la NTC 1461 mensajes relacionados de acuerdo a la solicitud.</t>
  </si>
  <si>
    <t>Cinta Micropore, caja por 6 unidades</t>
  </si>
  <si>
    <t>CXC</t>
  </si>
  <si>
    <t xml:space="preserve">Cinta quirúrgica microporosa: Caja por 6 unidades color piel, rollo 3cm x 5m , hipoalergénica y libre de látex. </t>
  </si>
  <si>
    <t>Clotrimazol/betametasona Tubo 40 gr</t>
  </si>
  <si>
    <t>Antimicóticos (clotrimazol, betametazona): Tubo por 40 gramos de clotrimazol, 1 gramo de crema contiene 1 mg de betametasona (como valerato) y 1 mg de gentamicina (como sulfato). Excipiente(s) con efecto conocido Alcohol cetoestearílico (72 mg/g) y clorocresol (1 mg/g). Forma farmacéutica: crema de color blanco.Fecha de vencimiento no menor a un año.</t>
  </si>
  <si>
    <t xml:space="preserve">Colombina de señalizacion vial  </t>
  </si>
  <si>
    <t xml:space="preserve">colombina de señalizacion vial  en material Lamina galvanizada calibre 20, material angulo calibre 1 ½ X 1/8, reflectivo tipo I Ingeniería,  medidas bandeja : 240 x 20 cm,  medidas Totales : 240 largo x 150 alto cm señalizador tubular color  naranja  con líneas  blancas.  </t>
  </si>
  <si>
    <t>Compresa de gasa no estéril</t>
  </si>
  <si>
    <t>Bolsa por 100 compresas de gasa no estéril  (con 20 paquetes individuales de 5 compresas, cada compresa de 45 x 45 cm), Gasa 100% algodón prelavado, con 4 dobleces cada unidad, Blanco natural con cinta radiopaca azul, Insumo desechable. Por su característica no estéril es apto para  limpieza de pacientes, superficies y desinfección en general. TEste insumo posee un hilo radiopaco azul. - Inodoro, flexible y adaptable a superficies, muy absorbente, sin dejar pelusas</t>
  </si>
  <si>
    <t>Cornetas</t>
  </si>
  <si>
    <t xml:space="preserve">Cornetas: Corneas de uso exterior y 600 Watts de potencia, Material: Metálica con pintura electrostática, Alimentación 110 o 220 Va Según necesidad. </t>
  </si>
  <si>
    <t xml:space="preserve">Crema gel de mentol en Tubo </t>
  </si>
  <si>
    <t>Crema gel de mentol: Tubo de minimo 30 gramos de crema gel de mentol: Salicilato de metilo/ mentol, crema tópica, vía de administración uso externo . Fecha de vencimiento no menor a un año.</t>
  </si>
  <si>
    <t xml:space="preserve">Crema tópica Aciclovir al 5% en Tubo </t>
  </si>
  <si>
    <t>Tubo de Crema tópica Aciclovir al 5%:  minimo 15 gramos con 15 g composicion cada 100g de unguento contiene 5 g excipientes c.s. Fecha de vencimiento no menor a un año.</t>
  </si>
  <si>
    <t>Crema tópica hidrocortisona al 1% en  Tubo</t>
  </si>
  <si>
    <t xml:space="preserve">Crema dermatológica - tópica con hidrocortisona al 1%: Tubo de minimo 15 gramos de crema,  con principio activo hidrocortizona, de uso externo para tratar  diferentes afecciones de la piel. fecha vencimiento  no menor al 2025. </t>
  </si>
  <si>
    <t>Delantal de carnaza</t>
  </si>
  <si>
    <t xml:space="preserve">Delantal de carnaza: Cuero vaqueta de calibre 2.4 mm, según normas NTC E-79 y cosidos con hilos según norma NTC-1981, forma rectangular, material flexible, lleva una correa en reata en la parte superior y (2) dos a los lados a una altura de 58 cm, van unidas al delantal con costuras muy uniformes y con hilo que resiste la chispa. El bolsillo es opcional. </t>
  </si>
  <si>
    <t>Delantal PVC blanco</t>
  </si>
  <si>
    <t xml:space="preserve">Delantal PVC  color blanco: largo 110 cm x 67 cm confeccionado en tela poliéster recubierta con PVC, flexible, confortable, de cuello y cintura graduables, correa, recubiertos internamente en poliéster costuras con sistema de electrosellado. sirve para complementar la protección contra salpicaduras y contactos con productos y / o sustancias químicas, alimentos, hidrocarburos disponibilidad de tallas segun necesidad </t>
  </si>
  <si>
    <t>Descansa muñecas para mouse</t>
  </si>
  <si>
    <t>Descansa muñecas para mouse en gel indeformable con acabado transparente. Base de caucho antideslizante, dimensiones 460 x 72 x 26 mm.</t>
  </si>
  <si>
    <t xml:space="preserve">Empaque de válvula máscara media cara 3M. </t>
  </si>
  <si>
    <t>Empaque de válvula máscara media cara 3M en caja por 20 unidad de empaque de la válvula de inhalación   Referencia: 6895. Diseñado para usarse con los respiradores de la Serie 6000. (Se tiene mascara)</t>
  </si>
  <si>
    <t xml:space="preserve">Eslinga con absorbedor de energía </t>
  </si>
  <si>
    <t>Eslinga con absorbedor de energía en poliuretano: absorbedor doble terminal en (Y) recubierto en poliuretano, absorbedor de energía, que reduce la fuerza de impacto min a 18000 lb, elongación después del impacto de 1,8 m activación del paquete absorbedor, peso min de 62 kg, resistencia min de 140 kilogramo Incluye 2 ganchos terminales de min 2 ¼ pulgada y gancho de 3/4 pulgada de apertura, reata de ancho 45 mm certificado bajo la norma ANSI Z359.13 de 2013</t>
  </si>
  <si>
    <t>Esparadapro de tela tipo hospitalario. Rollo de 5 cm X 5 yardas</t>
  </si>
  <si>
    <t>Esparadrapo de tela tipo hospitalario.: Rollo de 5 cm X 5 yardas, con tejido poroso de color blanco. Compuesto por una película de tela no tejida, recubierta en unas caras con adhesivo acrílidco hipoalergénica, tiene una franja sin adhesivo sobre la cara engomada.</t>
  </si>
  <si>
    <t>Filtro contra partículas con retenedor 3M</t>
  </si>
  <si>
    <t>Filtro contra partículas con retenedor 3M, el prefiltro 3M 5N11 fabricado con un medio filtrante electrostático avanzado, cuenta con un medio filtrante antitaponamiento; elemento filtrante en tela no tejida de polipropileno y poliéster; peso aproximado 4 gramos, color blanco, especificaciones de(NIOSH), N95 de la norma 42CFR84. Se indica 3M porque se tiene mascara cara completa fullface de 3M.</t>
  </si>
  <si>
    <t>Gafa de seguridad lente oscuro, filtro uv.</t>
  </si>
  <si>
    <t>Gafa de seguridad lente oscuro, filtro uv.: anteojo con lentes 100% en policarbonato con amplio campo de visión, ópticamente rectificado, con protección lateral, protección contra impactos de alta y baja velocidad, partículas metálicas, astillas y chispas, brazos expansibles, terminación antideslizante, con puente nasal acolchado y cómodo. Cumple con las normas técnicas ANSI Z87.1.</t>
  </si>
  <si>
    <t>Gafa de seguridad lente transparente, filtro uv</t>
  </si>
  <si>
    <t>Gafa de seguridad lente transparente con filtro uv, lentes en policarbonato, lente claro, resistente al impacto y salpicaduras, amplio campo de visión no produce distorsión, liviano y cómodo, brazos expansibles tricolor, puente nasal ajustable, absorbe el 99,9% UV, cumple con las normas técnicas ANSI Z87.1.</t>
  </si>
  <si>
    <t>Gasa estéril: Bolsa por 5 unidades</t>
  </si>
  <si>
    <t>Gasa estéril: Bolsa por 5 unidades de gasas no tejida estériles 4 capas 17 hilos de 20 cm x 20 cm.</t>
  </si>
  <si>
    <t xml:space="preserve">Glicerina carbonatada en frasco </t>
  </si>
  <si>
    <t>Glicerina carbonatada para oidos: Frasco por minimo 10 mil de glicerina carbonatada, contiene: carbonato de sodio 10g excipientes: glicerol (glicerina), cloruro de benzalconio, edeato di sódico, agua purificada.</t>
  </si>
  <si>
    <t>Glucometro Glucoquick</t>
  </si>
  <si>
    <t>Glucometro Glucoquick: Glucometro Género adultos, dimensiones 16x5x18. Peso 0,25kg Contenido de kit: Monitor de glucosa en sangre G30a, dispositivo de punción con tapa transparente, dos baterías 2032, guía rápida de usuario, manual de propietario, bitácora diaria, tarjeta de garantía y estuche de protección 50 tirillas y 50 lancetas, de marca glucoquick.(Por tener tirillas de la marca glucoquick)</t>
  </si>
  <si>
    <t>Gorra con soladera</t>
  </si>
  <si>
    <t>Gorra con soladera: Gorra con soladera en tela 100% drill, soladera o protector de cuello removible de 20 cm de largo que cubra orejas, cuello y salga desde la  visera con 6 broches internos de pasta y la gorra tenga velcro en la parte posterior que permita graduarse, color azul oscuro, beis o negro. Logo SENA ubicado al frente y bordado de 7cm x 7cm, de color verde acorde o los sugeridos en el manual identidad visual SENA vigente.</t>
  </si>
  <si>
    <t>Gorro cuello blanco para alimentos</t>
  </si>
  <si>
    <t>Gorro cuello blanco para alimentos: Con sesgo en el contorno y resortes en la parte trasera para mejorar la fijación del cabello;  gorro tipo monja material velo poliester, es de alta protección ya que cubre la totalidad del cabello, oídos y cuello. Color:  Blanco, Talla: Única.Medidas: Controno del sesgo: 28 cm / 280 mm.Largo: 35 cm / 350 mm. Cuello: 30 cm/300 mm</t>
  </si>
  <si>
    <t xml:space="preserve">Gorro desechable tipo oruga: Bolsa </t>
  </si>
  <si>
    <t>Gorro desechable tipo oruga: Bolsa por 100 unidades,  está diseñado en tela no tejida de polipropileno altamente transpirable y confortable con doble línea de elástico suave y resistente que no ejerce presión ensamblado por ultrasonido y libre de costuras; que permite la ventilación y cumple con la función de retener la caída del cabello, ofreciendo resistencia al desgarre o ruptura. Talla única. Color: blanco o celeste, según el solicitado.</t>
  </si>
  <si>
    <t>Gorro tipo monja</t>
  </si>
  <si>
    <t>Gorro tipo monja: Gorro tipo monja, dimensiones 28cm de largo x 18 cm de ancho circulo a nivel de la cabeza material dril, se entrega de manera individual en bolsa plástica con cierre hermético. Logo SENA ubicado al frente y bordado de 7 cm x 7 cm, de color verde acorde o los sugeridos en el manual identidad visual SENA vigente, según sea el solicitado</t>
  </si>
  <si>
    <t>Guante anticortadas abrasión 4, corte 5</t>
  </si>
  <si>
    <t xml:space="preserve">Guante anticortadas - abrasión 4, corte 5, desgarro 4, perforación 3.: Par de guante;  protección tricotado de una pieza. Soporte tricotado de fibras de alta tenacidad HDPE (Polietileno de alta densidad PEDH). Dorso no revestido, muñeca elástica, revestimiento flexible poliuretano en la palma. La capa de poliuretano en la palma permite aportar una buena  adherencia durante las manipulaciones, conservando al mismo tiempo flexibilidad tallaje según necesidad </t>
  </si>
  <si>
    <t>Guante anticortadas, abrasión 3 corte 1</t>
  </si>
  <si>
    <t xml:space="preserve">Par de guante anticortadas, abrasión 3 corte 1, punción 1, desgarro 4, perforación 3: Guante anticortadas de protección tricotado de una pieza. Soporte tricotado de fibras de alta tenacidad HDPE (Polietileno de alta densidad PEDH). Dorso no revestido, muñeca elástica, revestimiento flexible poliuretano en la palma. La capa de poliuretano en la palma permite aportar una buena adherencia durante las manipulaciones, conservando al mismo tiempo flexibilidad.  Adecuado para laobores de jardineria, Tamaños : 7pulgada 8",9"y10" </t>
  </si>
  <si>
    <t>Guante calibre 65</t>
  </si>
  <si>
    <t xml:space="preserve">Guante calibre 65: Par de guante mosquetero calibre 65 en Látex natural 100% libre de cargas, bajo en amoniaco, está prácticamente libre de nitrosa minas, antialérgico, son flexibles, tienen orillo o rollo en su extremo que ofrecen una mayor resistencia al desgarre. Color negro. Norma NTC 1726. </t>
  </si>
  <si>
    <t>Guante carnaza corto</t>
  </si>
  <si>
    <t xml:space="preserve">Guante carnaza corto: Par,  con refuerzo en palma fabricados con carnaza flexible, ajustable a palma, refuerzo en la palma y dedos. Protegen las manos en actividades donde hay exposición a manipulación de elementos pesados, cargas, fresadores, tareas de abrasión, etc. fabricado en carnaza de res, carnaza espesor de 1.4 a 1.6 mm, hilo de algodón para costura de calibre 25. </t>
  </si>
  <si>
    <t>Guante de caucho calibre 35</t>
  </si>
  <si>
    <t xml:space="preserve">Guante de caucho calibre 35: Par, de caucho industrial calibre 35, elaborado en látex 100% natural, longitud 29,5, peso 42 gramos. En la palma de la mano tiene labrado especial que evita que los objetos se resbalen, fáciles de quitar y colocar, es anatómico. NTC 1726:1999. </t>
  </si>
  <si>
    <t>Guante de neopreno</t>
  </si>
  <si>
    <t xml:space="preserve">Guante de neopreno: Par de guantes de neopreno con soporte,  características: EN 388 protección mecánica 3111 EN 374 protección química AKL. ANSI 0 corte, ANSI 3 abrasión, agarre arenoso, forro forrado, recubrimiento de neopreno, tipo de puño recto, color: negro, Neopreno. flocado de algodón. Longitud: 30cm. Espesor: 0,75 mm. Soporte: 100% neopreno. Flocado: 100% algodón.. Tallas 7, 8, 9,10. </t>
  </si>
  <si>
    <t>Guante de nitrilo calibre de 20 a 30ml</t>
  </si>
  <si>
    <t xml:space="preserve">Guante de nitrilo calibre de 20 a 30ml: Par de guantes de nitrilo, resistente a solventes compuesto de nitrilo, están diseñados para manipular residuos peligrosos de todo tipo como los  inflamables, corrosivos, explosivos, biológicos y tóxicos, gracias a su elevada densidad. Material látex natural, alto rendimiento. hecho de materiales que cumplen con las normas de la FDA para el contacto con alimentos. </t>
  </si>
  <si>
    <t>Guante de nitrilo desechable, calibre 4 a 5 milímetros de grosor. Caja por 100  unidades</t>
  </si>
  <si>
    <t>Guante de nitrilo desechable: Caja por 100  unidades , Presentación s, calibre 4 a 5 milímetros de grosor, sin látex hipoalergénicos , son fuertes y más resistentes a la abrasión, a los productos químicos y a los pinchazos. Protección confiable con superficie texturizada que proporciona un agarre seguro, hecho de materiales que cumplen con las normas de la FDA para el contacto con alimentos. Su material de nitrilo 100% blando es un compuesto sintético libre de proteínas de goma que irritan la piel. Colores: Azul, Morado, negro Talla S, M,L,XL</t>
  </si>
  <si>
    <t>Guante de nitrilo largo 45 cm</t>
  </si>
  <si>
    <t xml:space="preserve">Guante de nitrilo largo 45 cm: Par de guantes de nitrilo largo 45cm, fabricado por una gruesa película de nitrilo, resiste 2 a 3 veces más a los rasgones y la perforación que el látex natural o el vinilo. Superficie áspera, flocado de felpa que absorbe la transpiración, espesor (calibre) 22 mm, longitud 45 cm (450 mm.), cumple con EN 388:2003 para riesgosmecánicos 4101. En 374:2003 para productos químicos y microorganismos. Tallas S, M, L, XL. </t>
  </si>
  <si>
    <t>Guante de vaqueta</t>
  </si>
  <si>
    <t xml:space="preserve">Guante de vaqueta: Par de guantes, material cuero vacuno curtido, color amarillo impermeabilizado, puño abierto, longitud 22cm, calibre 25 ribete en la parte inferior puño, reforzado en costuras, tipo ingeniero manga corta, resistencia permite la manipulación de elementos grasos y aceites. Talla única. </t>
  </si>
  <si>
    <t>Guante desechable para uso veterinario. Caja x 50 unidades</t>
  </si>
  <si>
    <t>Guante desechable para uso veterinario: Caja por 50 unidades de guantes desechables para uso veterinario, de palpación rectal bovina, manga de polietileno ultra sensible de 95-100 cm de largo.</t>
  </si>
  <si>
    <t>Guante desechables de látex.</t>
  </si>
  <si>
    <t>Guante desechables de látex: Caja por 100 unidades de guantes de examen de látex,  de calidad médica sin polvo, color natural, diseño que evita los rasgones y roturas, puntas de los dedos texturadas. Interior del guante: Chlorinated. Resistencia a la tracción antes del envejecimiento: 27 MPa. Elongación antes del uso 750%. Tallas XS, S, M,L, XL.</t>
  </si>
  <si>
    <t>Guante malla inoxidable</t>
  </si>
  <si>
    <t xml:space="preserve">Guante malla inoxidable: Guantes malla inoxidable, en acero de alta resistencia en forma de añillos soldados, norma EN1082-1 anticorte, sistema patentado de cierre de gancho inteligente, solo se engancha dónde debe, 100% de acero inoxidable; diseño del manguito completamente cerrado para una protección perfecta, ajuste ergonómico, compatible con mano izquierda y derecha, armadura de guante ligera, 100% reciclable. </t>
  </si>
  <si>
    <t>Guante negro para moto</t>
  </si>
  <si>
    <t>Guante negro para moto: Fuera de Shell,Air-mesh,Piel de vaca "aniline” leather
Tela de sublimación / amara / neopreno /Reflector / molde tpu y tpaProtectores
Touch en el dedo para uso de teléfonos Inteligentes.Ventilación / malla de aire / protección / protectores de Molde tu y tpa confoamnudillos y / protector de molde de Dedos /
Alta visibilidad / reflector para visión nocturna / Refuerzo de palma Antideslizante de doble capa / correas velcro /tpr</t>
  </si>
  <si>
    <t>Guante Soldadura</t>
  </si>
  <si>
    <t>Guante de carnaza,  Especial para Soldador con forro largo, fabricado en carnaza de res selección 90/10. Carnaza espesor de 1.4 a 1.6 mm. Franela de algodón 100%. Hilo de kevlar. Tiene buena resistencia al calor generada en las actividades de la soldadura, su forro interior de franela de algodón 100% (dulce abrigo)  al mismo tiempo que le proporciona seguridad contra riesgos de quemaduras en los materiales generados por las chispas que salen proyectadas Por su diseño es seguro, cómodo y flexible. Largo de Guante  35 cm + 5 Largo de palma 20 cm + 5 Largo puño 16 cm + 5 Ancho puño 16 cm + 5</t>
  </si>
  <si>
    <t>Guante térmico largo flexible completo</t>
  </si>
  <si>
    <t>Guante térmico largo flexible completo: Par de guantes para trabajos con altas temperaturas e incluso a llama expuesta. Resistentes a altas temperaturas. No sufren combustión en el aire y no se derriten en presencia de las llamas. Pueden ser utilizados para aquellos trabajos en los que se halle presente el fuego y las altas temperaturas;  el calor intermitente durante procesos alimentarios, hasta 230ºC;  Guantes tipo manopla en algodón, con parches de tejido kevlar en el pulgar, longitud 38 cm. Resistencias abrasión 2/corte3/rasgado4/perforación 2. Aprobado para la manipulación de alimentos hornos, panaderías, entre otras. y alta resistencia al lavado.  Guantes de Protección contra riesgos térmicos (calor y/o fuego) NTC 2190 2008, UNE-EN 407:2005.</t>
  </si>
  <si>
    <t>Guantes carnaza reforzado cuero largo</t>
  </si>
  <si>
    <t>Guantes carnaza reforzado cuero largo: reforzado en palma, 5 dedos con vaqueta, manoplas de 12 pulgadas,  calibre 15, 1/8 ml es ideal para proteger  contra metales calientes, hilo nylon con alta resistencia a la rotura, rose y humedad</t>
  </si>
  <si>
    <t>Guantes de Nitrilo corto color verde</t>
  </si>
  <si>
    <t xml:space="preserve"> Guante de nitrilo corto color verde:  Nivel de resistencia Abrasión 1 - 4, Corte por Cuchilla 1 - 5, Rasgado 1 - 4, Perforación 1 - 4 Certificación EN420 EN374 2 EN374- 3 EN388 Material nitrilo Interior de algodón flockado y recomendado para alta protección química, desengrasado, disolventes, aceites, pinturas y barnices, disolventes. También para la manipulación de alimentos. Características y ventajas - El nitrilo es una sustancia flexible, que ofrece resistencia frente a grasas, aceites e hidrocarburos. Grip tipo diamante en palma para mayor sujeción de objetos. - Máximo nivel anti-abrasión. Alta duración de la vida útil del guante.- Espesor 0,38 mm. Longitud 33 cm</t>
  </si>
  <si>
    <t>Guantes de nitrilo nylon</t>
  </si>
  <si>
    <t>Guantes de nitrilo nylon:  Elementos de uso personal destinados a proteger la mano, la muñeca, parte del antebrazo y separadamente cada dedo. Guantes con acabados especiales en la palma de la mano que evita que los objetos se resbalen. Nitrilo 100%    Puños o mangas en diferentes longitudes, además de proteger la piel del brazo el guante largo impide que en labores en las que se debe sumergir la mano en líquidos, estos inunden el guante</t>
  </si>
  <si>
    <t>Impermeable en PVC</t>
  </si>
  <si>
    <t xml:space="preserve">Impermeable  en PVC: Confeccionados en tela de poliéster recubierta en PVC, tres piezas: Chaqueta, pantalón y capucha. Costuras con sistema de electrosellado, para impedir filtraciones en las uniones. El pantalon debe contar con resorte, el sistema de cierre y cople de la capucha debe ser de broches plásticos. Elemento de protección personal que protege el cuerpo entero del trabajador contra sustancias químicas liquidas. Lluvia o actividades o ambientes muy humedos. Disponibilidad de tallas segun necesidad </t>
  </si>
  <si>
    <t>Inhaladores (mascarilla para nebulizar adulto)</t>
  </si>
  <si>
    <t>Inhaladores (mascarilla para nebulizar adulto):  fabricada a base de PVC de alta concentración, conector de polipropileno para adaptar accesorios; bucal fabricado a base de polipropileno, tubo de aire de PVC de 1,5 m.</t>
  </si>
  <si>
    <t xml:space="preserve">Jeringas desechables 10 ml en caja x100 . </t>
  </si>
  <si>
    <t>Jeringas desechables 10 ml: Caja de 100 unidades de Jeringa desechable de 10ml, elementos para inyección, jeringuilla, cánula, equipo de inyección, jeringa en polipropileno traslúcido desechable, empaque de fácil apertura y hermético para proteger la esterilidad de la jeringa</t>
  </si>
  <si>
    <t xml:space="preserve">Jeringas desechables 5 ml: en caja x 100 </t>
  </si>
  <si>
    <t>Jeringas desechables de 5 ml: Caja de 100 unidades de Jeringa desechable de 5ml, elementos para inyección, jeringuilla, cánula, equipo de inyección, jeringa en polipropileno traslúcido desechable, empaque de fácil apertura y hermético para proteger la esterilidad de la jeringa</t>
  </si>
  <si>
    <t>Kit de etiquetado de bloqueo y tarjeteo</t>
  </si>
  <si>
    <t>Kit de etiquetado de bloqueo y tarjeteo: kit de sistema de bloqueo y etiquetado fundamental para el control de energías peligrosas que se hacen durante actividades de mantenimiento, reparación a máquinas. Consta de 2 paquetes de tarjetas con brida (paquete x 10 unidades), dos candados rojos dielectricos, grillete rojo en nylon, 1 candodo rojo, grillete corto en acero, 2 candados negros dielectricos grillete largo, 2 bloqueadores para interruptores de circuitio hasta 7mm de espesor con tornillo, 1 bloqueador para breaker de tablero, 7mm de espesor y 18 mm de ancho, dos bloqueadores para enchufe eléctrico 89x51x51mm (calbel diamentro 13mm), 1 bloqueador para interruptor de pared, 1 bloqueo para enchufes eléctricos para cable de 20mm, 1 bloqueo múltiple con cable acero inoxidable recubiereto de 4mm x 2mm, 1 bloqueadord de válvula de 25mm - 165mm, 1 bloqueo válvula tipo mariposa 8mm-45mm, 1 dispositivo bloqueo multiple 6 candados, 1 markador kit loto, 1 maletin en lona con correa para transporte</t>
  </si>
  <si>
    <t>Kit inmovilizador x 5 piezas</t>
  </si>
  <si>
    <t>Kit inmovilizador por 5 piezas Fabricados en cartón plast, el cartón plástico es una plancha o lámina de plástico que está hecha de mezclas de polipropileno homopolímero y copolímero de Impacto. Este se presenta de forma corrugada y busca suplir las necesidades de consumidores para la inmovilización de extremidades. Semirrígidos con características eficaces, simples y ligeras, lavables, de fácil descontaminación y re-utilizables, ya que no absorbe líquidos, estuche vinilo calibre 40, transparente, contiene inmovilizadores para pierna, tobillo, brazo, codo, cuello.</t>
  </si>
  <si>
    <t xml:space="preserve">Lágrimas artificiales con lubricante estéril </t>
  </si>
  <si>
    <t>Lágrimas artificiales con lubricante estéril: Frasco de mínimo 15 mililitros de lagrimas artificiales, lubricante gotas para los ojos,   alcohol de polivinilo 0.5%, povidona 0.6%. Para el alivio temporal del ardor y la irritación de los ojos.Fecha de vencimiento no menor a un año.</t>
  </si>
  <si>
    <t>Lancetas para glucometro Glucoquick: Caja X 100 unidades</t>
  </si>
  <si>
    <t>Lancetas para glucometro Glucoquick: Caja por 100 unidades de lanceta, medidor de glucosa, punta muy fina que asegura una punción menos dolorosa.</t>
  </si>
  <si>
    <t xml:space="preserve">Lidocaina gel: Tubo por 30 mililitros </t>
  </si>
  <si>
    <t>Lidocaina gel: Tubo por 30 mililitros de lidocania gel, roxicaina jalea, con principio activo de lidocaina clorhidrato 2%, para vía de administración tópica. Con registro invima vigente. Fecha de vencimiento no menor a un año.</t>
  </si>
  <si>
    <t>Manga kevlar para panaderia</t>
  </si>
  <si>
    <t xml:space="preserve">Manga kevlar para panaderia: Mangas para panaderia kevlar 100% de kevlar, con ranura en el pulgar, componentes fibra de kevlar y poliéster, recubrimiento, forro, ranura en el dedo pulgar cuya función es darle estabilidad a la manga mientas está en uso.  </t>
  </si>
  <si>
    <t>Manga para conductor</t>
  </si>
  <si>
    <t>Cuentan con resorte en la parte superior para ajustarse al bíceps, esto evita que la manga se pliegue o se caiga de la mano dando una protección y comodidad óptima. Tela Lisa, de forma elástica,  Material tela tipo lycra. Composición poliéster. Manga protectora para brazo en labores de conducción. Disponibilidad de tallas</t>
  </si>
  <si>
    <t>Mangas industriales en carnaza</t>
  </si>
  <si>
    <t xml:space="preserve">Mangas industriales en carnaza: Par , con cinta y hebilla que permita asegurar a nivel de espalda alta-cuello. Fabricadas en carnaza de primera calidad con tiras ajustables para mayor seguridad, de 15pulgada de largo, banda elástica ajustable a la muñeca. El diseño debe ser cómodo de manera que permita la maniobrabilidad total de los brazos. </t>
  </si>
  <si>
    <t>Mangas para soldador</t>
  </si>
  <si>
    <t>Manga para soldador:El diseño debe ser cómodo de manera que permita la maniobrabilidad total de los brazos. Elaboradas 100% con Vaqueta. Cosido con hilo de alta resistencia, protección Hombro - Muñeca, reata de acople y ajuste gradual,  util para trabajo en soldadura, minería, industria, petrolera, fundición, acerías, industria, metalmecánica y oficios especializados, protección al calor y objetos punzantes y candentes,  color: Amarillo, material: Vaqueta,  talla: Única,  calibre: 1.2 mm Aprox,   Dimensiones:  Largo: 57 Cm, Ancho Muñeca,  14Cm,  Ancho Hombro: 22 Cm</t>
  </si>
  <si>
    <t>Mascara RCP</t>
  </si>
  <si>
    <t>Mascara RCP: Mascarilla RCP reutilizable, con válvula filtro bacteriano impide el contacto directo con la boca, cara y nariz del paciente. unidireccional desechable, diseñada para suministrar protección durante las maniobras de reanimación boca a boca. El capuchón es transparente, cuenta con válvula para conexión de la cánula de oxígeno para mayor suministro de oxígeno al paciente, y permitir un fácil acople al equipo manual de respiración (AMBU); así mismo dispone de una banda elástica ajustable que permite asegurarla a la cabeza del paciente, viene en estuche rígido de plástico color naranja</t>
  </si>
  <si>
    <t>Monogafa</t>
  </si>
  <si>
    <t>Monogafa: Su cuerpo fabricado en TPR siliconado, de gran ductibilidad, cuerpo hipoalergénico material elastomérico, siliconado que permite un buen sellado y ajuste al rostro. Monolente de policarbonato corregido opticamente.  Diseño aerodinámico, permite el uso de anteojos ópticos de regular tamaño. Visor intercambiable de policarbonato; filtro UV resiste a impactos, abrasión y salpicadura de líquidos irritantes e ignición,  tratamiento antiempañante (AF) y anti-rayadura Marco con orificios de ventilación indirecta en la parte superior e inferior, ideal para ambientes de alta humedad, lentes antiestáticos, banda elástica para ajuste perfecto al rostro, ventilación indirecta, un lente claro permite la máxima transmisión de la luz en interiores en donde la alta luminosidad es necesaria un 95 % de la luz pasa a través de un lente claro.                                                                                                                 Ensamble sin partes metálicas (no conductor). Banda elástica de 2cm con hebilla para ajuste. Diseño ergonómico, aerodinámico y ultra liviano. Resistente a radiación UVA/UVB Nivel U6   Peso 56g  Certificado ANSI Z87.1- 2010.</t>
  </si>
  <si>
    <t>Overol manga larga en antifluidos</t>
  </si>
  <si>
    <t>Overol en tela  antifluidos: Modelo enterizo con cremallera, con 2 bolsillos pectorales, 2 bolsillos delanteros en el pantalón  internos y dos bolsillos atrás con velcro para asegurarlos, se confecciona con logo SENA bordado en la parte de espalda color blanco, dimensión 20 cm x 20 cm, cinta reflectiva a nivel de espalda encima de logo, en antebrazo y pierna, de minimo 5 cm de ancho.. Color bais, azul o negro según necesidad Tallas S, M, L, XL, XXL.</t>
  </si>
  <si>
    <t>Overol PVC 3 piezas</t>
  </si>
  <si>
    <t>Overol PVC 3 piezas: Kit de Overol en PVC por 3 piezas (capucha, chaqueta, pantalón) confeccionado en tela poliéster recubierta en PVC con malla tipo americano, chaqueta con capucha desprendible por medio de broches, pantalón perchero con tirantes elásticos y hebillas anticorrosivas que se puede graduar. Piezas recubiertas en poliéster, las costuras con sistema electrosellado, calibre 30-35 color amarillo. Presentación Kit x 3 piezas</t>
  </si>
  <si>
    <t>Pantalón antifluídos tipo sudadera</t>
  </si>
  <si>
    <t>Pantalón antifluídos tipo sudadera: Pantalón antifluídos tipo sudadera: Pantalón en tela impermeable, resorte en la parte trasera solamente, adelante con pretina y 2 bolsillo laterales; ligero y transpirable, color blanco.</t>
  </si>
  <si>
    <t>Pantalón tipo jean</t>
  </si>
  <si>
    <t>Pantalón tipo jean: Elaborado en tela índigo (jean) 100% algodón, 14 onzas, tela de alta calidad. Confección pantalón semirrecto, tiro medio, con 2 bolsillos delanteros y 2 bolsillos traseros, cierre y botón metálico. Logo SENA bordado color verde de 7cm x 7cm, de color verde acorde o los sugeridos en el manual identidad visual SENA vigente. Ubicado en el bolsillo trasero lado izquierdo. Tallas 20, 24, 28, 30, 32, 34, 36, 38, 44</t>
  </si>
  <si>
    <t>Parche ocular. Caja  x 20 unidades</t>
  </si>
  <si>
    <t>Parche ocular: Caja por 20 unidades de parche ocular, para adultos Hipoalergenico y libre de latex, color piel.</t>
  </si>
  <si>
    <t>Peto en carnaza</t>
  </si>
  <si>
    <t>Peto confeccionado en fuerte carnaza lateral, gruesa garantizada. Cuero curtido, grosor mínimo aceptado por la norma internacional 1.3 a 1.8 mm. Todas sus costuras son reforzadas, además posee cintas para ajuste en cuello y espalda con hebillas metálicas. Hilo de algodón trenzado de 4 cabos, calibre 40. Costuras de 4 a 5 puntadas por centímetro. Correas de 60 cm mínimo de largo por 1.5 cm de ancho. Elemento de protección personal que protege el tronco del trabajador contra riesgos mecánicos y proporciona protección contra, al menos, uno de los siguientes riesgos mecánicos: abrasión, corte por cuchilla, perforación y quemaduras por chispas. NTC 5684. Disponibilidad de tallas</t>
  </si>
  <si>
    <t>Peto en caucho o PVC</t>
  </si>
  <si>
    <t>Confeccionados en tela de poliéster recubierta en PVC. resistente a sustancias químicas como solventes y detergentes. El Peto debe contar con tiras de sujeción en el cuello y cintura y con hebillas plásticas que permitan el ajuste a la talla del trabajador. Estas tiras deben estar aseguradas por costuras y electro sellado.. Disponibilidad de tallas. Color AMARILLO</t>
  </si>
  <si>
    <t xml:space="preserve">Polainas desechables. Caja </t>
  </si>
  <si>
    <t>Polainas desechables: Caja por 50 unidades,  hecho en carnaza (cuero vacuno) con correas del mismo material y hebillas metálicas para sujetar a la pierna y al pie,  suministros para bioseguridad en aves y porcinos de laboratorio debe cubrir también el empeine del trabajador.: Protector de botas con elástico y material polietileno. disponibilidad  de tallas</t>
  </si>
  <si>
    <t>Polainas para guadañar</t>
  </si>
  <si>
    <t>Polainas para guadañar: Par , espinillera de desbroce reforzadas, estructura compuesta por tiras metálicas en aluminio forradas en tela de p.v.c co refuerzo en nylon, correas de nylon con hebillas para sujetar a la pierna y al pie. Acolchado interior para adaptarse al contorno de la pierna fabricadas en espuma EVA, con refuerzos de polietileno y ajuste mediante cintas elásticas. Diseñada para proteger la zona de las tibias, rodillas y empeine del pie. Resistencia al impacto comforme a la norma EN 14021 14021 (2003) valor medio mínimo de 8,18 kN.</t>
  </si>
  <si>
    <t>Polainas para soldador</t>
  </si>
  <si>
    <t xml:space="preserve">Polainas fabricada en carnaza (cuero vacuno) con correas del mismo material y hebillas metálicas para sujetar a la pierna y al pie. El diseño de la polaina debe cubrir también el empeine del trabajador. Tallas según necesidad </t>
  </si>
  <si>
    <t>Pomada nitrofurazona en Tubo</t>
  </si>
  <si>
    <t>Pomada nitrofurazona: Tubo de minimo 40 gramos de Pomada nitrofurazona de uso externo, cada 100g contiene 0.2de nitrofurazona(0.2%) en una base hidrosoluble.Fecha de vencimiento no menor a un año.</t>
  </si>
  <si>
    <t>Portacarnet tipo brazalete</t>
  </si>
  <si>
    <t>Portacarnet tipo brazalete: Brazalete porta carnet horizontal, elaborados en vinilo calibre 20, con banda reflectiva, cinta elástica que permite graduarlo al brazo.</t>
  </si>
  <si>
    <t>Protector antebrazo acrílico</t>
  </si>
  <si>
    <t>Protector antebrazo acrílico: protege de cortes el antebrazo. Construido en una pieza de acrílico transparente, muy liviana y resistente. Color transparente, dimensión 20 cm.</t>
  </si>
  <si>
    <t>Protector auditivo espuma: Caja</t>
  </si>
  <si>
    <t xml:space="preserve">Protector auditivo espuma: Caja por 200 pares de protector auditivo espuma,  en bolsas inividuales por par , el material de espuma hipo-alergénica blanda que permite ser moldeable. Su estructura es suave y su forma cónica y su superficie perfectamente lisa, no irrita el canal auditivo. Su color característico en el naranja, Norma ANSI S3.19-1974, Nivel de reducción del ruido de 33 dB. </t>
  </si>
  <si>
    <t>Protector auditivo tipo copa-diadema</t>
  </si>
  <si>
    <t>Copas ABS y policarbonatos de alta resistencia al impacto y choques contra materiales fijos. Copas ultralivianas y ergonométricas. Brinda protección hasta 26 dB Se considera como dieléctrico, no posee ningún elemento metálico. Banda acolchada. Puede ajustar la altura del fono para brindar una combinación perfecta entre comodidad y confort</t>
  </si>
  <si>
    <t>Protector auditivo tipo tapón silicona</t>
  </si>
  <si>
    <t xml:space="preserve">Protectores auditivos tipo tapón-silicona: Par de protectores auditivos tipo tapón-silicona, fabricado en silicona, con cuatro membranas de mayor a menor dimensión de triple reborde ancho y una excelente acomodación dentro del oído y provee un sellado más efectivo, que incrementa los niveles de atenuación, con cámara interna de aire; material hipo alergénico de fácil mantenimiento, no irritante y durable. Incluye cordel e insertador y estuche de PVC tipo llavero. Nivel de reducción de ruido entre 15-30dB según la frecuencia; colores fluorescentes para fácil supervisión. NTC-2272, NORMA ANSI 3.19 / 74. </t>
  </si>
  <si>
    <t>Pulsoximetro</t>
  </si>
  <si>
    <t>Pulsoximetro: medidor de saturación de oxígeno que incluye medidor de frecuencia cardíaca. Saturacion de oxigeno arterial SpO2 PR, monitor de ritmo cardiaco,bajo consumo de energia, indicador de baja tension, apagado automatico cuando no detecta señal,energia 1,5 V (requiere dos pilas AAA), dimensiones 6cm x 4cm x 4cm, pantalla LED.</t>
  </si>
  <si>
    <t>Repelente: Botella de 120 ml</t>
  </si>
  <si>
    <t>Repelente: Botella de mínimo 120 mil de repelente de insectos en spray, protección eficaz y duradera, larga duración, secado rápido, no grasoso, contiene DEET del rango entre el 25 % al 40%. Tamaño 4,05 onzas o 120 ml. Que cumpla con la norma ambiental.</t>
  </si>
  <si>
    <t>Respirador media cara</t>
  </si>
  <si>
    <t xml:space="preserve">Respirador media cara: reutilizable de  doble cartucho, ofrece la posibilidad de usar filtros y cartuchos remplazables para protección contra ciertosgases, vapores y material particulado como polvo, neblina y humos, composición pieza facial en material elastomérico, repuestos arnés de cabeza, válvulas de exhalación, válvulas de inhalación, empaque válvula, especificaciones el material elastomérico. Se puede utilizar con cartuchos línea 6000 y filtros de la línea 2000; Ajuste adecuado para una gran variedad de rostros. Disponible en tallas pequeña (6100), mediana (6200) y grande (6300); compatible con los filtros de la Línea 2000, combinación liviana y cómoda, rápida. Aprobaciones NIOSH/MSHA Respirador desechable libre de mantenimiento con válvula de exhalación contra aerosoles sólidos y ciertos líquidos sin aceite, Eficiencia en filtración mayor a 95 % con fácil y fresca respiración. Filtro de microfibras cargadas electrostáticamente (polipropileno). Diseño de forma de copa, fabricado con bandas elásticas ajustables en material elástomerico (trenzadas con diseño de dos correas con el punto de fijación dual), clip nasal ajustable, y espuma de sellado interna. Aprobado para material partículado Norma 42 CFR 84 NIOSH (N95) y la Norma NTC 2561 (Tipo B). </t>
  </si>
  <si>
    <t>Respirador para partículas con válvula de exhalación</t>
  </si>
  <si>
    <t>Respirador para partículas con válvula de exhalación: Respirador con válvula de protección para trabajos de soldadura , diseñado para trabajos que involucran la exposición al polvo al soldar, lijar  metales. Respirador desechable con  tecnología de válvula Cool Flow que reduce el calor y facilitar la respiración. Presentación caja x 10 Unidades</t>
  </si>
  <si>
    <t>Rodilleras negro talla unica XTRONG-KIT para moto</t>
  </si>
  <si>
    <t>Rodilleras negro talla unica XTRONG-KIT para moto: -Material PE de altísima calidad (polímeros de polietileno (PE) materiales muy resistentes a golpes e impactos. -Diseño articulado y flexible: articulación de la rodilla, sin limitar el movimiento y protegiendo de manera integral a la rótula. - Protección rígida en la tibia y articulación en la zona de la rótula para brindar comodidad. - Acolchado: la rodillera tiene acolchado interior</t>
  </si>
  <si>
    <t>Ropa  cocinero  por cuatro piezas</t>
  </si>
  <si>
    <t>Ropa: conjunto cocinero  por cuatro piezas: (camisa manga larga, pantalón largo, cofia y delantal), en tela Lafayette, diseños surtidos y cómodos de acuerdo a la solicitud; camisa manga larga con cremallera, cuello tipo militar, logo SENA bordado de hilo color verde acorde o los sugeridos en el manual identidad visual SENA vigente. Pantalón resortado en la parte trasera con bolsillos laterales, delantal ajustable con bolsillo. Logo SENA bordado de color verde acorde o los sugeridos en el manual identidad visual SENA vigente, ubicado en la parte superior lado izquierdo. Cofia con logo SENA bordado de color verde, ubicado en la parte frontal. Tallas surtidas según solicitud.</t>
  </si>
  <si>
    <t xml:space="preserve">Sales de rehidratación oral: Caja </t>
  </si>
  <si>
    <t>Sales de rehidratación oral: Caja de mínimo 30 unidades de sales de rehidratación, fórmula para diluir en agua, sobre de sabores de fruta de 28.4 gramo Cloruro De Sodio Usp,Cloruro De Potasio Usp, Citrato De Sodio Dihidrato, Dextrosa Anhidra Usp.Fecha de vencimiento no menor a un año.</t>
  </si>
  <si>
    <t>Silla de ruedas</t>
  </si>
  <si>
    <t>Silla de ruedas: Su marco plegable que facilita el transporte y el almacenamiento. Su llanta en pasta tipo radial, estructura en acero martillado, cuenta con reposapiés movibles, apoyabrazos fijos, frenos de mano de fácil accionamiento, con las siguientes dimensiones ancho asiento 46cm, profundidad del asiento 45cm, altura de asiento al piso 50cm, altura del espaldar 44.5cm, peso de la silla 16.9kg, peso máximo a soportar 100kg</t>
  </si>
  <si>
    <t>Solución cloruro sódico bolsa x 500</t>
  </si>
  <si>
    <t>Solución cloruro sódico: Bolsa por 500  cc de Solución cloruro de sodio al 0.9%x 500cc , solución salina al 0.9% solucion intectable pero tambien se usa para irrigaciones estériles, por ejemplo, de ojos y en general para limpiar heridas.Fecha de vencimiento no menor a un año.</t>
  </si>
  <si>
    <t>Solución cloruro sódico bolsa x250</t>
  </si>
  <si>
    <t>Solución cloruro sódico: Bolsa por 250 cc de Solución cloruro sódico para irrigación al 0,09%x250 cc,  este medicamento se utiliza en terapias de rehidratación. Reposición de electrolitos (sodio y cloruro). Prevención y tratamiento de shock hipovolémico, traumatismo, quemaduras, hiponatremia o díficil de sodio corporal. Vehículo o diluyente para la administración intravenosa de otras drogas. Fecha de vencimiento no menor a un año.</t>
  </si>
  <si>
    <t>Sombrero tipo pava</t>
  </si>
  <si>
    <t>Sombrero tipo pava: en tela 100% drill vulcano, con ala ancha de 8 cm a 10 cm con costuras de refuerzo alredor para dar estabilidad y con 2 broches metálicos al lado izquierdo y derecho que permita doblar el ala para usarlo tipo vaquero, ubicados solamente en la parte externa, de color azul. Cordón de color negro con gancho corredor que permita acercarlo y apartarlo del rostro del trabajador. Solapa trasera protector de cuello removible, asegurado con 3 broches metálicos los cuales quedan ubicados en la parte interna del sombrero, es decir en la de color negro. La medida de la solapa es de 25 cm de largo y 32cm de ancho, esta debe tener sesgo en todo su alrededor, con logo SENA bordado de color verde acorde o los sugeridos en el manual identidad visual SENA vigente.</t>
  </si>
  <si>
    <t>Sorbente químico de alto rendimiento: Bolsa x 2 rollos</t>
  </si>
  <si>
    <t>Sorbente químico de alto rendimiento: Bolsa por 2 rollos de sorbente químico de alto rendimiento,  para derrame tipo ácidos, álcalis, alcoholes, productos químicos, líquidos inflamables, solventes e hidrocarburos clorados. Elaborados de fibras sintéticas inertes (polipropileno). Grado de absorción 76 galones x rollo. Alto desempeño. Medidas 38pulgadax150pulgada ± 10pulgada.</t>
  </si>
  <si>
    <t>Suero  antiofidico polivalente liofilizado</t>
  </si>
  <si>
    <t>Suero  antiofidico polivalente liofilizado: Cada frasco vial de Suero reconstruido con 10 ml de agua estéril para inyección contiene Inmunoglobulinas de origen equino capaces de neutralizar como mínimo el veneno de: Veneno de Bothrops atrox 25 mg, Veneno de Bothrops asper 25 mg Veneno de Lachesis muta 10 mg, Veneno de Crotalus durissus 5 mg. Inmunoglobulinas de origen equino con alto contenido de anticuerpos neutralizantes del veneno de las serpientes de los géneros Bothrops, Lachesis y Crotalus. El suero se envasa en frascos de vidrio tipo I, apropiado para medicamentos inyectables. Caja por dos frascos viales de Suero Antiofídico Polivalente Liofilizado, dos ampolletas de agua estéril de 10 ml y una jeringa estéril de 10 ml.Polvo liofilizado para inyección.Fecha de vencimiento no menor de un año.</t>
  </si>
  <si>
    <t>Suero Antiofidico Anticoral Liofilizado ampolla x 10ml</t>
  </si>
  <si>
    <t>Suero Antiofidico Anticoral Liofilizado ampolla x 10ml: Caja por 2 ampollas de suero antiofídico anticoral liofilizado, ampolla por 10ml, viene en una presentación de caja que contiene 2 frascos viales con inmunoglobulinas de origen equino, dos ampollas de agua estéril para reconstituir y una jeringa estéril de 10 mL, Inmunoglobulinas de origen equino con alto contenido de anticuerpos neutralizantes del veneno de las serpientes de los géneros Micrurus, conocidas como Corales. Fecha de vencimiento no menor de un año.</t>
  </si>
  <si>
    <t xml:space="preserve">Sulfadiazina de plata 1%  Tubo </t>
  </si>
  <si>
    <t>Sulfadiazina de plata 1% uso tópico: Tubo de minimo 30 gramos de Sulfadiazina de plata al 1%,  crema antibacteriano tópico que inhibe el crecimiento de bacterias, para tratamiento de infección en quemaduras de segundo y tercer grado.Fecha de vencimiento no menor a un año.</t>
  </si>
  <si>
    <t>Tapaboca desechables: Caja</t>
  </si>
  <si>
    <t>Tapaboca desechables: Caja por 50 unidades de tapabocas desechable, mascarilla rectangular filtrante 3 capas desechable, cuentan con diseño de 3 pliegues para máximo confort, posee filtro protector que cuenta con 98% de efectividad contra bacterias y microorganismos. No contiene fibra de vidrio ni látex; viene con tiras para atar o elásticos a las orejas, se apta para usuario con gafas, clip nasal integrado moldeable. Son hipo alergénicas y desechables. Color blanco. Empacado individual.</t>
  </si>
  <si>
    <t xml:space="preserve">Tapaboca plástico transparente. Caja </t>
  </si>
  <si>
    <t>Tapaboca plástico: Caja por 10 tapabocas plástico transparente,  ajustable, con soporte para la barbilla, cordón que permite asegurar a las orejas, diseño ergonómico, puede usarse en tiempos prolongados y no produce cansancio, ayuda a proteger los alimentos y a la prevención de infecciones respiratorias. La película que cubre la máscara se debe contar con un recubrimiento anti-empañante y fuerte para evitar arañazos.</t>
  </si>
  <si>
    <t xml:space="preserve">Tapabocas N95: Caja </t>
  </si>
  <si>
    <t>Tapabocas N95: presentación en caja x 10 unidades,  El respirador libre de mantenimiento N95 brinda una efectiva, confortable e higiénica protección respiratoria contra la gran mayoría de polvos y partículas sin presenciade aceite. Es un respirador plegable con materiales de construcción ligeros que dan mayor comodidad al usuario y promueven mayor tiempo de uso. Cuenta con un material filtrante electrostático avanzado que permiten una mayor facilidad para respirar. Su forma plegable, cuenta con bandas elásticas, y el clip de aluminio para el ajuste a la nariz aseguran un excelente sello adaptándose a un amplio rango de tamaños de cara. Características: Cintas elásticas: Látex de hule natural Clip metálico: Aluminio Elemento</t>
  </si>
  <si>
    <t>Tensiometro digital para brazo</t>
  </si>
  <si>
    <t>Tensiometro digital para brazo: para monitoreo instantaneo, con pantalla grande de pulsera de monitor de presion arterial de muñeca digital de pantalla, medicion rapida y precisa de la presion artrial y el pulso,automatico, valor promedio de los ultimos trs registros, indicadores de alta y baja frecuencia del pulso, pantalla LCD grande, apagado automatico.</t>
  </si>
  <si>
    <t>Tie off en poliuretano</t>
  </si>
  <si>
    <t>Tie off en poliuretano: Tie-off, banda de anclaje en reata recubierta en poliuretano, ancho de la reata min 45mm, argolla en Dpulgada fabricadas en acero forjado con resistencia min de 5.000LB; longitud de ancho min de 1.4m certificado norma ANSI Z359.1/2007. Incluye ficha técnica y certificado de conformidad.</t>
  </si>
  <si>
    <t>Tira adhesiva</t>
  </si>
  <si>
    <t>Tira adhesiva: Color piel unid/caja 100.  Material base en tela no tejida o película de poliuretano cubierta con goma autoadhesiva médica  Papel de desprendimiento en papel glassine o PET Almohadilla en material no tejido Impermeables, medida estándar, Empaque abre fácil, Permite transpiración Manufacturado bajo ISO 9001, ISO 13485 y FDA.  Vida útil: 5 años.</t>
  </si>
  <si>
    <t xml:space="preserve">Tirillas para glucometro Glucoquick: Caja </t>
  </si>
  <si>
    <t>Tirillas para glucometro Glucoquick: Caja por 50 unidades de tirillas,  son productos sanitarios de un solo uso, que permiten realizar de forma sencilla y fiable la determinación de glucemia en una gota de sangre habitualmente capilar a personas con diabetes, se utiliza la marca Glucoquick por que es la misma marca del glucometro.</t>
  </si>
  <si>
    <t>Toallas Higienicas: Bolsa</t>
  </si>
  <si>
    <t>Toallas Higienicas: Bolsa por minimo 30 unidades de toallas femenina,  toalla higiénica absorbente con alas tipo tela.</t>
  </si>
  <si>
    <t>Traje antifluido</t>
  </si>
  <si>
    <t>Antifluido suave poliéster 100 porciento. Tela Universal Lafayette, Textilita, importada Antifluido impermeable resistente a tensión y rasgado. Repele líquidos y factores ambientales. Brindan protección, comodidad y diseño, son fabricados en tela antifluido, la cual por sus acabados como lafshield anti-fluidos protegen de productos químicos y bacterias. Conjunto de camisa y pantalón con logo institucional bordado. Disponibilidad de diseños de telas. Logo SENA de color verdeen la parte izquierda de la camisa. Conjunto anti fluido. Bordado del logo SENA en la parte izquierda de la camisa. Disponibilidad de colores y estampados, que seran seleccionados por las mismas usuarias finales. Traje confeccionado bajo tallaje, es decir, el proveedor seleccionado deberá tomar las tallas de las funcionarias a las cuales se le asignara el elemento, en el centro de trabajo donde laboran.</t>
  </si>
  <si>
    <t>traje apicultura completo</t>
  </si>
  <si>
    <t>Traje apicultura completo Con careta, para la protección de la cabeza y cuello fabricado en malla tejida de punto abierto con alambre o plástico para mayor visibilidad y respiración, tela de algodón plastificada con forro, overol completo en dril grueso o tela poli forro de suave textura y comodidad, color blanco o beis, cierres plástico al frente y elástico en la parte de atrás, en los tobillos y muñecas, guantes reforzados de manga completa en cuero de vaca con mangas de lona de alta resistencia y con puños elásticos. Talla S, M, L, XL, XXL.</t>
  </si>
  <si>
    <t>Traje impermeble dos piezas en PVC: Bolsa  X 2 piezas</t>
  </si>
  <si>
    <t>Traje impermeble dos piezas en PVC: Bolsa por 2 piezas (chaqueat y pantalon),   Confeccionado en tela de poliéster recubierta en PVC cal.16 (33mm de espesor), traje de dos piezas: chaqueta con capucha cremallera frontal, con cinta reflectiva de 1" en la espalda, pantalón, costuras con sistema de electrosellado, para impedir filtraciones en las uniones, el pantalón debe contar con resorte, el sistema de cierre y acople de la capucha debe ser de broches plásticos, disonible el pantalon con pechera y tirantes deben comprarse en diferentes tallas ya que el impermeable no es ajustable. NTC 3583 - cauchos o plásticos. Tallas S, M, L, XL., XXL</t>
  </si>
  <si>
    <t>Traje tipo fontanero</t>
  </si>
  <si>
    <t>Traje tipo fontanero: Overol tipo fontanero o escafandra incluye guantes, botas de PVC y capucha, fabricado bajo norma NTC 4615 en tela vinílica compacta con soporte textil en poliéster, elaborado por proceso de electro sellado de alta frecuencia, el cual permite garantizar su impermeabilidad 100%, overol con bota integrada en PVC, opcional con y sin puntera, color de bota amarillo, negra, opcional con cintas reflectivas de 1", 1.1/2" y 2" color amarillo. Tallas botas 36 a 44. Talla traje M,L XL</t>
  </si>
  <si>
    <t>Trajes de fumigación biológicos y químicos</t>
  </si>
  <si>
    <t>Trajes de fumigación biológicos y químicos: Trajes de fumigación biológicos y químicos: Escafandra, elaborado en tela antifluidos 90% poliéster 10% acrilato, camisa manga larga elaborado en tela antifluidos 90% poliéster 10% acrilato. Talla S,M, L, XL, XXL. Delantal tipo escapulario, fabricado en PVC, calibre 12 cuello redondo, con cinturones de amarre impermeable pantalón elaborado en tela anti-fluidos 90% poliéster 10% acrilato. Talla S,M,L,XL, XXL.</t>
  </si>
  <si>
    <t>Trajes en tyvek</t>
  </si>
  <si>
    <t>Trajes en tyvek: color blanco, partículas volátiles, el traje tiene tratamiento antiestático y bajo nivel de deshilachamiento, capucha integrada, cremallera para mejorar la seguridad incrementando el nivel de impermeabilidad, puños y tobillos elásticos para un buen ajuste de las aperturas de la prenda, material 30% polipropileno y 70% polietileno.</t>
  </si>
  <si>
    <t xml:space="preserve">Unguento tópico para la gripa: Frasco </t>
  </si>
  <si>
    <t>Ungüento tópico para la gripa, Presentación Frasco de minimo 50 gramos de unguento o pomada de uso tópico a base de alcanfor, mentol y eucalipto de consistencia espesa, semi sólida y color blanquesino, su uso puede ser inhalación o aplicación en pecho y espalda,  alivia problemas de resfriado, congestión nasal y tos. Fecha de vencimiento no menor a un año.</t>
  </si>
  <si>
    <t>Vacuna Toxoide Tetánica. Suspensión inyectable.</t>
  </si>
  <si>
    <t>Toxoide Tetánico (Tt) o Toxoide Diftérico (Td): Esquema de vacunación: 3 dosis: Suspensión Inyectable individual. El proponente (empresa) deberá presentar un documento donde certifique la cadena de frío que soporta los biológicos, de conformidad con lineamientos vigentes del “Programa Plan Ampliado de Inmunizaciones-PAI emitidos por el Ministerio de Salud, N.º 6. ACCIONES EN CADA UNO DE LOS COMPONENTES DEL PROGRAMA AMPLIADO DE INMUNIZACIONES PARA EL AÑO 2020.” Literal N.º 6.7. Cadena de frío: Asegurar la correcta conservación, almacenamiento y transporte de vacunas, bajo estándares de calidad”. 
El proponente deberá cumplir las normas requeridas por el Ministerio de Salud (deberá relacionar en su propuesta técnica la ubicación exacta del sitio ofertado, horarios de atención, y fotos del sitio ofrecido). 
El proponente deberá presentar en su propuesta técnica el registro sanitario de INVIMA por cada uno de los biológicos ofertados. 
El proponente deberá especificar en su propuesta técnica, el procedimiento a seguir para el manejo de residuos generados durante el proceso de vacunación. 
El proponente deberá especificar en su propuesta técnica cómo será el almacenamiento y conservación de las vacunas. 
El proponente deberá presentar con su propuesta técnica, la certificación de habilitación para administración de inmunobiológicos expedido por la Secretaría de Salud, acompañado de la correspondiente autoevaluación. 
El proponente deberá presentar con su propuesta técnica, el plan de Gestión de Residuos en Atención en Salud.
El proponente deberá presentar en su propuesta técnica una certificación firmada por el representante legal donde especifique la fecha de adquisición de las vacunas ofertadas y la fecha de vencimiento de estas, esta última fecha no debe ser menor a un año contado a partir del día de la presentación de la oferta. 
El proponente deberá presentar en su propuesta técnica los comprobantes de recolección y certificaciones de almacenamiento, aprovechamiento, tratamiento o disposición final, que emitan los gestores de los residuos peligrosos (MSPS, 2020).</t>
  </si>
  <si>
    <t>Vaselina Tarro x 460 gramos</t>
  </si>
  <si>
    <t>Vaselina: Pomada  Uso tópico, tiene propiedades lubricantes, protectoras de la piel y emolientes (ablanda las zonas resecas de la piel). Mezcla purificada de hidrocarburos saturados líquidos (C14-C18) e hidrocarburos cíclicos, obtenida por destilación del petróleo. Tarro x 460 gramos</t>
  </si>
  <si>
    <t>Venda gasa tela</t>
  </si>
  <si>
    <t>Rollo de minimo 5 metros de Venda estéril fija fabricada con hilaza de algodón 100%. presentación: Rollo 5cmx 5m, Tela liviana, suave y libre de partículas extrañas.</t>
  </si>
  <si>
    <t>Venda triangular en dacrón</t>
  </si>
  <si>
    <t>Bolsa de 3 unidades de venda dacron, confeccionada en tela tipo dacrón sin elástico,  dimensiones 70 x 70 cm para atención de primeros auxilios, inmovilizar pacientes, realizar vendajes, cabestrillo.</t>
  </si>
  <si>
    <t>Vendaje elastico (2 x 5 yardas)</t>
  </si>
  <si>
    <t>Vendaje elastico  (2 x 5 yardas): Rollo 2X5 yardas de venda Elástica fabricadas en 60 % viscosa y 40 % caucho. Color piel o blanco. Con gancho sujetador plástico.</t>
  </si>
  <si>
    <t>Vendaje elastico  (3 x 5 yardas)</t>
  </si>
  <si>
    <t>Vendaje elastico  (3 x 5 yardas): Rollo 3X5 yardas de venda Elástica, fabricadas en 60 % viscosa y 40 % caucho. Color piel o blanco. Con gancho sujetador plástico.</t>
  </si>
  <si>
    <t>Vendaje elastico  (4 x 5 yardas)</t>
  </si>
  <si>
    <t>Vendaje elastico  (4 x 5 yardas): Rollo 4X5 yardas de venda Elástica,  fabricadas en 60 % viscosa y 40 % caucho. Color piel o blanco. Con gancho sujetador plástico.</t>
  </si>
  <si>
    <t>Vendaje elastico  (5 x 5 yardas)</t>
  </si>
  <si>
    <t>Vendaje elastico  (5 x 5 yardas): Rollo 5X5 yardas de venda Elástica, fabricadas en 60 % viscosa y 40 % caucho. Color piel o blanco. Con gancho sujetador plástico.</t>
  </si>
  <si>
    <t>Yodopovidona espuma Botella 120 ml</t>
  </si>
  <si>
    <t>Antiseptico yodopovidona espuma: Botella por minimo 120 ml de antiseptico yodopovidona espuma, equivalente a 0.8 g de yodo. Antiséptico de uso externo, desinfectante de la piel de uso general en pequeñas heridas y cortes superficiales, quemaduras leves, rozaduras. Se emplea para lavado de heridas, abrasiones, lavado prequirúrgico de manos, lavado del área quirúrgica antes de cualquier manipulación médica y quirúrgica y lavado de instrumental y equipo hospitalario. Cada 100 ml. de solución contienen 8 g de Iodopovidona equivalente a 0.8 g. de yodo. Fecha de vencimiento no menor a un año.</t>
  </si>
  <si>
    <t>Yodopovidona solucion Botella 120 ml</t>
  </si>
  <si>
    <t>Antiséptico yodopovidona solución: Botella por mínimo 120 ml,  equivalente a 1 g de yodo. Antiséptico de uso externo, desinfectante de la piel de uso general en pequeñas heridas y cortes superficiales, quemaduras leves, rozaduras, abrasiones, preparación del área quirúrgica e irrigación vesical. Cada 100 ml de solución contienen 10 g de Iodopovidona .</t>
  </si>
  <si>
    <t>Zapato Zueco antideslizante blanco</t>
  </si>
  <si>
    <t xml:space="preserve">PAR </t>
  </si>
  <si>
    <t>Zapato Zueco antideslizante blanco tipo crocs. Calzado  antideslizante, ultraligeros,  ergonómicos, anatómicos y resistentes; color capellada blanca 100% eva (Etil etileno vinil acetato, polímero termoplástico) y suela plástico  termoplástico TPR que permita ser antideslizante,  no  absorbe agua y seca  rápido, que sea liviano, oscilando entre los 200 y 300 gr para que evite la fatiga. Estabilidad y flexibilidad que controle la articulación subastragalina con un buen contrafuerte en el talón, que deje libre la articulación del tobillo y permita la movilidad de los dedos. El tacón será de base amplia y de unos 3.5 cm de altura. Puntera debe ser cerrada, ancha y semirrígida para permitir el movimiento libre de los dedos. El calzado sanitario requiere de una limpieza exhaustiva, fácil y frecuente, por lo que los materiales deben estar preparados para ello. Preferiblemente serán pieles hidrófugas, que son ligeras y porosas, con tintes hipoalérgicos y atóxicos, lo que permitirá una correcta transpiración. Usos: Aseo, casinos, alimentos y cocinas industriales y que a la vez requiera de resistencia a hidrocarburos</t>
  </si>
  <si>
    <t>Forro o funda para camilla para primeros auxilios</t>
  </si>
  <si>
    <t>Forro o funda para camilla para primeros auxilios: Bolsa por una unidad de forro en lona de alta resistencia, modelo enterizo con cremallera que abarque completamente el contorno, con agarradera reforzada posterior para colgar y 2 agarraderas laterales que permitan la movilidad, color naranja, medidas 200 cm x 65 cm, con espacio para ubicar cuello inmovilizador</t>
  </si>
  <si>
    <t>HERRAMIENTAS INDUSTRIALES SAS</t>
  </si>
  <si>
    <t>COMRED SAS</t>
  </si>
  <si>
    <t>SIL SOLUCIONES Y SUMINISTROS SAS</t>
  </si>
  <si>
    <t>MULTIACTIVA LOS ANDES SAS</t>
  </si>
  <si>
    <t>Filvia Yazmin Cortés Méndez</t>
  </si>
  <si>
    <t>Paola Cristina Galvis Ballesteros</t>
  </si>
  <si>
    <r>
      <t xml:space="preserve">Servicio Nacional de Aprendizaje - SENA
</t>
    </r>
    <r>
      <rPr>
        <sz val="11"/>
        <color rgb="FF006C49"/>
        <rFont val="Calibri Light"/>
        <family val="2"/>
      </rPr>
      <t xml:space="preserve">Sistema Integrado de Gestión y Autocontrol
Proceso de Gestión Contractual
FORMATO ANÁLISIS DE PRECIOS Y CONSOLIDACIÓN DE BIENES DE CARACTERÍSTICAS TÉCNICAS UNIFORMES
</t>
    </r>
    <r>
      <rPr>
        <b/>
        <sz val="14"/>
        <color rgb="FF006C49"/>
        <rFont val="Calibri Light"/>
        <family val="2"/>
      </rPr>
      <t>LOTE 6 - INSUMOS DE CHOCOLATERÍA (Insch)</t>
    </r>
  </si>
  <si>
    <t>Alulosa en polvo</t>
  </si>
  <si>
    <t>Alulosa, Monosacarido extraido del trigo, higos y pasas (D-alulosa, D-psicosa), apariencia polvo cristalino color blanco crema, libre de sabores y olores extraños, con notas dulces, de alta solubilidad, pureza mayor o igual al 98 porciento, pH entre 4- 7 porciento, humedad menor o igual al 1 porciento, Metales pesados (Arsenico menor a 0,5 mg/Kg, Plomo menor de 0,5 mg/Kg, Especificaciones microbiológicas: aerobios mesófilos menos de 1000 UFC/g, E Coli negativa/g, coliformes totales menos de 3 NMP/g, mohos y levaduras menos de 25 UFC/g, Salmonella-Shigella negativo/25 g, libre de alérgenos, Vida útil no inferior a 20 meses. Empaque presentación: empacado en bolsa trilaminada de un (1) kg, con barrera a gases, humedad, aromas. La capa externa es de PET de calibre  12 - 14; la capa intermedia Polipropileno bio-orientado (BOPP) de calibre 14 -16 metalizado y la capa interna polietileno de calibre 300. Con zipper para reuso del usuario final, y termosellada. Rotulado directamente del fabricante cumpliendo la Normativa vigente. Entregar ficha técnica del producto.</t>
  </si>
  <si>
    <t>Cinta  de amarre Twist</t>
  </si>
  <si>
    <t>BOB</t>
  </si>
  <si>
    <t xml:space="preserve">Carrete por 100 metros de Cinta alambrada de amarre Twist, Atarápido, Color dorado, plateado y rojo fiesta. Función: cerrar o amarrar paquetes, bolsas, empaques. </t>
  </si>
  <si>
    <t>Colorante hidrosoluble</t>
  </si>
  <si>
    <t>Frasco por 70 ml de Colorante hidrosoluble. Colores: surtidos. Efecto/ terminado: Mate, Colorante alimentario hidrosoluble de alta concentración. Ideal para colorear diferentes masas de confitería. Rotulado con etiqueta indeleble procedente del fabricante, que cumpla con todos los criterios establecidos en la normatividad vigente . (Nombre de producto, marca, contenido neto, ingredientes, fabricante, direccion del fabricante, fecha de vencimiento no inferior a 24 meses, forma de conservacion y uso, entre otros), libre de sustancias extrañas, libre de agentes microbianos. sabor y olor neutros, libre de alergenos. Con boquilla dosificadora gota a gota.  Entregar ficha técnica del producto.</t>
  </si>
  <si>
    <t>Colorante liposoluble liquido (base manteca de cacao)</t>
  </si>
  <si>
    <t xml:space="preserve">Colorante liposoluble liquido (base manteca de cacao). Presentación Tarro por 200 gramos mínimo. Colores surtidos. Colorantes Liposolubles de efecto/terminado mate.  Base manteca de cacao, Colorante alimentario de alta concentración. Ideal para colorear diferentes masas de chocolate. Rotulado con etiqueta indeleble de acuerdo a la normativa vigente . (Nombre de producto, contenido neto, ingredientes, fabricante, direccion del fabricante, fecha de vencimiento no inferior a 24 meses, forma de coservacion y uso, entre otros), libre de sustancias extrañas, libre de agentes microbianos, libre de alergenos. Sabor y olor neutros.  Entregar ficha técnica del producto. </t>
  </si>
  <si>
    <t>Colorante liposoluble polvo Metalizado x 40 gr</t>
  </si>
  <si>
    <t>Colorante liposoluble en polvo metalizado, en presentación Tarro por 40 gramos mínimo. Colores surtidos.  Colorante alimentario de alta concentración. Ideal para colorear diferentes masas. rotulado con etiqueta indeleble de acuerdo a la normatividad vigente. (Nombre de producto, contenido neto, ingredientes, fabricante, direccion del fabricante, fecha de vencimiento no inferior a 24 meses, forma de conservación y uso), libre de sustancias extrañas, libre de agentes microbianos. sabor y olor neutros, libre de alergenos.  Entregar ficha técnica del producto.</t>
  </si>
  <si>
    <t>Colorante liposoluble polvo x 40 gr</t>
  </si>
  <si>
    <t>Colorante liposoluble en polvo efecto mate, en presentación Tarro por 40 gramos mínimo. Colores surtidos.  Colorante alimentario de alta concentración. Ideal para colorear diferentes masas. rotulado con etiqueta indeleble de acuerdo a la normatividad vigente. (Nombre de producto, contenido neto, ingredientes, fabricante, direccion del fabricante, fecha de vencimiento no inferior a 24 meses, forma de conservación y uso), libre de sustancias extrañas, libre de agentes microbianos. sabor y olor neutros, libre de alergenos.  Entregar ficha técnica del producto.</t>
  </si>
  <si>
    <t>Eritritol en polvo</t>
  </si>
  <si>
    <t>Eritritol, Polialcohol en polvo cristalino con un poder endulzante de 0,7 – 0,8 veces al azúcar de caña. Apariencia gránulos, color blanco, olor neutro, libre de olores extraños, sabor dulce, libre de sabores extraños, pureza de 99 – 100 porciento, pH de 5,0 – 7,0, humedad inferior o igual al 2%. Rango de derretimiento 119-123°C, Metales pesados (Arsenico menor a 0,3 mg/Kg, Plomo menor de 0,5 mg/Kg, Especificaciones microbiológicas: mesófilos menos de 300 UFC/g, E Coli negativa/g, coliformes totales menos de 0,3 NMP/g, mohos y levaduras menos de 25 UFC/g, Salmonella-Shigella negativo/25 g, Cenizas menor o igual a 0,1 porciento,  Vida util no inferior a 20 meses al momento de la entrega. libre de alérgenos, Empaque presentación: empacado en bolsa trilaminada de un (1) kg, con barrera a gases, humedad, aromas. La capa externa es de PET de calibre 12-14; la capa intermedia Polipropileno bio-orientado (BOPP) de calibre 14 - 16 metalizado y la capa interna polietileno de calibre 300. Con zipper para reuso del usuario final, y termosellada. Rotulado directamente del fabricante cumpliendo la Normativa vigente.  Entregar ficha técnica del producto.</t>
  </si>
  <si>
    <t>Estevia en polvo</t>
  </si>
  <si>
    <t>Estevia en polvo, presentación Bolsa trilaminada metalizada por kilogramo Glucósidos de esteviol (E960), polvo fino, aroma natural, poder edulcorante 300 – 400 veces superior que el azúcar , Apariencia: polvo fino de color blanco. Sabor dulce y aroma neutro. Humedad &lt;2 porciento, libre de alérgenos, vida útil 2 años, fecha de vencimiento no menor a 22 meses al momento de la entrega, No GMO, Salmonella sp.- Ausente en 25 g, Escherichia coli NMP/g NMP/g Ausente, Listeria monocytogenes Ausencia/25g. libre de alérgenos. Empaque presentación:  Bolsa individual de un (1) kg, elaborada con barrera a gases, humedad, aromas y otros factores, con tres capas de material. La capa externa es de PET de calibre 12 -14; la capa intermedia es de Polipropileno bio-orientado (BOPP) de calibre 14 - 16,metalizado y la capa interna es de polietileno de calibre 300. Con zipper para reuso del usuario final, y termosellada. Rotulado directamente del fabricante cumpliendo la Normativa vigente.  Entregar ficha técnica del producto.</t>
  </si>
  <si>
    <t>Fruto del monje en polvo</t>
  </si>
  <si>
    <t>LB</t>
  </si>
  <si>
    <t xml:space="preserve">Extracto Puro de Monk Fruit, fruto del monje de alta pureza, aditivo endulzante de apariencia de polvo fino, color crema, con olor característico del fruto, libre de sabores extraños, sabor dulce con notas malteadas. Metales pesados (Arsénico menor 1 ppm, Plomo menor 1 ppm, cadmio menor a 0,3 ppm, mercurio menor a 0,1 ppm), pureza 99 - 100 porciento, pH entre 5 – 7, humedad inferior al 2 porciento. Especificaciones microbiológicas: aerobios mesófilos menos de 1000 UFC/g, E Coli negativa/g, coliformes totales menos de 10 NMP/g, mohos y levaduras menos de 100 UFC/g, Salmonella-Shigella negativo/25 g. Vida útil no inferior a 20 meses. Libre de alérgenos. Empaque presentación: empacado en bolsa trilaminada de 500 g, con barrera a gases, humedad, aromas. La capa externa es de PET de calibre 12 - 14; la capa intermedia Polipropileno bio-orientado (BOPP) de calibre 14 -16 metalizado y la capa interna polietileno de calibre 300. Con zipper para reuso del usuario final, y termosellada. Rotulado directamente del fabricante cumpliendo la Normativa vigente. </t>
  </si>
  <si>
    <t>Goma arabiga</t>
  </si>
  <si>
    <t>Goma arabiga, disacarido de origen vegetal natural de uso alimentario, calidad USP, no GMO, que se obtiene de la resina de árboles de acacia. Tiene excelentes propiedades formadoras de película y de estabilización y una alta capacidad emulsionante. La goma arábiga también se utiliza como encapsulante y adhesivo natural. Indice de metales pesados menor a 0,005 porciento w/w. Empaque presentación: empacado en bolsa individual de un (1)) kg, elaborada con barrera a gases, humedad, aromas y otros factores, con tres capas de material. La capa externa es de PET de calibre 12 -14; la capa intermedia es de Polipropileno bio-orientado (BOPP) de calibre 14 -16 metalizado y la capa interna es de polietileno de calibre 300. La capa de PET le da resistencia a la bolsa, y la capa de polietileno garantiza su sellado. Con zipper para reuso del usuario final, y termosellada. Rotulado directamente del fabricante cumpliendo la Normativa vigente.  Entregar ficha técnica del producto.</t>
  </si>
  <si>
    <t>Grano de cacao</t>
  </si>
  <si>
    <t>Cacao en grano, Bulto por 50 kilogramo Semilla completa y fermentada y seca de la especie Theobroma cacao L. El cacao en grano debe estar adecuadamente fermentado, seco, exento de olores extraños, libre de infestación por insectos, libre de granos múltiples y almendras partidas, con humedad inferior al 7 porciento.  El cacao en grano debe cumplir con los Requisitos generales y específicos establecidos en la NTC 1252 (Quinta Actualización). No reposado, Igualmente debe tener un tamaño uniforme, con peso superior a 120 gramos por cada 100 granos. El Proveedor debe presentar ficha técnica del cumplimiento de los requisitos establecidos.
Empaque: en bultos de fique x 50 kilos peso neto de producto.</t>
  </si>
  <si>
    <t xml:space="preserve">Isomalt </t>
  </si>
  <si>
    <t>Isomalt polvo de aspecto cristalino blanco, de Sabor dulce, inodoro. Tamaño de partícula 0,1 mm. Humedad máxima del 4 porciento, D manitol maximo 0,5 g/100 g d.m, D Sorbitol maximo 0,5 g/100 g d.m, azucares reductores maximo 0,2 g/100 g d.m. Arsenico: máximo 0,2 mg/Kd d m. Niquel máximo 1 mg/Kd d m. Plomo máximo 0,2 mg/Kd d m. Total Metales pesados máximo 10 mg/Kd d m. Total bacterias mesófilicas máx. 100 ufc/g, mohos, max. 10 ufc/g, hongos, max. 10 ufc/g, Coliformes E Coli Negativo/25 g. Con contenido insignificante de fibra, de grasa, de sodio, proteinas, vitaminas, minerales. carbohidratos máximos en 100 g menor o igual a 97 g. Empaque presentación: empacado en bolsa individual de un (1) kg, elaborada con barrera a gases, humedad, aromas y otros factores, con tres capas de material. La capa externa es de PET de calibre 12 -14; la capa intermedia es de Polipropileno bio-orientado (BOPP) de calibre 14 -16 metalizado y la capa interna es de polietileno de calibre 300. Con zipper para reuso del usuario final, y termosellada. Rotulado directamente del fabricante cumpliendo la Normativa vigente.  Entregar ficha técnica del producto.</t>
  </si>
  <si>
    <t>Maltitol en polvo</t>
  </si>
  <si>
    <t xml:space="preserve"> KG</t>
  </si>
  <si>
    <t>Maltitol en polvo, polialcohol (Edulcorante) es un alcohol de azúcar.  Apariencia: Polvo cristalino Olor Suave, Color Blanco,  Sabor Fresco y dulce. Granulometría: &lt; 55 porciento mayor de 53 µm, Humedad: ≤ 1 porciento; Pureza: ≥ 98 porciento; Extracto seco: 99,5 porciento; Conductividad: ≤ 20 µS/cm. Características microbiológicas: Aerobios mesófilos: ≤ 100 u.f.c./g Mohos y levaduras: ≤ 10 u.f.c./g.  Azucares reductores 0,1 porciento max. Metales pesados max 10 mg/Kg, Niquel 1 mg/Kg máx. Arsenico 3 mg/Kg máx.libre de alérgenos. Empaque presentación: empacado en bolsa individual de un (1) kg, elaborada con barrera a gases, humedad, aromas y otros factores, con tres capas de material. La capa externa es de PET de calibre 12 - 14; la capa intermedia es de Polipropileno bio-orientado (BOPP) de calibre 14 - 16 metalizado y la capa interna es de polietileno de calibre 300. Con zipper para reuso del usuario final, y termosellada. Rotulado directamente del fabricante cumpliendo la Normativa vigente.  Entregar ficha técnica del producto.</t>
  </si>
  <si>
    <t>Maltodextrina en polvo</t>
  </si>
  <si>
    <t>Maltodextrina en polvo. Espesante y humectante, con bajo poder edulcorante. Composición: Producto obtenido durante la hidrólisis del almidón de maíz. Equivalente de dextrosa: 16.5 min – 20 máx. Cenizas sulfatadas: 0.5 porciento máx. Soluble en agua e insoluble en grasas, Apariencia: Polvo, Color: Blanco o ligeramente amarillo. Sabor ligeramente dulce. libre de materias extrañas, Libre de almidones, pH de 4 - 5, Humedad ≤ 6 Empaque presentación: empacado en bolsa individual de un (1) kg, elaborada con barrera a gases, humedad, aromas y otros factores, con tres capas de material. La capa externa es de PET de calibre 12 - 14; la capa intermedia es de Polipropileno bio-orientado (BOPP) de calibre 14 - 16 metalizado y la capa interna es de polietileno de calibre 300. Con zipper para reuso del usuario final, y termosellada. Rotulado directamente del fabricante cumpliendo la Normativa vigente.</t>
  </si>
  <si>
    <t>Manteca de cacao desodorizada</t>
  </si>
  <si>
    <t>Manteca de cacao desodorizada Caja por 25 kilogramos obtenida por presión de la pasta de cacao, sometida posteriormente a procesos de refinación y desodorización.
Producto Natural. Parámetros Fisicoquímicos: Humedad: 0,4 porciento max, Acidez (expresada como ácido oleico): min 0,5 porciento - máx. 1,75 porciento, Punto de Fusión: 32°C-34°C, Ácidos Grasos Trans: 0, Ácidos Grasos Saturados: 60,5 porciento, Ácidos Grasos Monoinsaturados: 35,5 porciento, Ácidos Grasos Poliinsaturados: 4,0 porciento, Color: blanco crema, Sabor: característico a manteca de cacao, Parámetros Microbiológicos: Aerobios Totales: 5000 UFC máx, Hongos: 50 UFC máx, Levaduras: 50 UFC máx, E. Coli: Negativo, Salmonella: Negativo. El Proveedor debe presentar ficha técnica del cumplimiento de los requisitos establecidos. Empaque primario: Bolsa de polietileno de baja densidad calibre 3 y embalada en Cajas de cartón impresa capacidad para 25 kilos. Almacenamiento, manejo y transporte: El producto debe mantenerse en un lugar fresco y seco y con un estricto control de plagas. El transporte utilizado debe estar limpio y libre de olores extraños, fugas, astillas y plagas.  Vida util no inferior a 12 meses al momento de la entrega.</t>
  </si>
  <si>
    <t>Manteca de cacao Natural</t>
  </si>
  <si>
    <t>Caja por 25 kilogramos de Manteca de cacao natural. obtenida por presión de la pasta de cacao, sometida posteriormente a procesos de refinación. Producto Natural. Parámetros Fisicoquímicos: Humedad: 0,4porciento max, Acidez (expresada como ácido oleico): min 0,5 porciento - máx. 1,75porciento, Punto de Fusión: 32°C-34°C, Ácidos Grasos Trans: 0, Ácidos Grasos Saturados: 60,5porciento, Ácidos Grasos Monoinsaturados: 35,5porciento, Ácidos Grasos Poliinsaturados: 4,0porciento, Color: tenue, amarillo crema, Sabor: característico a manteca de cacao, Parámetros Microbiológicos: Aerobios Totales: 5000 UFC máx, Hongos: 50 UFC máx, Levaduras: 50 UFC máx, E. Coli: Negativo, Salmonella: Negativo. El Proveedor debe presentar ficha técnica del cumplimiento de los requisitos establecidos. Empaque primario: bolsa de polietileno de baja densidad calibre 3 y embalada en Cajas de cartón impresa capacidad para 25 kilos. Almacenamiento, manejo y transporte: El producto debe mantenerse en un lugar fresco y seco y con un estricto control de plagas. El transporte utilizado debe estar limpio y libre de olores extraños, fugas, astillas y plagas.  Vida util no inferior a 20 meses al momento de la entrega.</t>
  </si>
  <si>
    <t>Molde policarbonato</t>
  </si>
  <si>
    <t>Molde de policarbonato para chocolatería, (unidad) material de fabricación cien por ciento  en policarbonato  virgen transparente, superficie interna lisa, proporciona alta resistencia en su utilizacion, además de aportar mayor brillo a la cobertura de chocolate.   Libre de cloruro de polivinilo (PVC).  Superficie lisa, brillante y de acabados no porosos. Marcación  de referencias y marcas con laser. Tamaño del molde 27.5 cm largo x 17.5 cm ancho x 2.8 cm alto, 24 cavidades. Tamaño del bombon de 11 - 12 gramos . Tamaño cavidad 4.5x 2.5 cm diámetro x 1.2 cm profundidad.</t>
  </si>
  <si>
    <t xml:space="preserve">Molde de policarbonato para chocolatería para tabletas, (unidad) fabricado cien por ciento  en policarbonato virgen transparente, proporciona alta resistencia en su utilizacion, además de aportar mayor brillo a la cobertura de chocolate.   Libre de cloruro de polivinilo (PVC).  Superficie lisa, brillante y de acabados no porosos.  Marcación  de referencias y marcas con laser.  Tamaño del molde 27.5 cm largo x 17.5 cm ancho x 2.8 cm alto, 3 cavidades de tabletas de 0.5 cm de profundidad. Tamaño de la tableta 90 a 100 gramos. </t>
  </si>
  <si>
    <t>Molde pralinas</t>
  </si>
  <si>
    <t>Molde pralinas, fabricado en de Silicona color blanco, (unidad) Cuadros Flexibles y resistentes. Medida de cada cavidad: mm 23 x 23 x 14 , Resiste Temperatura -40º a 280º C. Contiene entre 50 - 54 cavidades x Molde</t>
  </si>
  <si>
    <t>Moldes de silicona para gomitas</t>
  </si>
  <si>
    <t>p1</t>
  </si>
  <si>
    <t>Moldes de silicona para gomitas, (unidad). material de alta calidad, hecho de silicona cien  por ciento, libre de BPA, antiadherente, adecuado para contacto con alimentos, no tóxico, inodoro y sin sabor y seguro incluso a temperaturas muy altas. Calidad garantizada, flexibilidad y seguridad. Garantía de 3 años. Tamaño de moldes: 18- 20 cm de ancho X 33 - 35 cm de largo, Contenido de 24 - 30 cavidades, Capacidad de cada cavidad de 5 - 6 ml. Seguro para uso en el horno, lavavajillas, congelador, nevera y el microondas. Puede soportar temperaturas de -60 ℃ a 260 ℃. Con soporte plastico incluido.</t>
  </si>
  <si>
    <t>Palatinosa</t>
  </si>
  <si>
    <t xml:space="preserve">Palatinosa (isomaltulosa) disacárido reductor que consta de una parte de glucosa y otra de fructosa unidos por un α-1,6-glucosídico vínculo. Color blanco cristalino, incoloro, Sabor dulce Olor Inodoro. Nombre químico: Monohidrato de 6-O-α-D-glucopiranosil-D-fructofuranosa (isomaltulosa monohidrato). caracteristicas fisicoquimicas: Agua: max. 6.0 g/100 g, isomaltulosa: min. 98 g/100 g d.m, Otros sacaridos: max. 2 g/100 g d.m., conductividad: max. 0.01 g/100 g d.m. Total bacterias mesofilas max. 100 cfu/g, Levaduras: max. 10 cfu/g. mohos max. 10 cfu/g Coliformes (E Coli) negativo/25g. Con contenido insignificante (0) de fibra, de sodio, de grasas, de vitaminas. carbohidratos máximos en 100 g menor o igula a 95 g. Color blanco cristalino, Sabor dulce Olor Inodoro (específico del producto), Temperatura recomendada de almacenamiento 15 °C - 30 °C, Humedad relativa no superior al 60 porciento. Durabilidad mínima de 2 años desde la fecha de producción en las condiciones de almacenamiento recomendadas y en su embalaje original sin abrir. Materia prima apta para veganos y vegetarianos. NO GMO. libre de alérgenos. Empaque presentación: empacado en bolsa trilaminada de un (1) kg, con barrera a gases, humedad, aromas. La capa externa es de PET de calibre 12; la capa intermedia Polipropileno bio-orientado (BOPP) de calibre 14 metalizado y la capa interna polietileno de calibre 300. Con zipper para reuso del usuario final, y termosellada. Rotulado directamente del fabricante cumpliendo la Normativa vigente. Entregar ficha técnica del producto.
</t>
  </si>
  <si>
    <t>Pasta de almendra</t>
  </si>
  <si>
    <t>Pasta de almendra (Masapán) Tarro por 6 kilogramo Mínimo. Ideal para rellenar bombones y trufas. Libre de aceite de palma, libre de gluten, Consistencia densa para armar figuras. Empacada en recipiente plásticos, con sello de seguridad y sello interno, rotulada directamente del fabricante cumpliendo la Normativa vigente</t>
  </si>
  <si>
    <t>Pasta de avellana</t>
  </si>
  <si>
    <t>Pasta de avellana. Presentación Tarro por 6 kilogramos Mínimo. Pasta fina, concentrada de avellana (99.4 porciento)con el sabor clásico y delicado de las avellanas. Libre de gluten, libre de aceite de palma, de consistencia densa, pasta estabilizada, sabor, aroma y color intensos y agradables puesto que proceden de un nivel de tostado correcto y uniforme. Empacada en recipiente plásticos, con sello de seguridad y sello interno, rotulada directamente del fabricante cumpliendo la Normativa vigente.</t>
  </si>
  <si>
    <t>Pasta de Cheesecake</t>
  </si>
  <si>
    <t>Pasta semielaborada con sabor y aroma  a tarta de queso. Tarro por 3 Kilogramos Mínimo , color marrón claro,  con trozos de galleta, para rellenar, decorar postres y helados, exclusivamente para uso industrial. Libre de aceite de palma, libre de productos como pescados o crustáceos, semillas de sésamo, libre  sulfitos. Envasado en envase plástico  original sellado de seguridad y tapa rosca, rotulada directamente del fabricante cumpliendo la Normativa vigente.
  Características microbiológicas:  Recuento total en placa &lt; 50000 u.f.c./g, coliformes totales &lt; 100 u.f.c./g , Escherichia coli &lt; 10 u.f.c./g ,  ,Levaduras y mohos &lt; 1000 u.f.c./g, Staphylococcus aureus &lt; 10 u.f.c./g, Salmonella Ausente en 25 g. Vida útil no inferior a 22 meses</t>
  </si>
  <si>
    <t>Pasta de fresa</t>
  </si>
  <si>
    <t>Pasta de Fresa. Presentación Tarro por 3 Kilogramos Mínimo. Pasta densa homogenea, fuerte sabor a fresas ingredientes,Jarabe de glucosa, acidificante: ácido cítrico, contiene trocitos de fresa y pulpa concentrada de fresa, Lípidos &lt;0,2g, Hidratos de carbono 55-60 g, pH 0,5 -1,5, Grados Brix 75 -77, aw 0,690 ± 0,025, vida útil mayor a 1,5 años, libre de gluten, libre de aceite de palma, Empacada en recipiente plásticos, con sello de seguridad y sello interno, rotulada directamente del fabricante cumpliendo la Normativa vigente.</t>
  </si>
  <si>
    <t>Pasta de fruto de la pasión (Maracuyá)</t>
  </si>
  <si>
    <t>Pasta semielaborada con fruta de la pasión Maracuyá, con semillas. Tarro por 1  Kilogramo Mínimo, color amarillo-naranja , para rellenar, decorar chocolates y postres. Sabor caracteristico a maracuyá. exclusivamente para uso industrial. Libre de aceite de palma, libre de alérgenos, libre  sulfitos. Envasado en envase plástico  original sellado de seguridad y tapa rosca, rotulada directamente del fabricante cumpliendo la Normativa vigente. Parámetros fisicoquímicos: 0,5 g de proteína. Aw: 0,830 ± 0,025, grados brix: 65,50 ± 1,00, pH: 2,80 ± 0,50. Características microbiológicas:  Recuento total en placa &lt; 50000 u.f.c./g, coliformes totales &lt; 100 u.f.c./g , Escherichia coli &lt; 10 u.f.c./g ,  ,Levaduras y mohos &lt; 1000 u.f.c./g, Staphylococcus aureus &lt; 10 u.f.c./g, Salmonella Ausente en 25 g. Vida útil no inferior a 22 meses. Producto vegano, libre de gluten.</t>
  </si>
  <si>
    <t>Pasta de frutos del bosque</t>
  </si>
  <si>
    <t>Pasta de frutos del bosque. Tarro por 3 Kilogramos Mínimo. Aroma en pasta con sabor a frutos del bosque, Aspecto fisico: Pasta densa de color rojo. Ingredientes: Azúcar, agua, glucosa, aromatizantes, espesante: carragenina; colorante Dosificacion y modo de uso aconsejado: 30g por cada 500g.caracteristicas fisicoquimicas: carbohidratos: 36 porciento otros solidos: 7 porciento proteinas: 7 porciento PH: n.d. grasa: 49 porciento Residuo seco: n.d. caracteristicas microbiologicas: recuento total de bacterias 1000 UFC / g máx. levaduras 25 UFC / g máx. moldes 25 UFC / g máx. coliformes ausentes / g Escherichia coli ausente / g salmonelle ausente / 25 g . Empacada en recipiente plásticos, con sello de seguridad y sello interno, rotulada directamente del fabricante cumpliendo la Normativa vigente.</t>
  </si>
  <si>
    <t>Pasta de Limón</t>
  </si>
  <si>
    <t>Pasta de Limón. Presentación Tarro por 1 kilogramo Mínimo. Pasta densa homogenea, fuerte sabor ácido ingredientes,Jarabe de glucosa, acidificante: ácido cítrico, zumo de limón entre 3 y el 20 porciento, Lípidos &lt;0,2g, Hidratos de carbono 55-60 g, pH 0,5 -1,5, Grados Brix 75 -77, aw 0,690 ± 0,025, vida útil mayor a 1,5 años, libre de gluten, libre de aceite de palma. Empacada en recipiente plásticos, con sello de seguridad y sello interno, rotulada directamente del fabricante cumpliendo la Normativa vigente.</t>
  </si>
  <si>
    <t>Pasta de mandarina</t>
  </si>
  <si>
    <t>Pasta de mandarina, Presentación Tarro por 1 Kilogramo mínimo . Pasta densa homogenea, fuerte sabor ácido ingredientes,Jarabe de glucosa, acidificante: ácido cítrico, zumo de mandarina entre 3 y el 20 porciento, trozos de mandarina, Lípidos &lt;0,2g, Hidratos de carbono 55-60 g, pH 0,5 -1,5, Grados Brix 75 -77, aw 0,690 ± 0,025, vida útil mayor a 1,5 años, libre de gluten, libre de aceite de palma. Empacada en recipiente plásticos, con sello de seguridad y sello interno, rotulada directamente del fabricante cumpliendo la Normativa vigente.</t>
  </si>
  <si>
    <t>Pasta de Naranja</t>
  </si>
  <si>
    <t>Pasta de Naranja. Presentación Tarro por 1 kilogramo Mínimo. Pasta densa homogenea, fuerte sabor ácido ingredientes,Jarabe de glucosa, acidificante: ácido cítrico, zumo de naranja entre 3 y el 20 porciento, trozos de mandarina, Lípidos &lt;0,2g, Hidratos de carbono 55-60 g, pH 0,5 -1,5, Grados Brix 75 -77, aw 0,690 ± 0,025, vida útil mayor a 1,5 años, libre de gluten, libre de aceite de palma, material de empaque apto para alimentos. en tarros de 1 -1.2 kilogramo rotulada directamente del fabricante cumpliendo la Normativa vigente..</t>
  </si>
  <si>
    <t>Pasta de pistacho</t>
  </si>
  <si>
    <t>Pasta de pistacho. Presentación Tarro por 1 kilogramo Mínimo. Pasta grasa con efecto saborizante para la aromatización de cremas de pastelería. Aspecto fisico: Pasta de pistacho con un sabor intenso, color verde vibrante y agradable retrogusto floral.Ingredientes: Pasta de pistachos, azúcar, aceite vegetal, cacao en polvo, lecitina de soja, aromas. Caracteristicas microbiologicas caracteristicas fisicoquimicas: carboidratos: 36porciento otros solidos: 7porciento proteinas: 7porciento PH: n.d. grasa: 49porciento Residuo seco: n.d. caracteristicas microbiologicas: baterias aerobicas: &lt; 10.000 UFC/g Listeria monocytogenes: ausente /25g coliformes: &lt;10 UFC/g stafilococco aureus: &lt;0,3UFC/g Escherichia coli: ausente UFC/g moho y levaduras: &lt;100 UFC/g Salmonella spp: ausente /25g. Empacada en recipiente plásticos, con sello de seguridad y sello interno, rotulada directamente del fabricante cumpliendo la Normativa vigente.</t>
  </si>
  <si>
    <t>Polidextrosa</t>
  </si>
  <si>
    <t>Polidextrosa. Ingrediente alimentario, polisacarido, se utiliza como espesante , aporta cuerpo, volumen y palatabilidad a alimentos y bebidas, por lo que permite reducir el contenido en azúcar y grasas de los alimentos, reduciendo el contenido calórico sin que se vea afectada se calidad organoléptica. Pureza, polidextrosaporciento bs 90, Humedad, porciento 3.0, pH (solución al 10porciento) Min. 5.0 Máx. 6.0, Fibra soluble porciento 80, Sorbitol porciento bs 2.0, D-Glucosa Anhidra porciento bs Min. 4.0 Máx.6.5 . Sabor ligeramente dulce, color ligeramente amarillo, resistente a la temperatura 135 ° C-140 ° C , pH 2,5-3,5, solubilidad del 80 al 90 porciento. libre de alérgenos. Empaque presentación: empacado en bolsa trilaminada individual individual de un (1)kg, elaborada con barrera a gases, humedad, aromas y otros factores, con tres capas de material. La capa externa es de PET de calibre 12; la capa intermedia es de Polipropileno bio-orientado (BOPP) de calibre 14 metalizado y la capa interna es de polietileno de calibre 300. La capa de PET le da resistencia a la bolsa, y la capa de polietileno garantiza su sellado. Con zipper para reuso del usuario final, y termosellada. Rotulado directamente del fabricante cumpliendo la Normativa vigente..</t>
  </si>
  <si>
    <t>Rollo de acetato</t>
  </si>
  <si>
    <t>unidad Rollo de acetato de 5 - 6 cm de ancho, Medida tira de acetato:5 Aa6 cm de ancho x 200 metros. Ideal para armar figuras, soporte de postres, entre otros. Seguro para el uso en alimentos.</t>
  </si>
  <si>
    <t xml:space="preserve">Serigrafía </t>
  </si>
  <si>
    <t>Serigrafía surtida. (unidad). Hoja de Serigrafìa: Laminas de acetato impresas con diferentes formas y colores de tintas comestibles.Medidas 22 - 25 cm de ancho X 32 - 35 cm de largo. Diseños requeridos: Cacao Oro</t>
  </si>
  <si>
    <t>Sorbitol liquido</t>
  </si>
  <si>
    <t>Sorbitol liquido, polialcohol obtenido a través de la hidrogenación del maíz y / o azúcares de caña de azúcar. Aditivo alimentario usado como edulcorante, espesante, estabilizador, humectante, incrementador de volumen y secuestrante, Producto viscoso incoloro e inoloro, 70 por ciento tan dulce como el azúcar, densidad 20 °C) de 1, 32- 1,35 g/cm3 solubilidad en agua (20 °C) soluble en agua, etanol, glicerol, pH 5,0 – 7,0, viscosidad 180 - 185 cP, azucares reductores máximo 9 porciento, azucares máximo 0,2%, plomo máximo. 0,5 mg/kg, níquel máximo. 1mg/kg, cenizas máximo. 0,1 porciento , recuento total máximo 1000 UFC/g, hongos y levaduras máximo 100 UFC/g, producto NO GMO, vida útil mayor a 1,5 años, libre de alérgenos, libre de aceite de palma. Envase: garrafa plástica por un galón, con sello de seguridad y sello interno, rotulado directamente del fabricante cumpliendo la Normativa vigente. Entregar ficha técnica del producto.</t>
  </si>
  <si>
    <t>Sucralosa en polvo</t>
  </si>
  <si>
    <t>Sucralosa en polvo. Edulcorante alimenticio no nutritivo, se obtiene a partir de la sacarosa, poder edulcorante 600 veces más dulce que el azúcar. Sabor dulce, color blanco, si olor, Es compatible con otros ingredientes y a su vez permanece estable en procesos de altas temperaturas como la pasterización, Potenciador de sabor, Humedad máx 2porciento. pH 5-7.Termoestable, Hidrosoluble. Metales pesados máx. 10 ppm. libre de alérgenos. Empaque presentación: empacado en bolsa individual de un (1) kg, elaborada con barrera a gases, humedad, aromas y otros factores, con tres capas de material. La capa externa es de PET de calibre 12; la capa intermedia es de Polipropileno bio-orientado (BOPP) de calibre 14 metalizado y la capa interna es de polietileno de calibre 300. La capa de PET le da resistencia a la bolsa, y la capa de polietileno garantiza su sellado. Con zipper para reuso del usuario final, y termosellada. Rotulado directamente del fabricante cumpliendo la Normativa vigente..</t>
  </si>
  <si>
    <t>Talco</t>
  </si>
  <si>
    <t>Talco usp para uso en alimentos . Aspecto: Polvo blanco, fino, micropulverizado, inodoro, untuoso al tacto. Características: Producto no tóxico, Vida util restante mínimo 18 meses antes de su vencimiento. Empaque presentación: empacado en bolsa individual de un (1) kg, elaborada con barrera a gases, humedad, aromas y otros factores, con tres capas de material. La capa externa es de PET de calibre 12; la capa intermedia es de Polipropileno bio-orientado (BOPP) de calibre 14 metalizado y la capa interna es de polietileno de calibre 300. La capa de PET le da resistencia a la bolsa, y la capa de polietileno garantiza su sellado. Con zipper para reuso del usuario final, y termosellada. Rotulado directamente del fabricante cumpliendo la Normativa vigente.  Entregar ficha técnica del producto.</t>
  </si>
  <si>
    <t>Tapete de silicona</t>
  </si>
  <si>
    <t>Tapete de Silicona  SPV(Unidad), fabricados en silicona alimentaria, reforzado con fibra de vidrio,   Proporciona una distribución uniforme del calor. Resiste temperaturas severas entre los -40ºC y los 280ºC, (para Hornear y congelar). Medidas ancho entre 45 y 50 cm y largo entre 60 y 65 cm.  Reutilizable hasta 2.000 veces, puede usarse por ambos lados).</t>
  </si>
  <si>
    <t>Yogur en polvo tipo griego</t>
  </si>
  <si>
    <t>Yogurt tipo griego en polvo sin azúcar añadida, proviene de las bebidas lácteas, fermentado naturalmente por especies seleccionadas de lactobacilos, sabor ligeramente ácido y notas aromáticas características a la grasa láctea. Ingredientes: Yogur natural sin azúcar líquido (leche entera higienizada, fermento láctico: S. Lactis y L. Bulgaricus), suero, proteína concentrada de suero, leche descremada, caseinato de sodio (proteínas lácteas), maltodextrina, dextrosa, sabor natural tipo griego, ácido láctico, dióxido de silicio (anticompactante), Bacillus coagulans (probióticos), goma arábiga (estabilizantes) y butilhidroxitolueno (antioxidante). Olor a Grasa láctea, ligeramente ácido, sabor: Lácteo y acido, característico del yogurt tipo griego, color amarillo crema, Humedad máximo 4 porciento, cenizas entre el 1% y 3%, proteína entre el 14% y 20%, porcentaje de grasa entre 6.0 - 14, porcentaje de carbohidratos entre 55 y 65 porciento, azucares totales entre 40 - 50 porciento, porcentaje de azucares añadidas entre 5.0 - 10 porciento, ausencia de salmonella SP en 25 g. Escherichia Coli (UFC/g)negativa, Coliformes fecales (UFC/g) menor de 10, Estafilococos coagulasa positivo (UFC/g) menor de 100. Vida útil mínimo 10 meses antes de su vencimiento. Empaque presentación: bolsa individual de un (1) kg, elaborada con barrera a gases, humedad, aromas y otros factores, con tres capas de material. La capa externa es de PET de calibre 12; la capa intermedia de Polipropileno bio-orientado (BOPP) de calibre 14 metalizado y la capa interna de polietileno de calibre 300. La capa de PET da resistencia a la bolsa, y la capa de polietileno garantiza su sellado. Con zipper para reuso del usuario final, y termosellada. Rotulado directamente del fabricante cumpliendo Normativa vigente  Entregar ficha técnica del producto.</t>
  </si>
  <si>
    <t>Yogur natural en polvo</t>
  </si>
  <si>
    <t>Yogurt natural en polvo sin azúcar (producto lácteo cultivado viscoso con aroma y sabor acido característico del yogurt otorgado por S. Lactis y L. Bulgaricus), maltodextrina, proteínas lácteas (concentrado de suero de proteina y suero al 12 porciento), sabor natural a yogur Bacillus coagulans (probioticos) color crema. Humedad máximo 4 porciento, proteína entre el 14-24 porciento, grasa entre 9.0 - 17, carbohidratos entre 50-60 porciento, azucares totales entre 20 - 30 porciento, azucares añadidas entre 5.0 - 10 porciento, lactosa entre 12 - 23 porciento, Acidez titulable (Ácido láctico) entre 2.0-3.5, Probióticos (Bacillus coagulans UFC/g) Mínimo 1 x 106 Microorganismos aerobios mesófilos (UFC/g) menor de 1000, Mohos y levaduras (UFC/g) menor de 100, Recuento de Bacillus cereus (UFC/g) menor de 100, ausencia de salmonella SP en 25 g. E. coli (UFC/g)negativa, Coliformes fecales (UFC/g) menor de 10, Estafilococos coagulasa positivo (UFC/g) menor de 100. Vida útil mínimo 10 meses antes de su vencimiento. Empaque presentación: empacado e en bolsa trilaminada de un (1) kg, con barrera a gases, humedad, aromas. La capa externa es de PET de calibre 12; la capa intermedia Polipropileno bio-orientado (BOPP) de calibre 14 metalizado y la capa interna polietileno de calibre 300. Con zipper para reuso del usuario final, y termosellada. Rotulado directamente del fabricante cumpliendo la Normativa vigente. Entregar ficha técnica del producto.</t>
  </si>
  <si>
    <t>GIRONES SA</t>
  </si>
  <si>
    <t>ALSA FOODS SAS</t>
  </si>
  <si>
    <t>ALSEC ALIMENTOS SECOS SAS</t>
  </si>
  <si>
    <t>PREGEL COLOMBIA SAS</t>
  </si>
  <si>
    <t>ARTEGEL ITALIA SAS</t>
  </si>
  <si>
    <t>CHOCOLATO.CO SAS</t>
  </si>
  <si>
    <t>Rosmira Rincón Vega</t>
  </si>
  <si>
    <t>Instructora G18</t>
  </si>
  <si>
    <r>
      <t xml:space="preserve">Servicio Nacional de Aprendizaje - SENA
</t>
    </r>
    <r>
      <rPr>
        <sz val="11"/>
        <color rgb="FF006C49"/>
        <rFont val="Calibri Light"/>
        <family val="2"/>
      </rPr>
      <t xml:space="preserve">Sistema Integrado de Gestión y Autocontrol
Proceso de Gestión Contractual
FORMATO ANÁLISIS DE PRECIOS Y CONSOLIDACIÓN DE BIENES DE CARACTERÍSTICAS TÉCNICAS UNIFORMES
</t>
    </r>
    <r>
      <rPr>
        <b/>
        <sz val="14"/>
        <color rgb="FF006C49"/>
        <rFont val="Calibri Light"/>
        <family val="2"/>
      </rPr>
      <t>LOTE 10 - LABORATORIO DE FISICOQUÍMICA Y MICROBIOLOGÍA (Labor)</t>
    </r>
  </si>
  <si>
    <t>Acetato de Amonio</t>
  </si>
  <si>
    <t>AMONIO  ACETATO  (CH3COONH4)   presentación  1000   g  -  Reactivo  para  analisis  de  macronutrientes  - Reactivo Grado Analítico - Vida útil mínima del reactivo:  2 años  Ficha técnica y hoja de seguridad en medio físico.</t>
  </si>
  <si>
    <t>Acetona</t>
  </si>
  <si>
    <t>Acetona para análisis químico. Embalaje en frasco plástico de 2,5 Litros. Fórmula química CH₃COCH₃. Punto de ebullición 56.2 °C (1013 hPa), Densidad 0.79 g/cm3 (20 °C),  Límite de explosión 2.6 - 12.8 %(V), Punto de inflamabilidad  &lt;-20  °C,  Temperatura  de  ignición  465  °C  DIN  51794,  Punto  de  fusión  -95.4  °C,  Valor  de  pH 5 - 6 (395 g/l, H₂O, 20 °C), Presión de vapor 233 hPa (20 °C), Absorción de agua 1000 g/kg. Ficha técnica y hoja de seguridad en medio físico.</t>
  </si>
  <si>
    <t>Acido Acetico</t>
  </si>
  <si>
    <t>ÁCIDO   ACETICO   (GLACIAL)    99,5-100%   ANHIDRO   -   presentación   1000   mL-   Reactivo   para   analisis   de macronutrientes en suelos - Reactivo Grado Analítico - Reactivo Grado Analítico - Vida útil minima del reactivo: 2 años - Ficha técnica y hoja de seguridad en medio físico.</t>
  </si>
  <si>
    <t>Acido ascorbico</t>
  </si>
  <si>
    <t>L(+)-ÁCIDO ASCORBICO P.A. - GAR de 500 g - Reactivo para analisis de fosforo en suelos -  Reactivo Grado Analítico - Vida útil minima del reactivo:  2 años - Ficha técnica y hoja de seguridad en medio físico.</t>
  </si>
  <si>
    <t>Ácido borico</t>
  </si>
  <si>
    <t>Ácido bórico para análisis por 1 kilogramo. Contenido alcalimétrico mín. 99,8%. Densidad 1,49 g/cm3 (23 °C).
*Vida útil mínima del reactivo: Mínimo 2 años
*Se debe entregar en físico y digital los siguientes documentos: Ficha de seguridad según normatividad</t>
  </si>
  <si>
    <t>Ácido clorhídrico fumante al 37% p/p</t>
  </si>
  <si>
    <t>Garrafa por 2,5 litros de ácido clorhídrico fumante al 37%  p/p. Densidad 1.19 g/cm³ (20 °C) *Vida útil mínima del reactivo: Mínimo 2 años
*Se debe entregar en físico y digital los siguientes documentos: Ficha de seguridad según normatividad.</t>
  </si>
  <si>
    <t>Acido Etilendiamino tetracetico</t>
  </si>
  <si>
    <t>ÁCIDO  ETILENDIAMINOTETRAACETICO,  SAL  DISODICA  DIHIDRATO  1  KG.  Vida  útil  mínima  del  reactivo:
Mínimo  2  años.  Se  debe  entregar  en  físico  y  digital  los  siguientes  documentos:  Ficha  de  seguridad  según normatividad.</t>
  </si>
  <si>
    <t>Acido fluoridrico</t>
  </si>
  <si>
    <t>Ácido  fluorhídrico  40%   en  volumen,  formula  HF,  presentación  de  2,5  L  Grado  analitico  Con  fecha  de vencimiento de 2 años superir a la fecha de entrega. certificado de lote y ficha de seguridad impresa. botella por 2,5 Litros.</t>
  </si>
  <si>
    <t>Acido Indol-3-acético (IAA; heteroauxina), probado en cultivo de tejidos, CAS 87-51-4 (2)(6)</t>
  </si>
  <si>
    <t>Acido Indol-3-acético (IAA; heteroauxina), probado en cultivo de tejidos, CAS 87-51-4 (2)(6) I885-5g</t>
  </si>
  <si>
    <t>Acido nitrico</t>
  </si>
  <si>
    <t>Ácido  nítrico  69%   en  volumen,  presentación  de  2,5  L  frasco  ambar  de  vidrio,  Grado  analitico  Ácido  Nítrico 69%.  Frasco  por  2,5  Litros.  Punto  de  ebullición  121  °C  (1013  hPa)  Densidad  1.39  g/cm3  (20  °C)  Punto  de fusión -32 °C Presión de vapor 9.4 hPa (20 °C) Solubilidad
Con  fecha  de  vencimiento  de  2  años  superir  a  la  fecha  de  entrega.  certificado  de  lote  y  ficha  de  seguridad impresa.</t>
  </si>
  <si>
    <t>Ácido orto fosfórico H3PO4</t>
  </si>
  <si>
    <t>Frasco  por  un  litro  ácido  orto  fosfórico  H3PO4  grado  analítico,  presentación  por  1  litro  *Vida  util  minima  del reactivo: Mínimo 2 años
*Se debe entregar en físico y digital los siguientes documentos: Ficha de seguridad según normatividad.</t>
  </si>
  <si>
    <t>Ácido oxalico dihidratado</t>
  </si>
  <si>
    <t>Ácido oxalico dihidratado por 500 gramos. Grado ACS. Densidad 1,65 g/cm3 a 20 °C. pH aprox.1,5 a 10 g/L. Punto inicial de ebullición: 149 - 160 °C.
*Vida útil mínima del reactivo: Mínimo 2 años
*Se debe entregar en físico y digital los siguientes documentos: Ficha de seguridad según normatividad.</t>
  </si>
  <si>
    <t>Acido Salicilico</t>
  </si>
  <si>
    <t>Acido   salicílico   para   sintesis.    EC   Numero   200-712-3,   presentación   botella   de   100   g   formula   quimica HOC₆H₄COOH.    Reactivo  para  analisis  de  Nitrogeno  total  en  suelos  -  Reactivo  Grado  Analítico  -  Vida  útil minima del reactivo:  2 años - Ficha técnica y hoja de seguridad en medio físico.</t>
  </si>
  <si>
    <t>Acido Tioglicolico</t>
  </si>
  <si>
    <t>Frasco por un litro de Acido Tioglicolico  grado ACS Pto. Ebullición: 220 °C Pto. de fusión: –12 °C Densidad: 1,295. Pto. de inflamación: 119 °C (246 °F). El producto debe estar etiquetado según requerimientos mínimos del  Sistema  Globalmente  Armonizado.*Se  debe  entregar  en  físico  y  digital   los  siguientes  documentos: Certificado de calidad correspondiente al lote entregado, Ficha de seguridad según normatividad y certificado de Carencia de Informes  por Tráfico de Estupefacientes  (CCITE) o Autorización  Extraordinaria emitida por el Ministerio de Justicia y Certificado de Registro emitido por el Ministerio de Justicia.</t>
  </si>
  <si>
    <t>Adenina, 6-aminopurina, CAS 73-24-5 (6)</t>
  </si>
  <si>
    <t>Adenina, 6-aminopurina, CAS 73-24-5 (6)A120-25g</t>
  </si>
  <si>
    <t>Agar cromogenico para determinaciòn de  coliformes y E. Coli</t>
  </si>
  <si>
    <t>Frasco  por  500  gramos,  *Agar  Cromogenico  para  Determinación  de  Coliformes  y  E.  Coli  simultáneamente  a partir de muestras de agua y alimento, *El producto debe estar etiquetado según requerimientos  mínimos del Sistema Globalmente Armonizado Decreto 1496 de 2018, *No requiere medios de cultivo adicionales  para la confirmación  de  resultados,  *Medio  de  cultivo  granulado,  *Se  debe  entregar  con   Certificado  de  calidad correspondiente  al  lote  entregado  y   Ficha  de  seguridad según  normatividad, *Vida  útil  mayor  a tres  años  al momento de la entrega</t>
  </si>
  <si>
    <t>Agar cromogenico para determinaciòn de  samonella</t>
  </si>
  <si>
    <t>Agar  o medio de cultivo cromogénico selectivo destinado a la detección cualitativa directa, la diferenciación y la presunta identificación de Salmonella. Presentación frasco de 500 gramos, liofilizado,  El producto debe estar etiquetado según requerimientos mínimos del Sistema Globalmente Armonizado.*Se debe entregar en físico y digital los siguientes documentos: Certificado de calidad correspondiente al lote entregado,  Ficha de seguridad según normatividad, *Vida útil mayor a tres años al momento de la entrega</t>
  </si>
  <si>
    <t>Agar plate count</t>
  </si>
  <si>
    <t>Kg</t>
  </si>
  <si>
    <t>Frasco  por  500  gramos,  *Agar  empleado  para  el  recuento  de  microorganismos  mesofilos  *El  producto  debe estar etiquetado según requerimientos mínimos del Sistema Globalmente Armonizado Decreto 1496 de 2018,
*Se debe entregar con   Certificado de calidad correspondiente al lote entregado y   Ficha de seguridad según normatividad, *Vida útil mayor a tres años al momento de la entrega</t>
  </si>
  <si>
    <t>Agar-Agar</t>
  </si>
  <si>
    <t>Frasco  por  1000 gramos  de Agar-Agar,  Se debe  entregar con  Certificado de  calidad;  correspondiente  al  lote entregado y Ficha de seguridad; según normatividad. Vida util mayor a tres años.</t>
  </si>
  <si>
    <t>Agua peptonada</t>
  </si>
  <si>
    <t>Agua  peptonada.   frasco  por  500  gramos.  Medio  de  enriquecimiento  no  selectivo,  en  el  cual  la  peptona proporciona  nutrientes  necesarios  para  el  desarrollo  microbiano  y  el  cloruro  de  sodio  mantiene  el  balance osmótico,FÓRMULA (en gramos por litro). PEPTONA DE CARNE 10.0. CLORURO DE SODIO 5.0. pH FINAL:
7.2 ± 0.2Se debe entregar con Certificado de calidad; correspondiente al lote entregado y Ficha de seguridad; según normatividad. Vida util mayor a tres años.</t>
  </si>
  <si>
    <t>Alcohol isopropílico</t>
  </si>
  <si>
    <t>Frasco por un litro de Alcohol isopropílico, grado ACS Punto de ebullición 82.4 °C (1013 hPa), Densidad 0.78 g/cm3 (20 °C), Límite de explosión 2 - 13.4 %(V), Punto de inflamabilidad 12 °C, Temperatura de ignición 425
°C, Punto de fusión -89.5 °C, Presión de vapor 43 hPa (20 °C).
El  producto  debe  estar  etiquetado  según  requerimientos  mínimos  del  Sistema  Globalmente  Armonizado.*Se debe  entregar  en  físico  y  digital  los  siguientes  documentos:  Certificado  de  calidad  correspondiente  al  lote entregado,  Ficha  de  seguridad  según  normatividad  y  certificado  de  Carencia  de  Informes  por  Tráfico  de Estupefacientes  (CCITE)  o  Autorización  Extraordinaria  emitida  por  el  Ministerio  de  Justicia  y  Certificado  de Registro emitido por el Ministerio de Justicia.</t>
  </si>
  <si>
    <t xml:space="preserve">Aglomerante Almidon Soluble Solido </t>
  </si>
  <si>
    <t xml:space="preserve"> Almidon soluble para analisis quimicos. Carbohidrato. El almidon esta compuesto normalmente por dos tipos de molécula amilosa y amolicopectina. Actuán como aditivos - ligantes. Embalaje en frasco plastico de 1 kg. Formula empírica (C6H10O5)n. Apariencia (color) blanco, Apariencia (descripcion) polvo fino, Valor PH ( 2%; agua) 6,0 - 7,5, Materia reductora (como maltosa) max 0.7, Ceniza sulfatada max 0.4, Perdida por secado (105grados centigrados, 2h) max 10.</t>
  </si>
  <si>
    <t>Asas de vidrio con bordes curvos</t>
  </si>
  <si>
    <t>Asas  empleadas  para  para  siembra  y  distribución  uniforme  en  suspensiones  bacteriológicas.  Dimensiones aproximadas de 14x55x05 mm Material vidrio, color cristal transparente</t>
  </si>
  <si>
    <t>Azometina</t>
  </si>
  <si>
    <t>AZOMETINO  H  P.A.  X  10  GRS.  Vida  util  minima  del  reactivo:  Mínimo  2  años.  Se debe  entregar en  físico y digital los siguientes documentos: Ficha de seguridad según normatividad.</t>
  </si>
  <si>
    <t>Anaerocult</t>
  </si>
  <si>
    <t xml:space="preserve"> Caja por 10 unidades deAnaerocult A Empleado para la produccion de un medio anaerobicodentro de jarra de anaerobiosis de 2,5 litros.Empleado para el cultivo de anaerobios facultativos y anaerobios obligados, esto dado componenetes queatrapan el oxigeno quimicamente creando una atmosfera deCO2Se debe entregar con Certificado de calidadcorrespondiente al lote entregado y Ficha de seguridadsegún normatividad Vida util mayor a tres años.</t>
  </si>
  <si>
    <t xml:space="preserve">Asas de vidrio con bordes curvos </t>
  </si>
  <si>
    <t xml:space="preserve"> Asas empleadas para para siembra y distribución uniforme en suspensiones bacteriológicas. Dimensiones aproximadas de 14x55x05 mm Material vidrio, color cristal transparente</t>
  </si>
  <si>
    <t xml:space="preserve">Asas metálicas bacteriológicas punta lateral </t>
  </si>
  <si>
    <t xml:space="preserve"> Caja por 50 unidades de Asa calibrada 1 µl (=1 lambda); Asa bacteriológica de inoculación recta. Material aluminio y ferro níquel - punta recta.</t>
  </si>
  <si>
    <t>Asas metálicas bacteriológicas punta redonda</t>
  </si>
  <si>
    <t xml:space="preserve"> Caja por 50 unidades de Asa calibrada 1 µl (=1 lambda); Asa de inoculación redonda de aluminio y ferro níquel. Esterilizables, reutilizables.</t>
  </si>
  <si>
    <t>Balon aforado de 10 mL</t>
  </si>
  <si>
    <t>Balones aforados franja azul vidrio borosilicato 3.3.Con tapa. Capacidad 10 mL con certificado de lote.Clase A.</t>
  </si>
  <si>
    <t>Balon aforado de 1000 mL</t>
  </si>
  <si>
    <t>Balones aforados franja azul vidrio borosilicato 3.3.Con tapa. Capacidad 1000 mL con certificado de lote.Clase A.</t>
  </si>
  <si>
    <t>Balon aforado de 25 mL</t>
  </si>
  <si>
    <t>Balones aforados franja azul vidrio borosilicato 3.3.Con tapa. Capacidad 25 mL con certificado de lote.Clase A.</t>
  </si>
  <si>
    <t>Balon aforado de 50 mL</t>
  </si>
  <si>
    <t>Balones aforados franja azul vidrio borosilicato 3.3.Con tapa. Capacidad 50 mL con certificado de lote.Clase A.</t>
  </si>
  <si>
    <t>Balon aforado de 500 mL</t>
  </si>
  <si>
    <t>Balones aforados franja azul vidrio borosilicato 3.3.Con tapa. Capacidad 500 mL con certificado de lote.Clase A.</t>
  </si>
  <si>
    <t>Balones aforados de 100</t>
  </si>
  <si>
    <t>Balones aforados de 100: Balón aforado de 100 mL de vidrio</t>
  </si>
  <si>
    <t>Barras magnéticas</t>
  </si>
  <si>
    <t>Barras magnéticas  (diametrox longitud) (8x50mm)</t>
  </si>
  <si>
    <t>Bencina de petróleo intervalo de ebullición 60-80°C</t>
  </si>
  <si>
    <t>Bencina  de  petróleo  intervalo  de  ebullición  60-80°C.  Acidez  ≤  0.0003  meq/g.  Aromáticos  como  benceno  ≤
0.005 %.  Contenido de agua ≤ 0.01 %. Se requiere una fecha de vencimiento mínima de 24  meses para el momento  de  la  entrega.  El  producto  debe  estar  etiquetado  según  requerimientos   mínimos  del  Sistema Globalmente  Armonizado.  Se  debe  entregar  en  físico  y  digital  los  siguientes   documentos:  Certificado  de calidad correspondiente al lote  entregado, Ficha de seguridad según normatividad y  certificado de Carencia de Informes  por  Tráfico  de   Estupefacientes  (CCITE)  o  Autorización  Extraordinaria   emitida  por  el  Ministerio  de Justicia y Certificado de Registro  emitido por el Ministerio de Justicia (si aplica)</t>
  </si>
  <si>
    <t>Biftalato de potasio</t>
  </si>
  <si>
    <t>Frasco Plástico de 100 gramos de Biftalato de potasio, (Potasio hidrogenoftalato),  formula quimica,C8H504K.</t>
  </si>
  <si>
    <t>Bolsas estériles x 500 Und.</t>
  </si>
  <si>
    <t>Paquete  por  500  unidades  de  Bolsas  estériles  Stand  up  Empleadas  para  homogenización  de  muestras. Volumen aproximado de 500 ml y medidas aproximadas 11.5 x 23 cm. Pestañas en la parte superior para mejor manejo de la bolsa Sistema de cierre que asegure el transporte de la muestra Franja para identificación de la muestra - Stomacher.</t>
  </si>
  <si>
    <t xml:space="preserve"> Paquete por 500 unidades de Bolsas estériles Empleadas para homogenización de muestras. Volumen aproximado de 500 ml y medidas aproximadas 11.5 x 23 cm. Pestañas en la parte superior para mejor manejo de la bolsa Sistema de cierre que asegure el transporte de la muestra Franja para identificación de la muestra - Stomacher.</t>
  </si>
  <si>
    <t>Bureta</t>
  </si>
  <si>
    <t>Bureta25ml  graduada intervalo de 0,05 mL o menor con certificado</t>
  </si>
  <si>
    <t>Cajas de petri desechables estériles</t>
  </si>
  <si>
    <t>Cajas  de  Petri  desechables  estériles.Presentación  caja  por  500  unidades,   Cajas  en  poliestireno,  optima claridad. Dimensiones: 60x15 mm.</t>
  </si>
  <si>
    <t>Cajas de petri en vidrio grande</t>
  </si>
  <si>
    <t>Cajas de Petri pequeñas. Cajas en vidrio resistente Dimensiones: 60x15 mm. Se requiere que toda la cantidad solicitada tenga las mismas dimensiones. Esterilizables</t>
  </si>
  <si>
    <t>Cajas de petri en vidrio pequeña</t>
  </si>
  <si>
    <t>Cajas  de Petri  grande Cajas  en vidrio resistenteDimensiones: 100 x 20 mm. Se requiere que toda lacantidad solicitada tenga las mismas dimensiones. Esterilizables</t>
  </si>
  <si>
    <t>Caldo de enriquecimiento para salmonella</t>
  </si>
  <si>
    <t>Frasco  por  500  gramos  de  Caldo  de  enriquecimiento  para  salmonella,  *preenriquecimiento  no  selectivo  en Salmosyst®Base  de  caldo.  Tras  la  adición  de  los  reactivos  selectivos  en  forma  de  tableta  de  suplemento selectivo Salmosyst®el crecimiento de los organismos acompañantes se inhibe, pero la
las  salmonelas  continúan  creciendo  *El  producto  debe  estar  etiquetado  según  requerimientos  mínimos  del Sistema Globalmente Armonizado Decreto 1496 de 2018, *No requiere medios de cultivo adicionales  para la confirmación  de  resultados,  *Medio  de  cultivo  granulado,  *Se  debe  entregar  con   Certificado  de  calidad correspondiente  al  lote  entregado  y   Ficha  de  seguridad según  normatividad, *Vida  útil  mayor  a tres  años  al momento de la entrega</t>
  </si>
  <si>
    <t>Caldo Fraser</t>
  </si>
  <si>
    <t>Frasco por 500 gramos de Caldo Fraser, enriquecimiento secundario selectivo para listeria. El  producto debe estar etiquetado según requerimientos mínimos del Sistema Globalmente Armonizado Decreto 1496 de 2018,
*No requiere medios de cultivo adicionales para la confirmación de resultados, *Medio de cultivo granulado, *Se debe  entregar  con   Certificado  de  calidad  correspondiente  al  lote  entregado  y   Ficha  de  seguridad  según normatividad, *Vida útil mayor a tres años al momento de la entrega</t>
  </si>
  <si>
    <t>Caldo Media Fraser</t>
  </si>
  <si>
    <t>Frasco por 500 gramos de Caldo Media Fraser, *enriquecimiento primario no selectivo para listeria. *El producto debe estar etiquetado según requerimientos  mínimos  del  Sistema Globalmente Armonizado Decreto 1496 de 2018,  *No  requiere  medios  de  cultivo  adicionales  para  la  confirmación  de  resultados,  *Medio  de  cultivo granulado,  *Se  debe  entregar  con   Certificado  de  calidad  correspondiente  al  lote  entregado  y   Ficha  de seguridad según normatividad, *Vida útil mayor a tres años al momento de la entrega</t>
  </si>
  <si>
    <t>Capsulas de porcelana</t>
  </si>
  <si>
    <t>Elaborado  en  porcelana  con  pintura  de  silicato  potásico  con  alta  resistencia  a  la  acidez,  resistente  a  altas temperaturas. Diámetro: 10 cm; dimensiones: 100 × 42 mm; capacidad: 150 ml.</t>
  </si>
  <si>
    <t>Carbonato de calcio</t>
  </si>
  <si>
    <t>CALCIO CARBONATO  PARA  ANALISIS X 1 KG  Reactivo Grado Analítico - Vida  útil  mínima del  reactivo:   2 años.</t>
  </si>
  <si>
    <t>Carbonato de sodio</t>
  </si>
  <si>
    <t>SODIO  CARBONATO  ANHIDRO  P.A.  ISO  X  1  KG.   Restricción:  DNE.  Densidad:  2,53.   Reactivo  Grado Analítico - Vida útil mínima del reactivo:  2 años.</t>
  </si>
  <si>
    <t>Cartucho de extracción en celulosa</t>
  </si>
  <si>
    <t>Caja  por  25  unidades  de  Cartucho de  extracción en  celulosa. Neutro,  sin grasas  y  sin  ningún tipo  de resina aglomerante que pueda provocar contaminación de la muestra. Dimensiones: 33 x 80 mm</t>
  </si>
  <si>
    <t>Cepillo de limpieza para bureta</t>
  </si>
  <si>
    <t>Cepillo  de  limpieza  para  bureta  con  cerdas  de  nylon  blancasó  negras,  punta  radial  y  mango  en  cable galvanizado. 13 ±0,2 mm diam. x 762 ± 0,2 mm long.</t>
  </si>
  <si>
    <t>Clorhidrato de ortofenantrolina</t>
  </si>
  <si>
    <t>1,10-FENANTROLINIO  CLORURO  MONOHIDRATO    -   presentación  en  frasco  por  100  g  -  Reactivo  para analisis  de Carbono Organico en suelos -   Reactivo Grado Analítico - Vida útil  minima del  reactivo:  2 años - Ficha técnica y hoja de seguridad en medio físico.</t>
  </si>
  <si>
    <t>Cloruro de Amonio</t>
  </si>
  <si>
    <t>Cloruro de Amonio, presentacion frasco por 500 gDe uso para analisis de suelos - Vida útil mínima del reactivo: Mínimo 2 años - Entrega de hoja de seguridad, ficha tecnica y cartificado de calidad.</t>
  </si>
  <si>
    <t>Cloruro de bario dihidratado</t>
  </si>
  <si>
    <t>BARIO CLORURO DIHIDRATO X 500 Grs.Reactivo Grado Analítico - Vida útil  minima del  reactivo:  2 años - Ficha técnica y hoja de seguridad en medio físico.</t>
  </si>
  <si>
    <t>Cloruro de Calcio</t>
  </si>
  <si>
    <t>CALCIO   CLORURO   DIHIDRATO   500   Gr.   P.A.   EMSURE   ACS,REAG.   PH   EUR.Controlado.   MinJustica.
Reactivo Grado Analítico - Vida útil mínima del reactivo:  2 años.</t>
  </si>
  <si>
    <t>Cloruro de estaño</t>
  </si>
  <si>
    <t>Estaño(II) cloruro dihidrato para Análisis x 250 Grs.Reactivo Grado Analítico - Vida útil mínima del reactivo:  2 años.</t>
  </si>
  <si>
    <t>Cloruro de potasio</t>
  </si>
  <si>
    <t>POTASIO CLORURO  (KCl), Presentación frasco de 250 ml - Reactivo para analisis de acidez intercambiable en suelos - Reactivo Grado Analítico - Vida útil mínima del reactivo:  2 años - Ficha técnica y hoja de seguridad en medio físico y certificado</t>
  </si>
  <si>
    <t>Cristal violeta</t>
  </si>
  <si>
    <t>Cristal  violeta  (también  conocido  como  violeta  de  genciana  o  gentiana),Presentación  de  1  litro,  Fórmula química:  C25H30ClN3,Peso  molecular:  407.99  g/mol,Color:  Cristales  morados  o  polvo  morado,Solubilidad: Soluble en agua y etanol, ligeramente soluble en acetona.</t>
  </si>
  <si>
    <t>Detergente</t>
  </si>
  <si>
    <t>Galón por 3,8 litros de Detergente neutro para lavado de material de vidrio. Galón.*Se debe entregar en físico y digital los siguientes documentos: Ficha de seguridad según normatividad</t>
  </si>
  <si>
    <t>Dicromato de Potasio</t>
  </si>
  <si>
    <t>POTASIO   DICROMATO   (K2Cr2O7),   1N   -   Reactivo   para   analisis   de   Carbono   Organico   en   suelos   - presentación 1000 g - Reactivo Grado Analítico - Vida útil minima del reactivo:  2 años - Ficha técnica y hoja de seguridad en medio físico.</t>
  </si>
  <si>
    <t>Difenilamina</t>
  </si>
  <si>
    <t>DIFENILAMINA PARA SINTESIS  - PRESENTACIÓN de 1 kg  Reactivo para analisis de Carbono Organico en suelos -  Reactivo Grado Analítico - Vida útil minima del reactivo:  2 años - Ficha técnica y hoja de seguridad en medio físico.</t>
  </si>
  <si>
    <t>Dispensador de ácido fuertes</t>
  </si>
  <si>
    <t>Dosificador  de  líquido  acoplable  a  frascos  de  diferentes  presentaciones  de  ácidos  fuertes  H2SO4.  Los materiales de alta calidad resistente a los ácidos, émbolo de vidrio borosilicato, resortes de válvula de platino- iridio o tantalio. De 10 ml con volumen variable.</t>
  </si>
  <si>
    <t>Dispensador de ácido orgánicos</t>
  </si>
  <si>
    <t>Dosificador de líquido acoplable a frascos de diferentes presentaciones de ácidos orgánicos HCl y HNO3. Los materiales de alta calidad resistente a los ácidos, émbolo de vidrio borosilicato, resortes de válvula de platino- iridio o tantalio. De 10 ml con volumen variable.</t>
  </si>
  <si>
    <t>Embudo en vidio corto de 70</t>
  </si>
  <si>
    <t>Embudo de vidrio de borosilicato 3.3 -65 mm vastago corto</t>
  </si>
  <si>
    <t>Embudo videio de 100</t>
  </si>
  <si>
    <t>Embudo de vidrio de borosilicato 3.3 – (100 - 110) mm, vástago corto</t>
  </si>
  <si>
    <t>Embudo de Buchner</t>
  </si>
  <si>
    <t>Embudo de Büchner con diámetro desde 160 mm</t>
  </si>
  <si>
    <t xml:space="preserve">Erlenmeyer 125 </t>
  </si>
  <si>
    <t>Capacidad:  125  mL.  Cuello  estrecho.  Dimensiones:  Matraz  diámetro  externo:  67  mm:  altura:  114  mm.  Con graduación 25 mL. Vidrio borosilicato 3.3. Bajo la norma ISO 1773</t>
  </si>
  <si>
    <t>Erlenmeyer 250 mL</t>
  </si>
  <si>
    <t>Capacidad:  250  mL.  Cuello  estrecho.  Dimensiones:  Matraz  diámetro  externo:  67  mm:  altura:  114  mm.  Con graduación 25 mL. Vidrio borosilicato 3.3. Bajo la norma ISO 1773</t>
  </si>
  <si>
    <t>Erlenmeyer Salida lateral</t>
  </si>
  <si>
    <t>Erlenmeyer de Vidrio para Vacío 1000 mL, con Desprendimiento Lateral, Graduado</t>
  </si>
  <si>
    <t>Espátula combinada cuchara-plana</t>
  </si>
  <si>
    <t>Fabricada  en  acero  inoxidable  304,  no  se  oxidan  en  entornos  ácidos,  a  prueba  de  llamas,  esterilizable  en autoclave e impenetrable al agua hirviendo. Longitud 180mm.</t>
  </si>
  <si>
    <t>Filtros de membrana</t>
  </si>
  <si>
    <t>Caja por 100 unidades de Filtro de uso especifico para el  analisis microbiologico  de aguas  por le metodo de filtración por memebrana Dimensiones 0.45UMX47MM Filtros con cuadricula Esteriles.</t>
  </si>
  <si>
    <t>Filtros en fibra de vidrio para captura de MP</t>
  </si>
  <si>
    <t>Caja  de  100  unidades  de  Filtros  en  fibra  de  vidrio  para  captura  de  MP,  diámetro  superior  a  0.30  micras, eficiencia de captura del 99,95%, para medición de MP en fuentes fijas. Filtros de papel circulares de fibra de vidrio GF/F totalmente libres de agentes ligantes, de 420 μm de grosor, 0.7 μm de retención de partículas, de 125  mm de diámetro, en presentaciones de 100 unidades.</t>
  </si>
  <si>
    <t>Fluoruro de amonio</t>
  </si>
  <si>
    <t>AMONIO FLUORURO P.A. -  PRESENTACION frasco por 250 g - Reactivo para analisis de Fosforo en suelos Reactivo Grado Analítico - Vida útil minima del reactivo:  2 años - Ficha técnica y hoja de seguridad en medio físico.</t>
  </si>
  <si>
    <t xml:space="preserve">Fosfato di ácido de amonio NH4H2PO4 100 mas menos 2 g/l in H2O </t>
  </si>
  <si>
    <t xml:space="preserve"> Frasco por 50 mililitros de Fosfato modificador de matriz para AAS en horno de grafito fosfato di ácido de amonio NH4H2PO4 100 mas menos 2 g/l in H2O. Grado analítico. Vida útil mínima del reactivo Mínimo 2 años Se debe entregar en físico y digital los siguientes documentos Ficha de seguridad según normatividad</t>
  </si>
  <si>
    <t>Fluoruro de sodio</t>
  </si>
  <si>
    <t>SODIO  FLUORURO  P.A.  EMSURE  ACS,ISO,REAG.  PH  EUR  -  GAR  de  250  g  -  Reactivo  para  analisis  de acidez  intercambiable  en  suelos  -  Reactivo  Grado  Analítico  -  Vida  útil  mínima  del  reactivo:   2  años  -  Ficha técnica y hoja de seguridad en medio físico</t>
  </si>
  <si>
    <t>Fosfato monobasico de calcio</t>
  </si>
  <si>
    <t>Calcium  phosphate  monobasic  ≥95%  x  500  gr.Reactivo  Reactivo  Grado  Analítico  -  Vida  útil  minima  del reactivo:  2 años - Ficha técnica y hoja de seguridad en medio físico.</t>
  </si>
  <si>
    <t>Frasco tapa rosca azul de 25mL</t>
  </si>
  <si>
    <t>Frasco  Graduado Tapa Rosca y en PP AZUL, anillo de vertido en PE-LD. 25 mL de capacidad</t>
  </si>
  <si>
    <t>Frasco tapa rosca azul de 50mL</t>
  </si>
  <si>
    <t>Frasco  Graduado Tapa Rosca y en PP AZUL, anillo de vertido en PE-LD. 50 mL de capacidad</t>
  </si>
  <si>
    <t>Glicerina</t>
  </si>
  <si>
    <t>Frasco por 1 litro de Glicerina Grado ACS,Reag. Ph Eur. Valor de pH 5 (100 g/l, H₂O, 20 °C). Presión de vapor
&lt;  -  0.001  hPa  (20  °C).*Se  debe  entregar  en  físico  y  digital  los  siguientes  documentos:  Ficha  de  seguridad según normatividad</t>
  </si>
  <si>
    <t>Glucosa</t>
  </si>
  <si>
    <t>D(+) GLUCOSA ANHIDRA P/A ANALISIS FCO X 250 grs Vida útil mínima del reactivo: Mínimo 2 años. Se debe entregar en físico y digital los siguientes documentos: Ficha de seguridad según normatividad.</t>
  </si>
  <si>
    <t>Hexametafosfato de Sodio</t>
  </si>
  <si>
    <t>Hexametafosfato   de   Sodio,   PRESENTACIÓN   1kilo.Grado   analitico   para   uso   en   analisis   de   suelos   de laboratorio.  *Vida  útil  mínima  del  reactivo:  Mínimo  2  años  -  Entrega  de  hoja  de  seguridad,  ficha  tecnica  y cartificado de calidad.</t>
  </si>
  <si>
    <t>Hexano para análisis 96% pureza</t>
  </si>
  <si>
    <t>Hexano  para  análisis  96%  pureza,  Garrafa  por  2,5  litros.  Densidad:  0,663  kg/l;  indice  de  refracción:  20/D 1,3751; punto de ebullición: 69 °C.
*Vida útil mínima del reactivo: Mínimo 2 años
*Se debe entregar en físico y digital los siguientes documentos: Ficha de seguridad según normatividad</t>
  </si>
  <si>
    <t>Hidroxido de amonio</t>
  </si>
  <si>
    <t>AMONIACO  EN  SOLUCION 28-30%   - presentación  1000 mL-  Reactivo para  analisis  de  macronutrientes  en suelos - Reactivo Grado Analítico - Vida útil minima del reactivo:  2 años - Ficha técnica y hoja de seguridad en medio físico.</t>
  </si>
  <si>
    <t>Hidróxido de sodio</t>
  </si>
  <si>
    <t>Frasco  por  1  kilográmo  de  Hidróxido  de  Sodio  en  lentejas  /  perlas.  Grado:  Ph  Eur,BP,FCC,JP,NF,E  524; densidad:  2.13  g/cm3  (20  °C);  punto  de  fusión:  319  -  322  °C;  valor  de  Ph:  &gt;14  (100  g/l,  H₂O,  20  °C); solubilidad: 1090 g/l. Grado reactivo para uso en síntesis de laboratorio. *Vida útil mínima del reactivo: Mínimo 2 años
*Se debe entregar en físico y digital los siguientes documentos: Ficha de seguridad según normatividad</t>
  </si>
  <si>
    <t>Hierro(II) sulfato heptahidrato</t>
  </si>
  <si>
    <t>Frasco por 500 gramos de Hierro(II) sulfato heptahidrato. Grado analítico. Densidad 1.89 g/cm3 (20 °C). Punto de fusión &gt;60 °C Eliminación  del  agua de la cristalisación  Valor de pH 3 - 4  (50 g/l,  H₂O, 20  °C). Densidad aparente 600 kg/m3 Solubilidad 400 g/l (20 °C).
Vida útil mínima del reactivo: Mínimo 2 años. Se debe entregar en físico y  digital los  siguientes documentos: Ficha de seguridad según normatividad</t>
  </si>
  <si>
    <t>Hipoclorito de calcio al 70%</t>
  </si>
  <si>
    <t>Bidon por 40 kilogramos de Hipoclorito de calcio granulado blanco Concentración del 70%. Caneca con manijas para facilitar el  movimiento del  productoFácil  disolución para desinfección. El  producto debe estar etiquetado según requerimientos mínimos del Sistema Globalmente Armonizado. Se debe entregar en físico y  digital los siguientes  documentos:  Certificado  de  calidad  correspondiente  al  lote  entregado,  Ficha  de  seguridad  según normatividad (Físico y digital)Requiere entrega en la sede de Aguas Caliente ubicada en el Playón.</t>
  </si>
  <si>
    <t>Indicador Mixto</t>
  </si>
  <si>
    <t>Indicador mixto, frasco de 250 ml, COMPOSICIÓN:Rojo de Metilo: 41 mg Verde de Bromocresol: 60 mg
Etanol absoluto c.s.p: 100 ml Identidad: Conforme ensayo
Intervalo de viraje de pH: rosa liláceo: 4,8 Intervalo de viraje de pH: verde esmeralda: 5,5
Grado Analítico - Vida útil minima del reactivo:  2 años - Ficha técnica y hoja de seguridad en medio físico.</t>
  </si>
  <si>
    <t xml:space="preserve">Hisopos para toma de muestras de superficies </t>
  </si>
  <si>
    <t xml:space="preserve"> Caja por 50 unidades de Indicadores o determinación de patógenos.Contiene medio liquido que actúa como neutralizarte de detergentes y sanitizantes, lo que permite una mejor recuperación de las bacterias desde las superficies.Puntas de los hisopos están hechas con una fibra sintéticaFecha mínima de vencimiento 12 meses.</t>
  </si>
  <si>
    <t>Kinetina, (6-furfurilaminopurina ), probado en cultivo de tejidos, CAS 525-79-1 (2)(6)</t>
  </si>
  <si>
    <t>Kinetina, (6-furfurilaminopurina ), probado en cultivo de tejidos, CAS 525-79-1 (2)(6)K750-5g</t>
  </si>
  <si>
    <t>Kit de pH y cloro</t>
  </si>
  <si>
    <t>Kit colorimétrico de análisis químico que determina la concentración de cloro libre y el pH en muestras dentro de un rango de 0.0 a 2.5 mg/L (ppm) de Cloro libre y un rango de pH de 6.0 a 8.5. Incluye todos los reactivos y accesorios necesarios para realizar el análisis. El kit de pruebas contiene suficientes reactivos para realizar  50 pruebas de cloro libre y 100 pruebas de pH. Todos los materiales necesarios se incluyen con el kit de prueba, como los cubos de comparación de colores y las botellas cuentagotas de reactivo. Las lecturas de cloro libre de 0.0 a 2.5 mg/L se determinan a una resolución de 0.5 mg/L. Las lecturas de pH de 6,0 a 8,5 pH se determinan a una resolución de 0,5 pH.</t>
  </si>
  <si>
    <t>Kit determinación Coliformes totales y Fecales en Agua</t>
  </si>
  <si>
    <t xml:space="preserve"> Paquete por 20 unidades. Prueba rápida de Presencia/ausencia para la detección simultánea de coliformes totales y de E.coli en agua potable. Kit colorimetrico es decir por cambio de color permite diferenciar los coliformes totales de los fecales. Medio que permite la identificaficación de la enzimatriptofanasa por la adicion de reactivo de Kovac,s. Resultados en 18 - 24 horas Cada Sachet para ser empleado con 100 ml de agua. *Vida útil mínima del reactivo Mínimo 2 años *Se debe entregar en físico y digital los siguientes documentos Ficha de seguridad según normatividad</t>
  </si>
  <si>
    <t>L(+)-Ácido ascórbico</t>
  </si>
  <si>
    <t xml:space="preserve"> Frasco por 100 gramos de L(+)-Ácido ascórbico. Para análisis y fines bioquimicos. Densidad aparente aprox. 500 - 900 kg/m3. Contenído oxidimétrico min 99,7% Vida útil mínima del reactivo Mínimo 2 años Se debe entregar en físico y digital los siguientes documentos Ficha de seguridad según normatividad</t>
  </si>
  <si>
    <t>Láminas para microscopio</t>
  </si>
  <si>
    <t xml:space="preserve"> Caja por 50 unidades. Dimensiones aproximadas 25 mm 75 mm, grosor aproximado de 0,8 mm 1.2 mm. Esmerilado simple para marcación en uno de sus extremos, esquinas de 90.</t>
  </si>
  <si>
    <t>Láminas petrifilm Placas E. coli / Coliformes 6414</t>
  </si>
  <si>
    <t>Paquete por 25 unidades de Laminas petrifilm E. coli/Coliformes. Esta placa es un sistema de medio de cultivo listo para analizar muestras que contiene nutrientes de Violeta Roja Bilis (VRB), un agente gelificante soluble en  agua  fría,  un  indicador  de  actividad  de  glucuronidasa  (BCIG)  y  un  Indicador  de  tetrazolio  que  facilita  la enumeración de colonias en muestras de alimentos y bebidas.</t>
  </si>
  <si>
    <t>Láminas petrifilm Placas recuento Hongos y Levaduras</t>
  </si>
  <si>
    <t>Paquete  por  50  unidades  de  Láminas  petrifilm  Placas  recuento  Hongos  y  Levaduras,  Sistema  de  medio  de cultivo listo para usar que presenta una tecnología de indicador que hace que las colonias sean más fáciles de interpretar en el Recuento rápido de mohos y levaduras.</t>
  </si>
  <si>
    <t>Lugol</t>
  </si>
  <si>
    <t>Frasco por 1000 mililítros de Lugol, Yodo de Lugol
Composición:Solución acuosa de yodo (I₂) y yoduro de potasio (KI).Concentración típica: 5% de yodo y 10% de yoduro  de  potasio  en  solución  acuosa.Fórmula  química:  Yodo  (I₂):  Elemento  químico  que  forma  parte  del compuesto.Yoduro  de  potasio  (KI):  Sal  que  estabiliza  el  yodo  en  la  solución.Aspecto  físico:Líquido  de  color marrón  oscuro  a  negro.  Olor  característico  a  yodo.Uso  para  procedimiento  de  coloración  de  Gram  en microbiología,  Vida  útil  mayor  a  3  años  al  momento  de  la  entrega,  El  producto  debe estar  etiquetado según requerimientos mínimos del Sistema Globalmente Armonizado Decreto 1496 de 2018, documentos: Se requiere entrega de certificados de calidad del lote entregado y Ficha de seguridad en fìsico y digital.</t>
  </si>
  <si>
    <t>Material de referencia de Cd y Pb eb cacao</t>
  </si>
  <si>
    <t>material de referencia certificad cocoa powder referencia T07368QC, presentación frasco de 50 gr, con fecha de vencimiento de 2 años superir a la fecha de entrega. certificado de lote y ficha de seguridad impresa.</t>
  </si>
  <si>
    <t>Medio básico de Murashige &amp; Skoog, con vitaminas, polvo para 100 lt. Peso 443 g (1)</t>
  </si>
  <si>
    <t>Medio básico de Murashige &amp; Skoog, con vitaminas, polvo para 100 lt. Peso 443 g (1)M519-100lt</t>
  </si>
  <si>
    <t>Molibdato de Amonio</t>
  </si>
  <si>
    <t>AMONIO HEPTAMOLIBDATO TETRAHIDRATO PARA ANALISIS  - Presentación, frasco por 250 g - Reactivo para analisis  de fosforo en suelos  -  Reactivo Grado Analítico - Vida útil minima  del reactivo:   2 años  - Ficha técnica y hoja de seguridad en medio físico.</t>
  </si>
  <si>
    <t>Mortero de porcelana</t>
  </si>
  <si>
    <t>MORTERO PORCELANA C/PISTILO DE PORCELANA 125MM capacidad 400 ml</t>
  </si>
  <si>
    <t>Na₂-EDTA 2 H₂O en solución</t>
  </si>
  <si>
    <t>*Na₂-EDTA  2  H₂O  en  solución  al  0,01000  mol/L.  La  concentración  de  la  solución  debe  ser  certificada  con estándar primario de zinc cumpliendo la NIST SRM 682.Presentación 1LITRO
*Se requiere una fecha de vencimiento mínima de 24 meses para el momento de la entrega.
*El  producto  debe  estar  etiquetado  según  requerimientos  mínimos  del  Sistema  Globalmente  Armonizado Decreto 1496 de 2018.
*Se debe entregar en físico y digital los siguientes documentos: Certificado de calidad correspondiente al lote entregado,  Ficha  de  seguridad  según  normatividad  y  certificado  de  Carencia  de  Informes  por  Tráfico  de Estupefacientes  (CCITE)  o  Autorización  Extraordinaria  emitida  por  el  Ministerio  de  Justicia  y  Certificado  de Registro  emitido  por  el  Ministerio  de  Justicia  (si  aplica).   -Certificado  de  registro  emitido  por  el  ministerio  de justicia .
*   Los   vehículos   en   los   cuales   se   van   a   transportar   lo   productos   químicos   peligros   deben   contar conrequerimientos según el Decreto 1609 de 2002.</t>
  </si>
  <si>
    <t>Nitrato de magnesio</t>
  </si>
  <si>
    <t>Frasco por 500 gramos de Nitrato de magnesio hexahidratado
Mg(NO₃)₂ reactivo de calidad analítico bajo 500gramo *Vida útil mínima del reactivo: Mínimo 2 años
*Se debe entregar en físico y digital los siguientes documentos: Ficha de seguridad según normatividad</t>
  </si>
  <si>
    <t xml:space="preserve">Nitrato de magnesio </t>
  </si>
  <si>
    <t xml:space="preserve"> Frasco por 500 gramos de Nitrato de magnesio hexahidratado Mg(NO3)2 reactivo de calidad analítico bajo 500gramo Vida útil mínima del reactivo &gt; 12 y &lt;24 meses Se debe entregar en físico y digital los siguientes documentos Ficha de seguridad según normatividad</t>
  </si>
  <si>
    <t>Nitrato de plata</t>
  </si>
  <si>
    <t>Frasco por 25 gramo de Plata nitrato p.a. EMSURE®.Punto de ebullición 444 °C (1013 hPa) (descomposición) Densidad 4.35 g/cm3 (20 °C) Punto de fusión 212 °C Valor de pH 5.4 - 6.4  (100 g/l,  H₂O, 20  °C) Densidad aparente 2350 kg/m3 Solubilidad 2160 g/l (20 °C)*Vida útil mínima del reactivo: Mínimo 2 años
*Se debe entregar en físico y digital los siguientes documentos: Ficha de seguridad según normatividad</t>
  </si>
  <si>
    <t>Oxido de Lantano (III)</t>
  </si>
  <si>
    <t>Frasco por 25 gramos de Oxido de Lantano (III) para AAS CAS 1312-81-8, pH 9.0 (50 g/l, H₂O, 20 °C) (slurry). Grado analítico por presentación de 25 gramo.  *Vida útil mínima del reactivo: Mínimo 2 años
*Se debe entregar en físico y digital los siguientes documentos: Ficha de seguridad según normatividad</t>
  </si>
  <si>
    <t>Oxido de magnesio</t>
  </si>
  <si>
    <t>MAGNESIUM OXIDE, ACS REAGENT, 97% x 500Gr. Vida útil mínima del reactivo: Mínimo 2 años</t>
  </si>
  <si>
    <t>p- nitroanilina</t>
  </si>
  <si>
    <t>p-nitroanilina  por  Frasco  por  250  gramos.  pH  a  0,5  g/l  20  °C.  Punto  de  fusión  148  °C.  Punto  /intervalo  de ebullición &gt; 331 °C a 1.013 hPa. Densidad 1,44 g/cm3 a 20 °C
Se requiere una fecha de vencimiento mínima de 24 meses para el momento de la entrega.
*El  producto  debe  estar  etiquetado  según  requerimientos  mínimos  del  Sistema  Globalmente  Armonizado Decreto 1496 de 2018.
*Se debe entregar con   Certificado de calidad correspondiente al lote entregado y   Ficha de seguridad según normatividad.</t>
  </si>
  <si>
    <t>Papel craft</t>
  </si>
  <si>
    <t>Empleado como envoltura para autoclavar material  de laboratorio. Ancho de 45 - 50 cm. Rollo x  180 metros. Porosidad controlada en 0.1 micras. Resistente a la humedad. Posee al menos 55 % de fibras largas.</t>
  </si>
  <si>
    <t>Papel filtro</t>
  </si>
  <si>
    <t xml:space="preserve"> Grade 41 papel de filtro es el papel más rápido filtro sin cenizas, recomendado para los procedimientos analíticos que implican partículas gruesas o precipitados gelatinosos. tamaño de retención de partículas de 20 micras, con 98% de eficiencia Diametro de 110mm. Caja x 100 unidades.</t>
  </si>
  <si>
    <t>Parafilm</t>
  </si>
  <si>
    <t>Caja  de  parafilm  Película  impermeable  y  antihumedad  que  evita  la  evaporación  y  la  contaminación  de  la muestra; longitud métrico: 76 m; anchura: 10 cm; descripción: Tamaño: 4 pulg x 250 ft/rollo</t>
  </si>
  <si>
    <t>Patrón de cadmio</t>
  </si>
  <si>
    <t>Solución  patrón  trazable  a  SRM  de  NIST  Cd(NO₃)₂  en  HNO₃  0,5  mol/l  1000  mg/l  Cd.  Con  presentación  en volumen de 100 ml. Certificado de acreditación ISO 17034.  *Vida útil mínima del reactivo: Mínimo 2 años
*Se debe entregar en físico y digital los siguientes documentos: Ficha de seguridad según normatividad</t>
  </si>
  <si>
    <t>Patrón de plomo</t>
  </si>
  <si>
    <t>Frasco por 100 mililítros de Patrón de plomo trazable a SRM de NIST Pb(NO₃)₂ en HNO₃ 0,5 mol/l 1000 mg/l Pb. Con volumen de 100 ml. Certificado de acreditación ISO 17034.  *Vida útil mínima del reactivo: Mínimo 2 años
*Se debe entregar en físico y digital los siguientes documentos: Ficha de seguridad según normatividad</t>
  </si>
  <si>
    <t>Pera de succión</t>
  </si>
  <si>
    <t xml:space="preserve"> Peras de succión de goma para pipetas y jeringas, diámetro de abertura 6 mm diámetro externo 46mm; longitud 66mm; volumen 30 mL.</t>
  </si>
  <si>
    <t>Peróxido de hidrógeno al 30%</t>
  </si>
  <si>
    <t>Frasco  por  litro  de  Peróxido  de  hidrógeno  30%  v/v.  Incluir  ficha  técnica  del  producto  y  ficha  de  seguridad.
*Vida útil mínima del reactivo: Mínimo 2 años
*Se debe entregar en físico y digital los siguientes documentos: Ficha de seguridad según normatividad</t>
  </si>
  <si>
    <t>Peroxido de sodio</t>
  </si>
  <si>
    <t>,Peroxido de sodio, frasco por 500 gramos, Grado analitico - Densidad 2.13 g/cm3 (20 °C) Punto de Fusion 318
°C pH value&gt;14 (100 g/l, H₂O, 20 °C)
Vapor pressure&lt;24 hPa (20 °C) Solubilidad 1090 g/l</t>
  </si>
  <si>
    <t>Pipetas graduadas de  10mL</t>
  </si>
  <si>
    <t>Pipeta graduada capacidad 10 mL. Clase A. Vidrio borosilicato 3.3. Bajo la norma ISO 835. Certificado de lote</t>
  </si>
  <si>
    <t>Plata nitrato en solución. 0.1 mol/l (0.1 N)</t>
  </si>
  <si>
    <t>Garrafa por 2,5 litros de Plata nitrato en solución. 0.1 mol/l (0.1 N). La concentración de esta solución debe ser determinada  con  un  estándar  primario  (NIST  SRM  999b),  en  donde  se  indique  que  la  concentración  de  la solución es de 0.1000 mol/l.
*Se requiere una fecha de vencimiento mínima de 24 meses para el momento de la entrega.
*El producto debe estar etiquetado según requerimientos mínimos del Sistema Globalmente Armonizado.
*Se debe entregar en físico y digital los siguientes documentos: Certificado de calidad correspondiente al lote entregado,  Ficha  de  seguridad  según  normatividad  y  certificado  de  Carencia  de  Informes  por  Tráfico  de Estupefacientes  (CCITE)  o  Autorización  Extraordinaria  emitida  por  el  Ministerio  de  Justicia  y  Certificado  de Registro emitido por el Ministerio de Justicia (si aplica)
*  Los  vehículos  en  los  cuales  se  van  a  transportar  lo  productos  químicos  peligros  deben  contar  con  los requerimientos según el Decreto 1609 de 2002.</t>
  </si>
  <si>
    <t>Polivinilpolipirrolidona</t>
  </si>
  <si>
    <t>POLIVINILPOLIPIRROLIDONA X 100 GRS. *Vida útil mínima del reactivo: Mínimo 2 años. Se debe entregar en físico y digital los siguientes documentos: Ficha de seguridad según normatividad</t>
  </si>
  <si>
    <t>Puntas 1000 UL</t>
  </si>
  <si>
    <t>Paquete  por 1000 unidades de Puntas para micropipetas azules, capacidad 1000 UL</t>
  </si>
  <si>
    <t>Puntas 250 UL</t>
  </si>
  <si>
    <t>Paquete por 1000 unidades de .Puntas para micropipetas amarillas, capacidad 250 UL</t>
  </si>
  <si>
    <t>Puntas 5000 UL</t>
  </si>
  <si>
    <t>Paquete por 1000 unidades de Puntas para micropipetas transparentes, capacidad 5000 UL</t>
  </si>
  <si>
    <t>Recuperador de barra magnetica</t>
  </si>
  <si>
    <t>RECUPERADOR DE BARRAS 30 CM</t>
  </si>
  <si>
    <t>Rojo de Metilo</t>
  </si>
  <si>
    <t>Rojo de metilo, sal sódica (C.I. 13020) Hidrosoluble - GAR en 25 g- Reactivo para analisis de Nitrogeno total en suelos - Reactivo Grado Analítico - Vida útil minima del reactivo:  2 años - Ficha técnica y hoja de seguridad en medio físico.</t>
  </si>
  <si>
    <t>SAFRANINA</t>
  </si>
  <si>
    <t>Safranina, presentación en litro, colorante catiónico que aporta color rojo a las estructuras histológicas.Reactivo Grado Analítico - Vida útil minima del reactivo:  2 años - Ficha técnica y hoja de seguridad en medio físico.</t>
  </si>
  <si>
    <t>Solucion Estándar de Ca 1000 mg/ L</t>
  </si>
  <si>
    <t>Solucion Estándar de Ca 1000 mg/ L, presentacion frasco de 500mlSolución patrón trazable - Vida útil mínima del reactivo: Mínimo 2 años - Entrega de hoja de seguridad, ficha tecnica y cartificado de calidad.</t>
  </si>
  <si>
    <t>Solucion Estandar de Mn 1000 mg/ L</t>
  </si>
  <si>
    <t>Solucion Estandar de Mn 1000 mg/ L, presentacion frasco de 500ml.Solución patrón trazable - Vida útil mínima del reactivo: Mínimo 2 años - Entrega de hoja de seguridad, ficha tecnica y cartificado de calidad.</t>
  </si>
  <si>
    <t>Solucion Estander de Cu 1000 mg/ L</t>
  </si>
  <si>
    <t>Solucion Estander de Cu 1000 mg/ L,presentacion frasco de 500ml.Solución patrón trazable - Vida útil mínima del reactivo: Mínimo 2 años - Entrega de hoja de seguridad, ficha tecnica y cartificado de calidad.</t>
  </si>
  <si>
    <t>Solucion Estander de Fe 1000 mg/ L</t>
  </si>
  <si>
    <t>Solucion Estander de Fe 1000 mg/ L,presentacion frasco de 500ml.Solución patrón trazable - Vida útil mínima del reactivo: Mínimo 2 años - Entrega de hoja de seguridad, ficha tecnica y cartificado de calidad.</t>
  </si>
  <si>
    <t>Solucion Estander de K 1000 mg/ L</t>
  </si>
  <si>
    <t>Solucion Estander de K 1000 mg/ L,presentacion frasco de 500ml.Solución patrón trazable - Vida útil mínima del reactivo: Mínimo 2 años - Entrega de hoja de seguridad, ficha tecnica y cartificado de calidad.</t>
  </si>
  <si>
    <t>Solucion Estander de Mg 1000 mg/ L</t>
  </si>
  <si>
    <t>Solucion Estander de Mg 1000 mg/ L,presentacion frasco de 500ml.Solución patrón trazable - Vida útil mínima del reactivo: Mínimo 2 años - Entrega de hoja de seguridad, ficha tecnica y cartificado de calidad.</t>
  </si>
  <si>
    <t>Solucion Estander de Na 1000 mg/ L</t>
  </si>
  <si>
    <t>Solucion Estander de Na 1000 mg/ L,presentacion frasco de 500ml.Solución patrón trazable - Vida útil mínima del reactivo: Mínimo 2 años - Entrega de hoja de seguridad, ficha tecnica y cartificado de calidad.</t>
  </si>
  <si>
    <t>Solucion Estander de Plomo de 1000 ppm</t>
  </si>
  <si>
    <t>Solucion  Estander  de  Plomo  de  1000  ppm,presentacion  frasco  de  500ml.Solución  patrón  trazable  -  Vida  útil mínima del reactivo: Mínimo 2 años - Entrega de hoja de seguridad, ficha tecnica y cartificado de calidad.</t>
  </si>
  <si>
    <t>Solucion Estander de Zn 1000 mg/ L</t>
  </si>
  <si>
    <t>Solucion Estander de Zn 1000 mg/ L,presentacion frasco de 500ml.Solución patrón trazable - Vida útil mínima del reactivo: Mínimo 2 años - Entrega de hoja de seguridad, ficha tecnica y cartificado de calidad.</t>
  </si>
  <si>
    <t>Solucion Estander deCadmio de 1000 ppm</t>
  </si>
  <si>
    <t>Solucion  Estander  deCadmio  de  1000  ppm,presentacion  frasco  de  500ml.Solución  patrón  trazable -  Vida útil mínima del reactivo: Mínimo 2 años - Entrega de hoja de seguridad, ficha tecnica y cartificado de calidad.</t>
  </si>
  <si>
    <t>Soluciones de pH 10</t>
  </si>
  <si>
    <t>Solucion tampon (ácido bórico/cloruro potásico/hidróxido sódico), coloración: amarilla, trazable a SRM de NIST y PTB, pH 10,00 (20°C) pH 10.00 (20°C)  con color amarillo volumen de 500 ml. Presentación en Frasco por 500  mL.  Con  certificado  de  trazabilidad.Con  fecha  de  vencimiento  de  2  años  superir  a  la  fecha  de  entrega. certificado de lote y ficha de seguridad impresa.</t>
  </si>
  <si>
    <t>Soluciones de Ph 4</t>
  </si>
  <si>
    <t>Solución tampon (ácido cítrico/sodio hidróxido/ácido clorhídrico) coloración: rojotrazable a SRM de NIST y PTB pH 4.00 (20 °C). Color rosado  Presentación en Frasco por 500 ml. Con certificado de trazabilidad.Con fecha de vencimiento de 2 años superir a la fecha de entrega. certificado de lote y ficha de seguridad impresa.</t>
  </si>
  <si>
    <t>Soluciones de Ph 7</t>
  </si>
  <si>
    <t>Solución tampon (hidrogenofosfato disódico/dihidrogenofosfato potásico), coloración:  verdetrazable a SRM de NIST   y   PTB   pH   7.00   (20°C)   color   verde,    Presentación   en   Frasco   por   500   ml.   Con   certificado   de trazabilidad.Con fecha de vencimiento de 2 años  superir a la fecha de entrega. certificado de lote y  ficha de seguridad impresa.</t>
  </si>
  <si>
    <t>Soluciones de pH 9</t>
  </si>
  <si>
    <t>Frasco  por  500  mililitros  de  Solución  tampón  (Ácido  bórico/potasio  cloruro/sodio  hidróxido),  coloración:  azul trazable a SRM de NIST y PTB pH 9.00 (20°C), color azul,. Certificado de trazabilidad.  *Vida útil mínima del reactivo: Mínimo 2 años
*Se debe entregar en físico y digital los siguientes documentos: Ficha de seguridad según normatividad</t>
  </si>
  <si>
    <t>Sulfato de aluminio tipo B</t>
  </si>
  <si>
    <t>BTO</t>
  </si>
  <si>
    <t>Bulto  por  25  kilogramos  de  Sulfato  de  Aluminio  granulado,  tipo  B,  concentración  del  16  al  18%.  Granulado. Requiere  entrega  de  ficha  de  seguridad  impresa  y  digital.  Requiere  entrega  en  la  sede  de  Aguas  Caliente ubicada en el Playon.</t>
  </si>
  <si>
    <t>Sulfato de aluminio y potasio dodecahidratado</t>
  </si>
  <si>
    <t>Frasco por 1 kilográmo de Aluminio y potasio sulfato dodecahidrato, grado ACS, Reag. Ph Eur. Densidad 1.75 g/cm3  (20  °C),  Punto  de  fusión  92  °C,  Valor  de  pH  3.0  - 3.5  (100 g/l,  H₂O, 20  °C), Densidad  aparente 900 kg/m3, Solubilidad 139 g/l.
Vida util minima del reactivo: Mínimo 2 años
*El  producto  debe  estar  etiquetado  según  requerimientos  mínimos  del  Sistema  Globalmente  Armonizado Decreto 1496 de 2018.
*Se debe entregar en físico y digital los siguientes documentos: Certificado de calidad correspondiente al lote entregado, Ficha de seguridad según normatividad.
*  Los  vehículos  en  los  cuales  se  van  a  transportar  lo  productos  químicos  peligros  deben  contar  con  los requerimientos según el Decreto 1609 de 2002.
*Requiere entrega en la sede de Aguas Caliente ubicada en el Playón</t>
  </si>
  <si>
    <t>sulfato de cobre pentahidratado</t>
  </si>
  <si>
    <t>Cobre(II) sulfato pentahidrato -  250 g  - Reactivo  para analisis  de Nitrogeno  total  en  suelos  -  Reactivo Grado Analítico - Vida útil minima del reactivo:  2 años - Ficha técnica y hoja de seguridad en medio físico.</t>
  </si>
  <si>
    <t>Sulfato de potasio</t>
  </si>
  <si>
    <t>POTASIO  SULFATO  P.A.   - Reactivo para analisis  de Nitrogeno total  en suelos  - Reactivo Grado  Analítico - Vida útil minima del reactivo:  2 años - Ficha técnica y hoja de seguridad en medio físico.</t>
  </si>
  <si>
    <t>Sulfato ferroso amonico</t>
  </si>
  <si>
    <t>AMONIO  Y  HIERRO(II)  SULFATO  HEXAHIDRATO    0,5  N  -  Presentación  frasco  de  500  g  -  Reactivo  para analisis  de Carbono Organico en suelos -   Reactivo Grado Analítico - Vida útil  minima del  reactivo:  2 años - Ficha técnica y hoja de seguridad en medio físico.</t>
  </si>
  <si>
    <t>Tabletas Kjedahl</t>
  </si>
  <si>
    <t>Frascos por 250 tabletas de Tabletas Kjeldahl libre de selenio y mercurio. 95,4% de Na2SO4; 2,8% TiO2; 1,8% CuSO4. 5 g/tableta</t>
  </si>
  <si>
    <t>Tartrato de antimonio y  potasio</t>
  </si>
  <si>
    <t>ANTIMONIO(III) Y POTASIO OXIDOTARTRATO-TRIHIDRATO -  Presentación en frasco de 250 g - Reactivo para analisis  de fosforo en suelos  -  Reactivo Grado Analítico - Vida útil minima  del reactivo:   2 años  - Ficha técnica y hoja de seguridad en medio físico.</t>
  </si>
  <si>
    <t>Termómetro de Mercurio</t>
  </si>
  <si>
    <t>Termómetro de vidrio de mercurio (escala -10 a 250 °C)</t>
  </si>
  <si>
    <t>Test de Dureza Método fotométrico</t>
  </si>
  <si>
    <t>Caja de Test de Dureza Método fotométrico El test en cubetas  debe incluir: mínimo 25 determinaciones para dureza con intervalo de medición de 5 - 215 mg/l Ca 0.7 - 30.1 °d 0.9 - 37.6 °e 1.2 - 53.7 °f 7 - 301 mg/l CaO 12
- 537 mg/l CaCO₃, el cual incluye 1 frasco de reactivo H-1K, 1 frasco de reactivo H-2K, 25 cubetas de reacción y 1 hoja con etiquetas redondas autoadhesivas para numerar las cubetas.</t>
  </si>
  <si>
    <t>Test de Nitratos Método colorimétrico con tiras ensayo</t>
  </si>
  <si>
    <t>Caja de 100 unidades de Test de Nitratos Método colorimétrico con tiras de ensayo 10 - 25 - 50 - 100 - 250 - 500 mg/l NO₃⁻, caja x 100 tests</t>
  </si>
  <si>
    <t>Test de Nitratos Método fotométrico</t>
  </si>
  <si>
    <t>Caja de 100 unidades de Test de Nitratos  Método fotométrico, DMP 0.10 - 25.0 mg/l NO₃-N 0.4 - 110.7 mg/l NO₃⁻, caja de cartón x 100 tests</t>
  </si>
  <si>
    <t>Test Kit de Cloro libre (0-3.5 ppm)</t>
  </si>
  <si>
    <t>Kit de prueba química que utiliza el método colorimétrico DPD para medir el cloro libre entre 0 y 3.5 mg/L con resolución de 0.1 mg/L. El kit consta de todos los reactivos y accesorios necesarios para realizar  100 pruebas. Los materiales necesarios se incluyen con el kit de prueba, dos viables de vidrio, un disco checker, una pipeta de plástico, los sobres de reactivos y un botella plástica con 500 ml de agua desionizada.</t>
  </si>
  <si>
    <t>Tiras indicadoras de pH (rango de 0-14)</t>
  </si>
  <si>
    <t>Caja de 100 tiras de Tiras indicadoras del pH. pH 0 - 14 Indicador universal. Las tiras no deben desteñir para evitar la contaminación del medio, escalas de colores brillantes aseguran resultados fiables. Caja por 100 tiras.</t>
  </si>
  <si>
    <t>Varilla a de agitación en vidrio</t>
  </si>
  <si>
    <t>Varilla de agitación. Ambos extremos del tubo de vidrio requemados. Longitud 300 mm. Ø 8 mm</t>
  </si>
  <si>
    <t>Varillas agitadoras magnéticas</t>
  </si>
  <si>
    <t>Varillas agitadoras magnéticas. PTFE, Temperatura Máx. de uso 270°C, Longitud aproximada de 40 mm</t>
  </si>
  <si>
    <t>Vaso de precipitado de 1000mL plastico</t>
  </si>
  <si>
    <t>Vaso precipitado de Capacidad: 1000 mL. forma baja. Con graduación y pico. Material plástico resistente</t>
  </si>
  <si>
    <t>Vaso de precipitado de 100mL plastico</t>
  </si>
  <si>
    <t>Vaso precipitado de Capacidad: 100 mL. forma baja. Con graduación y pico. Material plástico resistente</t>
  </si>
  <si>
    <t>Vaso de precipitado de 250mL plastico</t>
  </si>
  <si>
    <t>Vaso precipitado de Capacidad: 250 mL. forma baja. Con graduación y pico. Material plástico resistente</t>
  </si>
  <si>
    <t>Vaso de precipitados de 100 mL</t>
  </si>
  <si>
    <t>Vaso  precipitado  de  Capacidad:  100  mL.  forma  baja.  Con  graduación  y  pico.  Vidrio  borosilicato  3.3  Bajo  la norma ISO 3819.</t>
  </si>
  <si>
    <t>Vaso de precipitados de 1000 mL</t>
  </si>
  <si>
    <t>Vaso  precipitado  de  Capacidad:  1000  mL.  forma  baja. Con  graduación y  pico.  Vidrio  borosilicato 3.3  Bajo la norma ISO 3819.</t>
  </si>
  <si>
    <t>Vaso de precipitados de 150 mL</t>
  </si>
  <si>
    <t>Vaso  precipitado  de  Capacidad:  150  mL.  forma  baja.  Con  graduación  y  pico.  Vidrio  borosilicato  3.3  Bajo  la norma ISO 3819.</t>
  </si>
  <si>
    <t>Vaso de precipitados de 250 mL</t>
  </si>
  <si>
    <t>Vaso  precipitado  de  Capacidad:  250  mL.  forma  baja.  Con  graduación  y  pico.  Vidrio  borosilicato  3.3  Bajo  la norma ISO 3819.</t>
  </si>
  <si>
    <t>Vaso de precipitados de 50 mL</t>
  </si>
  <si>
    <t>Vaso precipitado de Capacidad: 50 mL. forma baja. Con graduación y pico. Vidrio borosilicato 3.3 Bajo la norma ISO 3819.</t>
  </si>
  <si>
    <t>Vaso de precipitados de 600 mL</t>
  </si>
  <si>
    <t>Vaso  precipitado  de  Capacidad:  600  mL.  forma  baja.  Con  graduación  y  pico.  Vidrio  borosilicato  3.3  Bajo  la norma ISO 3819.</t>
  </si>
  <si>
    <t>Verde de Bromocresol</t>
  </si>
  <si>
    <t>3,3',5,5'-Tetrabromo-m-cresolsulfonphthalein,   BCG   -   Presentación   de   25   g   -    Reactivo   para   analisis   de Nitrogeno total en suelos - Reactivo Grado Analítico - Vida útil minima del reactivo:   2 años  - Ficha técnica y hoja de seguridad en medio físico.
Reactivo Grado Analítico Vida útil del reactivo:  2 años
Que se entregue ficha técnica y hoja de seguridad en medio físico y magnético</t>
  </si>
  <si>
    <t>Vidrio de reloj</t>
  </si>
  <si>
    <t>Vidrio de reloj fabricado en vidrio borosilicato resistente a temperaturas de +120ºC &gt;12cm</t>
  </si>
  <si>
    <t>Vidrios de reloj en polipropileno</t>
  </si>
  <si>
    <t>Caja  x  100  Und.  Unidades  deVidrio  de  reloj  fabricado  en  polipropileno  resistente  a  temperaturas  de  +120ºC Diámetro 100mm.</t>
  </si>
  <si>
    <t>QUIMITRONICA SAS</t>
  </si>
  <si>
    <t>AVANTIA</t>
  </si>
  <si>
    <t>SANTANDEREANA DE QUÍMICOS Y REACTIVOS SAS</t>
  </si>
  <si>
    <t>Claudia Liliana Faría Castellanos</t>
  </si>
  <si>
    <r>
      <t xml:space="preserve">Servicio Nacional de Aprendizaje - SENA
</t>
    </r>
    <r>
      <rPr>
        <sz val="11"/>
        <color rgb="FF006C49"/>
        <rFont val="Calibri Light"/>
        <family val="2"/>
      </rPr>
      <t xml:space="preserve">Sistema Integrado de Gestión y Autocontrol
Proceso de Gestión Contractual
FORMATO ANÁLISIS DE PRECIOS Y CONSOLIDACIÓN DE BIENES DE CARACTERÍSTICAS TÉCNICAS UNIFORMES
</t>
    </r>
    <r>
      <rPr>
        <b/>
        <sz val="14"/>
        <color rgb="FF006C49"/>
        <rFont val="Calibri Light"/>
        <family val="2"/>
      </rPr>
      <t>LOTE 8 - MENAJE, CAJAS Y PLÁSTICOS (Mecap)</t>
    </r>
  </si>
  <si>
    <t>Alisadores y peines para decoración</t>
  </si>
  <si>
    <t>Alisadores, glaseadores y peines decoradores de pasteles, hechos de polipropileno alimentario, no tóxico, seguro para alimentos, para realizar terminados simetricos en la decoración de tortas y pasteles, Paquete por 4 unidades</t>
  </si>
  <si>
    <t>Aspiradora-sopladora</t>
  </si>
  <si>
    <t>Aspiradora-sopladora Equipo industrial eléctrico para succión de polvos, motor de alto poder ideal para limpiar grandes áreas, fácil operación, Potencia 1,5 a 2 HP o más, flujo de aire de 60 a 80 Cfm, con conversión a soplador, el cual es desmontable. Construido en polipropileno, Capacidad 5- 6 galones cable de alimentación de 3,5 a 4 metros, voltaje 110 V, boquillas anchas y delgadas para hendiduras. Manguera de 1,5 a 2 pulgadas de ancho y de 2 a 2, 5 m de largo. Ciclo de trabajo minimo 50 minutos continuos por 20 minutos de descanso.</t>
  </si>
  <si>
    <t>Atomizador plástico con tapa, de 500 ml</t>
  </si>
  <si>
    <t>Atomizador plástico con tapa, de 500 ml, liviano, sistema rociador graduable. Material polietileno teréftalato - PET. Envase ovalado con diseño anatomico para el agarre, con zona de etiqueta lisa y sobresaliente en el envase, anillos en la base para dar fortaleza al envase, cuerpo con textura lisa y brillante. Color transparente</t>
  </si>
  <si>
    <t>Bailarina para tortas</t>
  </si>
  <si>
    <t>Mesa bailarina giratoria en acero inoxidable, de 30 a 35 cm de diámetro ideal para decorar y exhibir pasteles, con base antideslizante de silicona que asegura la plataforma giratoria a la superficie de trabajo, que permita girar el pastel a todos los lados y ángulos, con rodamientos de bolas en acero inoxidable de rotación suave y precisa. Hecho de aluminio duradero.</t>
  </si>
  <si>
    <t>Balanza analoga de colgar, con platon galvanizado</t>
  </si>
  <si>
    <t>Balanza analoga de colgar, con platon galvanizado, capacidad 30 kg, con lectura por ambos lados (una cara en kilos y la otra en libras).</t>
  </si>
  <si>
    <t>Balanza digital de 0 a 7000 g</t>
  </si>
  <si>
    <t>Balanza de Mesa Electrónica Solo Peso con capacidad de 0 a 7000 gramos. Construida en ABS de alta resistencia. Con plato en Acero Inoxidable. Display LCD retroiluminado. Fuente de alimentación 110 - 120 Voltios</t>
  </si>
  <si>
    <t>Balde blanco plástico</t>
  </si>
  <si>
    <t>Balde plástico, redondo, fabricado en polipropileno alta densidad, apto para industria alimentaria, con boquilla para verter el líquido, de 12 +/- 2 litros, con mango resistente, uso industrial</t>
  </si>
  <si>
    <t>Balde negro plástico</t>
  </si>
  <si>
    <t>Balde plástico negro o gris , material no reciclado, alta densidad, sin boquilla, con mango resistente. Capacidad 10 litros o más.</t>
  </si>
  <si>
    <t>Balde plástico con tapa 5 galones</t>
  </si>
  <si>
    <t>Balde plástico blanco, alta densidad, sin boquilla y sin llave, con mango resistente.</t>
  </si>
  <si>
    <t>Bandeja lisa para hornos 53 x 38 x 5 cm</t>
  </si>
  <si>
    <t>Bandeja lisa para hornos en acero aluminizado con dimensiones 53 cm x 38 cm x 5 cm.</t>
  </si>
  <si>
    <t>Bandeja lisa para hornos 62 x 42 x 2,5 cm</t>
  </si>
  <si>
    <t>Bandeja lisa para hornos en acero aluminizado con dimensiones 62 cm x 42 cm x 2,5 cm.</t>
  </si>
  <si>
    <t>Bandeja multiusos 41 x 31 cm, color blanco</t>
  </si>
  <si>
    <t>Bandeja de material plástico, de color blanca. Medidas 41 cm x 31 cm, complemento de mesa, accesorio de servir, tipo bandeja, liviana, práctica, fácil de limpiar.</t>
  </si>
  <si>
    <t>Bandeja redonda plástica</t>
  </si>
  <si>
    <t>Bandejas redonda de 18 cm dorada fabricada en plástico resistente y reutilizable, para una presentación llamativa de postres, ponqué, cupcakes, galletas y más. Diámetro externo: 18 cm. Diámetro interno: 14.3 cm. Altura: 1 cm, Paquete por 12 unidades</t>
  </si>
  <si>
    <t>Bolsa de papel grande</t>
  </si>
  <si>
    <t>Bolsa de papel grande: Bolsa grande de papel tamaño: 33 cm de alto, 21cm ancho x 12 cm ancho fuelle, logo SENA impreso a una tinta en papel ecológico Earth Pact de 115 gr, armadas, con manija en carton trenzado y refuerzos. Material : caña de azucar 90 gramos.</t>
  </si>
  <si>
    <t>Bolsa Capuchona</t>
  </si>
  <si>
    <t>Bolsa Capuchona o Canastilla transparente en Polietileno de Alta Densidad (HDPE) 100% Original calidad PREMIUM, MEDIDAS: 60 cm × 102 cm, CALIBRE: 0.40, Paquetes por 100 unidades</t>
  </si>
  <si>
    <t>Bolsa de papel mediana</t>
  </si>
  <si>
    <t>Bolsa de papel mediana: Bolsa mediana de papel: 26 cm de alto, 20 cm ancho x 12 cm ancho fuelle, logo SENA impreso a una tinta en papel ecológico Earth Pact de 115 gr, armadas, con manija en carton trenzado y refuerzos. Material : caña de azucar 90 gramos.</t>
  </si>
  <si>
    <t>Bolsa de papel pequeña</t>
  </si>
  <si>
    <t>Bolsa de papel pequeña: Bolsa pequeña de papel: 17 cm de alto, 20 cm ancho x 10,5 cm ancho fuelle, logo SENA impreso a una tinta en papel ecológico Earth Pact de 115 gr, armadas, con manija en carton trenzado y refuerzos. Material : caña de azucar 90 gramos.</t>
  </si>
  <si>
    <t>Bolsa con cierre hermético de 14 cm x 18 cm</t>
  </si>
  <si>
    <t>Bolsa hermética reutilizable con cierre completo tipo zip-lock, alta resistencia, Ideales para guardar alimentos, con franjas para la escritura. material polietileno baja densidad, de 14 cm x 18 cm (+/- 0,5 cm), paquete por 100 unidades</t>
  </si>
  <si>
    <t>Bolsa hermética de 20 cm x 18 cm con cierre tipo zip.</t>
  </si>
  <si>
    <t>Bolsa hermética con cierre completo tipo zip. Ideales para guardar alimentos, con franjas para la escritura. Material polietileno baja densidad, tamaño 20 cm x 18 cm (+/- 0,5 cm), Paquete por 100 unidades</t>
  </si>
  <si>
    <t>Bolsa hermética de 25 cm x 36 cm con cierre tipo zip.</t>
  </si>
  <si>
    <t>Bolsa hermética con cierre completo tipo zip. Ideales para guardar alimentos, con franjas para la escritura. Material polietileno baja densidad, tamaño 25 cm x 36 cm (+/ 0,5 cm), Paquete por 100 unidades</t>
  </si>
  <si>
    <t>Bolsa hermética de 30 cm x 20 cm con cierre tipo zip.</t>
  </si>
  <si>
    <t>Bolsa plástica transparente, calibre 1,5 baja densidad, tamaño de 30 cm (+/- 5 cm) de ancho x 20 a 25 cm) de largo, para toma de muestra de suelos, con sellamiento hermético. Paquete por 100 unidades.</t>
  </si>
  <si>
    <t>Bolsa plástica 40 cm x 55 cm</t>
  </si>
  <si>
    <t>Bolsa plastica color blanco (residuos aprovechables), negro (residuos no aprovechables), verde (residuos organicos aprobechables), roja (con logo de residuo Peligroso), (marcado en tinta negra) en polietileno de baja densidad, Calibre: 1.5 +/- 0.5 Medidas: Ancho: 40 a 45 cm, Largo: 55 a 60 cm, Paquete por 10 unidades</t>
  </si>
  <si>
    <t>Bolsa plástica 60 cm x 70 cm</t>
  </si>
  <si>
    <t>Bolsa plastica color blanco (residuos aprovechables), negro (residuos no aprovechables), verde (residuos organicos aprovechables), roja (con logo de residuo Peligroso), (marcado en tinta negra) en polietileno de baja densidad. Calibre: 1 +/- 0.5 Medidas: Ancho: 60 +/- 1 cm, Largo: 70 +/- 1 cm, Paquete por 10 unidades</t>
  </si>
  <si>
    <t>Bolsa plástica 70 cm x 90 cm</t>
  </si>
  <si>
    <t>Bolsa plástica color blanco (residuos aprovechables), negro (residuos no aprovechables), verde (residuos organicos aprovechables), roja (con logo de residuo Peligroso), (marcado en tinta negra) en polietileno de baja densidad. Calibre: 1 +/ 0.5 Medidas: Ancho: 70 +/- 2 cm - Largo: 90 +/- 2 cm. Paquete por 10 unidades.</t>
  </si>
  <si>
    <t>Bolsa plástica 80 cm x 110 cm</t>
  </si>
  <si>
    <t>Bolsa plástica color blanco (residuos aprovechables), negro (residuos no aprovechables), verde (residuos organicos aprovechables), roja (con logo de residuo Peligroso), (marcado en tinta negra) en polietileno de baja densidad. Calibre: 1 +/- 0.5 Medidas: - Ancho: 80 +/- 10 cm cm, Largo: 110 +/- 1 cm. Paquete por 10 unidades.</t>
  </si>
  <si>
    <t>Bolsa plástica color negra 90 cm x 120 cm</t>
  </si>
  <si>
    <t>Bolsa plástica color negro en polietileno de baja densidad. Calibre: 1,5, Medidas: - Ancho: 90 cm +/- 0,5 cm, Largo:  120 cm +/- 0,5 cm. Paquete por 100 unidades.</t>
  </si>
  <si>
    <t>Bolsa plástica color verde 45 cm x 60 cm</t>
  </si>
  <si>
    <t>Bolsa plástica color verde en polietileno de baja densidad. Calibre: 1 +/- 0.5 Medidas: Ancho: 45 +/- 1 cm, Largo: 60 +/- 1 cm. Paquete por 100 unidades.</t>
  </si>
  <si>
    <t>Bolsa polipropileno 10 x 15 pulgadas, calibre 3</t>
  </si>
  <si>
    <t>Bolsa polipropileno 10 x 15 pulgadas, grado alimenticio, calibre 3, con fuelle de fondo, paquete por 100 unidades.</t>
  </si>
  <si>
    <t>Bolsa polipropileno 3 x 6 pulgas, calibre 3</t>
  </si>
  <si>
    <t>Bolsa polipropileno 3 x 6 pulgadas, calibre 3, grado alimenticio, Paquete por 100 unidades</t>
  </si>
  <si>
    <t>Bolsa polipropileno 5 x 14 pulgadas, calibre 3</t>
  </si>
  <si>
    <t>Bolsa polipropileno 5 x 14 pulgadas, calibre 3, grado alimenticio, Paquete por 100 unidades</t>
  </si>
  <si>
    <t>Bolsa polipropileno 5 x 8 pulgadas, calibre 3</t>
  </si>
  <si>
    <t>Bolsa polipropileno 5 x 8 pulgadas, grado alimenticio, calibre 3, paquete por 100 unidades.</t>
  </si>
  <si>
    <t>Bolsa polipropileno 6 x 16 pulgadas, calibre 3</t>
  </si>
  <si>
    <t>Bolsa polipropileno 6 x 16 pulgadas, grado alimenticio, calibre 3, paquete por 100 unidades.</t>
  </si>
  <si>
    <t>Bolsas empaque al vacío 15 cm x 22 cm</t>
  </si>
  <si>
    <t>Bolsa  transparente de empaque al vacío, plana. Dimensiones 15 x 22 cm. Material polietileno y poliamida, bolsa tricapa, calibre 70 micras, apta para empaque de alimentos. Tiene propiedades de barrera a la humedad y extremadamente alta al gas. Paquete por 100 unidades.</t>
  </si>
  <si>
    <t>Bolsas empaque al vacío 16 cm x 16 cm</t>
  </si>
  <si>
    <t>Bolsa transparente de empaque al vacío, plana. Dimensiones 16 cm x 16 cm. Material polietileno y poliamida, bolsa tricapa, calibre 70 micras, apta para empaque de alimentos. Tiene propiedades de barrera a la humedad y extremadamente alta al gas. Paquete por 100 unidades.</t>
  </si>
  <si>
    <t>Bolsas empaque al vacío 18 cm x 20 cm</t>
  </si>
  <si>
    <t>Bolsa transparente de empaque al vacío, plana. Dimensiones 18 cm x 20 cm. Material polietileno y poliamida, bolsa tricapa, calibre 70 micras, apta para empaque de alimentos, tiene propiedades de barrera a la humedad y extremadamente alta al gas. Paquete por 100 unidades.</t>
  </si>
  <si>
    <t>Bolsas empaque al vacío 18 cm x 25 cm</t>
  </si>
  <si>
    <t>Bolsa transparente de empaque al vacío, plana. Dimensiones 18 x 25 cm. Material polietileno y poliamida, bolsa tricapa, calibre 70 micras, apta para empaque para alimentos, tiene propiedades de barrera a la humedad y extremadamente alta al gas. Paquete por 100 unidades.</t>
  </si>
  <si>
    <t>Bolsas empaque al vacío 25 cm x 45 cm</t>
  </si>
  <si>
    <t>Bolsa transparente de empaque al vacío, plana. Dimensiones 25 x 45 cm. Material polietileno y poliamida, bolsa tricapa, calibre 70 micras, apta para empaque para alimentos, tiene propiedades de barrera a la humedad y extremadamente alta al gas. Paquete por 100 unidades.</t>
  </si>
  <si>
    <t>Boquilla para decoraciòn en pasteleria altura entre 3 - 4 cm x24 unidades pequeñas</t>
  </si>
  <si>
    <t>Juego o set de boquillas pequeñas para decoración pastelería en acero inoxidable grado alimentario, diseñadas para hacer figuras variadas, altura entre 3 - 4 cm, diametro entre 1.5 a 2.5 cmm grabadas con sus respectivos número. Paquete por 24 unidades.</t>
  </si>
  <si>
    <t>Boquilla para decoraciòn en pasteleria altura entre 6 - 7 cm x 12 unidades grandes</t>
  </si>
  <si>
    <t>Juego o set de boquillas grandes para decoración de pastelería en acero inoxidable grado alimentario, diseñadas para hacer formas de flores complejas con crema tipo chantilly, altura entre 6 - 7 cm, grabadas con su respectivo número. Paquete por 12 unidades.</t>
  </si>
  <si>
    <t>Boquilla para decoraciòn en pasteleria altura entre 6 - 7 cm x 24 unidades grandes</t>
  </si>
  <si>
    <t>Juego o set de boquillas grandes para decoración pastelería en acero inoxidable grado alimentario, especialmente para hacer diseños variados, altura entre 6 - 7 cm, grabada con su respectivo número. Paquete por 24 unidades.</t>
  </si>
  <si>
    <t>Boquilla para decoraciòn en pasteleria altura entre 6 - 7 cm x 6 unidades grandes</t>
  </si>
  <si>
    <t>Set de boquillas Rusas, fabricadas en acero inoxidable grado alimenticio, variados diseños, altura entre 6 - 7 cm, grabadas con sus respectivos números y marca. Paquete por 6 unidades.</t>
  </si>
  <si>
    <t>Bowls Recipiente plástico para microondas 1,5 a 2 lt</t>
  </si>
  <si>
    <t>Recipiente plástico, tipo bowl con tapa, base redonda, aptos para microondas y libres de BPA (Bisfenol A), recipiente hermético, de excelente calidad, con seguros que permiten tener completa seguridad para evitar filtraciones, material resistente y duradero. Material Polipropileno. Uso Doméstico, ideal para almacenar y conservar mejor los alimentos. Color blanco o transparente, capacidad 1,5 a 2 L.</t>
  </si>
  <si>
    <t>Bowls Recipiente plástico para microondas 3 a 3,5 lt</t>
  </si>
  <si>
    <t>Recipiente plástico,  tipo bowl, media esfera, . Base interna redonda y lisa, con curvatura continua, Borde  superior con curvatura lisa y continua,  Producto originalmente sin tapa,  aptos para microondas y libres de BPA (Bisfenol A), recipiente hermético, de excelente calidad, material resistente y duradero, polipropileno.  Uso Doméstico, ideal para almacenar y conservar mejor los alimentos. Color blanco o transparente, capacidad 3 a 3,5 litros.</t>
  </si>
  <si>
    <t>Bowls Recipiente plástico para microondas 4 a 4,5 lt</t>
  </si>
  <si>
    <t>Recipiente plástico,  tipo bowl, media esfera, . Base interna redonda y lisa, con curvatura continua, Borde  superior con curvatura lisa y continua,  Producto originalmente sin tapa,  aptos para microondas y libres de BPA (Bisfenol A), recipiente hermético, de excelente calidad, material resistente y duradero, polipropileno.  Uso Doméstico, ideal para almacenar y conservar mejor los alimentos. Color blanco o transparente, capacidad 4 a 4,5 litros.</t>
  </si>
  <si>
    <t>Brocha de fibra sintética</t>
  </si>
  <si>
    <t>Brocha de fibra sintética de 2 a 3 pulgadas de ancho, mango plástico, fibra sintética, para uso en panadería.</t>
  </si>
  <si>
    <t>Caja de archivo X-200</t>
  </si>
  <si>
    <t>Cajas para archivo tipo troquelada X-200 de cartón corrugado con agarraderas laterales y tapa integrada con sistema de doble ventilación. Calibre 720. Tamaño: Alto 27cm x Ancho 20cm x Largo 40,5cm. Paquete x 20 (Desarmada).</t>
  </si>
  <si>
    <t>Caja de archivo X-300</t>
  </si>
  <si>
    <t>Cajas para archivo tipo troquelada X-300 de cartón corrugado, resistente con abertura para sujetar y transportar con facilidad. Caja con tapa, cartón nuevo. Color kraft con sistema ideal para evitar que se deforme o desfonde. Calibre 720. Medidas: Alto 26cm x Largo x 30cm x Ancho 30cm. Paquete x 12 (Desarmada).</t>
  </si>
  <si>
    <t>Caja de cartón plegadiza grande</t>
  </si>
  <si>
    <t>Caja de cartón plegadiza, de una sola pieza, para empacar alimentos horneados, el exterior de la caja de color blanco, sin figuras decorativas. Con dimensiones de 35 x 35 x 10 cm.</t>
  </si>
  <si>
    <t>Caja de cartón plegadiza pequeña</t>
  </si>
  <si>
    <t>Caja de cartón plegadiza, de una sola pieza, para empacar alimentos horneados, el exterior de la caja de color blanco, sin figuras decorativas, con dimensiones de 24 x 24 x 10 cm.</t>
  </si>
  <si>
    <t>Caja de cartón troquelada</t>
  </si>
  <si>
    <t>Caja de cartón troquelada tamaño: 21cm de alto x 35cm de ancho y 24,5 cm de fondo, sin diseños ni estampados.</t>
  </si>
  <si>
    <t>Caja organizadora, capacidad 24 litros</t>
  </si>
  <si>
    <t>Caja organizadora plástica transparente con broches, diseño para su almacenamiento y apilación uno encima del otro, capacidad 24 +/- 5 L.</t>
  </si>
  <si>
    <t>Caja organizadora, capacidad 40 +/- 5 litros</t>
  </si>
  <si>
    <t>Caja organizadora plástica transparente con broches, diseño para su almacenamiento y apilación uno encima del otro, capacidad 40 +/- 5 L.</t>
  </si>
  <si>
    <t>Caja plegadiza para 4 unidades de bombones</t>
  </si>
  <si>
    <t>Caja troquelada, plegadiza para 4 unidades de bombones. Tamaño 11 cm de frente , 11 cm de fondo y 3 cm de alto, en papel propalcote 250 gr, fondeada a color, con cubierta tipo tapa,impresa full color (Chocosena), laminada.</t>
  </si>
  <si>
    <t>Caldero con antiadherente con tapa, 2,5 litros</t>
  </si>
  <si>
    <t>Caldero funidadesido que realza el sabor de las comidas, tapa que permite ver su contenido, 2 pequeñas orejas para su fácil manipulación, pequeño orificio sobre la tapa que permite la salida del vapor, una base antideslizante y en su interior una base antiadherente. Capacidad 2,5 L.</t>
  </si>
  <si>
    <t>Caldero con antiadherente con tapa, 4,5 litros</t>
  </si>
  <si>
    <t>Caldero funidadesido que realza el sabor de las comidas, tapa que permite ver su contenido, 2 pequeñas orejas para su fácil manipulación, pequeño orificio sobre la tapa que permite la salida del vapor, una base antideslizante y en su interior una base antiadherente. Capacidad 4,5 L.</t>
  </si>
  <si>
    <t>Caldero con antiadherente con tapa, 7 litros</t>
  </si>
  <si>
    <t>Caldero funidadesido que realza el sabor de las comidas, tapa que permite ver su contenido, 2 pequeñas orejas para su fácil manipulación, pequeño orificio sobre la tapa que permite la salida del vapor, una base antideslizante y en su interior una base antiadherente. Capacidad 7 L.</t>
  </si>
  <si>
    <t>Canastilla plástica 25 kilos</t>
  </si>
  <si>
    <t>Canastilla plástica 25 kilos Fabricado 100% polietileno de alta densidad de excelente calidad con refuerzos en las partes de mas impacto como manijas y un centro doblemente reforzado que brinda mayor resistencia a cualquier tipo de carga. Este tipo de canasta es usado en la industria panificadora, avícola para el transporte de pollo procesado, así como apta para el transporte de cárnicos, pescados, frutas y verduras. Esta canasta plástica lavable, apilable y resistente a cambios de temperaturas. Su diseño mantiene en buen estado y ventilado cualquier alimento de consumo humano y vegetal. Color: verde oliva. Largo: 60cm, Ancho: 40cm, Altura: 25cm.</t>
  </si>
  <si>
    <t>Canastilla plástica para escurrir 40 x 40 cm</t>
  </si>
  <si>
    <t>Canastilla plástica para escurrir, perforada, Fabricado 100% polietileno de alta densidad, plástica lavable, apilable y resistente a cambios de temperaturas, medidas: 40 cm x 40 cm.</t>
  </si>
  <si>
    <t>Capacillo No 4. para hornear. Papel glass estriado</t>
  </si>
  <si>
    <t>Capacillo Ideal para hornear producto de pastelería. Papel glass estriado. 4 cm base x 2.0 cm altura, boca 5 cm (+/ 1cm). Paquete por 1000 unidades.</t>
  </si>
  <si>
    <t>Capacillo No 5. para hornear. Papel glass estriado</t>
  </si>
  <si>
    <t>Capacillo Ideal para hornear producto de pastelería. Papel glass estriado. 5 cm base x 2.0 cm altura, boca 6 cm. Paquete por 1000 unidades.</t>
  </si>
  <si>
    <t>Carpeta cuatro aletas blanca</t>
  </si>
  <si>
    <t>Carpetas cuatro aletas blanca desacidificada en propalcote para archivo de documentos, sin necesidad de perforación con aletas. Tamaño oficio con aletas laterales y verticales. Dimensión: 37cm x 25cm. Capacidad hasta 400 folios. Paquete x50</t>
  </si>
  <si>
    <t>Colador cónico en acero inoxidable diámetro 18 +/- 2 cm</t>
  </si>
  <si>
    <t>Colador cónico, de alta calidad, en acero inoxidable, medida: 18 +/- 2 cm de diàmetro, con malla fina, mango largo para mejor agarre.</t>
  </si>
  <si>
    <t>Colador de tela diametro 35 cm. No.5</t>
  </si>
  <si>
    <t>Colador en franela, con mango plástico o metálico, diametro boca 35 cms, profundidad aproximada 40 cms. No.5.</t>
  </si>
  <si>
    <t>Colador en acero inoxidable, diámetro 21 +/- 1 cm</t>
  </si>
  <si>
    <t>Colador de alta calidad, en acero inoxidable resistente y duradero, con malla fina, mango largo para mejor agarre, fácil de lavar. Diámetro 21 cm +/- 1 cm.</t>
  </si>
  <si>
    <t>Colador en acero inoxidable, diámetro 26 cm</t>
  </si>
  <si>
    <t>Colador con malla fina en acero inoxidable, y agarraderas en ambos lados, de fácil agarre, diámetro 26 cm.</t>
  </si>
  <si>
    <t>Contenedor plástico transparente con tapa cap. 2 onzas</t>
  </si>
  <si>
    <t>Contendor plastico trasparente con tapa, para en alimentos calientes, fabricado en polipropileno (PP) Homopolímero aprobado FDA, con alta resistencia a la humedad, Diametro superior 55 - 58 mm (Boca) Diametro inferior (Base) 38 - 40 mm Altura 47 - 50 mm, peso 5 - 6 g. Contar con certificación para contacto directo con alimentos para el consumo humano. Paquete por 100 unidades, cap.2 onzas.</t>
  </si>
  <si>
    <t>Contenedor plástico transparente con tapa cap. 4 onzas</t>
  </si>
  <si>
    <t>Contenedor plástico transparente con tapa, para envasar alimentos calientes, fabricado en polipropileno (PP), Homopolímero aprobado FDA con alta resistencia a la humedad, Diametro superior (Boca) 75 - 78 mm, Diametro inferior (Base) 55 - 58 mm, Altura 45 - 48 mm, peso 10 - 15 g. Contar con certificación para contacto directo con alimentos para el consumo humano.Paquete por 100 unidades. cap. 4 onzas.</t>
  </si>
  <si>
    <t>Contenedor plástico transparente con tapa cap. 6 onzas</t>
  </si>
  <si>
    <t>Contenedor plástico transparente con tapa, para envasar alimentos calientes, fabricado en polipropileno (PP), Homopolímero aprobado FDA con alta resistencia a la humedad,  Altura de 3,5 cm a 3,8 cm;  Diámetro 11,6 cm a 12 cm, paquetes por 25 unidades. Caja por 200 unidades. capacidad 6 onzas.</t>
  </si>
  <si>
    <t>Contenedor plástico transparente con tapa cap. 8 onzas</t>
  </si>
  <si>
    <t>Contenedor plástico transparente con tapa, para envasar alimentos calientes, fabricado en polipropileno (PP), Homopolímero aprobado FDA con alta resistencia a la humedad, Diametro superior (Boca) 90 - 95 mm, Diametro inferior (Base) 75 - 78 mm, Altura 55 - 58 mm, peso 15 - 18 g. Caja por 200 unidades. cap. 8 onzas.</t>
  </si>
  <si>
    <t>Contenedor tapa alta, transparente sello plus 8 onzas</t>
  </si>
  <si>
    <t>Contenedor transparente tapa alta sello plus 8 onzas (237 ml), para contacto con alimentos. Que los hace completamente herméticos, conservan Perfectamente los alimentos porque tienen barrera protectora que no permite el paso del oxígeno ni el vapor de agua,fácil de apilar, resistente al rasgado.Caja por 200 unidades.</t>
  </si>
  <si>
    <t>Contenedor tapa plana, transparente sello plus 8 onzas</t>
  </si>
  <si>
    <t>Contenedor transparente tapa plana sello plus 8 onzas (237 ml), para contacto con alimentos. Que los hace completamente herméticos, conservan perfectamente los alimentos porque tienen barrera protectora que no permite el paso del oxígeno ni el vapor de agua, fácil de apilar, resistente al rasgado. Caja por 200 unidades.</t>
  </si>
  <si>
    <t>Copa doble proposito, Pet transparente, 5 oz</t>
  </si>
  <si>
    <t>Copa doble proposito Pet transparente, 5 oz de 5 cm por 7,5 cms, en caja de 50 unidades, reciclable transparente, que cumple con los estándares de la FDA al ser aptos para el contacto con alimentos, ideales para postres, helados y frutas, diseño de alta visibilidad y estructura resistente, con tapa que sirve de base, cierre a presión.</t>
  </si>
  <si>
    <t>Copa doble proposito, Pet transparente, 8 oz</t>
  </si>
  <si>
    <t>Copa doble proposito Pet transparente, 8 oz de 4,6 cm por 10 cms, en caja de 50 unidades, reciclable transparente, que cumple con los estándares de la FDA al ser aptos para el contacto con alimentos, ideales para postres, helados y frutas, diseño de alta visibilidad y estructura resistente, con tapa que sirve de base, cierre a presión.</t>
  </si>
  <si>
    <t>Cubetas plásticas, rectangular, 5 +/- 2 Litros</t>
  </si>
  <si>
    <t>Cubetas plásticas para almacenamiento de productos alimenticios, resistentes a los golpes. dimensiones: 40 a 45 cm largo x 25 a 30 cm ancho x 8 a 10 cm alto. Capacidad: 5 L +/-2. Material HDPE (polietileno de alta densidad).</t>
  </si>
  <si>
    <t>Cuchara acero inoxidable para espaguetti</t>
  </si>
  <si>
    <t>Cuchara acero inoxidable, mango en acero inoxidable satinado y pulido, con agujero para colgar, cabeza concava de mìnimo 6 cm de ancho por mìnimo 8 cm de largo y alto de la cuchara mìnimo 34 cm.unidad.</t>
  </si>
  <si>
    <t>Cuchara escurridora acero inoxidable</t>
  </si>
  <si>
    <t>Cuchara escurridora tipo espumadera en acero inoxidable con gancho para colgar, largo mìnimo 60 cm, diàmetro mìnimo 18 cm, color cromado, mango satinado. unidad.</t>
  </si>
  <si>
    <t>Cuchara plástica dulcera 9 cm</t>
  </si>
  <si>
    <t>Cuchara plástica dulcera desechable blanca para postres de 9 cm. Dimensiones 9 x 2,9 x 0,2 cm, material de alta calidad y grado alimenticio que es seguro y no se deforma. Cubiertos 100% desecables, ergonómicos, resistentes y reciclables. Paquete por 100 unidades.</t>
  </si>
  <si>
    <t>Cuchara sopera en acero inoxidable</t>
  </si>
  <si>
    <t>Cuchara sopera, accesorio menaje, piezas para servir en comedor, cuchara y mango fabricado en acero Inoxidable, dimensiones: longitud 15,4 cm, ancho 3,5 cm, profundidad 1,7 cm.</t>
  </si>
  <si>
    <t>Cuchillo acero inoxidable 10 cm, mango en polipropileno</t>
  </si>
  <si>
    <t>Cuchillo profesional de hoja afilada, largo de 9 cm 10 cm, ancho 2 cm 3 cm. y corte preciso,en acero inoxidable, mango de polipropileno moldeado blanco Certificacion NSF, libre de high carbon.</t>
  </si>
  <si>
    <t>Cuchillo acero inoxidable 13 cm, multiuso</t>
  </si>
  <si>
    <t>Cuchillo de hoja afilada y corte preciso, mango en polipropileno moldeado blanco, ergonómico, no sufre de agentes oxidantes. Material acero inoxidable. Ancho de 3 cm 4 cm. Largo de la hoja de 12cm 13 cm, alto de 32 cm 33 cm Certificacion NSF, libre de high carbon.</t>
  </si>
  <si>
    <t>Cuchillo acero inoxidable 15-16 cm, mango polipropileno</t>
  </si>
  <si>
    <t>Cuchillo profesional de hoja afilada, 15 cm 16 cm de largo y ancho de 4 cm 5 cm y corte preciso,en acero inoxidable, mango de polipropileno moldeado blanco Certificacion NSF, libre de high carbon.</t>
  </si>
  <si>
    <t>Cuchillo acero inoxidable 25 cm mango en acero inoxidable</t>
  </si>
  <si>
    <t>Cuchillo de hoja afilada 25 cm 26 cm de largo y ancho de 5 cm 7 cm y corte preciso,en acero inoxidable, El mango del cuchillo esta fabricado en acero inoxidable 410; La hoja del cuchillo esta fabricada en acero 420; Dureza: 52 HRC Certificacion NSF, libre de high carbon.</t>
  </si>
  <si>
    <t>Cuchillo de sierra</t>
  </si>
  <si>
    <t>Cuchillo de hoja afilada 35 cm 38 cm de largo y ancho de 5 cm 7 cm y corte preciso, en acero inoxidable, mango de polipropileno moldeado blanco, cuchillo sierra para pan Certificacion NSF, libre de high carbon.</t>
  </si>
  <si>
    <t>Cunas doradas para cajas de 4 unidades de bombones</t>
  </si>
  <si>
    <t>Fondo en polipropileno tipo cuna, Pet cristal calibre 8 grabado color dorado con logo Sena, Tamaño 11 cm de frente , 11 cm de fondo y 2,2 cm de alto. cajas de 4 unidades.</t>
  </si>
  <si>
    <t>Cunas doradas para cajas de 6 unidades de bombones</t>
  </si>
  <si>
    <t>Fondo en polipropileno tipo cuna, Pet cristal calibre 8 grabado color dorado con logo Sena, tipo cuna. Tamaño 15,5 cm de frente , 11 cm de fondo y 2,2 cm de alto.cajas de 6 unidades.</t>
  </si>
  <si>
    <t>Domo Pet transparente, rectangular 20,5 cm x 12 cms x 12 cm</t>
  </si>
  <si>
    <t>Domo Pet rectangular de 20,5 cm por 12 cms de ancho y 12 cm de alto, en caja de 50 unidades, reciclable transparente, que cumple con los estándares de la FDA al ser aptos para el contacto con alimentos, ideales para tortas y pasteles húmedos, diseño de alta visibilidad y estructura resistente, con base plana de cierre a presión.</t>
  </si>
  <si>
    <t>Domo Pet transparente, rectangular 34 cm x 14,5 cms x 12 cm</t>
  </si>
  <si>
    <t>Domo Pet rectangular de 34 cm por 14,5 cms de ancho y 12 cm de alto, en caja de 50 unidades, reciclable transparente, que cumple con los estándares de la FDA al ser aptos para el contacto con alimentos, ideales para tortas y pasteles húmedos, diseño de alta visibilidad y estructura resistente, con base plana de cierre a presión.</t>
  </si>
  <si>
    <t>Domo Pet transparente, redondo 22 cm x 8 cm</t>
  </si>
  <si>
    <t>Domo Pet redondo de 22 cm por 12 cms de alto, en caja de 50 unidades, reciclable transparente, que cumple con los estándares de la FDA al ser aptos para el contacto con alimentos, ideales para tortas y pasteles húmedos, diseño de alta visibilidad y estructura resistente, con base plana de cierre a presión.</t>
  </si>
  <si>
    <t>Domo Pet transparente, redondo 28 cm x 12 cm</t>
  </si>
  <si>
    <t>Domo Pet redondo de 28 cm por 12 cms de alto, en caja de 50 unidades, reciclable transparente, que cumple con los estándares de la FDA al ser aptos para el contacto con alimentos, ideales para tortas y pasteles húmedos, diseño de alta visibilidad y estructura resistente, con base plana de cierre a presión.</t>
  </si>
  <si>
    <t>Domo Pet transparente, redondo 33 cm x 12 cms</t>
  </si>
  <si>
    <t>Domo Pet redondo de 33 cm por 12 cms de alto, en caja de 50 unidades, reciclable transparente, que cumple con los estándares de la FDA al ser aptos para el contacto con alimentos, ideales para tortas y pasteles húmedos, diseño de alta visibilidad y estructura resistente, con base plana de cierre a presión.</t>
  </si>
  <si>
    <t>Embudo plástico 20 a 22 cm de diámetro</t>
  </si>
  <si>
    <t>Embudo plàstico de polipropileno para cocina, con asa para colgar. Medidas, diàmetro de 20 cm 22 cm, largo 25 cm aproximadamente.</t>
  </si>
  <si>
    <t>Enfriadores en gel. Cold packs 2 cm x 17 cm x 13 cm.</t>
  </si>
  <si>
    <t>Enfriadores sustituto de hielo, reutilizable, congela y se puede reutilizar. Fabricado con materiales aprobados por la FDA no tóxicos. Material: bolsa plástica. Medidas (mínimo): 2 cm x 17 cm x 13 cm.</t>
  </si>
  <si>
    <t>Envase de vidrio de 250 cm3 con tapa metálica</t>
  </si>
  <si>
    <t>Envase de vidrio, con tapa twist off con rosca, capacidad de 250 cm3, Peso 154 a 155 g, diámetro: de 6 a 7 cm, altura: de 10 a 13 cm. Caja por 24 unidades.</t>
  </si>
  <si>
    <t>Envase de vidrio de 500 cm3 con tapa metálica</t>
  </si>
  <si>
    <t>Envase de vidrio, con tapa twist off con rosca, capacidad de 500 cm3, Peso 230g a 235 g, diámetro: de 7 a 8 cm, altura: de 14 cm.Caja por 24 unidades.</t>
  </si>
  <si>
    <t>Envase plástico con tapa PET 200 ml</t>
  </si>
  <si>
    <t>Envase plástico blanco de polietileno de alta densidad, con tapa de color rojo, tipo Pet, cap. 200 ml, grado alimenticio, un primer uso, resistente al impacto, paquete por 200 unidades.</t>
  </si>
  <si>
    <t>Escurridor con bandeja</t>
  </si>
  <si>
    <t>Escurridor con bandeja blanco. Material: acero plastificado con bandeja plástica. 39 cm x 36 cm. Por unidad</t>
  </si>
  <si>
    <t>Espátula curva acero inoxidable para servir postres</t>
  </si>
  <si>
    <t>Espátula curva acero inoxidable para servir postres, Medidas de 4" a 5" de largo y de 3" a 4" de ancho. Manubrio o mango en acero inoxidable Certificacion NSF, libre de high carbon. Por unidad.</t>
  </si>
  <si>
    <t>Espátula en silicona de 25 cm a 32 cm</t>
  </si>
  <si>
    <t>Espátula hecha en silicona flexible, ideal para remover, levantar o servir comidas. Espátulas o lambonas en silicona planas, resistentes a temperaturas superiores a 250°C, mango plástico, longitud rango de
25 cm a 32 cm. Accesorio menaje, utensilios de cocina, tipo espátula recta, liviana, material alta resistencia y durabilidad. Color blanco. Por unidad.</t>
  </si>
  <si>
    <t>Espátula o lambona para cremas frías de 35 cm a 40 cm</t>
  </si>
  <si>
    <t>Espátula elaborada totalmente en plástico, de color blanca, especialmente diseñada para mezclar cremas frías, de 35 cm a 40 cm de largo. Por unidad.</t>
  </si>
  <si>
    <t>Espátula para repostería largas, curvas de 25 cm a 30 cm</t>
  </si>
  <si>
    <t>Espátula en acero inoxidable, curva. Medidas de 25 cm a 30 cm de largo Certificacion NSF, libre de high carbon. Por unidad.</t>
  </si>
  <si>
    <t>Espátula para repostería largas, plana de 25 cm a 30 cm</t>
  </si>
  <si>
    <t>Espátula en acero inoxidable, para decoración. Plana. Medidas de 25 cm a 30 cm de largo Certificacion NSF, libre de high carbon. Por unidad.</t>
  </si>
  <si>
    <t>Espátula plástica con ranuras o agujeros de 27 a 32 cm</t>
  </si>
  <si>
    <t>Espatula plastica con ranuras o agujeros, de color negro. Medidas de 27 a 32 cm. Por unidad.</t>
  </si>
  <si>
    <t>Exprimidor de limón en aluminio macizo</t>
  </si>
  <si>
    <t>Exprimidor de limón en aluminio macizo, largo total de 22.5 cms, diámetro del exprimidor 7 cms. Por unidad</t>
  </si>
  <si>
    <t>Garrafa polietileno blanca, tapa roja 1 L</t>
  </si>
  <si>
    <t>Garrafa polietileno de alta densidas (PEAD) capacidad de 1 litro, con diseño rectangular, color blanco, tapa roja , fabricada con materias primas certificadas por la FDA, peso 44 - 50 gr - , Diametro externo de la rosca 37 - 40 mm, Diámetro anillo seguridad 37 - 40 mm, altura al anillo 12.5 - 13.0 mm, base plana. Contar con certificación para contacto directo con alimentos para el consumo humano. Paquete por 60 unidades.</t>
  </si>
  <si>
    <t>Jarra plástica transparente 2 litros</t>
  </si>
  <si>
    <t>Jarra plástica transparente medidora con tapa de 2 litros, ancho 13 cm, alto 25 cm, material polipropileno original. Por unidad.</t>
  </si>
  <si>
    <t>Jarra plástica transparente 4 litros</t>
  </si>
  <si>
    <t>Jarra plástica transparente medidora de 4 litros, con tapa. ancho 17,5 cm, alto 28,5 cm, material polipropileno original. Por unidad.</t>
  </si>
  <si>
    <t>Jarro Aluminio medidor 1 litro</t>
  </si>
  <si>
    <t>Jarra aluminio, con medidas en alto relieve, capacidad de un litro. Por unidad.</t>
  </si>
  <si>
    <t>Licuadora de inmersion</t>
  </si>
  <si>
    <t>Licuadora de inmersion Cuenta con un brazo mezclador extraíble de 8 " a 10" con cuchilla de acero inoxidable de 4 a 5 puntas, velocidad variable interruptor, equipado con tazón con tapa protectora, frasco de licuado con capaciadad de 3 a 4 tazas (un litro), con tapa, libre de BPA, ideal para trabajos de licuado individuales, incluye jarra de mezclado y batidor de globo. Medidas: Alto de 41 a 45 cm , potencia de 180 o mas W, voltaje 120 voltios. Por unidad</t>
  </si>
  <si>
    <t>Nevera de icopor cap. 18 litros</t>
  </si>
  <si>
    <t>Nevera de icopor, capacidad 18 litros, con sistema de agarre y tapa. Por unidad.</t>
  </si>
  <si>
    <t>Nevera de icopor cap. 26 litros</t>
  </si>
  <si>
    <t>Nevera de icopor, capacidad 26 litros, con sistema de agarre y tapa. Por unidad.</t>
  </si>
  <si>
    <t>Olla acero inoxidable, 3 litros</t>
  </si>
  <si>
    <t>Olla acero inoxidable, 3 litros termo señal cambio de color comienza a cocinar,calidad de acero entre 18/10, apto para todo tipo de estufas ideal las de inducción, acero inoxidable marcación interna de medidas de 3 litros, asas y pomas de acero inoxidable reamachados, fondo encapsulado de 3mm de espesor, tapas de vidrio templado con borde de acero inoxodable y salida de vapor. Por unidad.</t>
  </si>
  <si>
    <t>Olla con antiadherente con tapa. 4 litros</t>
  </si>
  <si>
    <t>Olla con antiadherente con tapa, con pequeño orificio en la tapa que permita la salida del vapor, capacidad de 4 litros, con agarraderas en teflon. Por unidad.</t>
  </si>
  <si>
    <t>Olleta chocolatera, 3 Lt</t>
  </si>
  <si>
    <t>Olleta Chocolatera, aluminio recortado, capacidad 3 litros, producto elaborado en aluminio de alta pureza (98%), sin riesgos para la salud humana. Por unidad.</t>
  </si>
  <si>
    <t>Papel de aluminio con cortador</t>
  </si>
  <si>
    <t>Rollo de Papel de aluminio uso industrial para contacto con alimentos y bebidas, con caja dispensadora. Calibre 13 micras, con cortador, 100% reciclable y esterilizado. Color metalizado, ancho 30 cm (+/ 1 cm), caja por 1 rollo de 300 metros</t>
  </si>
  <si>
    <t>Película extensible auto adherente, con cortador</t>
  </si>
  <si>
    <t>Película extensible auto adherente plástica uso Industrial, rollo de 300 metros de largo x 30 cm de ancho, con sierra metálica, grado alimenticio, material plástico ideal para proteger y evitar rayones, color transparente. Por unidad.</t>
  </si>
  <si>
    <t>Picatodo</t>
  </si>
  <si>
    <t>Picatodo eléctrico de 1,5 lts. Cuerpo en acero, potencia 85 W para carnes, vegetales y frutas, doble cuhilla, cierre de seguridad y base antideslizante. Por unidad.</t>
  </si>
  <si>
    <t>Pinzas para pan 30 cm de largo</t>
  </si>
  <si>
    <t>Pinzas, accesorio menaje, utensilios de cocina, material altamente resistente, en acero inoxidable, largo 30 cm. Por unidad.</t>
  </si>
  <si>
    <t>Plato de seco almuerzo 21 cm</t>
  </si>
  <si>
    <t>Plato de seco almuerzo 21 - 22 cm, material loza, resiste a exposiciones de temperaturas hasta de 75 ° C sin sufrir agrietamientos, cumple con la norma de plomo y cadmio NTC 3537.</t>
  </si>
  <si>
    <t>Plato pando para desayuno de 17,5 cm</t>
  </si>
  <si>
    <t>Plato pando para desayuno de 17,5 cm, material loza, resiste a exposiciones de temperaturas hasta de 75 ° C sin sufrir agrietamientos, cumple con la norma de plomo y cadmio NTC 3537.</t>
  </si>
  <si>
    <t>Pocillo chocolatero</t>
  </si>
  <si>
    <t>Pocilllo para tomar chocolate alto 74 mm, diámetro 84,2 mm, capacidad 300 ml, espesor 5,1 mm, material loza, resiste a exposiciones de temperaturas hasta de 75 ° C sin sufrir agrietamientos, cumple con la norma de plomo y cadmio NTC 3537.</t>
  </si>
  <si>
    <t>Ponchera 45 litros</t>
  </si>
  <si>
    <t>Ponchera 45 litros de color azul de un alto de 25 cm y 55 cm de ancho de polipropileno</t>
  </si>
  <si>
    <t>Rallador profesional</t>
  </si>
  <si>
    <t>Rallador profesional en acero inoxidable, cinco usos, de 8,5", con cuerpo inoxidable, asa de ABS y acero inoxidable. Permite realizar 5 tipos de cortes: rallado grueso, fino, juliana y especias. Ancho 13,2 cm largo 13,2 cm.</t>
  </si>
  <si>
    <t>Raspadores en acero inoxidable</t>
  </si>
  <si>
    <t>Set de tres pieas de raspadores de acero inoxidable, con mango de plástico. Es ideal para las raspaduras de los chocolates son muy usadas en decoraciones de pasteles y otros dulces. Material: Acero inoxidable Set X 3 piezas.</t>
  </si>
  <si>
    <t>Raspe en acero inoxidable 12 a 15 cm</t>
  </si>
  <si>
    <t>Raspe en acero inoxidable con mango en teflón 12 cm a 15 cm. Ideal para cortar o dividir masa, también útiles para raspar el exceso de harina.</t>
  </si>
  <si>
    <t>Raspe o raspador plástico</t>
  </si>
  <si>
    <t>Recolector de masa adherida en diferentes superficies. De 8 cm a 13 cm de ancho, forma rectangular de color blanco, con una perforación que permite que sea colgada, material plàstica.</t>
  </si>
  <si>
    <t>52152002</t>
  </si>
  <si>
    <t>Recipiente plástico 9,5 x 15 x 24,5 cm</t>
  </si>
  <si>
    <t>Recipiente plástico rectangular transparente con tapa. Apilable. Capacidad: 2 L. Dimensiones: 9,5 x 15 x 24,5 cm. Material plástico libre de BPA (Bisfenol A). Ideal para almacenar y conservar los alimentos. Color traslúcido. Diversos colores, juego de  4 unidades por cada color.</t>
  </si>
  <si>
    <t>Recipiente plástico rectangular con tapa, 3,6 lt</t>
  </si>
  <si>
    <t>Recipiente hermético con tapa. Capacidad: 3,6 L. Material plástico libre de BPA (Bisfenol A). Ideal para almacenar y conservar los alimentos. Color traslúcido.</t>
  </si>
  <si>
    <t>Recipiente plástico transparente, cuadrado, 15 lt</t>
  </si>
  <si>
    <t>Recipiente hermético, con tapa (cubeta 40 cm de largo x 30 cm de alto x 20 cm de profundidad), de exclente calidad, con seguros que permiten tener completa seguridad para evitar filtraciones, material resistente y duradero. Material polipropileno, color blanco o transparente, apilable.</t>
  </si>
  <si>
    <t>Rodillo antiadherente de silicona</t>
  </si>
  <si>
    <t>Rodillo antiadherente de silicona, tamaño 5,1 cm x 46 cm, cómodo, práctico, no se pega a la masa, 10% grado alimentario, flexible, irrompible y fácil de guardar. Color blanco.</t>
  </si>
  <si>
    <t>Servilleta 27.5 cm X 17 cm color blanco</t>
  </si>
  <si>
    <t>Caja por 24 paquetes de Servilleta con dimensiones de 27,5 cm de largo y 17 cm de ancho, lisa, Blancas, y presentación paquete por 100 unidades,</t>
  </si>
  <si>
    <t>Soporte metálico para muffins</t>
  </si>
  <si>
    <t>Soporte para cupcakes con capacidad de 41 cupcakes. El diseño torre de varios niveles presenta espirales en material de grado alimenticio, fácil de armar y desarmar, resistente.</t>
  </si>
  <si>
    <t>Tabla para picar, polipropileno de 28 x 38 cm x 1/2"</t>
  </si>
  <si>
    <t>Tabla para picar, utensilio de cocina, reversible, práctico mango colgante, durable y no absorbente, apto para lavavajillas. Material teflón o polipropileno. Color blanco, medidas de 28 cm x 38 cm x 1/2".</t>
  </si>
  <si>
    <t>Tabla picar polipropileno 40 x 27 cm, blanca x 1/2"</t>
  </si>
  <si>
    <t>Tabla para picar, utensilio de cocina, reversible, práctico mango colgante, durable y no absorbente, apto para lavavajillas. Material polipropileno. Color blanco, medidas 40 x 27 cm blanca x 1/2".</t>
  </si>
  <si>
    <t>Tapas de legajo de yute</t>
  </si>
  <si>
    <t>Juego de tapas de legajo de yute desacidificadas. Refuerzo de tela tamaño oficio. Dimensiones: Largo 26cm x Ancho 26cm. Espesor 1mm. Incluye tapa y contratapa con aleta vertical. Contratapa: Largo 39cm (37cm más 2cm de aleta), Ancho: 26cm. Paquete x50.</t>
  </si>
  <si>
    <t>Tenedor desechable</t>
  </si>
  <si>
    <t>Tenedor plastico desechable blanco de 19 cms. Dimensiones 19 x 2,9 x 0,2 cm, material de alta calidad y grado alimenticio que es seguro y no se deforma. Cubiertos 100% desechables, ergonómicos, resistentes y reciclables, Paquete por 100 unidades</t>
  </si>
  <si>
    <t>Tenedor en acero inoxidable</t>
  </si>
  <si>
    <t>Tenedor, accesorio menaje, piezas para servir, fabricado en acero inoxidable. Ancho 4,5 cm x 25 cm de largo.</t>
  </si>
  <si>
    <t>Termòmetro de punzón</t>
  </si>
  <si>
    <t>Termòmetro de punzòn, Características:* Voltaje de funcionamiento: 1.5V (batería AG13 incluida)* Precisión: 0,0 °C a +80 °C (± 1 ° C o 2 º F)* Rango de medición: -50 º C - + 300 ° C (-58 ° F a 572 ° F)* Visualización seleccionable en °C y °F* Memoria de última medida* Indicador de batería baja*15 minutos de apagado automático para ahorro de energía</t>
  </si>
  <si>
    <t>Vaso biodegradable 3,5 onzas</t>
  </si>
  <si>
    <t>Vaso elaborado de POLYBOARD el cual debera estar compuesto de pulpa de celulosa 100% virgen. 1 PE. 100% ecológico, revestido y coextruido con polietieleno de baja densidad interna y externamente para conservar las propiedades organolepticas del alimento, no debe contener ningún tipo de pegante ni ceras. 100% reciclable, resistente a la humedad, barrera contra la luz y el oxigeno, empaque libre de cualquier elemento extraño que pueda alterar la bebida y alimento. Contar con certificación para contacto directo con alimentos para el consumo humano y estar fabricado de fuentes renovables, Dimensiones: entre 3,3 a 3,5 onzas, Paquete por 50 unidades</t>
  </si>
  <si>
    <t>Vaso biodegradable de cartón, 14 onzas</t>
  </si>
  <si>
    <t>Vaso elaborado de POLYBOARD el cual debera estar compuesto de pulpa de celulosa 100% virgen. 1 PE. 100% ecológico, revestido y coextruido con polietieleno de baja densidad interna y externamente para conservar las propiedades organolepticas del alimento, no debe contener ningún tipo de pegante ni ceras. 100% reciclable, resistente a la humedad, barrera contra la luz y el oxigeno, empaque libre de cualquier elemento extraño que pueda alterar la bebida y alimento. Contar con certificación para contacto directo con alimentos para el consumo humano y estar fabricado de fuentes renovables, Dimensiones: entre 13,5 a 14,5 onzas, Paquete por 50 unidades</t>
  </si>
  <si>
    <t>Vaso desechable  1/2 onzas</t>
  </si>
  <si>
    <t>Vaso elaborado de POLYBOARD el cual debera estar compuesto de pulpa de celulosa 100% virgen. 1 PE. 100% ecológico, revestido y coextruido con polietieleno de baja densidad interna y externamente para conservar las propiedades organolepticas del alimento, no debe contener ningún tipo de pegante ni ceras. 100% reciclable, resistente a la humedad, barrera contra la luz y el oxigeno, empaque libre de cualquier elemento extraño que pueda alterar la bebida y alimento. Contar con certificación para contacto directo con alimentos para el consumo humano y estar fabricado de fuentes renovables, Dimensiones: entre 1/2 onzas, Paquete por 50 unidades</t>
  </si>
  <si>
    <t>SYSTEC GLOBAL SAS</t>
  </si>
  <si>
    <t>Carlos Iván Duque Acevedo</t>
  </si>
  <si>
    <r>
      <t xml:space="preserve">Servicio Nacional de Aprendizaje - SENA
</t>
    </r>
    <r>
      <rPr>
        <sz val="11"/>
        <color rgb="FF006C49"/>
        <rFont val="Calibri Light"/>
        <family val="2"/>
      </rPr>
      <t xml:space="preserve">Sistema Integrado de Gestión y Autocontrol
Proceso de Gestión Contractual
FORMATO ANÁLISIS DE PRECIOS Y CONSOLIDACIÓN DE BIENES DE CARACTERÍSTICAS TÉCNICAS UNIFORMES
</t>
    </r>
    <r>
      <rPr>
        <b/>
        <sz val="14"/>
        <color rgb="FF006C49"/>
        <rFont val="Calibri Light"/>
        <family val="2"/>
      </rPr>
      <t>LOTE 9 - PANADERÍA (Panad)</t>
    </r>
  </si>
  <si>
    <t>Ajonjolí blanco descortezado</t>
  </si>
  <si>
    <t>Ajonjolí blanco descortezado  o semilla de Sésamo, empacado en bolsa de polietileno impresa por un kilogramo, rotulada y sellada, (marcas comerciales), conforme a los requisitos de la resolución 5109 de 2005, con fecha de vencimiento superior a 3 meses.</t>
  </si>
  <si>
    <t>Ajonjolí negro descortezado</t>
  </si>
  <si>
    <t>Ajonjolí negro descortezado  o semilla de Sésamo, empacado en bolsa de polietileno impresa por un kilogramo, rotulada y sellada, (marcas comerciales), conforme a los requisitos de la resolución 5109 de 2005, con fecha de vencimiento superior a 3 meses.</t>
  </si>
  <si>
    <t>Almendra entera con cáscara</t>
  </si>
  <si>
    <t>Almendra entera con cascara, empacada en bolsa de polietileno impresa por  un kilogramo, rotulada y sellada (marcas comerciales) conforme a los requisitos de la resolución 5109 de 2005, fecha de vencimiento superior a 3 meses.</t>
  </si>
  <si>
    <t xml:space="preserve">Almendra laminada sin cáscara </t>
  </si>
  <si>
    <t>Almendra sin piel en finas láminas, empacada en bolsa de polietileno impresa por un kilogramo, rotulada y sellada (marcas comerciales) conforme a los requisitos de la resolución 5109 de 2005, fecha de vencimiento superior a 3 meses.</t>
  </si>
  <si>
    <t>Amaretto</t>
  </si>
  <si>
    <t>Presentacion en botella de vidrio por 750ml. Amaretto, con minimo 20% en Volumen. De color ámbar dorado con destellos rojos de rubí; con una intensa y persistente fragancia que permanece inalterable. Carácter dulce y afrutado con una agradable sensación.  componentes básicos como almendras naturales, vainilla de Madagascar y azúcar puro caramelizado. debe tener registro sanitario INVIMA. Rotulado y etiquetado conforme a los requisitos de la resolución 5109 de 2005 (marcas comerciales). Debidamente sellado y estampillado, debe cumplir con la NTC 917</t>
  </si>
  <si>
    <t>Arándano deshidratado</t>
  </si>
  <si>
    <t>Arándano rojo deshidratado, empacado en bolsa de polietileno impresa por un kilogramo, rotulada y sellada (marcas comerciales). Empacado conforme a lo establecido en la resolución 5109 de 2005, con fecha de vencimiento superior a 3 meses.</t>
  </si>
  <si>
    <t>Arequipe para panaderia tipo roscón</t>
  </si>
  <si>
    <t>Arequipe para panaderia tipo roscón empacado en balde por 5 kilogramos. Derivado lacteo, de Consistencia dura, especial para rellenar productos de panaderia horneables, color caramelo, olor suave ligeramente a leche.  Rotulado y etiquetado conforme a los requisitos de la resolución 5109 de 2005. Debe tener registro sanitario INVIMA. con fecha de vencimiento superior a 3 meses.</t>
  </si>
  <si>
    <t xml:space="preserve">Arequipe para reposteria tipo milhoja </t>
  </si>
  <si>
    <t>Arequipe para reposteria con  Presentación en recipiente plastico rigido con tapa rosca por 5 kilogramos. Derivado lacteo de textura suave y esparcible, especial para cubrir , bañar y rellenar en frio, productos de panaderia, biscocheria, galleteria, postres y heladeria., Rotulado y etiquetado conforme a los requisitos de la resolución 5109 de 2005. Sin almidones y que cumpla con la norma técnica NTC 3757 y la resolución 02310 de 1986 del Ministerio de Salud, debe tener registro sanitario INVIMA y fecha de vencimiento superior a 5 meses.</t>
  </si>
  <si>
    <t>Arequipe para reposteria tipo milhoja, Empacado en recipiente plastico por 1 kilogramo. Derivado lacteo de textura suave, especial para cubrir , bañar y rellenar en frio, productos de panaderia, biscocheria, galleteria, postres y heladeria. Rotulado y etiquetado conforme a los requisitos de la resolución 5109 de 2005. Con registro sanitario INVIMA. Con fecha de vencimiento superior a 3 meses.</t>
  </si>
  <si>
    <t>Azúcar micropulverizada</t>
  </si>
  <si>
    <t xml:space="preserve">Azucar micropulverizada Empacado en bolsa de polietileno  impresa x 1 kilogramo. Polvo blanco y fino que se obtiene a partir de azúcar refinada. Útil para la elaboración y decoración de productos de panadería, pastelería, bizcochería y galletería. Es de color blanco intenso, con alto poder endulzante, granulometría fina, calidad 5X (se refiere a que el producto posee el máximo nivel de pulverización), no se compacta. </t>
  </si>
  <si>
    <t>Bocadillo de guayaba</t>
  </si>
  <si>
    <t>Bocadillo de guayaba Presentación en bloque por 1 kilogramo. Producto concentrado de consistencia solida a base de pulpa de guayaba y azucar, ideal para utilizar como relleno en productos de panaderia y pasteleria, porcentaje de sólidos solubles minimo 72%. Rotulado y etiquetado conforme a los requisitos de la resolución 5109 de 2005. Fecha de vencimiento superior 6 meses</t>
  </si>
  <si>
    <t>Brandy</t>
  </si>
  <si>
    <t xml:space="preserve">Brandy, Presentación en Botella de vidrio por 750 ml, con minimo 35% en volumen de alcohol, color ámbar cristalino con reflejos dorados, debe tener registro sanitario INVIMA. Rotulado y etiquetado conforme a los requisitos de la resolución 5109 de 2005 (marcas comerciales), </t>
  </si>
  <si>
    <t>Brevas en almibar</t>
  </si>
  <si>
    <t>Brevas procesadas en almibar, presentación en frasco por 560 gramos. Brevas enteras en almíbar, de color verde brillante, sabor natural. Ideal para cortar y filetear. Rotulado y etiquetado conforme a los requisitos de la resolución 5109 de 2005 (marcas comerciales) Fecha de vencimiento superior a 3 meses</t>
  </si>
  <si>
    <t xml:space="preserve">Canela en polvo </t>
  </si>
  <si>
    <t>Canela en polvo presentación  por 1 kilogramo. Corteza de las ramas del árbol del canelo, de sabor agradable y aroma caracteristicos, presentación en polvo, libre de sustancias extrañas. Empacado en bolsa de polietileno  impresa, sellada y rotulada (marcas comerciales)  conforme a los requisitos de la resolución 5109 de 2005</t>
  </si>
  <si>
    <t>Capacillo capuchón</t>
  </si>
  <si>
    <t>Capacillo Capuchón de papel encerado para Pannetone de 500 gramos, presentación en Paquete por 10 Unidades.</t>
  </si>
  <si>
    <t>Cerezas al marrasquino</t>
  </si>
  <si>
    <t>Cerezas en frasco de vidrio con tapa por 500 gramos, enteras sin carozo con textura firme, forma esférica, sin deformaciones envasadas en un liquido de cobertura, rotulado con el nombre del productor o empacador (marcas comerciales) , fecha de fabricacion, lote, peso neto, Fecha de vencimiento superior a 6 meses.</t>
  </si>
  <si>
    <t>Cerezas al marrasquino con tallo o pedúnculo</t>
  </si>
  <si>
    <t>Cerezas en frasco de vidrio con tapa por 1000 gramos, enteras sin carozo con textura firme, forma esférica, sin deformaciones y con pedúnculo envasadas en un liquido de cobertura,  rotulado con el nombre del productor o empacador (marcas comerciales) , fecha de fabricacion, lote, peso neto, Fecha de vencimiento superior a 6 meses.</t>
  </si>
  <si>
    <t>Ciruela pasa deshidratada sin semilla</t>
  </si>
  <si>
    <t>Ciruela pasa deshidratada sin semilla. Empacada en caja de carton impresa, rotulada y etiquetada, con bolsa de polietileno por 10 kilogramos. La caja debe ser sellada, sin perforaciones ni deformaciones. Con fecha de vencimiento superior a 5 meses</t>
  </si>
  <si>
    <t xml:space="preserve">Ciruela pasa deshidratada sin semilla </t>
  </si>
  <si>
    <t>Ciruela pasa deshidratada sin semilla, Empacada en bolsa de polietileno rotulada y sellada por 1 kilogramo  de conforme a los requisitos de la resolución 5109 de 2005. Con fecha de vencimiento superior a 5 meses</t>
  </si>
  <si>
    <t>Clavo en polvo</t>
  </si>
  <si>
    <t>Clavo de olor en forma de polvo pesentación por 1 kilogramo, con una textura suave, proporciona un intenso aroma y sabor caracteristicos, libre de sustancias extrañas. Empacado en bolsa de polietileno , impresa  y rotulada (marcas comerciales),  y demás requisitos de la resolución 5109 de 2005</t>
  </si>
  <si>
    <t>Cobertura de chocolate blanco</t>
  </si>
  <si>
    <t>Cobertura sucedánea blanco, de textura sólida, cremosa, brillante, con sabor a chocolate, natas, vainilla y caramelo. No debe contener grasas hidrogenadas añadidas. Presentación en bolsa por 1 Kilogramo, ideal para baños en pastelería y chocolatería. Empacada en bolsa de polietileno, impresa, rotulado con el nombre del productor o empacador (marcas comerciales) , fecha de fabricacion, lote, peso neto, Fecha de vencimiento y demás requisitos de la resolución 5109 de 2005. Con fecha de vencimiento superior a 6 meses</t>
  </si>
  <si>
    <t>Cobertura de chocolate semiamargo</t>
  </si>
  <si>
    <t>Cobertura de chocolate semi amargo  ideal para baños en pastelería y chocolatería. Empacada en bolsa polietileno impresa en bloque por 5 Kilogramos, rotulado con el nombre del productor o empacador (marcas comerciales) , fecha de fabricacion, lote, peso neto, Fecha de vencimiento superior a 6 meses</t>
  </si>
  <si>
    <t>Coco deshidratado sin azúcar</t>
  </si>
  <si>
    <t>Coco deshidratado natural, rallado y/o en tiras, presentación por 1 kilogramo, producto especial para decoración y relleno en productos de panadería, repostería, galletería. Empacado en bolsa impresa, rotulado con el nombre del productor o empacador (marcas comerciales) , fecha de fabricacion, lote, peso neto, Fecha de vencimiento. Sin aditivos sabor a coco.</t>
  </si>
  <si>
    <t>Cocoa en polvo</t>
  </si>
  <si>
    <t>Cacao en polvo, presentación por 230 gramos, sin azúcar ni edulcorantes añadidos, libre de impurezas, olor o sabores extraños. Empacado en bolsa impresa , rotulada  y demás requisitos de la resolución 5109 de 2005</t>
  </si>
  <si>
    <t>Color caramelo</t>
  </si>
  <si>
    <t>color o tintura caramelo, envasado en Frasco de vidrio por 650 gramos. Compuesto viscoso oscuro que aporta color a especialidades de panadería, pastelería y galletería. rotulado con el nombre del productor o empacador (marcas comerciales) , fecha de fabricacion, lote de produccion, peso neto, Fecha de vencimiento mayor a 6 meses.</t>
  </si>
  <si>
    <t>Color polvo dorado</t>
  </si>
  <si>
    <t>Color polvo dorado para alimentos, Empacado en recipiente plastico X 30 gramos, especialmente para decoraciones en pastelería, , Rotulado de acuerdo con los requisitos de la resolucion 5109 de 2005, marcas comerciales</t>
  </si>
  <si>
    <t>Colorante liquido - colores variados</t>
  </si>
  <si>
    <t xml:space="preserve">Colorante líquido, certificados para alimentos en colores variados, intensos y concentrados para chocolate y repostería. Empacado en envase plastico tipo gotero por 60 ml </t>
  </si>
  <si>
    <t>Crema chantilly en polvo</t>
  </si>
  <si>
    <t xml:space="preserve">Crema chantilly en polvo, Empacado en Bolsa aluminizada por 1 kilogramo. Polvo blanco corredizo, sin grumos, soluble en leche fría, sabor y aroma característico al producto), rotulado con el nombre del productor o empacador (marcas comerciales, fecha de fabricacion lote de produccion, peso neto, fecha de vencimiento mayor a 6 meses, registro sanitario INVIMA. </t>
  </si>
  <si>
    <t>Crema de leche entera pasteurizada, larga vida</t>
  </si>
  <si>
    <t>LT</t>
  </si>
  <si>
    <t>Crema de leche, Producto lácteo de color blanco, sabor y olor característico, textura semilíquida, debe estar excenta de sustancias toxicas. Empacada en bolsa impresa con tapa rosca por 900 ml, rotulada  según requisitos de la resolución 5109 de 2005, debe tener registro sanitario INVIMA. Fecha de vencimiento mayor a 3 meses.</t>
  </si>
  <si>
    <t xml:space="preserve">Crema de Whisky </t>
  </si>
  <si>
    <t>Crema de whisky, presentación en Botella de vidrio negro por 1 litro. Licor basado en whisky Irlandes y crema de leche, con esencia de cacao y vainilla, con 17 a 20% volúmen de alcohol, envase de vidrio negro que sirve de barrera y evita el contacto con la luz. Debe contar con registro sanitario INVIMA, tapa de aluminio roscada y con sello de seguridad, nombre y marca del producto de acuerdo a la información contenida en el registro sanitario, el rótulo no se podrá remover ni separar fácilmente. Cumplir con las exigencias del decreto 1686 de 2012. P</t>
  </si>
  <si>
    <t xml:space="preserve">Crema vegetal líquida para cubiertas y rellenos </t>
  </si>
  <si>
    <t>Crema vegetal líquida para batir, Empacado en caja tetrapack por 1 litro, usada para cubiertas y rellenos en pasteleria con sabor y aroma lácteo cremoso de textura suave, tersa y de fácil aplicación, estable a temperatura ambiente, ideal para cubrir, decorar y rellenar pasteles y postres. Entregar producto refrigerado en rango de temperatura entre 2°C-4°C. Rotulada según requisitos de la resolución 5109 de 2005), debe tener registro sanitario INVIMA. Fecha de vencimiento superior a 6 meses</t>
  </si>
  <si>
    <t>Crema vegetal líquida para cubiertas y rellenos - Ambiente</t>
  </si>
  <si>
    <t>Crema 100% vegetal  tipo ambiente, en caja tetrapack por 1 litro, desarrollada bajo el proceso UHT, que permite almacenarla a temperatura ambiente (menos de 20 ºC).Mantiene la estabilidad al batirla, no deja sensación grasosa en el paladar, Cobertura uniforme, Permite la adición de sabores para rellenos, ganache, etc. Textura lisa, suave y duradera. Rotulada ( según requisitos de la resolución 5109 de 2005), debe tener registro sanitario INVIMA. Fecha de vencimiento superior a 6 meses</t>
  </si>
  <si>
    <t xml:space="preserve">Cubierta para brillar  </t>
  </si>
  <si>
    <t xml:space="preserve">Cubierta para brillar (Gel transparente) Empacado en Recipiente plástico por 1 kilogramo. Utilizado para el recubrimiento y aplicación en caliente de tortas, pasteles con fruta etc.  etiquetado y rotulado, con fecha de vencimiento superior a 3 meses,  modo de uso. </t>
  </si>
  <si>
    <t>Duraznos en almibar</t>
  </si>
  <si>
    <t>Duraznos en almíbar envasados en lata hermeticamente sellados por 820 gramos, con el grado de madurez adecuado, sanos, frescos, limpios, libres de piel y en mitades, empleando jarabe como medio líquido y aditivos permitidos,  rotulada y etiquetada.</t>
  </si>
  <si>
    <t>Esencia para panadería - sabores variados</t>
  </si>
  <si>
    <t xml:space="preserve">Esencias para panadería Envasada en frasco de 500 ml. Producto líquido de alta concentración que aporta sabor y aroma  a: arequipe, banano, canela, coco, panetón, ponqué, vainilla blanca y caramelo, hinojo, leche condensada, mantequilla,  etc...a los productos de panaderia y pastelería, resistentes a la temperatura de horneo y sin sensación a alcohol. Rotulado según requisitos de la resolución 5109 de 2005 (marcas comerciales) Vida útil mayor a 6 meses. </t>
  </si>
  <si>
    <t>Fécula de maíz</t>
  </si>
  <si>
    <t>fecula de maiz empacada por 1 kilo. Almidon nativo sin modificar para la industria alimentaria) . Bolsa de polietileno impresa. rotulado con el nombre del productor o empacador (marcas comerciales) , fecha de fabricacion lote de produccion, peso neto, Fecha de vencimiento mayor a 5 meses, registro sanitario INVIMA</t>
  </si>
  <si>
    <t>Fruta cristalizada</t>
  </si>
  <si>
    <t xml:space="preserve">fruta cristalizada empacada en Bolsa impresa por 1 kilogramo, Cubitos de fruta cristalizada especiales para decoración y rellenos de productos de panadería y pastelería, rotulado con el nombre del productor o empacador (marcas comerciales) , fecha de fabricacion, lote de producciòn, peso neto, Fecha de vencimiento mayor a 3 meses, registro sanitario INVIMA. </t>
  </si>
  <si>
    <t>Galleta dulce tipo graham</t>
  </si>
  <si>
    <t>Galleta dulce Rectangular, presentación en caja por 440 gramos, textura crujiente, ideal para preparar postres. rotulado con el nombre del productor o empacador (marcas comerciales) , fecha de fabricacion lote de produccion, peso neto,  Fecha de vencimiento mayor a 6 meses</t>
  </si>
  <si>
    <t xml:space="preserve">Galleta negra tipo sandwich </t>
  </si>
  <si>
    <t>Galleta redonda negra tipo sandwich Paquete por 12 Unidades (432 gr) empacados individualmente por 4 galletas cada uno.​ constituida por dos laminas de galleta sabor a chocolate, rellenas con crema sabor a vainilla,  Marcas reconocidas. Vida util mayor a 6 meses</t>
  </si>
  <si>
    <t xml:space="preserve">Gelatina sin sabor </t>
  </si>
  <si>
    <t>gelatina sin sabor, empacado en bolsa de polipropileno biorientado impreso por 500 gramos. Polvo granulado y purificado obtenido por hidrólisis del colágeno, es de color claro o traslucido, sabor y olor característico,  y rotulado de acuerdo con requisistos de la resolución 5109. fecha de vencimiento mayor a 6 meses.</t>
  </si>
  <si>
    <t>Glassé transparente</t>
  </si>
  <si>
    <t>Glassé transparente para cubrir y dar brillo a pasteles, frutas y postres, empacado en bolsa polipropileno tipo manga impresa por 1 Kilogramo, rotulado según requisitos de la resolución 5109 de 2005</t>
  </si>
  <si>
    <t>Glicerina para uso en reposteria</t>
  </si>
  <si>
    <t xml:space="preserve">Glicerina, Envasado en Botella por 500 ml. Liquido transparente para uso en pastelería, de sabor y olor neutro, rotulado con el nombre del productor o empacador (marcas comerciales) , fecha de fabricacion, lote de producciòn, peso neto, fecha de vencimiento. </t>
  </si>
  <si>
    <t xml:space="preserve">Grageas sprinkles en variados colores y figuras </t>
  </si>
  <si>
    <t xml:space="preserve">Gragea comestible sprinkles en colores y figuras variados, empacado en bolsa de polipropileno impresa y rotulada por 100 gramos. Especial para decoración en pastelería, tamaño de la gragea es de 1,2 cm aprox. </t>
  </si>
  <si>
    <t>Grasa hidrogenada</t>
  </si>
  <si>
    <t>Grasa hidrogenada,  Empacada en bolsa de polietileno por kilogramo. Manteca vegetal hirogenada aspecto graso, semisólido, sin sabor, libre de impurezas, color blanco,está hecha de aceites vegetales sometidos a hidrogenación. Fecha de vencimiento mayor a 3 meses</t>
  </si>
  <si>
    <t xml:space="preserve">Harina de almendras </t>
  </si>
  <si>
    <t>Harina de almendras, Empacada en bolsa impresa por 1 KilogramO,  obtenida de la molienda de almendras sin cascara, especial para macarrons. , rotulada  según requisitos de la resolución 5109 de 2005. Fecha de vencimiento no menor a 3 meses.</t>
  </si>
  <si>
    <t>Harina de arroz</t>
  </si>
  <si>
    <t>Harina de arroz, compuesta 100% de arroz cristal que sale de la trilla de arroz paddy. Empacada en bolsa impresa por 1 Kilogramo y rotulada según requisitos de la resolución 5109 de 2005</t>
  </si>
  <si>
    <t>Harina de maíz amarillo</t>
  </si>
  <si>
    <t>Harina de maiz amarillo, Empacada en Bolsa impresa por 1 Kilogramo. Polvo fino que se obtiene de la molienda del grano seco del maíz, deberá tener un color amarillo característico, natural, No precocido. rotulado con el nombre del productor o empacador (marcas comerciales) , fecha de fabricacion, lote de producciòn, peso neto, fecha de vencimiento mayor a 3 meses.</t>
  </si>
  <si>
    <t>Harina de maíz para arepas</t>
  </si>
  <si>
    <t>Harina de maiz blanco o amarillo, Empacado en bolsa impresa  por 1 Kilogramo, especial para elaborar arepas. Su color debe ser uniforme y caracteristico. No debe presentar olores ni sabores fungosos, fermentados, rancios, amargos. Rotulada con el nombre del productor o empacador (marcas comerciales) , fecha de fabricacion, lote de producciòn, peso neto, fecha de vencimiento mayor a 3 meses.</t>
  </si>
  <si>
    <t>Harina de trigo con leudante</t>
  </si>
  <si>
    <t>Harina de trigo, Producto alimenticio resultante de la molienda y tamizado del endosperma del trigo maduro e industrialmente limpio, con Leudante. Empacado en bolsa impresa por 1 Kilogramo y rotulada con el nombre del productor o empacador (marcas comerciales) , fecha de fabricacion, lote de producciòn, peso neto, fecha de vencimiento mayor a 3 meses</t>
  </si>
  <si>
    <t>Harina de trigo fortificada panificable</t>
  </si>
  <si>
    <t>Harina de trigo panificable, Producto obtenido de la molienda del trigo limpio e industrialmente puro. Empacado Bolsas de 3 capas de papel Kraft, sellados con hilo de algodón  por 50 Kilogramos, el empaque protege el producto y no le transmite olores o sabores extraños , rotulado con el nombre del productor o empacador (marcas comerciales) , fecha de fabricacion, lote de producciòn, peso neto, fecha de vencimiento, registro sanitario INVIMA , contenido de proteína de 11.5% - 12.5%. Fecha de vencimiento mayor a 3 meses.</t>
  </si>
  <si>
    <t xml:space="preserve">Harina de trigo fortificada pastelera </t>
  </si>
  <si>
    <t>Harina de trigo pastelera, Producto obtenido de la molienda del trigo limpio e industrialmente puro. Empacado Bolsas de 3 capas de papel Kraft, sellados con hilo de algodón por 50 Kilogramos, el empaque protege el producto y no le transmite olores o sabores extraños , rotulado con el nombre del productor o empacador (marcas comerciales) , fecha de fabricacion, lote de producciòn, peso neto, fecha de vencimiento, registro sanitario INVIMA, contenido de proteína de 7% - 10%. fecha de vencimiento mayor a 3 meses</t>
  </si>
  <si>
    <t>Harina de trigo integral</t>
  </si>
  <si>
    <t>Harina de trigo integral,  Empacada en bolsa impresa por 1 Kilogramo, resultado de la molturación del trigo, contiene todos los componentes del grano de trigo, rotulado con el nombre del productor o empacador (marcas comerciales) , fecha de fabricacion lote de producciòn, peso neto, fecha de vencimiento mayor a 3 meses</t>
  </si>
  <si>
    <t>Jarabe de glucosa 40/82</t>
  </si>
  <si>
    <t>Jarabe de glucosa 40/82, Recipiente plastico por 700 gramos. Jarabe obtenido mediante la hidrólisis ácida del almidón de maíz. Liquido viscoso, transparente. Rotulado con el nombre del productor o empacador (marcas comerciales) , fecha de fabricacion lote de producciòn, peso neto, fecha de vencimiento mayor a 6 meses.</t>
  </si>
  <si>
    <t>Leche condensada</t>
  </si>
  <si>
    <t>Leche condensada, Empacado en lata impresa herméticamente sellada por 395 gramos. Producto viscoso de color blanco-amarillento obtenido por evaporación parcial del agua contenida en una mezcla de leche desnatada y azúcar. . Con fecha de vencimiento superior a 6 meses</t>
  </si>
  <si>
    <t>Leche cruda fresca</t>
  </si>
  <si>
    <t>Cantina por 40 Litros de leche cruda. Producto íntegro y fresco de la ordeña de las vacas sanas, exenta de calostro. Refrigerada a temperatura entre 2ºC a 4ºC .</t>
  </si>
  <si>
    <t>Leche en polvo descremada</t>
  </si>
  <si>
    <t>Leche en polvo descremada en presentación de 380 gramos, adicionada con vitaminas A y D. Producto que se obtiene por la eliminación de agua de la leche higienizada. Olor lacteo caracteristico, sabor dulce cremoso, color blanco amarillento, Humedad máximo 3%. Debe estar Rotulado con el nombre del producto o empacador (marca comercial), fecha de empaque, peso, lote de producción y fecha de vencimiento superior a 6 meses. Empaque en bolsa de polietileno</t>
  </si>
  <si>
    <t>Leche en polvo entera</t>
  </si>
  <si>
    <t>Leche en polvo entera: Leche en polvo entera adicionada con vitaminas, trifosfato de sodio y potacio. Producto que se obtiene por la eliminación de agua de la leche higienizada. Olor lacteo caracteristico, sabor dulce cremoso, color blanco amarillento, Humedad máximo 3%. Debe estar Rotulado con el nombre del producto o empacador (marca comercial), fecha de empaque, peso, lote de producción y fecha de vencimiento superior a 6 meses. Empaque en poliester metalizado y polietileno en presentación de 900 gramos</t>
  </si>
  <si>
    <t>Leche líquida entera UHT</t>
  </si>
  <si>
    <t>Leche liquida entera ultrapasteurizada, no detectándose sabores, olores, colores o texturas anormales. Empacada en bolsa impresa y rotulada por 900 ml y embalada en paquete de 6 unidades(Sixpack por 6 Unidades por 900 ml)</t>
  </si>
  <si>
    <t>Levadura fresca</t>
  </si>
  <si>
    <t xml:space="preserve">Levadura prensada en bloques de 500 gramos, envuelto en papel parafinado, conservación: En refrigeración entre 2°C a 5°C, con el fin de mantener sus cualidades, rotulado con el nombre del productor o empacador (marcas comerciales) , fecha de fabricacion, fecha de vencimiento, lote de producciòn, peso neto. </t>
  </si>
  <si>
    <t>Levadura instantánea</t>
  </si>
  <si>
    <t>Levadura instantánea. Empacado en bolsa metalizada impresa y rotulada al vacìo  por 500 gramos. Producto natural de vida prolongada, que se obtiene a partir de levadura fresca y se utiliza para la fermentación de masas en panaderías, su aspecto es en granulos de color café. Fecha de vencimiento superior a 12 meses</t>
  </si>
  <si>
    <t>Linaza en pepa</t>
  </si>
  <si>
    <t>Semilla de linaza en presentación de un kilogramo. Es plana y ovalada con un borde puntiagudo, mide entre 4 y 6 mm, La semilla tiene una textura tostada y chiclosa con agradable sabor a nuez, de color café oscuro, empacado en bolsa de polipropileno impresa y rotulada. Fecha de vencimiento superior a 3 meses</t>
  </si>
  <si>
    <t>Manga pastelera</t>
  </si>
  <si>
    <t>Manga Pastelera desechable por 40 cm de larga, fabricadas en polietileno de alta densidad resistente para rellenos y decoración en Pastelería.</t>
  </si>
  <si>
    <t>Maní entero sin sal</t>
  </si>
  <si>
    <t xml:space="preserve">Maní tostado en seco entero sin sal,  Bolsa impresa por 1 Kilogramo. Rotulado con el nombre del productor o empacador (marcas comerciales) , fecha de fabricacion, fecha de vencimiento superior a 3 meses, lote de producciòn, peso neto. </t>
  </si>
  <si>
    <t>Maní tostado y partido</t>
  </si>
  <si>
    <t xml:space="preserve">Maní natural tostado y partido, Presentación en bolsa impresa por 1 Kilogramo.Util para relleno y decoración de productos de panadería y pastelería. Color dorado y homogéneo, no contiene sal. Empaque en atmósfera controlada, rotulado con el nombre del productor o empacador (marcas comerciales) , fecha de fabricacion, fecha de vencimiento superior a 6 meses, lote de producciòn, peso neto. </t>
  </si>
  <si>
    <t xml:space="preserve">Mantequilla sin sal </t>
  </si>
  <si>
    <t>Mantequilla de origen animal, sin sal, empacado en caja impresa por 500 gramos  y envuelto en papel parafinado, rotulada con el nombre del producto, nombre del productor o empacador (marca comercial), fecha de empaque, peso, lote de producción y fecha de vencimiento no menor a 30 dias</t>
  </si>
  <si>
    <t>Margarina industrial</t>
  </si>
  <si>
    <t>Margarina industrial para procesos de panificación, Empacado Bolsa de PEAD en Caja de Cartón Corrugado por 15 kilos. Producto semi sólido homogéneo de plasticidad definida con 77% minimo en contenido graso, para clima calido.  Rotulado con el nombre del producto, nombre del productor o empacador (marca comercial), fecha de empaque, peso, lote de producción y fecha de vencimiento superior a 5 meses. Registro sanitario INVIMA</t>
  </si>
  <si>
    <t>Margarina para hojaldre</t>
  </si>
  <si>
    <t>Margarina diseñada para la elaboración de productos hojaldrados,  Empacados en envoltura de Papel Antigraso impreso por 500 gramos, semi sólidos homogéneos de plasticidad definida. Rotulado con el nombre del producto, nombre del productor o empacador (marca comercial), fecha de empaque, peso, lote de producción y fecha de vencimiento superior a 3 meses. Registro sanitario INVIMA</t>
  </si>
  <si>
    <t xml:space="preserve">Margarina para hojaldre </t>
  </si>
  <si>
    <t>Margarina  diseñada para la elaboración de productos hojaldrados, semi sólidos homogéneos de plasticidad definida. Empacado en caja cartón corrugado por 15 Kilogramos por bloques de 500 gramos con Envoltura de Papel Antigraso. Rotulado con el nombre del producto, nombre del productor o empacador (marca comercial), fecha de empaque, peso, lote de producción y fecha de vencimiento superior a 5 meses. Registro sanitario INVIMA</t>
  </si>
  <si>
    <t>Margarina para repostería</t>
  </si>
  <si>
    <t>Margarina industrial para procesos de reposteria, Producto semi sólido homogéneo de plasticidad definida. con minimo 80% en contenido graso, para clima calido en caja cartón corrugado por 15 Kilogramos de Rotulado con el nombre del producto, nombre del productor o empacador (marca comercial), fecha de empaque, peso, lote de producción y fecha de vencimiento superior a 5 meses. Registro sanitario INVIMA</t>
  </si>
  <si>
    <t>Mejorador de masa</t>
  </si>
  <si>
    <t>Mejorador de masas de panaderia en polvo, multipropósito para todo tipo de masas fermentadas, empacado en bolsa impresa por 1 Kilogramo y rotulado con el nombre del producto, nombre del productor o empacador (marca comercial), fecha de empaque, peso, lote de producción y fecha de vencimiento superior a 6 meses</t>
  </si>
  <si>
    <t>Mezcla para almojábana</t>
  </si>
  <si>
    <t>Mezcla en polvo de almidones naturales lista para preparar almojabanas. Empacado en bolsa de polietileno por 1 Kilogramo, rotulado con el nombre del producto, nombre del productor o empacador (marca comercial), fecha de empaque, peso, lote de producción y fecha de vencimiento superior a 6 meses. Registro sanitario INVIMA.</t>
  </si>
  <si>
    <t>Mezcla para buñuelo</t>
  </si>
  <si>
    <t xml:space="preserve">Mezcla en polvo de almidones naturales lista para preparar buñuelos.  Empacado en bolsa de polietileno por 1 Kilogramo, rotulado con el nombre del producto, nombre del productor o empacador (marca comercial), fecha de empaque, peso, lote de producción y fecha de vencimiento superior a 6 meses. Registro sanitario INVIMA. </t>
  </si>
  <si>
    <t>Mezcla para pandebono</t>
  </si>
  <si>
    <t xml:space="preserve">Mezcla en polvo de almidones de maíz y yuca, diseñada especialmente para la elaboración de pandebonos, libre de olores o sabores extraños. Empacado en bolsa impresa por 1 Kilogramo, rotulado con el nombre del producto, nombre del productor o empacador (marca comercial), fecha de empaque, peso, lote de producción y fecha de vencimiento superior a 6 meses. Registro sanitario INVIMA. </t>
  </si>
  <si>
    <t>Mezcla para pandeyuca</t>
  </si>
  <si>
    <t>Mezcla en polvo de almidones naturales lista para preparar pan de yuca. Empacado en bolsa impresa por 1 Kilogramo, rotulado con el nombre del producto, nombre del productor o empacador (marca comercial), fecha de empaque, peso, lote de producción y fecha de vencimiento superior a 6 meses. Registro sanitario INVIMA.</t>
  </si>
  <si>
    <t>Nuez del Brasil</t>
  </si>
  <si>
    <t>Nueces de Brasil. Presentación en Bolsa impresa por 1 Kilogramo. Son un fruto seco que se obtiene de un árbol silvestre amazónico, para chocolates, confites, panaderías y pastelerías. Presentacion en bolsa rotulada con el nombre del producto, nombre del productor o empacador (marca comercial), fecha de empaque, peso, lote de producción y fecha de vencimiento mayor a 3 meses</t>
  </si>
  <si>
    <t>Pistacho entero con cascara</t>
  </si>
  <si>
    <t>Pistacho, Presentación en Bolsa impresa por 1 Kilogramo, fruto seco con cascara, para el uso en diversas preparaciones, como: chocolates, confites, panaderías y pastelerías. Rotulado con el nombre del producto, nombre del productor o empacador (marca comercial), fecha de empaque, peso, lote de producción y fecha de vencimiento superior a 3 meses</t>
  </si>
  <si>
    <t>Polvo para hornear</t>
  </si>
  <si>
    <t>Polvo para hornear. Bolsa impresa por 1 Kilogramo. Mezcla homogénea de ingredientes que actúan como agentes leudantes en productos de panadería, pastelería, etc. .Rotulado con el nombre del producto, nombre del productor o empacador (marca comercial), fecha de empaque, peso, lote de producción y fecha de vencimiento superior a 12 meses.</t>
  </si>
  <si>
    <t>Queso blanco</t>
  </si>
  <si>
    <t>kG</t>
  </si>
  <si>
    <t xml:space="preserve">queso blanco. Bolsa impresa por 1 Kilogramo. Producto fresco, graso y semiduro de consistencia firme, empacado en bolsa plastica termoformable al vacio, condiciones de refrigeracion entre 2ºC a  6ºC . Debe estar Rotulado con el nombre del producto, nombre del productor o empacador (marca comercial), fecha de empaque, peso, lote de producción. Fecha de vencimiento mayor a 15 dias. Registro sanitario INVIMA. </t>
  </si>
  <si>
    <t>Queso crema</t>
  </si>
  <si>
    <t xml:space="preserve">queso crema, Vaso poliestireno por 400 gramos. Producto fresco, cremoso, empacado en vaso de poliestireno de alto impacto con resina especial, foil de aluminio termosellado y tapa de poliestireno de alto impacto sellado hermeticamente, condiciones de refrigeracion entre 2ºC a 6ºC . Debe estar Rotulado con el nombre del producto, nombre del productor o empacador (marca comercial), fecha de empaque, peso, lote de producción. Fecha de vencimiento superior a 15 dias. Registro sanitario INVIMA. </t>
  </si>
  <si>
    <t>Queso doble crema</t>
  </si>
  <si>
    <t xml:space="preserve">Queso doble crema. Presentación en Bloque  por 2,5 Kilogramos. Producto fresco, hilado, semigraso y semiblando en bloque, empacado en bolsa plástica termoformable al vacío. Condiciones de refrigeracion entre 2ºC a 6ºC. Debe estar Rotulado con el nombre del producto, nombre del productor o empacador (marca comercial), fecha de empaque, peso, lote de producción. Fecha de vencimiento superior a 8 dias. Registro sanitario INVIMA. </t>
  </si>
  <si>
    <t>Queso salado tipo costeño</t>
  </si>
  <si>
    <t xml:space="preserve">Queso salado tipo costeño. Bolsa impresa por 1 Kilogramo . Producto fresco , graso, salado y duro , empacado en bolsa plastica termoformable al vacio, vida util 6 meses, condiciones de refrigeracion entre 2ºC a 6ºC . Debe estar Rotulado con el nombre del producto, nombre del productor o empacador (marca comercial), fecha de empaque, peso, lote de producción. Fecha de vencimiento superior a 15 dias. Registro sanitario INVIMA. </t>
  </si>
  <si>
    <t>Queso tipo Mozarella</t>
  </si>
  <si>
    <t xml:space="preserve">Queso tipo mozarella, presentación Bloque de 1 kilogramo. Queso fresco, semigraso y de pasta cocida. Tiene textura suave, elástica y cremosa. Su sabor es delicado y su aroma es a leche fresca. Empacado en bolsa plástica termoformable al vacío. Condiciones de refrigeracion entre 2ºC a 6ºC. Debe estar Rotulado con el nombre del producto, nombre del productor o empacador (marca comercial), fecha de empaque, peso, lote de producción. Fecha de vencimiento superior a 8 dias. Registro sanitario INVIMA. </t>
  </si>
  <si>
    <t>Relleno horneable sabor  fresa</t>
  </si>
  <si>
    <t xml:space="preserve">Relleno horneable sabor  fresa. Bolsa tipo manga por 1 Kilogramo. Rellenos horneables para pastelería y panadería con 20% de contenido de fruta. Rotulado con el nombre del producto, nombre del productor o empacador (marca comercial), fecha de empaque, peso, lote de producción y fecha de vencimiento superior a 3 meses. Registro sanitario INVIMA. </t>
  </si>
  <si>
    <t>Relleno horneable sabor melocotón</t>
  </si>
  <si>
    <t xml:space="preserve">Relleno horneable sabor melocotón. Bolsa tipo manga por 1 Kilogramo. Rellenos horneables para pastelería y panadería con 20% de contenido de fruta. Rotulado con el nombre del producto, nombre del productor o empacador (marca comercial), fecha de empaque, peso, lote de producción y fecha de vencimiento superior a 3 meses. Registro sanitario INVIMA. </t>
  </si>
  <si>
    <t>Relleno horneable sabor mora</t>
  </si>
  <si>
    <t xml:space="preserve">Relleno horneable sabor mora. Bolsa tipo manga por 1 Kilogramo. Rellenos horneables para pastelería y panadería con 20% de contenido de fruta. Rotulado con el nombre del producto, nombre del productor o empacador (marca comercial), fecha de empaque, peso, lote de producción y fecha de vencimiento superior a 3 meses. Registro sanitario INVIMA. </t>
  </si>
  <si>
    <t>Ron añejo 8 años</t>
  </si>
  <si>
    <t xml:space="preserve">Ron, Botella de vidrio por 750 ml. con mínimo 8 años de añejamiento grado alcoholimetrico minimo 35%, de color ambar dorado brillante, buen cuerpo e intenso aroma. Debe cumplir la NTC , Debidamente sellado y estampillado. </t>
  </si>
  <si>
    <t xml:space="preserve">Salvado de trigo </t>
  </si>
  <si>
    <t>Salvado de trigo, Presentación en Bolsa impresa por 1 Kilogramo. Subproducto completamente natural extraído directamente de la molienda. Contiene cáscara de trigo. Rotulado con el nombre del producto, nombre del productor o empacador (marca comercial), fecha de empaque, peso, lote de producción y fecha de vencimiento superior a 3 meses.</t>
  </si>
  <si>
    <t>Sucedáneo de chocolate en forma de chips</t>
  </si>
  <si>
    <t>Cobertura de chocolate sucedáneo en forma de chips, Empacado en bolsa metalizada impresa  por 250 gramos, rotulada  con el nombre del producto, nombre del productor o empacador (marca comercial), fecha de empaque, peso, lote de producción y fecha de vencimiento superior a 6 meses</t>
  </si>
  <si>
    <t xml:space="preserve">Uva pasa tipo mosquito </t>
  </si>
  <si>
    <t>Uvas pasas. Empacada en caja de carton por 10 Kilogramos, Producto deshidratado manualmente por el calor solar o artificialmente. Deben estar Enteras y sanas, libres de ataque de insectos y hongos, Consistencia semiblanda. Rotulado con el nombre del producto, nombre del productor o empacador (marca comercial), fecha de empaque, peso, lote de producción y fecha de vencimiento superior a 6 meses. Registro sanitario INVIMA</t>
  </si>
  <si>
    <t xml:space="preserve">uvas pasas, Bolsa impresa por 1 Kilogramo. Producto deshidratado manualmente por el calor solar o artificialmente. Deben estar Enteras y sanas, libres de ataque de insectos y hongos, Consistencia semiblanda. Rotulado con el nombre del producto, nombre del productor o empacador (marca comercial), fecha de empaque, peso, lote de producción y fecha de vencimiento superior a 6 meses. Registro sanitario INVIMA. </t>
  </si>
  <si>
    <t>Vino de cocina blanco</t>
  </si>
  <si>
    <t xml:space="preserve">vino de cocina blanco. Botella de vidrio por 750 ml. Debe tener aspecto homogèneo, olor caracterìstico, sabor caracterìstico, consistencia tipica. </t>
  </si>
  <si>
    <t>Vino de cocina tinto</t>
  </si>
  <si>
    <t xml:space="preserve">vino de cocina tinto. Botella de vidrio por 750 ml . Debe tener aspecto homogèneo, olor caracterìstico, sabor caracterìstico, consistencia tipica. </t>
  </si>
  <si>
    <t xml:space="preserve">Vino quinado acaramelado </t>
  </si>
  <si>
    <t>Vino quinado acaramelado. Envasado en botella de vidrio por 750 ml. Es un Vino Quinado de sabor dulce y acaramelado, con especias y toques de regaliz y anís, aromático, de color oscuro, las uvas son de las variedades blancas Airén y Macabeo, las plantas aromáticas y endulzado con miel.  debidamente sellado y estampillado.</t>
  </si>
  <si>
    <t>Whisky escocés</t>
  </si>
  <si>
    <t>Bebida alcoholica destilada, Whisky escosés de 40 % vol,  con  12 años de añejamiento. Presentación Botella de vidrio x 750 ml. Whisky clasico escocés de lujo,  Su sabor suave y afrutado con notas de naranja, chocolate  y miel. Debidamente sellado y estampillado, debe cumplir con la NTC 917</t>
  </si>
  <si>
    <t>COOPASAN</t>
  </si>
  <si>
    <t>Los rocesos contractuales se pueden consultar en SECO II con los siguientes número de reerencia contractial</t>
  </si>
  <si>
    <t>Merary Gutiérrez Zambrano</t>
  </si>
  <si>
    <t>Pedro Agustin Zanabria Quintanilla</t>
  </si>
  <si>
    <t>Instructor G02</t>
  </si>
  <si>
    <r>
      <t xml:space="preserve">Servicio Nacional de Aprendizaje - SENA
</t>
    </r>
    <r>
      <rPr>
        <sz val="11"/>
        <color rgb="FF006C49"/>
        <rFont val="Calibri Light"/>
        <family val="2"/>
      </rPr>
      <t xml:space="preserve">Sistema Integrado de Gestión y Autocontrol
Proceso de Gestión Contractual
FORMATO ANÁLISIS DE PRECIOS Y CONSOLIDACIÓN DE BIENES DE CARACTERÍSTICAS TÉCNICAS UNIFORMES
</t>
    </r>
    <r>
      <rPr>
        <b/>
        <sz val="14"/>
        <color rgb="FF006C49"/>
        <rFont val="Calibri Light"/>
        <family val="2"/>
      </rPr>
      <t>LOTE 10 - PECUARIO (Pecua)</t>
    </r>
  </si>
  <si>
    <t>Aceite mineral blanco</t>
  </si>
  <si>
    <t>Aceite mineral blanco: mezcla de aceites minerales básicos altamente refinados, para eliminar los compuestos aromáticos policíclicos, sin sabor, olor y poco color. Calidad USP. Con fecha de vencimiento superior a un año al momento de la entrega. Garrafa/galón de 3,78 Lt -</t>
  </si>
  <si>
    <t>Acetato de buseralina</t>
  </si>
  <si>
    <t>Hormona  Gonadotrópica.  Análogo  sintético  de  GnRH,  liberadora  de  FSH  y  LH,   Cada  ml  de  solución inyectable contiene: Acetato de Buserrelina (Equivalente a 0,004 mg de buserelina) 0,0042 mg y excipientes csp 1mL. Garrafa/Frasco por 50 ml</t>
  </si>
  <si>
    <t>Afrecho de maíz</t>
  </si>
  <si>
    <t>Afrecho de maíz: procedente de las  capas  externas  del  grano de maíz,  o cutícula,  el  epicarpio y  de color amarillo olor característico utilizado en la elaboración de alimentos, harinas y núcleos para distintas especies animales. Sin alteraciones de las caracteristicas organolépticas  Bulto/SC por 40 Kilogramo.</t>
  </si>
  <si>
    <t>Aguja hipodérmica calibre 16 x 1 1/2"</t>
  </si>
  <si>
    <t>Aguja hipodérmica calibre 16 x 1 1/2" : estándar iso bisel en lanceta regular hipodérmica. Fabricada en acero
quirúrgico  recubierta  en  silicona,  pared  delgada,  campana  en  policarbonato  identificada  por  códigos  de colores, estériles, empaquete universal. Caja por 100 Unidades. CXC</t>
  </si>
  <si>
    <t>Aguja hipodérmica calibre 16 x 1"</t>
  </si>
  <si>
    <t>Aguja hipodérmica calibre  16 x  1"  :  estándar  iso  bisel  en  lanceta regular  hipodérmica.  Fabricada  en acero
quirúrgico  recubierta  en  silicona,  pared  delgada,  campana  en  policarbonato  identificada  por  códigos  de colores, estériles, empaque universal. Caja por 100 Unidades</t>
  </si>
  <si>
    <t>Aguja hipodérmica calibre 16 x 1/2"</t>
  </si>
  <si>
    <t>Aguja hipodérmica calibre 16 x 1/2" : estándar iso bisel en lanceta regular hipodérmica. Fabricada en acero
quirúrgico  recubierta  en  silicona,  pared  delgada,  campana  en  policarbonato  identificada  por  códigos  de colores, estériles, empaquete universal. Caja por 100 Unidades.</t>
  </si>
  <si>
    <t>Aguja hipodérmica calibre 18 x 1 1/2"</t>
  </si>
  <si>
    <t>Aguja hipodérmica calibre 18 x 1 1/2" : estándar iso bisel en lanceta regular hipodérmica. Fabricada en acero quirúrgico  recubierta  en  silicona,  pared  delgada,  campana  en  policarbonato  identificada  por  códigos  de colores, estériles, empaquete universal. Caja por 100 Unidades.</t>
  </si>
  <si>
    <t>Aguja hipodérmica calibre 18 x 1/2"</t>
  </si>
  <si>
    <t>Aguja hipodérmica calibre 18 x 1/2": estándar iso bisel en lanceta regular  hipodérmica. Fabricada en acero quirúrgico  recubierta  en  silicona,  pared  delgada,  campana  en  policarbonato  identificada  por  códigos  de colores, estériles, empaquete universal. Caja por 100 Unidades</t>
  </si>
  <si>
    <t>Aguja hipodérmica calibre 20 x 1 1/2"</t>
  </si>
  <si>
    <t>Aguja hipodérmica desechable. Calibre 16G x 1/2 pulgada estándar iso bisel en lanceta regular hipodérmica. Fabricada en acero quirúrgico recubierta en silicona,  pared delgada, campana en policarbonato identificada por códigos de colores, estériles, empaquete universal. Caja por 100 Unidades.</t>
  </si>
  <si>
    <t>Aguja hipodérmica calibre 20 x 1"</t>
  </si>
  <si>
    <t>Aguja  hipodérmica  desechable.  Calibre  18G  x1  -  1/2  pulgada  estándar  iso  bisel  en  lanceta  regular hipodérmica. Fabricada en acero quirúrgico recubierta en silicona, pared delgada, campana en policarbonato identificada por códigos de colores, estériles, empaquete universal. Caja por 100 Unidades.</t>
  </si>
  <si>
    <t>Aguja hipodérmica calibre 21 x 1 1/2"</t>
  </si>
  <si>
    <t>Aguja  hipodérmica  desechable.  Calibre  21  G  x  1  1/2  pulgada  estándar  iso  bisel  en  lanceta  regular
hipodérmica. Fabricada en acero quirúrgico recubierta en silicona, pared delgada, campana en policarbonato identificada por códigos de colores, estériles, empaquete universal. Caja por 100 Unidades.</t>
  </si>
  <si>
    <t>Aguja veterinaria para sutura doble curva pm/s No.1</t>
  </si>
  <si>
    <t>Aguja veterinaria para sutura doble curva pm/s No. 1 en acero inoxidable, bordeatraumático (romo) por 80 mm
con ojo normal.</t>
  </si>
  <si>
    <t>Aguja veterinaria para sutura doble curva pm/s No.6</t>
  </si>
  <si>
    <t>Aguja veterinaria para sutura doble curva pm/s No. 6 en acero inoxidable, borde a traumático (romo) por 80 mm con ojo normal.</t>
  </si>
  <si>
    <t>Ahumador grande en Coll rolled</t>
  </si>
  <si>
    <t>Ahumador grande en Coll rolled: Ahumador fabricado en lámina cold rolled calibre 18, pintura termostática. Altamente resistente con fuelle cambiable, cámara de aire fija, cabezal con bisagra y manija de agarre, fuelle elaborado en cuero cordoban con marco interno en madera y refuerzo de bordes  en platina acerada. Fácil montaje Altura desde la base hasta el pico 37 cm, desde la base hasta el tanque 29.5 cm, Diámetro 12 cm, Peso 2.4 Kg.</t>
  </si>
  <si>
    <t>Albendazol</t>
  </si>
  <si>
    <t>Suspensión oral de uso antiparasitario interno para bovinos y ovinos. Cada 100 ml de suspensión contiene: Albendazol de mínimo 25%+ cobalto, excipientes c.s.p. registro ICA con fecha de vencimiento superior a dos años al momento de la entrega. Garrafa/frasco por 500 ml</t>
  </si>
  <si>
    <t>Alevino de Cachama</t>
  </si>
  <si>
    <t>Alevinos  de  Cachama  blanca  y/o  negra,  con  talla  mínima  de  1  pulgada.  tipo  de  empaque:  empacados  en bolsas plásticas con agua reposada y oxígeno en relación 1:4 y en cantidades de 250 individuos por bolsa y embalados máximo dos bolsas por caja de cartón o poliestireno expandido (EPS), sin presencia o síntoma de enfermedad.  Condición:  entregados  en  el  lugar  donde  se  esté  desarrollando  el  proyecto.  con  certificado sanitario de origen y mortalidad del 5% al momento de la entrega.</t>
  </si>
  <si>
    <t>Alevino de tilapia Chitralada</t>
  </si>
  <si>
    <t>Alevino de tilapia Chitralada: con talla mínima de entre 0.8 a 1.0 centimetros de longitud. Tipo de Empaque: empacados en bolsas plásticas con agua reposada y oxígeno en relación 1:4  y en cantidades máximo de 350 individuos más el 10%  de reposición por mortalidad por transporte y embalados máximo dos bolsas por caja de  cartón  o  poliestireno  expandido  (EPS),  sin  presencia o  síntoma de  enfermedad,  certificado  sanitario de origen. entregados en el lugar donde se esté desarrollando el proyecto.</t>
  </si>
  <si>
    <t>Alevino de tilapia roja</t>
  </si>
  <si>
    <t>Alevino de tilapia roja: con talla mínima de 0.5 a 0.8 centimetros de longitud, empacados en bolsas plásticas con  agua  reposada  y  oxígeno en  relación 1  : 4  y  en  cantidades  de  350 individuos  por  bolsa  y  embalados máximo  dos  bolsas  por  caja  de  cartón  o  poliestireno  expandido  (EPS),  sin  presencia  o  síntoma  de enfermedad, unicolor, sin manchas en el rostro; con un 10% de mortalidad por transporte. certificado sanitario de origen. Entrega en el lugar donde se esté desarrollando el proyecto.,</t>
  </si>
  <si>
    <t>Alevino de trucha arco iris</t>
  </si>
  <si>
    <t>Alevino de trucha arcoiris: con talla mínima de 1 pulgadas, con agua reposada y oxígeno en relación 1:4 y en cantidades  máximo de 250 individuos  incluido el  10 % de mortalidad en transporte por  bolsa  y  embalados máximo  dos  bolsas  por  caja  de  cartón  o  poliestireno  expandido  (EPS),  sin  presencia  o  síntoma  de enfermedad, certificado sanitario de origen. entrega en el lugar donde se esté desarrollando el proyecto.</t>
  </si>
  <si>
    <t>Alevinos de dorada</t>
  </si>
  <si>
    <t>Alevino de Dorada: con talla mínima de 1 pulgada. tipo de empaque: empacados en bolsas plásticas con agua reposada y oxígeno en relación 1:4 y en cantidades de 200 individuos  por bolsa y embalados  máximo dos bolsas por caja de cartón o poliestireno expandido (EPS), sin presencia o síntoma de enfermedad. Condición: entregados en el lugar donde se esté desarrollando el proyecto. con certificado sanitario de origen y mortalidad del 5% al momento de la entrega.</t>
  </si>
  <si>
    <t>Alzas para cajas langstron de madera no amarga.</t>
  </si>
  <si>
    <t>Alzas para cajas langstron de madera no amarga. resistente inmunizada con 10 cuadros de media alza con cera estampada.</t>
  </si>
  <si>
    <t>Analgésico dipirona</t>
  </si>
  <si>
    <t>Analgésico dipirona. Composición: dipirona (Metamizol): 500 mg/ml, excipientes c.s.p. 1 ml. el producto debe contar registro sanitario ICA vigente fecha de vencimiento mayor o igual a 2 años al momento de la entrega. Garrafa/frasco por 50 ml</t>
  </si>
  <si>
    <t>Antiácido y antiflatulento a base dimetil polisiloxano</t>
  </si>
  <si>
    <t>Antiácido y antiflatulento a base dimetil polisiloxano. Anti flatulento, antiespumante(base dimetil polisiloxano), Registro ICA vigente, fecha de vencimiento mayor o igual a 2 años al momento de la entrega. Garrafa/frasco por 120 ml.</t>
  </si>
  <si>
    <t>Antibiótico a base de oxitetraxiclina 100 mg/ml</t>
  </si>
  <si>
    <t>Antibiótico a base de oxitetraxiclina 100 mg/ml: Antibiótico de amplio espectro bacteriostático inhibidor de la síntesis  proteica bacteriana a base de oxitetraxiclina clorhidrato 100 mg/ml  inyectable  registro  ICA  vigente, fecha de vencimiento mayor o igual a 2 año al momento de la entrega. Garrafa/frasco por 500 ml</t>
  </si>
  <si>
    <t>Antibiótico a base de oxitetraxiclina 200 mg/m</t>
  </si>
  <si>
    <t>Antibiótico a base de oxitetraxiclina 200 mg/ml:, Amplio espectro: actúa en una amplia gama de enfermedades en todo tipo de animales. registro ICA vigente, fecha de vencimiento mayor o igual a 2 año al momento de la entrega. Garrafa/frasco por 250 ml. Modo de Aplicacion: Solución inyectable</t>
  </si>
  <si>
    <t>Antibiótico a base de penicilina benzatínica</t>
  </si>
  <si>
    <t>Antibiótico  a  base  de  las  penicilinas:  g  benzatínica;  g procainica  y  g  potásica en  presentación de  frasco x 6000000  u.i.  solución  inyectable,  registro  ICA  vigente,  fecha  de  vencimiento  mayor  o  igual  a  2  años  al momento de la entrega. Garrafa/frasco por  6.000.000 de u.i; Antibiótico bactericida de larga acción y dosis única que proporciona niveles terapéuticos por tiempo prolongado. Modo de Aplicacion: Solución inyectable</t>
  </si>
  <si>
    <t>Antibiótico a base de tilosina</t>
  </si>
  <si>
    <t>Antibiótico tilosina de 100mg/gr,registro ICA vigente, fecha de vencimiento mayor o igual a 2 años al momento de  la  entrega.  Sobre  por  50  gr.  Antibacteriano  indicado  especialmente  para  bacterias  Gram  +,  y  varias especies de mycoplasma.</t>
  </si>
  <si>
    <t>Antibiótico de amplio espectro con antiinflamatorio</t>
  </si>
  <si>
    <t>Antibiótico  de  amplio  espectro  con  antiinflamatorio.  El  producto  debe  contener:  Penicilina  G  procaínica
100.000  u.i.  penicilina  G  potásica  100.000  u.i,  estreptomicina  250  mg,  dexametasona  0,7-  0,10  mg,  Agua destilada, c s.p 1 ml. El producto debe contar con registro ICA vigente, fecha de vencimiento de 2 años a partir de la fecha de entrega, estar empacado en envase de vidrio y aparte el agua destilada. Garrafa/frasco por 20 ml Reconstituir el contenido del frasco con agua destilada hasta alcanzar un volumen de 10 ml (7.5 ml de agua destilada).</t>
  </si>
  <si>
    <t>Antibiótico gentamicina inyectable</t>
  </si>
  <si>
    <t>Antibiótico a base de gentamicina inyectable en frasco por 100 mg/ml, con registro ICA, fecha de vencimiento de 2 años a partir de la fecha de entrega. Garrafa/frasco por 20 ml. Modo de Aplicacion: Solución inyectable</t>
  </si>
  <si>
    <t>Antibiótico intramamario periodo lactancia</t>
  </si>
  <si>
    <t>Antimastiticos a base de espiramicina adipato 294 mg, Equivalente a Espiramicina base 250 mg, Neomicina sulfato  296  mg  Equivalente  a  Neomicina  base  200  mg,  Prednisolona  sodio  fosfato  6.8  mg  Equivalente  a Prednisolona base 5 mg. Registro Ica vigente, fecha de vencimiento mayor o igual a 2 años al momento de la entrega. Caja por 4 jeringas de 10 ml</t>
  </si>
  <si>
    <t>Antibiótico intramamario periodo secado</t>
  </si>
  <si>
    <t>Penicilina perteneciente a la cefalexina para vacas secas empleando la forma benzatinica, jeringa por 375 mg/ 10 ml,  Registro Ica vigente, fecha de vencimiento mayor o igual a 2 años al momento de la entrega. Caja por 4 jeringas de 10 ml cada una.</t>
  </si>
  <si>
    <t>Anticoccidial oral</t>
  </si>
  <si>
    <t>Anticoccidial oral con 50 mg/ml de toltrazuril, para uso en bovinos y porcinos. El producto debe cumplir con las especificaciones, registro Ica vigente, fecha de vencimiento mayor o igual a 2 años al momento de la entrega. Garrafa/Frasco por 250 ml</t>
  </si>
  <si>
    <t>Antidiarreico agente anticoccidiósico</t>
  </si>
  <si>
    <t>Antidiarréico  de  uso  oral  especifico  para  tratar  la  coccidiosis  en  base  amprolio  de  200  mg/ml,  registro  Ica vigente, fecha de vencimiento mayor o igual a 2 años al momento de la entrega. Garrafa/frasco por 200 ml.</t>
  </si>
  <si>
    <t>Antiespumante y antiflatulento</t>
  </si>
  <si>
    <t>Polioxietileno sorbitan mono oleato 38-42gr vehículo acuoso, registro ICA vigente, fecha de vencimiento mayor o igual a 2 años al momento de la entrega. Garrafa/frasco por 120 ml.</t>
  </si>
  <si>
    <t>Antiflogístico rubefaciente</t>
  </si>
  <si>
    <t>Unguento de uso tópico con propiedades analgésicas, antinflamatorias y antiflogísticas, a base de ketoprofeno 3.0 g, salicilato de metilo 10.0 g, mentol 1.0 g, alcanfor 5.0 g, guayacol 3.0 g, trementina 3.0 g. Registro ICA vigente, fecha de vencimiento mayor  o igual  a 2 año al  momento de la entrega.  Garrafa/frasco por  250 gr. Aplicacion topica</t>
  </si>
  <si>
    <t>Antihistamínico</t>
  </si>
  <si>
    <t>Antihistamínico Difenhidramina clorhidrato 25 mg excipientes csp 1 ml antihistamínico. Registro ICA vigente, fecha de vencimiento mayor o igual a 2 años al momento de la entrega. Garrafa/frasco por 50 ml.</t>
  </si>
  <si>
    <t>Antiinflamatorio no esteroide inyectable</t>
  </si>
  <si>
    <t>Antiinflamatorio  analgésico,  antipirético,  inyectable  no  esteroide  a  base  de  ketoprofeno  100mg  Inyectable. Registro  ICA  vigente.  Fecha  de  vencimiento  mayor  a  dos  años  al  momento  de  la  fecha  de  entrega. Garrafa/frasco por 50 ml.</t>
  </si>
  <si>
    <t>Antiinflamatorio y antipirético</t>
  </si>
  <si>
    <t>Antiinflamatorio, analgésico y antipirético no narcótico y no esteroide, a base de flunixin meglumina 50mg/ml en solución inyectable. Registro ICA vigente. fecha de vencimiento mayor o igual a 2 años al momento de la entrega. Garrafa/frasco por 50 ml.</t>
  </si>
  <si>
    <t>Antiinflamatorio y antirreumático no corticoide</t>
  </si>
  <si>
    <t>Antiinflamatorio y antirreumático no corticoide a base de Fenillbutazona 20%. Registro ICA vigente. Fecha de vencimiento igual o mayor a 2 años al momento de la entrega. Garrafa/frasco por 50 ml.</t>
  </si>
  <si>
    <t>Antiinflamatorio, analgésico y antipirético</t>
  </si>
  <si>
    <t>Antiinflamatorio,  analgésico  y  antipirético  con  diclofenaco  sódico  50mg/ml.  Registro  ICA  vigente.  fecha  de vencimiento mayor o igual a 2 años al momento de la entrega. Garrafa/frasco por 50 ml.</t>
  </si>
  <si>
    <t>Antiparasitario antihelmíntico nematicida y cestocida</t>
  </si>
  <si>
    <t>Antiparasitario antihelmintico nematicida y cestocida de uso oral, con base de fenbendazol  25%, Registro ICA vigente, Fecha de vencimiento igual o mayor a 2 años al momento de la entrega. Garrafa/Frasco por 1 litro.</t>
  </si>
  <si>
    <t>Antiparasitario externo en polvo con triclorphon</t>
  </si>
  <si>
    <t>Antiparasitario externo en polvo con un alto poder residual Triclorphon entre 90 a 99%. Registro ICA Vigente. Fecha de vencimiento mayor o igual a 2 años a partir del momento de la entrega. Paquete por 50 sobres de 15 gramos.</t>
  </si>
  <si>
    <t>Antiparasitario externo piretroide</t>
  </si>
  <si>
    <t>Antiparasitario tópico. Cada 1000 ml de producto contienen: Fipronil 1 g, excipientes c.s.p. 100 ml. Registro ICA vigente, fecha de vencimiento mayor o igual a 2 años al momento de la entrega. Garrafa/Frasco por 1 Lt</t>
  </si>
  <si>
    <t>Antiparasitario tópico cipermetrina</t>
  </si>
  <si>
    <t>Ectoparasiticida  mosquicida  y  garrapaticida,  indicado  en  baños  por  aspersión  e  inmersión,  efectivo  en  el control de la mosca de los cuernos y la mosca brava; composición: cipermetrina 15%. Registro ICA vigente, fecha de vencimiento mayor o igual a 2 años al momento de la entrega. Garrafa/Frasco por 1 Lt.</t>
  </si>
  <si>
    <t>Antiséptico azul de metileno</t>
  </si>
  <si>
    <t>Antiséptico azul  de metileno:  En bovinos,  equinos, porcinos,  ovinos,  caprinos,  caninos,  gatos  y  aves  como antiséptico para uso externo Registro ICA vigente. Fecha de vencimiento igual o mayor a 2 años al momento de la entrega. Paquete por 30 sobres de 6 gramos.</t>
  </si>
  <si>
    <t>Antiséptico fenólico</t>
  </si>
  <si>
    <t>Antiséptico fenólico creolina de uso pecuario. Registro ICA vigente, fecha de vencimiento mayor o igual a 2 años al momento de la entrega. Garrafa/frasco por 1 litro</t>
  </si>
  <si>
    <t>Antiséptico larvicida de uso externo</t>
  </si>
  <si>
    <t>Antiséptico desinfectante y larvicida de uso externo a base de clorpirifos, violeta de genciana y excipientes, spray con propelente que no dañe la capa de ozono. Registro Ica vigente. Fecha de vencimiento mayor o igual a 2 años al momento de la entrega. Garrafa/frasco por 350 ml minimo.</t>
  </si>
  <si>
    <t>Bacterina inyectable compuesta por Escherichia coli</t>
  </si>
  <si>
    <t>Bacterina indicada para la prevención de la diarrea neonatal de los lechones por vacunación de las cerdas madres  antes  del  parto.  Escherichia  coli,  cepas  portadoras  de  antígeno  K99,  K88,  F41,  987P  y  antígeno subunitario  de  toxina  termolábil,  acterina.  Clostridium  perfringens,  beta  toxoide.  Hidróxido  de  aluminio. Registro ICA vigente y fecha de vencimiento mayor o igual a 1 años al momento de la entrega. Garrafa/frasco por 100 ml. 50 dosis.</t>
  </si>
  <si>
    <t>Balde lechero</t>
  </si>
  <si>
    <t>Balde lechero de acero inoxidable, elaborado en una sola pieza, paredes extra gruesas y producto resistentes a los impactos, alto 28.5 cms, largo 33.5 cms, capacidad 11 litros</t>
  </si>
  <si>
    <t>Bandeja de cartón para huevo</t>
  </si>
  <si>
    <t>Bandeja  de  cartón  para  huevo  (nuevas),  tipo  cubeta  en  pulpa  moldeada,  cumpliendo  normas  de  calidad  y bioseguridad. Se debe entregar a solicitud dimensiones tipo A, tipo B y tipo Yumbo. Paquete x 100 unidades.</t>
  </si>
  <si>
    <t>Bebedero de volteo para aves</t>
  </si>
  <si>
    <t>Bebedero  de  volteo  para  aves.   En  material  plástico  con  soporte  para  ser  colgados  o  emplazados  en  la superficie del galpón. Capacidad 15 litros.  Diámetro del pláto 37,8 cm, altura del plato 7 cm, altura de la tolva 35 cm, peso 1,35 kg.</t>
  </si>
  <si>
    <t>Bebedero para bovinos</t>
  </si>
  <si>
    <t>Bebedero para bovinos: Fabricado 100% con polietileno, capacidad de 500 lt, diámetro superior de 125 - 130 cm, diámetro inferior de 100 - 105 cm y una altura de 55 - 56 cm. Liviano, fácil de transportar y manipular
Fácil  de  instalar,  llenado  rápido  y  seguro.  Practico,  permite  realizar  limpieza  y  mantenimiento  de  forma cómoda.</t>
  </si>
  <si>
    <t>Betametasona sodio fosfato 2mg</t>
  </si>
  <si>
    <t>Corticosteroide sintético de máxima potencia antiinflamatoria y gluconeogénica y mínimo  efecto mineralocorticoide, de duración  larga, eficaz en el tratamiento de enfermedades en las que debe controlarse inflamación, dolor y prurito, de aplicación 
Intramuscular, intravenosa, subcutánea. con  registro  sanitario  ICA  la  fecha  de  vencimiento  debe  ser  de  2  años  a  partir  de  la  fecha  de  entrega. Presentación frasco de 20 ml.</t>
  </si>
  <si>
    <t>Bioestimulante para la inmunidad</t>
  </si>
  <si>
    <t>Bioestimulante para la inmunidad inespecífica, mejorador del estado clínico en las enfermedades infecciosas como: Propionibacterium, granulosum, Hexosaminas provenientes de E. coli. El Producto debe tener registro ICA vigente y fecha vencimiento mayor o igual a 2 años al momento de la entrega. Garrafa/frasco por 50 ml.</t>
  </si>
  <si>
    <t>Caja de colmena completa de alza profunda</t>
  </si>
  <si>
    <t>Colmena completa con alza profunda. Consta de: Base o piquera inmunizada; dos alzas profundas; veinte cuadros alambrados, ojaleteados y con lámina de cera completa, tapa interior y techo forrado en aluminio. Medidas interiores: 464x380 exteriores: 508x424. Grueso/espesor: 22mm.</t>
  </si>
  <si>
    <t>Camisa holder portatubos vacutainer</t>
  </si>
  <si>
    <t>Camisa  holder  portatubos  vacutainer:  Asesorio  reusable  para  toma  de  muestra  al  vacio.Dispositivo  de seguridad de aguja múltiple, compatible con tubos pára la toma de muestras al vacío.No esteril, libre de látex de plástico. Paquete por 10 unidades</t>
  </si>
  <si>
    <t>Caolin y pectina</t>
  </si>
  <si>
    <t>Antidiarreico y anti bacteriano intestinal compuesto por sulfa guanidina, caolin  pectina, novatropina cloruro de sodio cada 10 g contienen: El Producto debe tener registro ICA vigente y fecha vencimiento mayor o igual a 2 años al momento de la entrega. Sobre de 20 gr.</t>
  </si>
  <si>
    <t>Suplemento  mineral  a  base  de  la  piedra  caliza  en  forma  granulada  utilizada  en  alimentación  para  gallina ponedora. Bulto/SC por 40 Kilogramos. Registro ICA. Vida Útil del Producto 180 días a partir de su fecha de producción</t>
  </si>
  <si>
    <t>Cascarilla de Arroz</t>
  </si>
  <si>
    <t>Cascarilla de Arroz  cruda. producto procedente del  descascarillado del  grano de arroz, no  contiene ningún alérgeno, presentación: saco por 50 kilos. Vida Útil del Producto 180 días a partir de su fecha de producción.</t>
  </si>
  <si>
    <t>Catéter para inseminación artificial de bovinos</t>
  </si>
  <si>
    <t>Catéter para inseminación artificial de bovinos: Catéter desechables para inseminación artificial de bovinos. Paquete por 100 Unidades.</t>
  </si>
  <si>
    <t>Catéter para inseminacion en cerdos</t>
  </si>
  <si>
    <t>Catéter  para  inseminación  en  cerdos  en  espiral  con  tapa  desechable,  con  agujero  a  un  lado  de  la  punta. empaquete individual.</t>
  </si>
  <si>
    <t>Ceftiofur sódico</t>
  </si>
  <si>
    <t>Antibiótico inyectable de amplio espectro para el tratamiento de enfermedades causadas por Pasteurella hemolitica, Pasteurella multocida, Haemophilus sp., Escherichia coli, Salmonella sp., Staphilococcus sp., y Streptococcus sp., en bovinos, equinos y porcinos, especialmente en casos de enfermedades respiratorias causadas por los mencionados gérmenes. fecha de vencimiento mayor o igual a 2 años al momento de la entrega, Frascos por 1 g, acompañados por 20 ml de diluyente estéril.</t>
  </si>
  <si>
    <t>Cepillo de crin de caballo</t>
  </si>
  <si>
    <t>Cepillo de crin de caballo: especial para desabejar cuadros, dispone de una hilera de pelo de 20-22 cm con una empuñadura de plástico y/o madera ergonómico.</t>
  </si>
  <si>
    <t>Chapeta plástica para identificación de bovinos</t>
  </si>
  <si>
    <t>Chapeta plástica para identificación de bovinos: con botón de seguridad inviolable, sin numerar, diseñado en poliuretano de alta calidad con aditivos que lo protejan de la acción del sol, flexible y resistente para evitar daños en las orejas de los animales reforzadas en la parte superior, deben soportar 28-32 kilos de presión, color amarillo Tallas XL y S.</t>
  </si>
  <si>
    <t>Cicatrizante, Antiséptico, Bactericida, Fungicida, Viricida</t>
  </si>
  <si>
    <t>Cicatrizante, Antiséptico, Bactericida, Fungicida, Viricida. Producto de uso externo para limpiar y desinfectar heridas: Úlcera cutáneas y de ubre, heridas, pezones cuarteados (hiperqueratosis), desinfección de ombligos, lavados prepuciales, hormiguillo, aftas orales, irritaciones de la piel, abscesos, desinfección pre y pos-quirúrgicos, Contiene como principio activo: Ácido Hipocloroso HOCL sustancia natural producida por las células inmunitarias (neutrófilos o glóbulos blancos), para eliminar organismos invasivos y combatir infecciones, fecha de vencimiento mayor o igual a 2 años al momento de la entrega. presentación Frasco x 1 lt</t>
  </si>
  <si>
    <t>Cicatrizante de uso tópico</t>
  </si>
  <si>
    <t>Cicatrizante de uso tópico, que contiene alantoina1.5 - 2 g, óxido de zinc 8-10 g, lidocaína 4- 5 g, sulfato de neomicina  0.5-  1  g,  excipientes  cantidad  para  100  g.  El  Producto  de  tener  registro  ICA  vigente  y  fecha vencimiento mayor o igual a 2 años al momento de la entrega.  Garrafa/Frasco por 250 gr.</t>
  </si>
  <si>
    <t>Cinta bovinométrica</t>
  </si>
  <si>
    <t>Cinta bovinométrica: Cinta métrica de material elástico numerada con escala en kilos y arrobas, para el pesaje en vivo de ganado bovino (Cebu, Criollo, Lechero y Doble propósito).</t>
  </si>
  <si>
    <t>Clorhidrato levamisol</t>
  </si>
  <si>
    <t>Clorhidrato  levamisol.  Antiparasitario  e  inmunoestimulante  para  control  de  parasitosis  gastrointestinales  y pulmonares.  El  Producto  debe  tener  registro  ICA  vigente  y  fecha  vencimiento  mayor  o  igual  a  2  años  al momento de la entrega. Cojin por 30 ml</t>
  </si>
  <si>
    <t>Clorhidrato de Oxitetraciclina</t>
  </si>
  <si>
    <t>Clorhidrato de Oxitetraciclina. En bovinos, ovinos y porcinos para uso tópico en el tratamiento de heridas quirúrgicas y super ciales infectadas por Streptococcus sp. En bovinos y ovinos como coadyuvante en el tratamiento de la pododermatitis causada por Fusobacterium sp. y Dichelobacter (Bacteroides) sp. Antes de la administración del producto, el área afectada debe ser limpiada y los cascos rebajados. Indicado en castración, desinfección de ombligos y estomatitis vesicular.  fecha de vencimiento mayor o igual a 2 años al momento de la entrega Frasco en aerosol x 140 gr</t>
  </si>
  <si>
    <t>Clorobutanol</t>
  </si>
  <si>
    <t>Tratamiento y control de la papilomatosis (verrugas) en: Bovinos, ovinos y caprinos.
registro ICA vigente, fecha de vencimiento mayor o igual a 2 años al momento de la entrega. Frasco por 250 Ml</t>
  </si>
  <si>
    <t>Clotrimazol</t>
  </si>
  <si>
    <t>Clotrimazol  0.8-1.0  g,  neomicina  (como  sulfato)  0.4-  0.5  g,  betametasona  0.03-  0.04  g,  oxido  de  zinc, excipientes c.s.p. El Producto debe tener registro ICA vigente y fecha vencimiento mayor o igual a 2 años al momento de la entrega. tubo por 100 G</t>
  </si>
  <si>
    <t>Comedero plástico para aves</t>
  </si>
  <si>
    <t>Tolva  color  amarillo  o  rojo.  Plato  con  borde  inclinado  hacia  adentro;  totalmente  liso,  capacidad  13  kilos, diámetro base 48 x 45 cm, peso 1,3 Kg</t>
  </si>
  <si>
    <t>Comida granulada para roedores</t>
  </si>
  <si>
    <t>Cebo en pasta Brodifacouma como principio activo, es un raticida oleoso anticoagulante de segunda generación, que actúa por ingestión, efectivo para el control de especies de roedores plaga, su uso es efectivo en todo tipo de ambientes, actuando por ingestión para causar hemorragias internas y la muerte del roedor en varios días. fecha de vencimiento mayor o igual a 2 años al momento de la entrega. Sobre por 10 gramos</t>
  </si>
  <si>
    <t>Concentrado cerdas gestación</t>
  </si>
  <si>
    <t>Concentrado cerdas  gestación:  Alimento  para cerdas  desde el  momento del  servicio,  hasta  los  84  días  de
gestación de acuerdo a su condición corporal, contenido de humedad (Max.) 13%,  proteínas (Min.)  14% al 16%,   grasa   (Min.)   4%,   fibra   (Max.)   10%,    cenizas   (Max.)   9%.   El   producto   debe   cumplir   con   las especificaciones establecidas en su registro sanitario, al momento de la entrega la fecha de fabricación debe ser menor a 10 días.  Bulto/SC  por 40 Kilogramos.</t>
  </si>
  <si>
    <t>Concentrado cerdas lactancia</t>
  </si>
  <si>
    <t>Concentrado  cerdas  lactancia:  Alimento  para  cerdas  en  periodo  de  lactancia  con  humedad  (Max.)  13%, proteína (Min.) 16% al 17%, grasa (Min.) 5%, fibra (Max.) 10%, cenizas (Max.) 9%. El producto debe cumplir con las especificaciones establecidas en su registro sanitario (registro ICA), al momento de la entrega la fecha de fabricación debe ser menor a 10 días. Bulto/SC  por 40 Kilogramos.</t>
  </si>
  <si>
    <t>Concentrado cerdo reproductor</t>
  </si>
  <si>
    <t>Concentrado cerdo reproductor: Alimento para cerdo reproductor humedad (max.) 13%; proteína (min.) 16% al 18%, grasa (min.) 5%, fibra (max.) 8%; cenizas (max.) 8%. el producto debe cumplir con las especificaciones establecidas en su registro sanitario, registro ica, al momento de la entrega la fecha de fabricación debe ser menor a 10 días.  Bulto/SC  por 40 Kilogramos.</t>
  </si>
  <si>
    <t>Concentrado cerdos de levante</t>
  </si>
  <si>
    <t>Concentrado  cerdos  de  levante:  Alimento  para  lechones  en  periodo  de  levante  con  humedad  (Max.)  13%, proteínas (Min.) 16% al 17%, grasa (Min.) 3%, fibra (Max.) 7%, cenizas (Max.) 9%. El producto debe cumplir con las especificaciones establecidas en su registro sanitario (registro ICA), al momento de la entrega la fecha de fabricación debe ser menor a 10 días.  Bulto/SC  por 40 Kilogramos.</t>
  </si>
  <si>
    <t>Concentrado cerdos engorde</t>
  </si>
  <si>
    <t>Concentrado  cerdos  engorde:  Alimento  para  cerdos  en  periodo  de  engorde  con  humedad  (Max.)  13%, proteínas (Min.) 16% al 18%,  grasa (Min.) 4% ,fibra (Max.) 8%, cenizas (Max.) 9%. El producto debe cumplir con las  especificaciones  establecidas  en su registro sanitario,  (Registro ICA),  al  momento  de la  entrega la fecha de fabricación debe ser  menor  a 10 días  según etiqueta de la empresa  productora.  Bulto/SC  por  40 Kilogramo.</t>
  </si>
  <si>
    <t>Concentrado engorde (trucha)</t>
  </si>
  <si>
    <t>Alimento concentrado para truchas en periodo de finalización, con humedad (Max.) 12%, proteínas (Min.) 40 a 43%,   grasa   (Min.)   6%,    fibra   (Max.)   12%,    cenizas   (Max.)   12%.   El   producto   debe   cumplir   con   las especificaciones establecidas en su registro sanitario, (Registro ICA), al momento de la entrega la fecha de fabricación debe ser menor a 10 días según etiqueta de la empresa.Bulto/SC  por 40 KG</t>
  </si>
  <si>
    <t>Concentrado engorde peces Cachamas</t>
  </si>
  <si>
    <t>Presentado en pellets entre 3 y  4 mm,  empacados en sacos de fibra, con valores nutricionales de Proteína
del 28 al 32 %, Grasa 2 al 5 %, Humedad del 8 al 10 %, cenizas en el rango de 8 a 10%, fibra entre el 5 al 8%. al momento de la entrega el producto debe tener fecha de fabricación igual o menor a 10 días. Bulto/SC  por 40 Kilogramo</t>
  </si>
  <si>
    <t>Concentrado engorde peces tilapia</t>
  </si>
  <si>
    <t>Concentrado engorde peces tilapia.   Alimento estrudizado para  peces  con Humedad en el rango entre 8 a 10
%,  proteína en los rangos de 23 al 25 %,  Grasa rangos entre 2 al 5%, Fibra rangos entre 3 al 8%,  Ceniza rango  entre  el  8  al  12%.  El  producto  debe  cumplir  con  las  especificaciones  establecidas  en  su  registro sanitario, Registro ICA; al momento de la entrega, la fecha de fabricación debe ser menor de 10 días según etiqueta de la empresa productora.  Bulto/SC  por 40 Kilogramo</t>
  </si>
  <si>
    <t>Concentrado gallina levante</t>
  </si>
  <si>
    <t>Alimento para gallina ponderora de la semana 13 a la 15 de edad, Humedad (Max.) 13%; proteína (min.) 16% . grasa (min.) 2.5%; fibra (Max.) 8%; cenizas (Max.) 8%; calcio mínimo 4%; fósforo mínimo 0,4%. El producto debe cumplir con las especificaciones establecidas en su registro sanitario, registro ICA, Al momento de la entrega la fecha de fabricación debe ser menor a 10 días según etiqueta de la empresa productora. Bulto/SC por 40 Kilogramos.</t>
  </si>
  <si>
    <t>Concentrado gallina ponedora</t>
  </si>
  <si>
    <t>Alimento concentrado para gallina en produccion. Humedad (Max.) 10 al 13%; proteínas (Min.) 17% al 18%; grasa (Min.) 4%; fibra (Max.) 6%; cenizas (Max.) 15%; calcio mínimo 2%; fósforo mínimo 0,7%. El producto debe cumplir con las  especificaciones establecidas  en su registro sanitario,  registro ICA, al momento de la entrega la fecha de fabricación debe ser menor a 10 días según etiqueta de la empresa productora.  Bulto/SC por 40 Kilogramos.</t>
  </si>
  <si>
    <t>Concentrado iniciación (trucha)</t>
  </si>
  <si>
    <t>Alimento concentrado en harina y/o pellets. etapa iniciación Alimento concentrado para peces de aguas frias
con humedad (Max.) 12%, Proteína entre 38% al 45%, grasa (Min.) 6%, Fibra (Max.) 6% Cenizas (Max.) 12%. el  producto  debe  cumplir  con  las  especificaciones  establecidas  en  su  registro  sanitario  registro  ICA,  al momento  de  la  entrega  la  fecha  de  fabricación  debe  ser  menor  a  10  días  según  etiqueta  de  la  empresa productora.  Bulto/SC por 40 Kilogramos.</t>
  </si>
  <si>
    <t>Concentrado iniciación peces</t>
  </si>
  <si>
    <t>Alimento concentrado para peces de aguas cálidas con humedad (Max.) 12%, Proteína entrre 38% al 45%, grasa  (Min.)  6%,  Fibra  (Max.)  6%  Cenizas  (Max.)  12%.  el  producto  debe  cumplir  con  las  especificaciones establecidas en su registro sanitario registro ICA, al momento de la entrega la fecha de fabricación debe ser menor a 10 días según etiqueta de la empresa productora.  Bulto/SC por 40 Kilogramos.</t>
  </si>
  <si>
    <t>Alimento concentrado para peces aguas frías. Proteína 45% al 50%, Humedad del 10%, Grasa (MIN) 13%,
Ceniza mínima del 13%, fibra máximo 4%, al momento de la entrega la fecha de fabricación debe ser menor a 10 días, según etiqueta de la empresa productora.  Bulto/SC por 40 Kilogramos</t>
  </si>
  <si>
    <t>Concentrado lechones iniciación</t>
  </si>
  <si>
    <t>Alimento para lechones iniciación en fase de inicio con humedad (Max.) 13%, proteínas entre el 20% al 21%,
grasa  (Min.)  5%,   fibra  (Max.)  4%,  cenizas  (Max.)  9%.  El  producto  debe  cumplir  con  las  especificaciones establecidas en su registro sanitario registro ICA, al momento de la entrega la fecha de fabricación debe ser menor a 10 días, según etiqueta de la empresa productora.  Bulto/SC  por 40 Kilogramos</t>
  </si>
  <si>
    <t>Concentrado lechones preiniciación</t>
  </si>
  <si>
    <t>Alimento para lechones en periodo de preiniciación con Humedad (Max.) 13%, Proteína entre el 20 al 21%, Grasa  (Min.)  5%,  Fibra  (Max.)  4%,  Ceniza  (Max.)  8%.  El  producto  debe  cumplir  con  las  especificaciones establecidas en su registro sanitario registro ICA, al momento de la entrega la fecha de fabricación debe ser menor a 10 días, según etiqueta de la empresa productora.  Bulto/SC por 40 Kilogramos.</t>
  </si>
  <si>
    <t>Concentrado levante (trucha</t>
  </si>
  <si>
    <t>Alimento concentrado para truchas en periodo de levante  con humedad (Max.) 12%, proteínas (Min.) 43%, grasa  (Min.)  6%,  fibra  (Max.)  12,  cenizas  (Max.)  12%.  El  producto  debe  cumplir  con  las  especificaciones establecidas en su registro sanitario, (Registro ICA), al momento de la entrega la fecha de fabricación debe ser menor a 10 días según etiqueta de la empresa  Bulto/SC por 40 KG</t>
  </si>
  <si>
    <t>Concentrado levante de peces</t>
  </si>
  <si>
    <t>Alimento concentrado para peces de aguas cálida,  con Humedad en el  rango de 8 a 10%,  Proteína en el rango de 28 a 32%, Grasa en el rango de 2 al 4%,  Fibra 4 a 5%, Ceniza 8 a 10 %. El producto debe cumplir con las especificaciones establecidas en su registro sanitario registro ICA al momento de la entrega la fecha de  fabricación  debe  ser  menor  a  10  días,  según  etiqueta  de  la  empresa  productora.   Bulto/SC   por  40 Kilogramos.</t>
  </si>
  <si>
    <t>Concentrado levante peces</t>
  </si>
  <si>
    <t>Alimento concentrado para peces de aguas frias, en pellets entre 3 y 4 mm, empacados en sacos de fibra, con valores nutricionales de Proteína 40 a 45%,  Grasa minimo  8 a 10%, Humedad del 10 al 13%,  cenizas 10 al 12 %, fibra del 4 al 6 %,  al momento de la entrega el producto debe tener fecha de fabricación igual o menor a 10 días. Bulto/SC por 40 Kilogramos</t>
  </si>
  <si>
    <t>Concentrado para equinos</t>
  </si>
  <si>
    <t>Alimento concentrado para equino adulto. Texturizado elaborado con materias primas molidas, con proteína mínima del 15%, grasa mínima del 3%, fibra maximo del 10%, ceniza máximo del 10%, humedad máximo del 13%, con registro ICA vigente, la fecha de fabricación debe ser menor a 10 días al momento de la entrega. Bulto/SC  por 40 Kilogramos.</t>
  </si>
  <si>
    <t>Concentrado para terneros</t>
  </si>
  <si>
    <t>Alimento concentrado para terneros, con proteína cruda del 18%, grasa 6%, Carbohidratos no estructurales (CNE) 24%, Calcio 2%, Fósforo 0,70%. El producto debe cumplir con las especificaciones establecidas en su registro sanitario Registro ICA, al momento de la entrega la fecha de fabricación debe ser menor a 10 días, según etiqueta de la empresa productora. Bulto/SC  por 40 Kilogramos.</t>
  </si>
  <si>
    <t>Concentrado polla ponedora</t>
  </si>
  <si>
    <t>Alimento  concentrado  para  gallina  ponedora  con  humedad  (Max.)  13%,  proteínas  del   17%  al  18%,  grasa (Min.) 4%, fibra (Max.) 6%, cenizas (Max.) 15%, calcio (Min.) 3,6%, fósforo (Min.) 0,45%. El producto debe cumplir con las especificaciones establecidas en su registro sanitario Registro ICA, al momento de la entrega la fecha de fabricación debe ser menor a 10 días, según etiqueta de la empresa productora. Bulto/SC por 40 kilogramos.</t>
  </si>
  <si>
    <t>Concentrado pollo engorde</t>
  </si>
  <si>
    <t>Alimento concentrado para pollo de engorde con Humedad (Max.) 13%, Proteína (Min.) 19% al 20%, Grasa (Min.)  2.5%,  Fibra  (Max.)  5%,  Cenizas  (Max.)  8%.  El  producto  debe  cumplir  con  las  especificaciones establecidas en su registro sanitario Registro ICA, al momento de la entrega la fecha de fabricación debe ser menor a 10 días, según etiqueta de la empresa productora. Bulto/SC por 40 kilogramos.</t>
  </si>
  <si>
    <t>Concentrado pollo iniciación</t>
  </si>
  <si>
    <t>Alimento concentrado para pollo en fase de iniciación con humedad (Max.) 13%, proteínas (Min.) 21% al 23%, grasa  (Min.)  2%,  fibra  (Max.)  5%,  cenizas  (Max.)8%.  El  producto  debe  cumplir  con  las  especificaciones establecidas en su registro sanitario Registro ICA, al momento de la entrega la fecha de fabricación debe ser menor a 10 días, según etiqueta de la empresa productora. Bulto/SC por 40 kilogramos.</t>
  </si>
  <si>
    <t>Concentrado pollo preinicio</t>
  </si>
  <si>
    <t>Concentrado  pollo  preinicio:  Concentrado  para  los  pollitos  en  sus  primeros  días  de  etapa  productiva,  con contenido proteína del 19% al 24% mínimo, grasa del 2% mínimo, fibra 5% máximo, humedad 13% máximo. El  producto  debe  cumplir  con  las  especificaciones  establecidas  en  su  registro  sanitario,  (Registro  ICA),  al momento  de  la  entrega  la  fecha  de  fabricación  debe  ser  menor  a  10  días  según  etiqueta  de  la  empresa productora. Bulto/SC por 40 Kilogramo.</t>
  </si>
  <si>
    <t>Concentrado preparto para vacas</t>
  </si>
  <si>
    <t>Alimento Concentrado preparto para vacas. Proteína Mínimo 14.0% al 16%, Grasa Mínimo 3.0 -  4%, Fibra Máximo 10-18.0%, Cenizas Máximo 10.0 -12%, Humedad Máximo 13.0%. El producto debe cumplir con las especificaciones  establecidas  en  su  registro  sanitario  Registro  ICA,  al  momento  de  la  entrega  la  fecha  de fabricación debe ser menor a 10 días, según etiqueta de la empresa productora. Bulto/SC por 40 kilogramos.</t>
  </si>
  <si>
    <t>Concentrado vaca lechera</t>
  </si>
  <si>
    <t>Alimento concentrado para vaca lechera con proteínas crudas 17% al 20%, proteína protegida 55%, grasa 7%, carbohidratos  no  estructurales  (CNE)  32%  en  lactancia  (MCAL/KG)  1,82,  calcio  2%,  fosforo  0,50%.  El producto debe cumplir con las especificaciones establecidas en su registro sanitario Registro ICA, al momento de la entrega la fecha de fabricación debe ser menor a 10 días. Según etiqueta de la empresa productora. Bulto/SC por 40 kilogramos.</t>
  </si>
  <si>
    <t>Corta colas para porcinos eléctrico</t>
  </si>
  <si>
    <t>Pinza Corta colas para porcinos eléctrico. Pinza eléctrica para cortar colas de lechones cauterizadora a 110 voltios en acero inoxidable, con garantia superior a 6 meses, en empaque individual.</t>
  </si>
  <si>
    <t>Crema para topizar</t>
  </si>
  <si>
    <t>Crema tópica para bovinos utilizada para topizar, a base de hidroxido de calcio (superior al 37%) e hidroxido de sodio (superior al 24%). Registro ICA y fecha de vencimiento igual o mayor a 2 años a partir del momento de la entrega. Debe contener modo de aplicación y contraindicaciones. Garrafa/tarro por 125 gr</t>
  </si>
  <si>
    <t>Creolina</t>
  </si>
  <si>
    <t>Creolina: Producto de amplia acción germicida contra diferentes bacterias aerobias, anaerobias, termófilos y clostridium. Por tener un alto contenido de fenoles tiene usos en sifones, alcantarillas, porquerizas, sanitarios, desagües,  galpones,  corrales  y  chuts  de  basura.  La  creolina  puede  ser  utilizada  a  nivel  veterinario  o doméstico. Galón/GAR 3,78 litros.</t>
  </si>
  <si>
    <t>Cuchillo desoperculador</t>
  </si>
  <si>
    <t>Cuchillo  desoperculador:  Cuchillo  liso  de  uso  apícola  para  desopercular  con  hojas  de  1.5  mm  en  acero inoxidable 420 y mango plano de madera o plástico de alta calidad, con una longitud entre 21 y 24 cm</t>
  </si>
  <si>
    <t>Desinfectante de amplio espectro</t>
  </si>
  <si>
    <t>Desinfectante de amplio espectro: Desinfectante eficaz para eliminar toda clase de microorganismos. Solución acuosa de glutaraldehido. Glutaraldehído al 2% - desinfectante de alto nivel Biodegradable. Líquido incoloro, con olor característico acre, libre de partículas.  Galón/GAR 3,78 litros.</t>
  </si>
  <si>
    <t>Desinfectantes a base de yodo</t>
  </si>
  <si>
    <t>Desinfectante   bactericida,   viricida   y   fungicida   para   desinfección   y   limpieza   de   equipos,   utensilios, construcciones e instalaciones pecuarias Y además para la Potabilización de agua de bebida para animales. Galón/GAR 3,78 litros.</t>
  </si>
  <si>
    <t>Dexametasona</t>
  </si>
  <si>
    <t>indicada para el tratamiento de condiciones inflamatorias no infecciosas de las articulaciones y tejidos relacionados. Como coadyuvante en infecciones de tipo alérgico e inflamatorio de origen no infeccioso.Administración: Inyectable intramuscular, subcutánea, intraarticular, infiltración local. Se deben conservar rigurosas normas de asepsia,fecha de vencimiento mayor o igual a 2 años al momento de la entrega Frasco x 20 ml</t>
  </si>
  <si>
    <t>Dextrosa</t>
  </si>
  <si>
    <t>Dextrosa hidratada  de 5g  o monohidratada  de 5,5g  en bolsa  viaflex  y/o  polietileno  atoxico,  Tratamiento de deshidratación hipertónica producida por vómitos, diarrea, sudoración intensa, etc. registro ICA vigente y fecha de vencimiento igual o mayor a 2 años de su entrega. Bolsa por 500 ml.</t>
  </si>
  <si>
    <t>Diaceturato de diminazene</t>
  </si>
  <si>
    <t>Hemoparasiticida concentrado indicado en el tratamiento de anaplasmosis,  babesiosis y  tripanosomiasis en bovinos  y  equinos;  su  composición  por  cada  mililitro  es  de:  diaceturato  de  diminacene,  oxitetraxiclina  y antipirina, El producto debe cumplir con las especificaciones establecidas en su registro sanitario ICA vigente, fecha de vencimiento igual o mayor a 2 años al momento de la entrega. Garrafa/Frasco por 100 ml</t>
  </si>
  <si>
    <t xml:space="preserve">Digluconato de clorhexidina </t>
  </si>
  <si>
    <t xml:space="preserve"> Digluconato de clorhexidina . Antiséptico de amplio espectro para heridas, piel, instrumental y superficies.indicada para las especies bovina, canina, equina y gatos en los siguientes casos: Infecciones cutáneas, quemaduras, heridas, gingivitis, periodontitis, prevención del sarro dentario, antiséptico desinfección del campo quirúrgico. fecha de vencimiento mayor o igual a 2 años al momento de la entrega. presentación Frasco 100 ml </t>
  </si>
  <si>
    <t>Diluyente para preservar semen porcino</t>
  </si>
  <si>
    <t>Diluyente buffer que contiene tris, ácido cítrico, azúcar, glicerina, agua destilada y antibióticos, de acuerdo a la directiva 88/407 de la UE (tilosina, gentamicina, espectinomicina, lincomicina). registro ICA vigente, fecha de vencimiento mayor o igual a 2 años al momento de la entrega. Garrafa/frasco por 200 ml.</t>
  </si>
  <si>
    <t>Disco filtro de papel para semen porcino</t>
  </si>
  <si>
    <t>Filtro de papel  para semen porcino por  24 cm  de diámetro. no absorbente. Caja x  200 unidades  con ligas elástica para cada disco.</t>
  </si>
  <si>
    <t>Dispositivo intravaginal bovino 1 gr</t>
  </si>
  <si>
    <t>Dispositivo  intravaginal  bovino  impregnado  de  progesterona  1  gramo,  utilizado  para  la  regulación  del  ciclo estral en bovinos debe contar con registro ICA vigente fecha de vencimiento mayor a dos años en el momento de la entrega. Paquete por 10 unidades.</t>
  </si>
  <si>
    <t>Doramectina</t>
  </si>
  <si>
    <t>Antiparasitario endectocida de amplio espectro y acción prolongada, formulado generalmente como solución inyectable al 1%. Se utiliza para el tratamiento de parásitos internos y externos en bovinos, ovinos y porcinos. registro ICA vigente, fecha de vencimiento mayor o igual a 2 años al momento de la entrega. frasco por 500 ml</t>
  </si>
  <si>
    <t>Ectoparasiticida con diclorvos de 1 gr</t>
  </si>
  <si>
    <t>Ectoparasiticida con diclorvos de 1 gramo. Ectoparasiticida a base de diclorvos 1g, registro ICA vigente, fecha de vencimiento mayor o igual a 2 años al momento de la entrega. Garrafa/Frasco por 400 G</t>
  </si>
  <si>
    <t xml:space="preserve"> Edetato cúprico calcio</t>
  </si>
  <si>
    <t>Tratamiento inyectable diseñado específicamente para corregir la deficiencia de cobre en bovinos, mejorando su salud y productividad. Medicamento compuesto por Edetato cúprico calcio. para la prevención y el tratamiento de la Hipocuprosis, o deficiencia de cobre; impulsa el desarrollo óseo, mejora las ganancias de peso diarias, aumenta la inmunidad y disminuye los días de ceba.fecha de vencimiento mayor o igual a 2 años al momento de la entrega Frasco por 250 mL</t>
  </si>
  <si>
    <t>Electrolitos de cloruro de sodio</t>
  </si>
  <si>
    <t>Solución  Ringer  lactato,  solución  inyectable  a  base  de  cloruro  de  sodio  600  mg;  lactato  de sodio  310 mg; cloruro de potasio 30 mg; cloruro de calcio 20 mg; agua para iny, c.s.p. 100 ml. (lactato de Ringer). Indicado para acidosis y rehidratación. Registro ICA vigente fecha de vencimiento mayor a dos años al momento de la entrega. Bolsa por 500  ml</t>
  </si>
  <si>
    <t>Endectoparasiticida ivermectina 1%</t>
  </si>
  <si>
    <t>Endectoparasiticida inyectable a base de ivermectina al 1 % ,registro ICA vigente, fecha de vencimiento mayor o igual a 2 años al momento de la entrega. Garrafa/Frasco por 500 ml</t>
  </si>
  <si>
    <t>Endectoparasiticida ivermectina 3,15 %</t>
  </si>
  <si>
    <t>Endectoparasiticida inyectable a base de ivermectina al 3.15% , registro ICA  vigente, fecha de vencimiento mayor o igual a 2 años al momento de la entrega. Garrafa/Frasco por 500 ml</t>
  </si>
  <si>
    <t>Enrofloxacina al 20%</t>
  </si>
  <si>
    <t>Es un antibiótico del  tipo de las fluoroquinolonas  caracterizado por  su amplio espectro de acción, actividad bactericida y efecto posantibiótico (EPA) significativo. Garrafa/Frasco por 1 L</t>
  </si>
  <si>
    <t>Enrofloxacina inyectable 5 %:</t>
  </si>
  <si>
    <t>Quimioterapéutico  a  base  de  enrofloxacina;  Antibacteriano  sintético  del   grupo  de  las  flourquinolonas, Enrofloxacina inyectable 5%, debe contar con registro ICA vigente, la fecha de vencimiento debe ser de 2 años al momento de la entrega. Garrafa/Frasco por 50 ml.</t>
  </si>
  <si>
    <t>Enrofloxacina inyectable al 10%</t>
  </si>
  <si>
    <t>Quimioterapéutico  a  base  de  enrofloxacina;  Antibacteriano  sintético  del   grupo  de  las  flourquinolonas, Enrofloxacina inyectable 10%, debe contar con registro ICA vigente, la fecha de vencimiento debe ser de 2 años al momento de la entrega.  Garrafa/Frasco por 100 ml</t>
  </si>
  <si>
    <t>Equipo venoclisis</t>
  </si>
  <si>
    <t>Equipo  venoclisis  veterinario  macro  goteo  con  aguja  calibre  18  x  1  pulgada,  estéril  y  empacado  en  bolsa plástica sellada, la fecha de vencimiento debe ser de 2 años al momento de la entrega.</t>
  </si>
  <si>
    <t>Eritromicina inyectable</t>
  </si>
  <si>
    <t>Antibiótico inyectable macrolido a base de eritomicina, concentracion 100 mg/ml soluble en agua, debe contar con  registro  ICA  vigente,  la  fecha  de  vencimiento  debe  ser  de  2  años  al  momento  de  la  entrega. Garrafa/Frasco por 100 ml</t>
  </si>
  <si>
    <t>Espiramicina líquida inyectable</t>
  </si>
  <si>
    <t>Antibacteriano de amplio espectro a base de espiramicina 60.000.000 u.i. líquida inyectable, el producto debe contar  con registro ICA  vigente,  fecha  de vencimiento  debe ser  mayor  o  igual  a  2 años  al  momento  de la entrega. Garrafa/Frasco por 50 ml</t>
  </si>
  <si>
    <t>Estuche de cirugía</t>
  </si>
  <si>
    <t>Estuche de cirugía de 15 piezas debe contener.1 estilete, 140 mm 1 sonda acanalada, 140 mm 1 porta agujas
Baumgartner, 140 mm 1 mango bisturí, nº 3 1 mango bisturí, nº 4 1 tijera cirugía, recta, aguda-roma 1 tijera cirugía, curva, aguda-roma 1 tijera Mayo, recta,140 mm 1 tijera Mayo, curva, 140 mm 1 pinza disección, 1:2 dientes,  140mm  1  pinza  disección  sin  dientes,  140mm  1  pinza  hemostática,  curva,  140  mm  1  pinza hemostática, recta, 140 mm 1 pinza hemostática Mosquito, recta, 120 mm1 agua disección, 145 mm, piezas en acero inoxidable. Kit por 15 piezas.</t>
  </si>
  <si>
    <t>Fenbendazole micronizado</t>
  </si>
  <si>
    <t>Suspensión oral indicada en bovinos para el control de parásitos internos. concentración del 25% , con registro ICA  vigente,  la  fecha  de  vencimiento  debe  ser  mayor  o  igual  a  2  años  al  momento  de  la  entrega. Garrafa/Frasco por 500 ml</t>
  </si>
  <si>
    <t>Filtro de papel para cantina</t>
  </si>
  <si>
    <t>Malla  de  papel,  tipo  oblea,  filtro  leche  circular  para  cantina.  Papel  filtro  plano  para  leche,  color:  blanco. Filtración con velocidad rápida.  tamaño 190 mm, grosor 20g/m2. Presentación: Paquete por 100 unidades</t>
  </si>
  <si>
    <t>Garrapaticida y antiparasitario amitraz</t>
  </si>
  <si>
    <t>Garrapaticida y antiparasitario externo a base de amitraz al 20,8 %,registro ICA vigente, fecha de vencimiento mayor o igual a 2 años al momento de la entrega. Garrafa/Frasco de 1 L</t>
  </si>
  <si>
    <t>Gel para ultrasonido</t>
  </si>
  <si>
    <t>Gel conductor para manejo de ultrasonido ecografía, contiene propilenglicol y glicerina. Fecha de vencimiento igual a dos años. Garrafa /Galón de 3,78 L</t>
  </si>
  <si>
    <t>Gluconato de calcio</t>
  </si>
  <si>
    <t>Solución inyectable estéril  diseñada para corregir  deficiencias de calcio en diversas especies  animales. Su formulación  permite  una  rápida  absorción  y  eficacia  en  el  tratamiento  de  condiciones  como  hipocalcemia, fiebre  de  leche,  raquitismo  y  osteomalacia.  registro  ICA  fecha  de  vencimiento  igual  o  mayor  a  dos  años. Garrafa/Frasco por 500 ml.</t>
  </si>
  <si>
    <t xml:space="preserve">Herrduras para equinos </t>
  </si>
  <si>
    <t>Herraduras para equinos. Fabricadas y diseñadas con acero de alta calidad y forjadas en caliente lo cual ofrece la resistencia al desgaste necesario, con claveras bien posicionadas lo que da como resultado un buen ajuste entre la herradura y el casco; brindándole al herrador un producto fácil de utilizar en su trabajo mejorando el tiempo y el esfuerzo al herrar al estar diseñadas para amoldarse al casco de caballos criollos.</t>
  </si>
  <si>
    <t>Hierro elemental</t>
  </si>
  <si>
    <t>Hierro  elemental:  con  dextran  100  mg  +  cianocobalamina  (vitamina  b12)  100  mg.  indicado  en  lechones  y terneros,  para  el  tratamiento  de  anemias  ferropénicas,  regístro  ICA  vigente,  fecha  de  vencimiento  igual  o mayor a 2 años al momento de la entrega. Garrafa/Frasco por 100 ml</t>
  </si>
  <si>
    <t>Hoja de bisturi.</t>
  </si>
  <si>
    <t>Hoja de bisturi No. 24 estéril  fabricada en acero inoxidable herméticamente sellada en envoltura individual (abre fácil) de aluminio en ambas caras (para mango de bisturí N 4). Caja por 100 Unidades</t>
  </si>
  <si>
    <t>Hormona benzoato de estradiol</t>
  </si>
  <si>
    <t>Hormonal   reproduccion   animal   análogo   sintético   del   17ß   estradiol   (benzoato   de   estradiol   1   mg/ml); composición: benzoato de estradiol 100 mg y exipientes csp 100 ml, registro sanitario ICA vigente, la fecha de vencimiento igual o mayor a 2 años al momento de la entrega. Garrafa/Frasco por 100 ml</t>
  </si>
  <si>
    <t>Hormona d-cloprostenol luteolítico</t>
  </si>
  <si>
    <t>Hormona a base de d-cloprostenol 0.075 mg luteolitico inyectable a base de cloprostenol, registro ICA fecha de vencimiento mayor a dos años. Garrafa/Frasco por 20 ml</t>
  </si>
  <si>
    <t>Hormona gonadorelina</t>
  </si>
  <si>
    <t>Gonadorelina (acetato) 0,1 mg. el producto. Debe contar con registro sanitario ICA fecha de vencimiento igual a 2 años. Garrafa/ Frasco por 50 ml</t>
  </si>
  <si>
    <t>Hormona gonadotropina coriónica equina</t>
  </si>
  <si>
    <t>Hormona gonadotropina coriónica equina x 6000 u.i (ecg). registro sanitario ICA fecha de vencimiento igual a 2 años Garrafa/Frasco por 30 ml</t>
  </si>
  <si>
    <t>Hormona para la preñez progesterona</t>
  </si>
  <si>
    <t>Solución  esteril  a  base  de  progesterona  25  mg/  cada  ml  Debe  contar  con  registro  sanitario  ICA  fecha  de vencimiento igual a 2 años al momento de la entrega. Garrafa/Frasco por 10 ml</t>
  </si>
  <si>
    <t>Hormonas oxitocina</t>
  </si>
  <si>
    <t>Composición cualitativa y cuantitativa de 1ml = 10 u.i. de oxitocina (doe) sintética, solución inyectable. Debe contar con registro sanitario ICA fecha de vencimiento igual a 2 años Garrafa/Frasco por 10 ml</t>
  </si>
  <si>
    <t>Inmunoglobulinas bacterianas</t>
  </si>
  <si>
    <t>Vacuna contra la enfermedad de newcastle tipo B1 cepa la sota y la bronquitis infecciosa tipo massachusetts, virus vivo. Garrafa/Frasco por 1000 dosis</t>
  </si>
  <si>
    <t>Jeringa con aguja para uso médico de 10 ml</t>
  </si>
  <si>
    <t>Jeringa con aguja desechable estéril de 10 ml, con cuerpo en polipropileno, embolo en polipropileno, superficie interna lubricada con aceite de silicona y en paquete individual compuesto por pvc de 10 ml sin embolo de caucho. Caja por 100 Unidades</t>
  </si>
  <si>
    <t>Jeringa con aguja para uso médico de 20 ml</t>
  </si>
  <si>
    <t>Jeringa con aguja desechable estéril de 20 ml, con cuerpo en polipropileno, embolo en polipropileno, superficie interna lubricada con aceite de silicona y en paquete individual compuesto por pvc de 20 ml sin embolo de caucho. Caja por 100 Unidades.</t>
  </si>
  <si>
    <t>Jeringa con aguja para uso médico de 3 ml</t>
  </si>
  <si>
    <t>Jeringa con aguja desechable estéril  de 3 ml, con cuerpo en polipropileno, embolo en polipropileno, superficie interna lubricada con aceite de silicona y en paquete individual  compuesto por pvc  de 3 ml sin embolo de caucho , con aguja de acero inoxidable con soporte en polietileno. Caja por 100 Unidades</t>
  </si>
  <si>
    <t>Jeringa con aguja para uso médico de 5 ml</t>
  </si>
  <si>
    <t>Jeringa con aguja desechable estéril de 5 ml, con cuerpo en polipropileno, embolo en polipropileno, superficie interna lubricada con aceite de silicona y  en paquete individual  compuesto por  pvc  de 5 ml  sin embolo de caucho. Caja por 100 Unidades</t>
  </si>
  <si>
    <t>Jeringa con aguja para uso médico de 50 ml</t>
  </si>
  <si>
    <t>Jeringa  con  aguja  desechable  estéril   de  50  ml,  con  cuerpo  en  polipropileno,  embolo  en  polipropileno, superficie  interna  lubricada con  aceite de  silcona y  en paquete  individual  compuesto  por  pvc  de 50  ml  sin embolo de caucho, con aguja de acero inoxidable con soporte en polietileno. Caja por 25 Unidades.</t>
  </si>
  <si>
    <t>Kit de herreria</t>
  </si>
  <si>
    <t>Kit de herrar  que buscan mantener el bienestar de sus animales. Fabricado en cuero de alta calidad, resistentes y duraderos, compuesto las herramientas esenciales para realizar un herraje eficaz, seguro y preciso. el kit incluye: Tenaza remachadora, Tenaza corta cascos, Tenaza removedora de cascos, Escofina, Navaja pico de loro, Gubia loop, Gubia abierta, Martillo, Hachuela</t>
  </si>
  <si>
    <t>Lactotropina</t>
  </si>
  <si>
    <t>Lactotropina X 1,4 cc es un medicamento uso veterinario. Su fórmula podría contener componentes que promuevan la producción y calidad de la leche en animales lactantes, como vacas o cabras. Este producto puede ser útil para mejorar la lactancia y el rendimiento productivo en animales de cría.registro ICA vigente, fecha de vencimiento mayor o igual a 2 años al momento de la entrega. Jeringa 1.4 ML</t>
  </si>
  <si>
    <t>Láminas de cera  de abeja estampada para cajas Lanstrongestándar</t>
  </si>
  <si>
    <t>Láminas de cera  de abeja estampada para cajas Lanstrongestándar. L; Medidas Mínimo 41 cm largo X 20 cm ancho. cera natural de abejas.</t>
  </si>
  <si>
    <t>Lápiz rotulador de chapetas</t>
  </si>
  <si>
    <t>Lápiz rotulador de chapetas para marcar ganado bovino, a base de ceras, parafinas y tintes especiales de alta
calidad, resistente al agua y al calor. colores surtidos 10 cm de largo x 2.5 cm de diámetro.</t>
  </si>
  <si>
    <t>Levamisol</t>
  </si>
  <si>
    <t>Antiparasitario  e  inmunoestimulante  inyectable  para  control  de  parasitosis  gastrointestinales  y  pulmonares. Compuesto de levamisol clorhidrato 7,5 g. excipientes c.s.p.: 100 CC. Registro ICA vigente fecha vencimiento mayor o igual a 2 años al momento de la entrega. Garrafa/Frasco por 500 ml</t>
  </si>
  <si>
    <t>Lidocaina</t>
  </si>
  <si>
    <t>Lidocaina:   Mezcla  eutéctica  de  anestésicos  locales  clohidrato  de  lidocaina  al  2%  con  epinefrina  bitartrato 0,0125  mg,  registro  ICA  vigente,  fecha de  vencimiento mayor  o igual  a 2  años  al  momento de  la entrega. Garrafa/Frasco por 50 ml</t>
  </si>
  <si>
    <t>Llave tensora para cerca eléctrica</t>
  </si>
  <si>
    <t>Llave tensora para cerca eléctrica, en material metálico, de alta resistencia.</t>
  </si>
  <si>
    <t>Maiz criollo</t>
  </si>
  <si>
    <t>Maiz  criollo.  Granos  sin  ningun  tipo  de  conservantes  ideal  para  la  preparación  de  alimentos  pecuarios,
bulto/SC por 50 kilos</t>
  </si>
  <si>
    <t>Malla gallinero metálica</t>
  </si>
  <si>
    <t>Malla gallinero metálica perforada hexagonal de diámetro 1 pulgada presentación de Rollo x 36 mts de 1,5 mts de ancho, con material resistente. Rollo de 36 Mt.</t>
  </si>
  <si>
    <t>Manga obstétrica para palpación rectal en bovinos</t>
  </si>
  <si>
    <t>Manga  desechable  para  realizar  palpaciones  y  procedimientos  a  través  de  la  cavidad  rectal  del  animal. Ediseñados con la longitud necesaria que le permite cubrir desde la yema del dedo hasta el hombro.  Caja por 100 unidades</t>
  </si>
  <si>
    <t>Marcos alambrados en madera para cajas Lanstrong estándar</t>
  </si>
  <si>
    <t>Marcos alambrados en madera para cajas Lanstrong estándar; material: Roble y/o vara de humo y alambre ferroniquel.  Medidas de mínimo 48.5 cm largo X 23 cm ancho</t>
  </si>
  <si>
    <t>Melaza de caña</t>
  </si>
  <si>
    <t>Subproducto  de  la  molienda  de  a  caña  de  azucar,  Líquido  viscoso,  Nno  debe  oler  a  fermentado,dulce ligeramente amargo no debe saber a agrio o ácido, color café oscuro debe ser de una consistencia hilante y medianamente densa.Registro sanitario; lote de producción no mayor a 30 días.  Bulto/SC por 30 kilogramos.</t>
  </si>
  <si>
    <t>Mentol ungüento</t>
  </si>
  <si>
    <t>Analgésico,antiflogística, antinflamatoria, compuesta por mentol 1.0 g, alcanfor 5.0 g, guayacol 3.0 g, salicilato de  metilo  10.0  g,  trementina  3.0  g,  excipientes  c.s.p.  100.0  g,  ungüento.  Registro  ICA  vigente,  fecha vencimiento mayor o igual a 2 años al momento de la entrega. Garrafa/Frasco por 400 G</t>
  </si>
  <si>
    <t>Mogolla de trigo.</t>
  </si>
  <si>
    <t>Mogolla de trigo. Subproducto obtenido de la molienda del grano de trigo, presentación:Bulto/SC por 40 kilos. Registro ICA. Vida Útil del Producto 180 días a partir de su fecha de producción</t>
  </si>
  <si>
    <t>Multivitamínico complejo B inyectable</t>
  </si>
  <si>
    <t>Multivitamínico   complejo   B   inyectable,   que   contenga   tiamina   clorhidrato,   rivoflavina,   cianocobalamina, nicotinamida. registro ICA, número de lote y fecha de vencimiento superior o igual a 2 años al momento de la entrega. Garrafa/Frasco por 500 ml</t>
  </si>
  <si>
    <t>Multivitamínico complejo B oral</t>
  </si>
  <si>
    <t>Multivitamínico complejo B oral, ácido patoténico 150 -200 mg, biotina 40-45 mg, tiamina clorhidrato (b1) 120- 150 mg, riboflavina (b2) 65-72 mg, piridoxina clorhidrato (b6) 70-72 mg. Debe tener en el rotulado del envase o su empaque el número de registro ICA, número de lote y fecha de vencimiento superior o igual a 2 años al momento de la entrega. Garrafa/Galón de 3,78 L</t>
  </si>
  <si>
    <t>Multivitamínico complejo mineral oral en cojín</t>
  </si>
  <si>
    <t>Multivitamínico complejo mineral oral en cojín registro ICA, número de lote y fecha de Vencimiento superior o igual a 2 años al momento de la entrega. Caja por 50 Unidades</t>
  </si>
  <si>
    <t>Multivitamínico vitamina A + E inyectable</t>
  </si>
  <si>
    <t>Multivitamínico  vitamina  A  +  E.  Solución  Inyectable  registro  ICA,  número  de  lote  y  fecha  de  Vencimiento superior o igual a 2 años al momento de la entrega. Garrafa/Frasco por 250 ml</t>
  </si>
  <si>
    <t>Nitrógeno N</t>
  </si>
  <si>
    <t>Gas licuado, ampliamente empleado en la tecnología y  biotecnología reproductiva  para la conservación del
semen. Transportado hasta el centro con las normas de seguridad. NTC 4702-6.</t>
  </si>
  <si>
    <t>Núcleo de abejas género Apis</t>
  </si>
  <si>
    <t>Núcleo de abejas género Apis : Colonia de abejas Apis melífera conformada por sus castas, reina que debe venir  marcada con el  color  correspondiente  al  año de nacimiento,  Obreras, zánganos,  transportados  en un porta  núcleo  incluido  de  cuatro  bastidores,  tres  de  estos  bastidores  de  cría  en  diferentes  estadios  y  que ocupen mínimo el 50% de cada cara, y un  bastidor con alimento.</t>
  </si>
  <si>
    <t>Penicilina intramamaria</t>
  </si>
  <si>
    <t>Penicilina intramamaria de uso bovino en el control de la mastitis. registro ICA, fecha de Vencimiento superior o igual a 2 años al momento de la entrega. Jeringa por 10 ml</t>
  </si>
  <si>
    <t>Penicilina procainica, benzatínica y potásica</t>
  </si>
  <si>
    <t>Antibiotico a base de Penicilina procainica, benzatínica y potásica, concentración 3.000.000 de u.i registro ICA, fecha de Vencimiento superior o igual a 2 años al momento de la entrega. Garrafa/Frasco por 30 ml</t>
  </si>
  <si>
    <t>Pinza cortacolas para porcinos</t>
  </si>
  <si>
    <t>Instrumento  en  forma  de  pinza  o  tijera  en  acero  quirúrgico  utilizado  en el  corte de  colas  de  cerdos  recién nacidos, con dimensiones entre 10 a 12 cm de largo y 5 a 6 cm de ancho.</t>
  </si>
  <si>
    <t>Pinza descolmilladora para cerdos</t>
  </si>
  <si>
    <t>Pinza descolmilladora para cerdos tipo alicate para recorte de colmillos  de los  cerdos, en acero quirúrgico, especial para descolmillar a los lechones al nacer con dimensiones de 12 a 13 cm de largo y de 5 a 6 cm de ancho.</t>
  </si>
  <si>
    <t>Pinza tatuadora de 10 dados 3/8"</t>
  </si>
  <si>
    <t>Pinza  tatuadora  de  10  dados  3/8":  El  tatuador  de  10  dados  de  3/8  de  pulgada  fabricado  por  una  aleación especial de aluminio de alta resistencia, sostiene 4 dígitos en donde cada digito se inserta individualmente. Digitos del 0 al 9 3/8 de pulgada.</t>
  </si>
  <si>
    <t>Polla vivas de 16-17 semanas</t>
  </si>
  <si>
    <t>Polla vivas de 16-17 semanas Isa Brown Y/o babcok brown y/o hy-line brown: Pollas vivas levantadas de 16- 17  semanas  de  edad   Isa  Brown  o  babcok  brown  o   hy-line  brown;   con  plan  vacunal  para  la  zona  de Santander, y de origen, provenientes de avicolas con certificación ICA con peso corporal promedio a 1300- 1400 gramos y despicadas, reposición por mortalidad de transporte de 5%.</t>
  </si>
  <si>
    <t>Pollo vivo</t>
  </si>
  <si>
    <t>Animal  pollo  vivo  de  un  1  día:  Pollo  sano  de  un  día  de  nacidos,  con  un  peso  de  mínimo  40  gramos, pertenecientes  a  la  raza  Ross,  o  Coob,  sexo  machos;  vacunados  contra  bronquitis,  gumboro,  marek, newcastle,  caja  por  100  pollos.  incluyendo  en  cada  caja  debe  el  5%  de  reposición  por  mortalidad  de transporte. con certificado de granja avicola biosegura.</t>
  </si>
  <si>
    <t>Povidona yodada</t>
  </si>
  <si>
    <t>Desinfectante líquido sellador de pezones la fecha de vencimiento superior o igual a 2 años al momento de la entrega., registro ICA vigente. GAR/ Garrafa 3,78 Lt</t>
  </si>
  <si>
    <t>Raqueta para test california mastitis</t>
  </si>
  <si>
    <t>La bandeja tiene cuatro compartimientos marcados como A, B, C, y D para identificar los cuartos de los que proviene cada muestra, Peso entre 70 gr y 90 gr, Material: Polipropileno, Color: Negro Raqueta para cmt</t>
  </si>
  <si>
    <t>Reactivo mastitis c.m.t</t>
  </si>
  <si>
    <t>Reactivo  california  mastitis  test  para  la  prueba  de  campo  usada  en  la  detección  precoz  de  la  mastitis subclínica en bovinos. Vencimiento superior o igual a 2 años al momento de la entrega., registro ICA vigente. Garrafa/Frasco por 500 ml.</t>
  </si>
  <si>
    <t>Rejilla plástica excluidora de reina</t>
  </si>
  <si>
    <t>Rejilla  plástica  excluidora  de  reina:  disponen  de  unos  orificios  redondeados  con  el  espacio  suficiente  para impedir el paso de la reina, pero no de la abeja obrera.</t>
  </si>
  <si>
    <t>Sal ganado doble propósito</t>
  </si>
  <si>
    <t>Sal mineralizada, para bovinos de carne y leche (doble propósito). Humedad max 5% Fosforo min 8.5% Calcio min 12% Azufre min 9% Magnesio min 0.8% Fluor max 0.085% Zin min 0.8% Cu min 0.23% Yodo min 0.016% Cobalto min 0.005% Cloruro de sodio min 27.5% Selenio min 0.005%". registro ICA vigente,lote de produccion no mayor a 30 dias Bulto/SC  por 40 KG</t>
  </si>
  <si>
    <t>Sal marina</t>
  </si>
  <si>
    <t>Sal marina con Humedad Max 5,23%; pureza min 98%; calcio Max 0,2%; magnesio Max 0,16 %; sulfatos Max 0,44%. Bulto/SC por 50 KG</t>
  </si>
  <si>
    <t>Sal mineralizada fósforo 12%</t>
  </si>
  <si>
    <t>Suplemento mineral para bovinos con 12% Fósforo min 10%; humedad max 5%; calcio min 9,2%; azufre min 7%; magnesio min 0,6%; flúor max 0,08; zinc min 0,9%; cobre min 0,3%; yodo min 0,01; cobalto min 0,004%; cloruro de sodio min 39,6%; selenio min 0,011%; registro ICA vigente,lote de produccion no mayor a 30 dias Bulto/SC por 40 KG</t>
  </si>
  <si>
    <t>Sal mineralizada para equinos</t>
  </si>
  <si>
    <t>Sal  mineralizada  para  equinos.  Fosforo  min  7%;  humedad  max  5%;  calcio  min  10,3%;  azufre  min  4%; magnesio min 2%; fluor max 0,07; zinc min 1,50%; cobre min 0,30; yodo min 0,01; cobalto min 0,01%; cloruro de sodio min 39%;registro ICA vigente,lote de produccion no mayor a 30 dias Bulto/SC por 40 KG</t>
  </si>
  <si>
    <t>Sal mineralizada para ovinos y caprinos</t>
  </si>
  <si>
    <t>Sal mineralizada para ovinos y caprinos. Fósforo min 5%; humedad max 5%; calcio min 12%; azufre min 8%; magnesio min 0,8%; fluor max 0,05; zinc min 0,84%; yodo min 0,01; cobalto min 0,004%; cloruro de sodio min 19%; selenio min 0,01%; registro ICA vigente,lote de produccion no mayor a 30 dias, Bulto/SC por 40 KG</t>
  </si>
  <si>
    <t>Sal mineralizada, fósforo 8%</t>
  </si>
  <si>
    <t>Sal mineralizada, fósforo 8%. Suplemento mineral para bovinos, fosforo min 8%; humedad max 5%; calcio min 9,2%; azufre min 7%; magnesio min 0,6%; fluor max 0,08; zinc min 0,9%; cobre min 0,3%; yodo min 0,01%; cobalto min 0,004%; cloruro de sodio min 39,6%; selenio min 0,011%; al momento de la entrega con fecha de vencimiento no menor a 1 año  Registro ICA. Bulto/SC por 40 KG</t>
  </si>
  <si>
    <t>Saladeros inteligentes para bovinos</t>
  </si>
  <si>
    <t>Saladeros  inteligentes  para  bovinos:  con  tapa  giratoria  y  cierre  automático  fabricado  100%  con  polietileno lineal de alta resistencia al impacto, con un ancho de 57 - 60 cms, un largo de 60-65 cms y un alto de 36- 40 cms ; gancho de acero</t>
  </si>
  <si>
    <t>Salvado de arroz.</t>
  </si>
  <si>
    <t>Salvado  de  arroz.  Se  obtiene  de  los  residuos  del  proceso  de  trillado  del  arroz,  compuesto  principalmente cascarilla y los granos alterados, dañados, vanos y pequeños. El producto debe estar libre de impurezas de plagas y humedad. Bultos/SC x 50 kilogramos. Registro ICA. Vida Útil del Producto 180 días a partir de su fecha de producción</t>
  </si>
  <si>
    <t>Seda quirúrgica N 1</t>
  </si>
  <si>
    <t>Sutura sintética para procedimientos quirúrgicos calibre número 1, fuerza tensil mínima de 45 KgF/mm2. Rollo de mínimo 5 Mt</t>
  </si>
  <si>
    <t>Seda quirúrgica N 2</t>
  </si>
  <si>
    <t>Sutura  sintética  para  procedimientos  quirúrgicos  calibre número  2, ,  fuerza tensil  mínima de  45 KgF/mm2. Rollo de mínimo 5 Mt</t>
  </si>
  <si>
    <t>Semen bovino gyr puro, genética brasilera</t>
  </si>
  <si>
    <t>Semen  bovino  gyr  lechero;  toro  con  genética  brasilera  con  registro  de  progenie,  empacado  en  pajillas, embalados  en  termos  que  permitan  conservar  congelado  el  producto  a  temperaturas  de  -198  Grados centígrados, con contenido mínimo de 20 millones de espermatozoides viables, cada pajilla debe contar con un código numérico y/o de colores que facilite su identificación en el termo, cumpliendo con la Normatividad ICA.</t>
  </si>
  <si>
    <t>Semen bovino sexado brahman blanco</t>
  </si>
  <si>
    <t>Semen bovino sexado raza brahman blanco sexo hembra en un 90 % de posibilidades, el material genético debe de provenir de toros de linea materna, certificado de procedencia, cumpliendo con la Normatividad ICA.</t>
  </si>
  <si>
    <t>Semen bovino sexado gyr puro tipo leche sexo hembra</t>
  </si>
  <si>
    <t>Semen bovino sexado hembra en un 90% de posibilidades, raza Gyr puro tipo leche sexo hembra, el material genético debe de provenir de toros de linea materna con alto potencial de producción de leche, certificado de procedencia, cumpliendo con la Normatividad ICA.</t>
  </si>
  <si>
    <t>Semen bovino sexado hembra raza gyrolanda</t>
  </si>
  <si>
    <t>Semen bovino sexado hembra raza gyrolanda sexo hembra en un 90% de posibilidades, el material genético debe  de  provenir  de  toros  de  linea  materna  con  alto  potencial  de  producción  de  leche,  certificado  de procedencia, cumpliendo con la Normatividad ICA.</t>
  </si>
  <si>
    <t>Semen porcino</t>
  </si>
  <si>
    <t>Semen  porcino  diferentes  razas  con  certificado  de  procedencia,  granja  certificada  por  el  ICA  y  registro  de vacunación para el reproductor. Fecha de vencimiento. cumpliendo con la Normatividad ICA.</t>
  </si>
  <si>
    <t>Solución con calcio fósforo y magnesio</t>
  </si>
  <si>
    <t>Lactato con calcio, fósforo y magnesio de aplicación intravenosa. Registro ICA vigente y fecha de vencimiento mayor o igual a 2 años al momento de la entrega. Garrafa/Frasco por 500 ml</t>
  </si>
  <si>
    <t>Solución inyectable a base de: P, I, Zn, Se</t>
  </si>
  <si>
    <t>Solución inyectable a base de: P, I, Zn, Se: Complejo dextrosa inyectable con fósforo,  yodo,  zinc, selenio. Registro ICA vigente y fecha de vencimiento mayor o igual a 2 años al momento de la entrega. Garrafa/Frasco por 500 ml</t>
  </si>
  <si>
    <t>Soluciones electrolíticas múltiples</t>
  </si>
  <si>
    <t>Electrolitos vía intravenosa en bolsa. Registro ICA vigente y fecha de vencimiento mayor o igual a 2 años al momento de la entrega. Bolsa /SC por 500 ml</t>
  </si>
  <si>
    <t>Suplemento mineral veterinario para la reproduccion animal</t>
  </si>
  <si>
    <t>Suplemento mineral veterinario para la reproducción animal, suplemento mineral especialmente formulado para animales como bovinos, equinos, ovinos, porcinos, caprinos y caninos. Cada mililitro de este producto contiene una combinación de fosforilcolamina, sulfato de zinc, yoduro de potasio, y selenito de sodio, que actúa como coadyuvante en el tratamiento de trastornos reproductivos asociados con deficiencias de estos minerales, fecha de vencimiento mayor o igual a 2 años al momento de la entrega Frasco x 250 ml.</t>
  </si>
  <si>
    <t>Suplementos vitamínicos</t>
  </si>
  <si>
    <t>Anti estrés en polvo soluble compuesto de vitamina a 500.000 u.i, vitamina de 50.000 u.i, vitamina k3 500 u.i, vitamina  k  (menadiona)  300  mg,  vitamina  c  2.000  mg,  vitamina  b2  (riboflavina)  200  mg,  vitamina  b12, (cianocobalamina) 500 ml. cloruro de sodio 1.800 mcg, cloruro de potasio 1.900 mcg, excipientes c.s.p. 100 g registro ICA vigente, fecha de vencimiento mayor o igual a 2 años al momento de la entrega. Sobre/SC por 25 G</t>
  </si>
  <si>
    <t>Sutura absorbible</t>
  </si>
  <si>
    <t>Sutura  absorbible,  sintética,  multifilamentos  y  entrelazada.  Poliglactina,  hecho  de  ácido  poliglocólico  y revestido N-Laurina y L-Lisina, hilo suave, liso y seguro para los nudos. Compuesto por ácido poliglocólico, ácido poliglicólico rápido, polidioxanona, poli(glicode-co-caprolactona) según el requerimiento. Paquete por 50 cm.</t>
  </si>
  <si>
    <t>Tapete para piso</t>
  </si>
  <si>
    <t>Piso  Plástico  Slat  para  Salas  /  Galpones  de  Maternidad.  Cerdas./  Macho  reproductor;  deben  montarse  en perfiles o conceto de 1/4 pulgada de espesor. Los slats de plástico están fabricados con polipropileno virgen de  alto  impacto,  no  contienen  plástico  reciclado.  Resistencia  a  los  impactos  y  el  desgaste  del  piso.  Con tratamiento contra rayos UV. Espacio libre alrededor del perímetro. Muy fácil y rápida instalación. Excelente tracción, diseño con acanalado alto y bajo, antideslizante.</t>
  </si>
  <si>
    <t>Termo colector de semen de cerdo</t>
  </si>
  <si>
    <t>Termo colector doble pared plástico para la recolección semen de cerdos. Con tapa, Capacidad de 2 litros</t>
  </si>
  <si>
    <t>Termómetro digital para uso veterinario</t>
  </si>
  <si>
    <t>Termómetro  digital  para  uso  veterinario:  es  un  dispositivo  diseñado  para  proporcionar  lecturas  rápidas  y precisas de la temperatura corporal de los animales. Dimensiones: 143 x 24,5 x 16 mm, Pantalla LCD 27,5 x 12 mm, Batería  LR  41 con sistema de auto-apagado.  Escalas  en C y F. Rango de medición 32,0 a 42,9 grados C</t>
  </si>
  <si>
    <t>Tilosina</t>
  </si>
  <si>
    <t>Solución estéril a base de tilosina concentración mayor o igual  al 20%, el registro  sanitario ICA  debe estar vigente al momento de la entrega del producto. La fecha de vencimiento debe ser de 2 años  a partir  de la fecha de entrega. Garrafa/Frasco por 250 ml</t>
  </si>
  <si>
    <t>Tinta para tatuajes</t>
  </si>
  <si>
    <t>Tinta para tatuajes: Tinta para tatuar uso veterinario color negro. fecha de vencimiento mayor o igual a 2 años al momento de la entrega. Frasco/GAR por 3 onzas</t>
  </si>
  <si>
    <t>Toma de muestra y diagnostico de laboratorio para Brucellosis</t>
  </si>
  <si>
    <t>Toma  de  muestra  y  diagnostico  de  laboratorio  para  Brucellosis   mediante  las  pruebas  elisa  competitiva, florecencia polarizada, rosa de Bengala, realizada por laboratorio oficial y autorizados por ICA en Colombia</t>
  </si>
  <si>
    <t>torta de palmiste</t>
  </si>
  <si>
    <t>Palmiste:  subproducto  que  resulta  de  la  extracción  del  aceite  de  almendra  de  la  palma  africana;tiene  un contenido de proteína que varía entre 17 y  21 % y un alto contenido de fibra. Olor: Característico,  libre de rancidez,  fermentación,  sin  olor  a  solvente  ni  a  quemado.  El  producto  debe  estar  libre  de  contaminación química, materias extrañas, olores objetables o infestación de insectos.La torta de palmiste debe cumplir con los  requisitos  establecidos  en  la  NTC  770-3.  El  producto  debe  ser  envasado  o  empacado  en  recipientes resistentes que no reaccionen con el producto o alteren sus características microbiológicas, físicas, químicas y sensoriales   y   que   asegure   su   conservación   y   calidad   durante   el   almacenamiento,   transporte   y comercialización.Vida Útil del Producto 180 días a partir de su fecha de producción</t>
  </si>
  <si>
    <t>Torta de soya</t>
  </si>
  <si>
    <t>Torta de soya. Subproducto resultante tras la extracción por solvente del aceite a partir del fríjol soya. Proteina minima de 45%.Registro ICA. Vida util del producto 90 dias a partir de la fecha de procesamient.Bulto /SC por 40 kilos.</t>
  </si>
  <si>
    <t>Trampa para polen</t>
  </si>
  <si>
    <t>Trampa  para  polen:  Trampa  elaborada  en  madera  (madera  resistente  a  la  mordedura  de  las  abejas  y  al comején), con tornillos en acero, En acrílico con una ranura de 4.6 milímetros para el paso de la abeja y una cestilla en malla plástica con capacidad de 3.5 kilos de polen.</t>
  </si>
  <si>
    <t>Trampas plásticas recolectadoras de propoleo</t>
  </si>
  <si>
    <t>Trampas plásticas recolectadoras de propoleo.  minimo 42x51cm</t>
  </si>
  <si>
    <t>Triclorometrazida y dexametazona</t>
  </si>
  <si>
    <t>Agente   diurético   altamente   efectivo   del   grupo   de   las   benzotiadiacinas,   a   base   Triclorometrazida, Triclorometiazida mg Dexametasona 0.5 mg Vehículo, c.b.p. 1 ml. registro ICA vigente fecha de vencimiento debe ser de 2 años a partir del momento de la entrega. Garrafa/Frasco por 30 ml</t>
  </si>
  <si>
    <t>Trimetropin sulfadiazina</t>
  </si>
  <si>
    <t>Trimetoprim-Sulfadiazina inyectable es un antibiótico de amplio espectro contra bacterias Gram + y Gram -, con  registro  sanitario  ICA  la  fecha  de  vencimiento  debe  ser  de  2  años  a  partir  de  la  fecha  de  entrega. Garrafa/Frasco por 100 ml</t>
  </si>
  <si>
    <t>Tuberculinización de bovinos</t>
  </si>
  <si>
    <t>Prueba de tuberculina con proteína purificada de micro bacterium bovis (ppd) prueba caudal. Realizado por laboratorios oficiales y los autorizados por el ICA, para el programa de Tuberculosis bovina en Colombia.</t>
  </si>
  <si>
    <t>Vacunación aftosa</t>
  </si>
  <si>
    <t>emulsión bivalente del virus de la Fiebre Aftosa elaborada con los serotipos A24 Cruzeiro y O1 Campos en suspensión. Indicada para la inmunización activa contra la Fiebre Aftosa en Bovinos y Búfalos sanos.fecha de vencimiento mayor o igual a 2 años al momento de la entrega Frasco x 25 dosis</t>
  </si>
  <si>
    <t>Vacuna circo virus y mycoplasma</t>
  </si>
  <si>
    <t>Antígeno de circovirus porcino tipo 2 para aplicar a porcinos, registro sanitario ICA. fecha de vencimiento de 1 años a partir de la fecha de entrega.  Garrafa/Frasco por 50 ml</t>
  </si>
  <si>
    <t>Vacuna gumboro</t>
  </si>
  <si>
    <t>Vacuna a virus vivo atenuado, registro sanitario ICA, a la entrega el producto debe tener por lo menos el 1 año de vida útil. Garrafa/Frasco por 1000 dosis</t>
  </si>
  <si>
    <t>Vacuna para carbón</t>
  </si>
  <si>
    <t>Vacuna para carbón. Recomendada  en bovinos  y  ovinos  para la  inmunización activa  contra enfermedades clostridiales como: Enterotoxemia, Gangrena gaseosa, Disentería ovina, Carbón sintomático, edema maligno, tétanos, Hematuria enzoótica, hepatitis necrótica infecciosa. Garrafa/Frasco por 100 ML</t>
  </si>
  <si>
    <t>Vacuna para neumoenteritis</t>
  </si>
  <si>
    <t>Neumoenteritis o peste boba vacuna contra la diarrea neonatal. vía de administración subcutánea. contar con registro  sanitario  ICA,  la  fecha  de  vencimiento  debe  ser  de  2  años  a  partir  de  la  fecha  de  entrega. Garrafa/Frasco por 2 ml de Vacuna</t>
  </si>
  <si>
    <t>Vacuna parvovirus y leptospira para cerdos</t>
  </si>
  <si>
    <t>Vacuna  parvo  virosis  para  cerdas  Parvovirosis  porcina,  virus.  Leptospira  interrogans  serovar  pomona, bacterina.  Leptospira  interrogans  serovar  grippotyphosa  bacterina.  Leptospira  serovar  canicola  canícola, bacterina.   Leptospira   serovar   hardjo,   bacterina.   Leptospira   interrogans   serovar   bratislava,   bacterina. Erysipelotrix  rhusiopathiae,  bacterina,  registro  sanitario  ica,  la  fecha  de  vencimiento  debe  ser  de  2  años  a partir de la fecha de entrega.Garrafa/Frasco por 100 ml</t>
  </si>
  <si>
    <t>Vacuna recombinante contra Escherichia coli productor de toxina Shiga (STEC)</t>
  </si>
  <si>
    <t>Vacuna recombinante contra Escherichia coli productor de toxina Shiga (STEC) base Verotoxina recombinante 2e, (antígeno recombinante purificado, concentración según especificación del fabricante por dosis), Vacuna veterinaria recombinante indicada para la prevención de infecciones causadas por Escherichia coli productor de toxina Shiga (STEC), responsable de la enfermedad del edema (Edema Disease) en porcinos. Estimula una respuesta inmunitaria específica contra la verotoxina 2e, reduciendo significativamente la incidencia de signos clínicos, mortalidad y pérdidas productivas asociadas a esta patología. Es una herramienta fundamental dentro de los programas de bioseguridad y sanidad porcina, especialmente en sistemas de producción intensiva. prevención de enfermedad del edema (Edema Disease) en porcinos. Lechones destetados,  fecha de vencimiento mayor o igual a 2 años al momento de la entrega.   Frasco por 50 dosis.</t>
  </si>
  <si>
    <t>Vacuna reproductiva para bovinos</t>
  </si>
  <si>
    <t>Vacuna  problemas  reproductivos  en  bovinos  por  la  acción  individual  y/o  combinada  de  la  Rinotraqueitis Infecciosa Bovina, Diarrea Viral Bovina, Leptospirosis, Campylobacteriosis y Histophilus somni (Haemophilus somnus). Virus de IBR mayor o igual 107,50 DICT50% / dosis,Virus de, DVB mayor o igual 106,50 DICT50% / dosisLeptospira interrogans serovar Pomona mayor o igual 7 108 bact/ dosis, . Registro ICA vigente y fecha de vencimiento mayor o igual a 1 años al momento de la entrega  Garrafa/Frasco por 250 ml</t>
  </si>
  <si>
    <t>Vermífugo aviar oral</t>
  </si>
  <si>
    <t>Clorhidrato levamisol Antiparasitario interno aditivo para aves, debe contar con registro sanitario ica fecha de vencimiento 2 años a partir de la fecha de entrega  Sobre/SC  por 100 G</t>
  </si>
  <si>
    <t>SIPSA DANE</t>
  </si>
  <si>
    <t>VALENTUS SAS</t>
  </si>
  <si>
    <t>PROAGRO CIA SAS</t>
  </si>
  <si>
    <t>Francisco Adolfo Arteaga Crowford</t>
  </si>
  <si>
    <t>Carlos Raael Vargas Albarracón</t>
  </si>
  <si>
    <t>Instructor G19</t>
  </si>
  <si>
    <r>
      <t xml:space="preserve">Servicio Nacional de Aprendizaje - SENA
</t>
    </r>
    <r>
      <rPr>
        <sz val="11"/>
        <color rgb="FF006C49"/>
        <rFont val="Calibri Light"/>
        <family val="2"/>
      </rPr>
      <t xml:space="preserve">Sistema Integrado de Gestión y Autocontrol
Proceso de Gestión Contractual
FORMATO ANÁLISIS DE PRECIOS Y CONSOLIDACIÓN DE BIENES DE CARACTERÍSTICAS TÉCNICAS UNIFORMES
</t>
    </r>
    <r>
      <rPr>
        <b/>
        <sz val="14"/>
        <color rgb="FF006C49"/>
        <rFont val="Calibri Light"/>
        <family val="2"/>
      </rPr>
      <t>LOTE 11 - VÍVERES (Viver)</t>
    </r>
  </si>
  <si>
    <t>Aceite de Oliva</t>
  </si>
  <si>
    <t>Aceite  de  oliva.  presentacion  frasco  por  un   Litro  de  Aceite  vegetal  refinado  100%  Oliva,  debe  cumplir  con  los  requisito establecidos  en  la  NTC  400,  empacado  en  recipiente  suficientemente  inerte  al  producto,  el  rotulo  debe  cumplir  con  las especificaciones  establecidas  en  la  Resolución  5109  de  2005  del  Ministerio  de  la  Protección  Social.  libre  de  rancidez,  de materiales extraños, fecha de vencimiento mínimo un año a partir de la fecha de entrega.</t>
  </si>
  <si>
    <t>Aceite vegetal de Canola</t>
  </si>
  <si>
    <t>Aceite vegetal de Canola. presentacion frasco por un litro de Aceite vegetal refinado 100% Canola, debe cumplir con los requisito establecidos en la NTC 400, empacado en recipiente suficientemente inerte al producto, botella pet de litro el rotulo debe cumplir con las especificaciones establecidas en la Resolución 5109 de 2005 del Ministerio de la Protección Social. libre de rancidez, de materiales extraños, fecha de vencimiento mínimo un año a partir de la fecha de entrega, embalado en canastilla.</t>
  </si>
  <si>
    <t>Aceite vegetal de Girasol</t>
  </si>
  <si>
    <t>Aceite vegetal de Girsaol. presentacion frasco por un litro de Aceite vegetal refinado de Girasol, debe cumplir con los requisito establecidos  en  la  NTC  400,  empacado  en  recipiente  suficientemente  inerte  al  producto,  el  rotulo  debe  cumplir  con  las especificaciones  establecidas  en  la  Resolución  5109  de  2005  del  Ministerio  de  la  Protección  Social.  libre  de  rancidez,  de materiales extraños, fecha de vencimiento mínimo de seis(6) meses  a partir de la fecha de entrega, botella pet de litro. embalado en canastilla.</t>
  </si>
  <si>
    <t>Aceite vegetal palma/oleína cuñete</t>
  </si>
  <si>
    <t>Aceite vegetal refinado mezcla de aceite de palma/oleina de palma. presentacion Cuñete o Bidón  por 20 Lts mínimo de Aceite vegetal palma/oleína.  debe cumplir con los requisito establecidos en la NTC 400, empacado en recipiente suficientemente inerte al  producto,  el  rotulo  debe  cumplir  con  las  especificaciones  establecidas  en  la  Resolución  5109  de  2005  del  Ministerio  de  la Protección Social. libre de rancidez, de materiales extraños, fecha de vencimiento mínimo un año a partir de la fecha de entrega.</t>
  </si>
  <si>
    <t>Aceite vegetal palma/oleína litro</t>
  </si>
  <si>
    <t>Aceite  vegetal  refinado  mezcla  palma/oleína.  presentacion  que  debe  cumplir  con  los  requisito  establecidos  en  la  NTC  400, empacado  en  recipiente  suficientemente  inerte  al  producto,  el  rotulo  debe  cumplir  con  las  especificaciones  establecidas  en  la Resolución 5109 de 2005 del Ministerio de la Protección Social. libre de rancidez, de materiales extraños, fecha de vencimiento mínimo un año a partir de la fecha de entrega, embalado en caja de carton.</t>
  </si>
  <si>
    <t>Ácido ascórbico</t>
  </si>
  <si>
    <t>Acido ascórbico, presentacion en bolsa de plicpropileno de 1 Kg. Producto  color blanco, en forma de cristales, solucble en agua, para uso en la industria de alimentos, rotulado que cumpla con la Resolución 2606 de 2009, presentar ficha técnica del Producto, Presentar registro de importación en caso que aplique. fecha de vencimiento minimo un año de fecha de entrega.</t>
  </si>
  <si>
    <t>Ácido cítrico</t>
  </si>
  <si>
    <t>Acido citrico organico, de grado alimenticio, producto color blanco, en forma de cristales, para uso en la industria de alimentos. El producto debe estar rotulado, fecha de vencimiento superior a un año a partir de la fecha de entrega, cumplir con la Resolución 2606 de 2009, el Proveedor debe presentar ficha técnica del Producto. Presentar registro de importación en caso que aplique.</t>
  </si>
  <si>
    <t>Ácido láctico</t>
  </si>
  <si>
    <t>Acido organico láctico. Producto líquido, presentacion Garrafa plástica por Litro decolor transparente, para uso en la industria de alimentos, debe estar rotulado con el cumplir con la resolución 2606 de 2009, la fecha de vencimiento superior a doce meses a partir de la fecha de entrega, el proveedor debe presentar ficha técnica del producto. Presentar registro de importación en caso que aplique.</t>
  </si>
  <si>
    <t>AGAR-AGAR</t>
  </si>
  <si>
    <t xml:space="preserve">Grado alimenticio,Agar-agar es un polisacárido natural extraído de algas rojas, utilizado como gelificante, espesante y estabilizante en las industrias alimentaria, cosmética, farmacéutica y microbiológica. En alimentos, es ideal para preparar gelatinas, postres, mermeladas y productos veganos, ya que no contiene ingredientes de origen animal. </t>
  </si>
  <si>
    <t>Ahuyama</t>
  </si>
  <si>
    <t>Hortaliza  Ahuyama  con   Presentación   en   Kilogramo   empacadas   en  canastilla   plástica  con   bolsa  capuchona   en  buenas condiciones  higiénicas.  Deberán  encontrarse  en  un  estado  y  fase  de  desarrollo  que  les  permita  conservarse  bien  durante  el transporte y manipulación ( resolucion 224 de 2007). Libre de presentar podredumbre o cualquier tipo de alteración que impida su consumo. Exentas de cualquier daño causado por congelación y refrigeración. Libres de humedad externa anormal. Cumplir con las características de la Normatividad vigente.</t>
  </si>
  <si>
    <t>Ají en polvo</t>
  </si>
  <si>
    <t>Ají  en  Polvo  de  color  café  a  naranja  rojizo,  producto  empacado  en  bolsa  laminada  metalizada  de  un  kilo,  resultante  de  la molienda de los frutos de una o varias especis por kilo, sabor caracteristico muy picante; su fecha de vencimiento debe ser mayor a un año. Presentar registro de importación en caso que aplique.</t>
  </si>
  <si>
    <t>Ajo en cabeza</t>
  </si>
  <si>
    <t>Ajo en cabeza (Allium sativum), hortaliza cuyo bulbo es una raíz con bulbillos llamados diente. Empacado en bolsa de polietileno x  kilo.  Deberán  encontrarse  en  un  estado  y  fase  de  desarrollo  que  les  permita  conservarse  bien  durante  el  transporte  y manipulación (resolucion 224 de 2007). Libre de presentar podredumbre o cualquier tipo de alteración que impida su consumo.</t>
  </si>
  <si>
    <t>Almidón de papa</t>
  </si>
  <si>
    <t>Almidón de papa en Polvo muy fino color blanco, Inodoro, Insipido, Utilizado como Aglutinante, espesante y estabilizante natural. Empacado en bolsa de polietileno x un kilo. Debe estar rotulado del producto debe cumplir con la resolución 2606 de 2009 , fecha de vencimiento superior a doce meses a partir de la fecha de entrega, , el proveedor debe presentar ficha técnica del producto. Presentar registro de importación en caso que aplique</t>
  </si>
  <si>
    <t>Apio arracacha</t>
  </si>
  <si>
    <t>Tuberculo apio arracacha. presentacion en Kilo, Empacados en canastilla plástica con bolsa capuchona en buenas condiciones higiénicos.  Deberán  encontrarse  en  un  estado  y  fase  de  desarrollo  que  les  permita  conservarse  bien  durante  el  transporte  y manipulación (cumplir con la resolución 2606 de 2009). Libre de presentar podredumbre o cualquier tipo de alteración que impida su consumo. Exentas de cualquier daño causado por congelación y refrigeración. Libres de humedad externa anormal. Cumplir con las características de la Normatividad vigente.</t>
  </si>
  <si>
    <t>Apio en rama</t>
  </si>
  <si>
    <t>Hortaliza apio en rama. presentacion  por Kilo,  fresco, de  primera, empacado  en bolsa  de polietileno  y embalado  en canastilla. Deberán encontrarse en un estado y fase de desarrollo que les permita conservarse bien durante el transporte y manipulación (cumplir con la resolución 2606 de 2009). Libre de presentar podredumbre o cualquier tipo de alteración que impida su consumo. Exentas  de  cualquier  daño  causado  por  congelación  y  refrigeración.  Libres  de  humedad  externa  anormal.  Cumplir  con  las características de la Normatividad vigente.</t>
  </si>
  <si>
    <t>Arandano fresco</t>
  </si>
  <si>
    <t>Arandano fresco en presentación de 1 Lb, Empacado en bandeja de plástico de 500 g, 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 cumplir con las características de la normatividad vigente y/ o NTC aplicable.</t>
  </si>
  <si>
    <t>Arroz blanco bulto</t>
  </si>
  <si>
    <t>Arroz  blanco  seleccionado  con  vitamina  A  y  ácido  fólico,  presentacion  bulto  por  50  Kilos,  de  debe  cumplir  con  los  requisitos establecidos en la NTC 671.  Limpio libre de impurezas, fecha de vencimiento mínimo 6 meses posterior a la entrega.</t>
  </si>
  <si>
    <t>Arroz blanco kilo</t>
  </si>
  <si>
    <t>Arroz  blanco  seleccionado  con  vitamina  A y  ácido  fólico,  presentacion  en  bolsa  de  polietileno  por  1  Kg,  debe  cumplir  con  los requisitos establecidos en la NTC 671.  Limpio libre de impurezas, fecha de vencimiento mínimo 6 meses posterior a la entrega.</t>
  </si>
  <si>
    <t>Arroz partido de sopa</t>
  </si>
  <si>
    <t>Arroz partido para sopa. presentacion bolsa de polietileno por 1 Kg,  Fragmentos del grano de arroz de cualquier tamaño inferior a las tres cuartas partes de la longitud media del grano entero, exento de mohos, insectos y podredumbres. fecha de vencimiento mínimo 6 meses posterior a la entrega</t>
  </si>
  <si>
    <t>Arveja seca</t>
  </si>
  <si>
    <t>Arveja  seca.  Presentacion  bolsa  de  polietileno  por  1  kg,  de  forma  esférica  con  tegumentos  externos  de  colores  generalmente
uniformes verde pálido o amarillo claro, libre de impurezas y materiales extraños, .</t>
  </si>
  <si>
    <t>Arveja verde</t>
  </si>
  <si>
    <t>Arveja verde fresca . empacado por  kilo en  bolsas de  polietileno y  embalado en  canastilla plastica,  seleccionada, desgranada, lavadas,  desinfectadas.  Deberán  encontrarse  en  un  estado  y  fase  de  desarrollo  que  les  permita  conservarse  bien  durante  el transporte  y  manipulación.  Libre  de  presentar  podredumbre  o  cualquier  tipo  de  alteración  que  impida  su  consumo.Exentas de cualquier daño causado por congelación y refrigeración. Libres de humedad externa anormal.</t>
  </si>
  <si>
    <t>Atún rallado en aceite</t>
  </si>
  <si>
    <t>Lata por 170 gr mínimo de Atún rayado en aceite, en conserva, es el producto constituido por la carne de atún, aceite de soya, agua  y  sal.  Latas  en  buen  estado  sin  abolladuras  u  oxidación,  con  fecha  de  vencimiento,  vigente,  con  registro  sanitario  de INVIMA Clasificado como lomos de atún (compacto) en aceite. Debe cumplir con todos los requisitos establecidos en la NTC – 1276.</t>
  </si>
  <si>
    <t>Avena en hojuelas</t>
  </si>
  <si>
    <t>Avena  en  hojuelas,  presentacion  Bolsa  por  1  kilo,  de   libre  de  material  extraño,  libre  de  cualquier  olor  objetable,  envasada higiénicamente, fecha de vencimiento mínimo 10 meses a partir de la fecha de entrega. El rotulado debe cumplir con resolución 5109 de 2005.</t>
  </si>
  <si>
    <t>Avena molida</t>
  </si>
  <si>
    <t>Avena   molida,con   color   uniforme,   ligeramente   crema   y   debe   estar   libre   de   manchas   oscuras,   cascarilla   y   material extraño.presentacion por kilo,  El producto debe contener vitaminas (A, B, B1, B2, B6, B12, C, D), Minerales (hierro, zinc). Debe cumplir con los requisitos establecidos en la norma técnica NTC 2160.Envasada higiénicamente, fecha de vencimiento mínimo 6 meses a partir de la fecha de entrega.  Cumplir con resolución 5109 de rotulado.</t>
  </si>
  <si>
    <t>Azúcar blanco refinado alta pureza</t>
  </si>
  <si>
    <t>Azúcar banco refinado de alta pureza,  empacado en bolsa de polietileno por Kilo,No deberá presentar insectos, arena, tierra u otras impurezas que indiquen una inadecuada manipulación del producto.   De origen NACIONAL, fecha de vencimiento mínimo 6  meses a partir de la fecha de entrega.  Cumplir con resolución 5109 de rotulado.</t>
  </si>
  <si>
    <t>Azúcar blanco refinado de alta pureza empacado por saco por 50 kilos bolsa de papel, kraft 3 láminas o empaque de  fibra de polietileno,  sólido  cristalizado  constituido  esencialmente  por  sacarosa.  No  deberá  presentar  insectos,  arena,  tierra  u  otras impurezas  que  indiquen  una  inadecuada  manipulación  del  producto.  El contenido  de metales  pesados en  el azúcar  blanco no debe ser superior al indicado en el Codex Alimentarius.  De origen NACIONAL, fecha de vencimiento mínimo 6  meses a partir de la fecha de entrega.  Cumplir con resolución 5109 de rotulado.</t>
  </si>
  <si>
    <t>Azúcar morena</t>
  </si>
  <si>
    <t>Azúcar  morena.  Crudo,  empacado  en  bolsa  de  polietileno  por  2,5  kilos,  especial  del  proceso  industrial  de  la  caña  de  azúcar donde  los  cristales  aún  conservan  las  mieles  naturales,  constituido  principalmente  por  sacarosa,  toma  su  característico  color moreno  y  su  sabor  singular.  De  origen  NACIONAL,  fecha  de  vencimiento  mínimo  6   meses  a  partir  de  la  fecha  de  entrega. Cumplir con resolución 5109 de rotulado.</t>
  </si>
  <si>
    <t>Banano</t>
  </si>
  <si>
    <t>Banano criollo, fruta con madurez comercial.  Presentación en Kilos. empacado en canastillas plásticas en bolsas capuchonas en buenas condiciones higiénicas peso entre 200 a 280 gramos cada unidad, deben Estar enteros, ser de consistencia firme; Estar sanos, deberán excluirse los productos afectados por podredumbre o deterioro que haga que no sean aptos para el consumo, Estar exentos de magulladuras; Estar exentos de cualquier olor y/o sabor extraños.</t>
  </si>
  <si>
    <t>Bebida gaseosa x 2.5 litros</t>
  </si>
  <si>
    <t>Botella por 2,5 Lt mínimo de bebida gaseosa. Bebida saborizada, efervescente (carbonatada) y sin alcohol, destinada a consumo directo, la bebida gaseosa entregada deberá cumplir los requisitos generales establecidos en la NTC 2740.</t>
  </si>
  <si>
    <t>Benzoato de sodio</t>
  </si>
  <si>
    <t>Benzoato  de  sodio.  presentacion  bolsa  polietileno  por  1  Kilo,  Producto  en  polvo,  color  blanco,  para  uso  en  la  industria  de alimentos,  fecha  de  vencimiento  superior  a  doce  meses  a  partir  de  la  fecha  de  entrega;  cumplir  con  el  rotulado,  segun Resolución  2606  de  2009  y  con  la  NTC  1453,  el  proveedor  debe  presentar  ficha  técnica  del  Producto.  Presentar  registro  de importación en caso que aplique.</t>
  </si>
  <si>
    <t>Berenjena</t>
  </si>
  <si>
    <t>hortaliza  Berenjena,  Presentación  en  Kilos.   Empacados  en  canastilla  plástica  con  bolsa  capuchona  en  buenas  condiciones higiénicas-Deberán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t>
  </si>
  <si>
    <t>Bicarbonato de sodio</t>
  </si>
  <si>
    <t>Bicarbonato de sodio, presentacion en bolsa polietileno por 1 Kg, polvo color blanco, para uso en la industria de alimentos, debe estar  rotulado  con  el  nombre  del  producto,  productor  y/o  empacador  (marca  comercial),  peso,  lote  de  producción,  fecha  de vencimiento  superior  a  doce  meses,  cumplir  con  la  resolución  2606  de  2009,  el  Proveedor  debe  presentar  ficha  técnica  del producto.</t>
  </si>
  <si>
    <t>Breva</t>
  </si>
  <si>
    <t>Brevas  o  higo,  presentación  por  Kilos.  Breva  corriente  entera  fresca,  de  primera.  Empacadas  en  canastilla  plástica  con  bolsa capuchona  en  buenas  condiciones   higiénicas.Deberán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t>
  </si>
  <si>
    <t>Brócoli</t>
  </si>
  <si>
    <t>Brócoli  hortaliza  con  presentación  en  Kilos.   Brocoli  Empacados   en  canastilla  plástica  con  bolsa  capuchona  en  buenas condiciones higiénicas. Esta planta posee abundantes cabezas florales carnosas de color verde intenso, dispuestas en forma de árbol,  sobre  ramas  que  nacen  de  un  grueso  tallo  comestible  de  textura  firme.  La  gran  masa  de  cabezuelas  está  rodeada  de hojas. Producto fresco, de primera.</t>
  </si>
  <si>
    <t>Café instantáneo liofilizado x 80 g</t>
  </si>
  <si>
    <t>Café instantáneo liofilizado. Presentacion producto granulado en  frasco por 80 gramos.  tapado hermeticamente,   producto del tostado y la molienda del café y posterior liofilización del mismo,cumplir con resolución 5109 en rotulado.</t>
  </si>
  <si>
    <t>Café molido</t>
  </si>
  <si>
    <t>Mezcla de Café molido con presentación en bolsa metalizado por  Kilo. resultado del proceso de la molienda del grano maduro seco  del  café,  no   contener  materiales  o  contaminantes  extraños,  debe  ser  100%  café  y  su  apariencia  debe  ser  homogénea. Cumplir con resolución 5109 en rotulado.</t>
  </si>
  <si>
    <t>Calabacín</t>
  </si>
  <si>
    <t>Calabacín con presentación en Kilogramos.  hortaliza que pertenece a la familia de las cucurbitáceas, su color es verde, forma cilíndrica o alargada, sabor amargo con un ligero toque dulce. Libre de mohos , magulladuras y podredumbre.</t>
  </si>
  <si>
    <t>Caldo concentrado de gallina</t>
  </si>
  <si>
    <t>Caja por 165 cubos de caldo concentrado de gallina, que después de reconstituciòn con agua, produce caldos y consome listos para  el  consumo.  Sabor,  olor  y  color  caracteristicos.  El  producto  debe  ser  empacado  en  estructura  laminada  de  aluminio  y polipropileno ofreciendo una adecuada protección, conservación e higiene durante el transporte y almacenamiento. Cumplir con resolución 5109 en rotulado y fecha de vencimiento no menor a 3 meses.</t>
  </si>
  <si>
    <t>Camarón tigre 51/60</t>
  </si>
  <si>
    <t>Camaron  tigre  51/60  con  presentación  en  Kilogramos.  Color:  rosado,  Olor:  característico   Textura  :  firme Debe  presentarse entera , con la forma y el color característicos  exento de microorganismos, que puedan ocasionar riesgo para la salud. Limpio, desvenado,  congelado  y  precocido,  mantener  la  cadena  de  frío  durante  su  transporte,  empacado  en  bolsa  de  polietileno. temperatura de entrega -18°C.</t>
  </si>
  <si>
    <t>Carboximetil celulosa (CMC)</t>
  </si>
  <si>
    <t>Carboximetil  celulosa  (CMC),  presentacion  en  Bolsa  polietileno  por  1  Kg,  estabilizante  en  polvo  para  uso  en  la  industria  de alimentos,  rotulado con el nombre del producto, productor y/o empacador (marca comercial), peso, lote de producción, fecha de vencimiento superior a doce meses a partir de la fecha de entrega, cumplir con la resolución 2606 de 2009 y  la NTC  1582, el proveedor debe presentar ficha técnica del producto. Presentar registro de importación en caso que aplique.</t>
  </si>
  <si>
    <t>Carragenina</t>
  </si>
  <si>
    <t>Carragenina    en    Polvo    fino    homogéneo    color    beige.    presentacion    empacado    en    bolsa    laminada    metalizada (PETBIOALUMENPOLIETILENO)  por  kilo,  rotulado  con  el  nombre  del  producto,  productor  y/o  empacador  (marca  comercial), peso, lote de producción, fecha de vencimiento superior a seis meses a partir de la fecha de entrega, cumplir con la resolución 2606 de 2009 y la NTC 1582, el proveedor debe presentar ficha técnica del producto. Presentar registro de importación en caso que aplique.</t>
  </si>
  <si>
    <t>Cebolla cabezona blanca</t>
  </si>
  <si>
    <t>Cebolla cabezona blanca con presentación en Kilo. empacado en  canastillas plásticas, que Deberá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 Libre de hojas secas y suciedad.</t>
  </si>
  <si>
    <t>Cebolla junca</t>
  </si>
  <si>
    <t>Cebolla junca o larga con presentación por Kilo. El producto debe cumplir los requisitos de la norma técnica NTC 1222, No debe presentarse  fraccionada,  rota  o  arrancada,  debe  estar  libre  de  residuos  de  tierra,  daños  mecánicos,  no  presentar  indicios  de pudrición o magulladuras, entregado en canastilla de fondo perforado en rombos o líneas, suelto o atado en bolsa de polietileno, cumpliendo la norma técnica NTC 5422.</t>
  </si>
  <si>
    <t>Cebolla puerro en escamas deshidratado</t>
  </si>
  <si>
    <t>presentacion  bolsa  de  1  kg   de  Cebolla  puerro  en  escamas  deshidratado.  presentado  como  Producto  empacado  en  bolsa laminada  metalizada  (PetBioAlumenPölietileno)  por  kilo.  rotulado   Lote  y  fecha  de  vencimiento  mayor  de  6  meses,  y  registro sanitario INVIMA.</t>
  </si>
  <si>
    <t>Cebollitas de bulbo rojo ocañeras</t>
  </si>
  <si>
    <t>cebollitas de bulbo rojo ocañeras. presentacion bolsa de un Kilo, Cebolla para elaboración de encurtido "cebollita  ocañera", de tamaño pequeño y frescas. 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 embalado en canastillas plasticas y limpias. Libre de hojas secas y suciedad.</t>
  </si>
  <si>
    <t>Cereal granola</t>
  </si>
  <si>
    <t>Bolsa por 1 libra de cereal granola. Producto de textura frágil y/o crujiente, de figuras o formas variables, obtenidos a partir de cereales y sus derivados, sometidos a uno o más de los siguientes procesos, cocción, extrusión, secado, laminado, horneado, recubiertos o no, con adición de vitaminas, minerales, fruta deshidratada, entre otros. Cumplir con resolución 5109 en rotulado. Fecha de vencimiento no menor a 6 meses.</t>
  </si>
  <si>
    <t>Champiñón</t>
  </si>
  <si>
    <t>Champiñón (Agaricus Bisporus), presentacion bolsa de un Kilo, formado  por un  sombrero de  forma semiesférica  o plana  y pie cilíndrico, normalmente blanco, entero, carne blanca con tonos rosados al corte, de sabor agradable y olor poco perceptible. El producto debe estar exento de contaminantes, envasado higiénico, embalado en bolsa capuchona en canastillas limpias y secas, para protegerlo de golpes y contaminación, cumplir con las características de la normatividad vigente.</t>
  </si>
  <si>
    <t>Cilantro</t>
  </si>
  <si>
    <t>Cilantro  freco  en  rama,  presentacion  por  kilo.  Embalado  en  canastillas  plásticas  limpias  y  secas.  Planta  fresca,  sin  hojas marchitas, sin semilla, limpio de tierra, raíz sana de color verde intenso. La planta fresca posee un sabor fuerte, picante y algo dulce.</t>
  </si>
  <si>
    <t>Citrato de sodio</t>
  </si>
  <si>
    <t>Citrato  de  sodio,  presentacion  bolsa  por  kilo,  Producto  en  cristales  de  color  blanco,  para  uso  en  la  industria  de  alimentos, rotulado con el nombre del producto y cumplir con la Resolución 2606 de 2009, venncimiento superior a doce meses a partir de la  fecha  de  entrega  ,  el  proveedor  debe  presentar  ficha  técnica  del  Producto.  Presentar  registro  de  importación  en  caso  que aplique.</t>
  </si>
  <si>
    <t>Cloruro de calcio</t>
  </si>
  <si>
    <t>Cloruro de calcio. presentacion bolsas de polietileno por 1 kg de Producto granulado de color blanco, para uso en la industria de alimentos, rotulado con el nombre del producto, y cumplir con la Resolución 2606 de 2009, vencimiento superior a doce meses a partir de la fecha de entrega, el Proveedor debe presentar ficha técnica del Producto.Presentar registro de importación en caso que aplique.</t>
  </si>
  <si>
    <t>Coco a granel</t>
  </si>
  <si>
    <t>Coco en presentación en Kilos. Fruta tropical obtenida del cocotero (cocos nucifera), la palmera más cultivada a nivel mundial. tiene una cáscara exterior gruesa y dura (exocarpio) y un mesocarpio fibroso y otra interior dura, vellosa y marrón (endocarpio) que  tiene  adherida  la  pulpa  (endospermo),  que  es  blanca  y  aromática.   libre  de  cualquier  tipo  de  alteración  que  impida  su consumo.</t>
  </si>
  <si>
    <t>Coliflor</t>
  </si>
  <si>
    <t>Coliflor  con  presentación  en  bolsa  de  polietileno  transparente  por  un  Kilo.  la  hortaliza  formada  por  una  masa  de  pecíolos  y botones  foliares  apelmazados  de  color  blanco.  Debe  estar  embalado  en  canastilla  limpia  y  seca.  Deberán  encontrarse  en  un estado  y  fase  de  desarrollo  que  les  permita  conservarse  bien  durante  el  transporte y  manipulación. Libre  de cualquier  tipo de alteración que impida su consumo. Exentas de cualquier daño causado por congelación y refrigeración.</t>
  </si>
  <si>
    <t>Color en polvo condimento</t>
  </si>
  <si>
    <t>Color en polvo condimento. presentacion bolsa por un kilo de Colorante en polvo de color amarillo No. 5 (tartrazina y rojo 4R), olor característico, libre de objetos extraños, debe contar con registro sanitario INVIMA.Producto en polvo, hidrosoluble, para uso en la industria de alimentos, el rotulado debe cumplir con la  la Resolución 2606 de 2009 y NTC 1453,  vencimiento superior a doce meses a partir de la fecha de entrega, el proveedor debe presentar ficha técnica del producto.</t>
  </si>
  <si>
    <t>Colorante en polvo color amarillo huevo</t>
  </si>
  <si>
    <t>Colorante en polvo color amarillo huevo. presentacion bolsa de polietileno por 125 gramos, Producto en polvo, hidrosoluble, para uso en la industria de alimentos, el producto debe estar rotulado con el nombre  del producto,  productor y/o  empacado (marca comercial), peso, lote de producción, fecha de vencimiento superior a doce meses a partir de la fecha de entrega, cumplir con la Resolución 2606 de 2009 y NTC 1453, el proveedor debe presentar ficha técnica del producto.</t>
  </si>
  <si>
    <t>Colorante en polvo color azul</t>
  </si>
  <si>
    <t>Bolsa  polietileno  por  125  gr  de  Colorante  de  polvo  color  azul.  Producto  en  polvo,  hidrosoluble,  para  uso  en  la  industria  de alimentos,   vencimiento  superior  a  doce  meses  a  partir  de  la  fecha  de  entrega,  el  rotulado  del  producto  debe  cumplir  con  la Resolución 2606 de 2009 y NTC 1453, el proveedor debe presentar ficha técnica del producto.</t>
  </si>
  <si>
    <t>Colorante en polvo color rojo fresa</t>
  </si>
  <si>
    <t>Bolsa polietileno por 125 gr de Colorante en polvo color rojo fresa. Producto en polvo, hidrosoluble, para uso en la industria de alimentos,  debe  estar  rotulado  con  el  nombre  del  producto,  productor  y/o  empacado  (  marca  comercial),  peso,  lote  de producción, fecha de vencimiento superior a doce meses a partir de la fecha de entrega, cumplir con la resolución 2606 de 2009 y NTC 1453, el proveedor debe presentar ficha técnica del Producto.</t>
  </si>
  <si>
    <t>Colorante en polvo color rojo mora</t>
  </si>
  <si>
    <t>Bolsa de polipropileno por 125 gr de Colorante en polvo color rojo mora. Producto en polvo, hidrosoluble, para uso en la industria de  alimentos,  debe  estar  rotulado  con  el  nombre  del  producto,  productor  y/o  empacado  (marca  comercial),  peso,  lote  de producción,  fecha  de  vencimiento  superior  a  doce  meses,  cumplir con  la Resolución  2606 de  2009 y  NTC 1453,  el proveedor debe presentar ficha técnica del producto.</t>
  </si>
  <si>
    <t>Colorante en polvo color rojo punzo</t>
  </si>
  <si>
    <t>Bolsa de polipropileno por 125 gr de Colorante en polvo color rojo punzo.Producto en polvo, hidrosoluble, para uso en la industria de alimentos, vencimiento superior a doce meses a partir de la fecha de entrega, el rotulado debe cumplir con la resolución 2606 de 2009 y NTC 1453, el proveedor debe presentar ficha técnica del producto.</t>
  </si>
  <si>
    <t>Colorante en polvo color verde menta</t>
  </si>
  <si>
    <t>Bolsa  de  polipropileno  por  125  gr  de  Colorante  en  polvo  color  verde  menta.Producto  en  polvo,  hidrosoluble,  para  uso  en  la industria  de  alimentos,   vencimiento  superior  a  doce  meses  a  partir  de  la  fecha  de  entrega,  el  rotulado  debe  cumplir  con  la resolución 2606 de 2009 y NTC 1453, el proveedor debe presentar ficha técnica del Producto.</t>
  </si>
  <si>
    <t>Condimento ajo en polvo</t>
  </si>
  <si>
    <t>Condimento ajo en polvo. presentacion por un kilo, Producto empacado en bolsa laminada metalizada,(PetBioAlumenPolietileno),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</si>
  <si>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cabano</t>
  </si>
  <si>
    <t>Condimento  cabano.  Condimento  que  contenga  entre  el  60  65  %  de  sal  y  28  35  %  de  fosfato,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</si>
  <si>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chorizo 50 - 55% de sal</t>
  </si>
  <si>
    <t>Condimento chorizo 50-55%  de sal.  de composición entre 50 55%  de sal y 15 20 %  de fosfato,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</si>
  <si>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chorizo español 60 - 65% de sal</t>
  </si>
  <si>
    <t>Condimento  chorizo  español  60-65%  de  sal.   de  composicion  contenido  de  sal  entre  60  65  %,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</si>
  <si>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chorizo tipo antioqueño</t>
  </si>
  <si>
    <t>Condimento  chorizo  tipo  antioqueño.  de  composición  entre  45  50%  de  sal  y  5  15  %  de fosfato,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</si>
  <si>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de longaniza</t>
  </si>
  <si>
    <t>Bolsa  por  1  Kg de  Condimento de  Longaniza. Condimento  de longaniza  que contenga  entre el  60 65  %  de  sal y  28 35  %  de fosfato, producto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</si>
  <si>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génova</t>
  </si>
  <si>
    <t>Condimento   Génova   en   polvo.   empacado   en   bolsa   laminada   metalizada   (PETBIOALUMENPOLIETILENO)   por   un   kilo, composición entre 50 55% de sal y 15 20 % de fosfato,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</si>
  <si>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hamburguesa</t>
  </si>
  <si>
    <t>Condimento  hamburguesa  en  polvo.  de  composicion  que  contenga  entre  el  4  6  %  de  sal  y  18  25  %  de  fosfato,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</si>
  <si>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jamón</t>
  </si>
  <si>
    <t>Condimento Jamón en polvo. de composicion que contenga entre el 40 50 % de sal,  empacado en bolsa de poliamida polietileno de  baja  densidad,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</si>
  <si>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para morcilla</t>
  </si>
  <si>
    <t>Condimento para morcilla en polvo. composicion que contenga entre el 50% y 60% de Sal con especias y extractos de especias, empacado en bolsa laminada metalizada (PetBioAlumenPolietileno) por un kilo,debe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</si>
  <si>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pollo relleno</t>
  </si>
  <si>
    <t>Condimento pollo relleno en polvo. composicion que contenga entre el 50 60 % de sal y 20 30 % de fosfato,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</si>
  <si>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Sabor a pavo</t>
  </si>
  <si>
    <t>Condimento  sabor  a  pavo  en  polvo.  Composicion  que  contenga  entre  el  50-60  %  de  sal  y  20-  30  %  de  fosfato,  producto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</si>
  <si>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sabor a pollo</t>
  </si>
  <si>
    <t>Condimento sabor a pollo en polvo. Composicion que contenga entre el 80 90 % de sal,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</si>
  <si>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salchicha tipo hot dog</t>
  </si>
  <si>
    <t>Condimento Salchicha tipo hot dog en polvo. Composicion que contenga entre el 62 66 % de sal y 28 a 32% de fosfato,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</si>
  <si>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salchicha tipo ranchera</t>
  </si>
  <si>
    <t>Condimento Salchicha tipo Ranchera en polvo. Composicion que contenga entre el 15 20 % de sal,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</si>
  <si>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salchichón cervecero</t>
  </si>
  <si>
    <t>Condimento  salchichón  cervecero  en  polvo.  Composicion  entre  28  35%  de  sal  y  18  25  %  de  fosfato,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</si>
  <si>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Cuajo en pastillas</t>
  </si>
  <si>
    <t>Cuajo en pastillas. Presentacion sobres o paquete de 2 unidades de roducto, enzima para coagular la leche, debe estar rotulado con el nombre del producto, productor y/o empacador (marca comercial), peso, lote de producción, fecha de vencimiento superior a doce meses, cumplir con la resolución 2606 de 2009, debe presentar ficha técnica del producto, se debe entregar  empacado en bolsa de polipropileno biorientado impresa.</t>
  </si>
  <si>
    <t>Cuajo en polvo</t>
  </si>
  <si>
    <t>Bolsa tricapa tipo sachet de Cuajo en polvo. Presentacion sobre para 75 litros, enzima para coagular la leche, el producto debe estar  rotulado  con  el  nombre  del  producto,  productor  y/o  empacador  (marca  comercial),  peso,  lote  de  producción,  fecha  de vencimiento  superior  a  doce  meses,  cumplir  con  la  resolución  2606  de  2009,  el  proveedor  debe  presentar  ficha  técnica  del producto, el producto se debe entregar empacado en bolsa tricapa tipo sachet biorientado impresa.</t>
  </si>
  <si>
    <t>Cuchuco de cebada</t>
  </si>
  <si>
    <t>Cuchuco de cebada. Presentación bolsa de polietileno por un kilo, producto obtenido de la trituración de la cebada perlada, debe estar exenta de insectos en todos sus estados, no debe estar húmeda, ni rancia, libre de hongos y microorganismos, aspecto: grano triturado seco, color: variable del blanco al café, olor y sabor característico.</t>
  </si>
  <si>
    <t>Cuchuco de maíz</t>
  </si>
  <si>
    <t>Cuchuco de maíz. Presentación bolsa de polietileno por un  kilo, Producto obtenido de la  trituración del  grano del  maíz blanco previamente trillado, debe estar exento de insectos  en todos  sus estados,  no debe  estar húmeda,  ni rancia,  libre de  hongos y microorganismos, aspecto grano triturado seco, color blanco, olor y sabor característico.</t>
  </si>
  <si>
    <t>Durazno</t>
  </si>
  <si>
    <t>Durazno con presentación en Kilogramos. Esta fruta, normalmente de piel aterciopelada, posee una carne amarilla o blanquecina de sabor dulce y aroma delicado. Fruta, fresca, de primera, empacado en bolsa de polietilieno y embalado en canastilla. 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t>
  </si>
  <si>
    <t>Durazno tipo melocotón</t>
  </si>
  <si>
    <t>Durazno tipo melocotón. presentación en Kilos, empacado en canastilla plastica con bolsa capuchona. Los duraznos deben tener los siguientes requisitos: Estar enteros, sanos, limpios y exentos  de deterioro  o material  extrañoque hagan  que no  sean aptos para el consumo; Tener un aspecto fresco Estar exentas de daños causados por bajas y/o altas temperaturas; Estar exentos de manchas oscuras internas. El fruto deberá ser fisiológicamente maduro.</t>
  </si>
  <si>
    <t>Espinaca</t>
  </si>
  <si>
    <t>Espinaca,  verdura   fresca  sus  hojas  comestibles,  grandes  y  de  color  verde  muy  oscuro.  Presentación  en  kilo.  Embalada  en canastillasplastica con bolsa capuchona, libre de humedad, sin plagas, hojas frescas, no marchitas.</t>
  </si>
  <si>
    <t>Estabilizante para helados de leche</t>
  </si>
  <si>
    <t>Estabilizante en polvo para helados de leche. estabilizante de grado alimenticio, rotulado que cumpla con la resolución 2606 de 2009 y y NTC  1582. el  proveedor debe  presentar ficha  técnica del  producto, empacado  en bolsa  aluminizada impresa   por un kilo. fecha de vencimiento superior a doce meses,  Presentar registro de importación en caso que aplique.</t>
  </si>
  <si>
    <t>Estabilizante para paleta de agua</t>
  </si>
  <si>
    <t>Fermento láctico para kumis, liofilizado</t>
  </si>
  <si>
    <t>Fermento  láctico liofilizado  para kumis,  presentacion bolsa  tricapa tipo  sachet para  40 Lt  de leche,  que contenga  como cultivo Láctico: Streptococcus termophilus y Lactobacillus delbruecki bulgaricus; el  rotulado con  el nombre  del producto,  productor y/o empacador (marca comercial) a comercial), peso, lote de producción, fecha de vencimiento superior a doce meses, el proveedor debe presentar ficha técnica del producto, el producto se debe entregar a temperaturas entre 0°C y 4°C.</t>
  </si>
  <si>
    <t>Fermento láctico para yogur, liofilizado</t>
  </si>
  <si>
    <t>Fermento láctico liofilizado para yogur. , que contenga como cultivo Láctico: Lactobacillus delbrueckii bulgaricus y Torula lactis, el producto debe estar rotulado con el nombre del producto, productor y/o empacador (marca comercial), peso, lote de producción, fecha  de  vencimiento  superior  a  doce  meses,  el  proveedor  debe  presentar  ficha  técnica  del  producto,  el  producto  se  debe entregar a temperaturas entre 0°C y 4°C, empacado en bolsa tricapa tipo sachet impresa, preparación para 40 litros en sobre por 1 gramo.</t>
  </si>
  <si>
    <t>Fósforo madera 100 x 2</t>
  </si>
  <si>
    <t>.  Fósforo,  cerilla,  cerillo  o  misto  es  un  utensilio  fungible,  consistente  en  una  varilla  de  material  combustible  con  un  extremo (llamado cabeza) recubierto por una sustancia, tal que al frotar la cabeza contra una superficie rugosa adecuada. presentacion paquete de 2 Cajas de fosforos por 100 Unidades cada una</t>
  </si>
  <si>
    <t>Fresa chandler</t>
  </si>
  <si>
    <t>Fresa Chandler. presentación en Kilo.  El grado de desarrollo de la fruta debe permitir el transporte y manipulación de manera que llegue satisfactoriamente al lugar de destino. Fruta, fresca, seleccionada, sin daños estructurales en su fisiología, de primera, empacada en bolsa de polietileno embalada en canastilla. Libre de presentar cualquier tipo de alteración que impida su consumo. Exentas  de  cualquier  daño  causado  por  congelación  y  refrigeración.  Libres  de  humedad  externa  anormal.  Presentación  en canastilla plastica con bolsa.</t>
  </si>
  <si>
    <t>Frijol blanco seco</t>
  </si>
  <si>
    <t>Frijol  blanco  seco.  Presentación  bolsa  de  polietileno  por  un  kilo,  son  grandes  (no  panamito)  de  forma  ovalada,  sabor  suave y textura terrosa, son semillas comestibles, es una fuente de proteínas e hidratos de carbono.</t>
  </si>
  <si>
    <t>Frijol rojo seco</t>
  </si>
  <si>
    <t>Frijol rojo seco, tipo I, grado 2, seco desenvainado, el cual debe presentar tamaño, forma y color característicos de la variedad que se considere.Presentación  bolsa de polietileno por un kilo.</t>
  </si>
  <si>
    <t>Funda a base de colágeno para cábano</t>
  </si>
  <si>
    <t>Tubo (oruga) por 30 metros de Funda a base de colágeno, para embutido de cábano, 19 mm de tamaño, diámetro nominal 12 mm</t>
  </si>
  <si>
    <t>Funda a base de colágeno para chorizo</t>
  </si>
  <si>
    <t>Tubo (oruga) por 30 metros de funda a metrosse de colágeno para chorizo, 30 mm de tamaño.</t>
  </si>
  <si>
    <t>Funda fibrosa para mortadela</t>
  </si>
  <si>
    <t>Funda fibrosa para mortadela. Presentación por metro,  Funda clara y fibrosa de calibre 6, diámetro nominal 6 pulgadas, color humo.</t>
  </si>
  <si>
    <t>Funda fibrosa para salchichón</t>
  </si>
  <si>
    <t>Funda  fibrosa  para  Salchichon.  Presentación  por  metro,  Funda  clara  y  fibrosa  de  calibre  1  1/2  pulgadas,  diámetro  nominal  3
pulgadas, color humo,</t>
  </si>
  <si>
    <t>Funda plástica cero merma para salchicha</t>
  </si>
  <si>
    <t>funda  plastica  para  salchicha,  presentacion  Tubo  (oruga)  por  30  metros  de  Funda  plástica  impermeable  (cero  merma)  para salchicha calibre 19 .</t>
  </si>
  <si>
    <t>Galleta de soda</t>
  </si>
  <si>
    <t>Paquete por 4 tacos mínimo de Galleta de soda. Elaborada a base de harina de trigo, debe cumplir con condiciones sanitarias exigidas para estos productos, no deben contener partículas extrañas, textura crocante. Cumplir con resolucion 5109 en rotulado. Fecha de vencimiento no menor a 3 meses.</t>
  </si>
  <si>
    <t>Galleta de soda agridulce</t>
  </si>
  <si>
    <t>Paquete por 4 tacos mínimo de Galleta de soda agriculde. Elaborada a base de harina de trigo, debe cumplir con condiciones sanitarias exigidas para estos productos, no deben contener partículas extrañas, sabor agridulce. Cumplir con resolucion 5109 en rotulado y fecha de vencimiento no menor a 3 meses.</t>
  </si>
  <si>
    <t>Garbanzo seco</t>
  </si>
  <si>
    <t>Garbanzo seco.   presentacion bolsa de polietileno por un kilo, comprende granos enteros y sanos con tegumentos externos de color  generalmente  uniformes  amarillo  claro,  producto  natural  sin  preservativos  y/o  aditivos,  limpIa,  libre  de  impurezas  y materiales extraños. Fecha de vencimiento no menor a 6 meses.</t>
  </si>
  <si>
    <t>Gelatina de frutas sabores surtidos</t>
  </si>
  <si>
    <t>Gelatina  de  frutas  sabores  surtidos.  Mezcla  en  polvo  para  preparar  gelatina,  con  las  mismas  características  de  la  gelatina corriente en aroma, sabor y textura, color sabor y aroma característicos del producto. Cumplir con resolución 5109 en rotulado y fecha de vencimiento no menor a 3 meses. presentación: Caja x 1 sobre x 40 gramo</t>
  </si>
  <si>
    <t>Goma xanthan en polvo</t>
  </si>
  <si>
    <t>Goma xanthan en polvo. presentacion bolsa polietileno por un Kilo, aditivo estabilizante de grado  alimenticio, el  producto debe estar  rotulado  con  el  nombre  del  producto,  productor  y/o  empacador  (marca  comercial),  peso,  lote  de  producción,  fecha  de vencimiento superior a doce meses, cumplir con la resolución 2606 de 2009, y la NTC 1582, el proveedor debe presentar ficha técnica del producto, el  Presentar registro de importación en caso que aplique.</t>
  </si>
  <si>
    <t>Guanábana</t>
  </si>
  <si>
    <t>Guanábana con presentación por un Kilo. Fruto de color verde oscuro que pesa entre 2 y 7 Kilos, erizada de espinas carnosas y de sabor amargo. Su pulpa es blanda, de color blanco, muy jugosa, con suave aroma, agradable sabor agridulce Fruta entera , fresca, seleccionada, sin daños estructurales en su fisiología, de primera, embalada en canastilla plastica, Deberán encontrarse en  un  estado  y  fase  de  desarrollo  que  les  permita  conservarse  bien  durante  el  transporte  y  manipulación.  Libre  de  presentar podredumbre  o  cualquier  tipo  de  alteración  que  impida  su  consumo.  Exentas  de  cualquier  daño  causado  por  congelación  y refrigeración.Libres de humedad externa anormal.</t>
  </si>
  <si>
    <t>Guayaba pera</t>
  </si>
  <si>
    <t>Guayaba  pera  con  presentación  por  Kilos.  Fruta,  fresca,  seleccionada,  sin  daños  estructurales  en  su  fisiología,  de  primera, empacada  en  bolsa  de  polietileno  embalada  en  canastilla,  Deberán  encontrarse  en  un  estado  y  fase  de  desarrollo  que  les permita  conservarse  bien  durante  el  transporte  y  manipulación.  Libre  de  presentar  cualquier  tipo  de  alteración  que  impida  su consumo. Exentas de cualquier daño causado por congelación y refrigeración. Libres de humedad externa anormal.</t>
  </si>
  <si>
    <t>Habichuela</t>
  </si>
  <si>
    <t>Habicuela  con  presentación  en  Kilos.  Verdura,  fresca,  seleccionada,  sin  daños  estructurales  en  su  fisiología,  de  primera, empacada  en  bolsa  de  polietileno  embalada  en  canastilla,  Grado  de  madurez:  Vainas  verde  intenso,  ligeramente  brillante, frescas,  limpias,  tiernas,  frágiles,  superficie  lisa  con  ondulaciones  de  la  semilla,  crujientes  al  partirlas  con  la  mano,  debe quebrarse fácilmente sin rasgaduras. Debe tener humedad natural al tacto, no debe tener fibras o hilos que indiquen que el fruto está muy maduro, no debe tener deterioro en su color, olor y apariencia debido a exceso de humedad, no deben tener manchas pequeñas de color rojizo o negro causado por hongos.</t>
  </si>
  <si>
    <t>Hilo de algodón para amarre de productos cárnicos</t>
  </si>
  <si>
    <t>CON</t>
  </si>
  <si>
    <t>Cono por 1000 m de Hilo de algodón para amarre de productos cárnicos. Hilo para amarre de productos alimenticios, suave pero al  mismo  tiempo  resistente.  La  combinación  de  resistencia  y  elasticidad  hace  que  este producto  sea idóneo  para el  atado del embutido  tanto  a  mano  como  mediante  máquinas  atadoras.Hilo  c-15,  100%  poliéster,  bobinas  de  200  gramos.  Producto  apto para la industria de alimentos.</t>
  </si>
  <si>
    <t>Humo líquido</t>
  </si>
  <si>
    <t>Humo  líquido.  Presentacion  Garrafa  tipo  PET  por  un  litro.  Producto  concentrado  de  humo,  fecha  de  vencimiento  mayor  de  6 meses de la fecha de entrega. El rotulado debe cumplir con la resolucion 2606 de 2009.</t>
  </si>
  <si>
    <t>Jamón sanduche</t>
  </si>
  <si>
    <t>Bloque  por  2,5  Kilogramos  de  Jamón  sanduche.  Producto  càrnico  procesado,  ahumado,  cocido,  elaborado  con  carnes  de animales  de  abasto  cerdo,  Color  rosado  intenso,  sabor  suave  en  especias  y  carne,  salado  suave,  textura  blanda  compacta. Producto  empacado  en  vacio.  Manteniendo  su  cadena  de  frío,  temperatura  de  recibico  entre  0  a  6  °C.  Cumplir  con  rotulado según resolución 5109 y fecha de vencimiento no menor de 1 mes.</t>
  </si>
  <si>
    <t>Jengibre en polvo</t>
  </si>
  <si>
    <t>Jengibre en polvo. La especia de jengibre (Zingiber officinale) es un producto obtenido de los rizomas de la planta por medio de deshidratación y molienda, se trata de una especia totalmente natural sin aditivos químicos. Empacado enTarro x 42,5 gramos.</t>
  </si>
  <si>
    <t>Kiwi</t>
  </si>
  <si>
    <t>Kiwi.  Presentación  en  kilo  de  Fruto  comestible  del  kiwi,  de  piel  ligeramente  vellosa  y  pulpa  de  color  verde,  Fruta  fresca, seleccionada, sin daños estructurales en su fisiología, de primera, embalado en canastilla plastica. Deberán encontrarse en un estado  y  fase  de  desarrollo  que  les  permita  conservarse  bien  durante  el  transporte  y  manipulación,  llegando  en  condiciones atisfactorias  al  lugar  de  destino.  Enteras:  Encontrarse  sano  y  sin  daños  ajenos  a  la  naturaleza  del  producto.  Sanas:  Libre  de presentar podredumbre o cualquier tipo de alteración que impida su consumo. Limpias: libres de olor, sabor o cuerpos extraños visibles. Exentas de cualquier daño causado por congelamiento. Libres de plagas o daños causados por éstas.</t>
  </si>
  <si>
    <t>Laurel en polvo</t>
  </si>
  <si>
    <t>Laurel en polvo. Presentación en kilo de Laurel molido, tamaño pequeño y un color verde pálido o verde oliva. No posee olores ni sabores extraños, empacado en bolsa de poliproileno por kilo. Registro sanitario INVIMA.</t>
  </si>
  <si>
    <t>Lechuga batavia</t>
  </si>
  <si>
    <t>Lechuga batavia con presentación en Kilogramos. Hortaliza de Color verde se convierte en rojizo en los extremos de las hojas, de forma más o menos redondeada, de 20 a 30 centímetros de diámetro y sabor suave, agradable y fresco, sin hojas secas y libre de suciedad. embalada en canastilla plastica.</t>
  </si>
  <si>
    <t>Lecitina de soya - emulsionante</t>
  </si>
  <si>
    <t>Lecitina de soya - emulsionante. Producto  en polvo,  de grado  alimenticio, el  producto debe  estar rotulado  debe cumplir  con la resolución 2606 de 2009. la fecha  de vencimiento superior a doce meses a partir de la fecha de entrega, , el proveedor debe presentar ficha técnica del producto, el producto se debe entregar empacado en bolsa de polipropileno impresa x kilo. Presentar registro de importación en caso que aplique.</t>
  </si>
  <si>
    <t>Lenteja</t>
  </si>
  <si>
    <t>Lenteja seca. Presentación en bolsa de polietileno de un kilo para el consumo humano, comprende los granos procedentes de la especie Lens suculenta Moench, comprende lentejas con tegumentos externos de colores marrón o verde característicos de la variedad, producto natural sin preservativos y/o aditivos, olor característico. Fecha de vencimiento no menor a 6 meses.</t>
  </si>
  <si>
    <t>Limón Tahiti</t>
  </si>
  <si>
    <t>Limón variedad Tahiti en presnetación en Kilos, fruta fresca, sin daños estructurales en su fisiología, de primera, empacada en bolsa  de  polietileno  embalada  en  canastilla  plastica,  limón  tahiti  enteros,  frescos,  con  el  color  característico  de  la  variedad. Homogéneos en tamaño y variedad. Limpios, sin humedad exterior.Libres de ataques por insectos, enfermedades, magulladuras, podredumbre, cicatrices o cortaduras.</t>
  </si>
  <si>
    <t>Lulo nacional</t>
  </si>
  <si>
    <t>Lulo  nacional  con  presentación  en  Kilos.  Fruta  fresca,  seleccionada,  sin  daños  estructurales  en  su  fisiología,  de  primera, empacada  en  bolsa  de  polietileno  embalada  en  canastilla,  lulos  enteros,  frescos,  con  el  color  característico  de  la  variedad. Homogéneos en tamaño y variedad. Limpios, sin humedad exterior.Libres de ataques por insectos, enfermedades, magulladuras, podredumbre, cicatrices o cortaduras.</t>
  </si>
  <si>
    <t>Maíz pelado</t>
  </si>
  <si>
    <t xml:space="preserve"> Bolsa polietileno por 1 Kilogramo de Maíz pelado. Presentación en kilo de Provenientes de granos limpios, sanos y bien conservados, color amarillo, para mute, los cuales han pasado anteriormente por un proceso de pelado con cal viva. Embalado en bolsas de polietileno por kilo.</t>
  </si>
  <si>
    <t>Mandarina común</t>
  </si>
  <si>
    <t>Mandarina común en presentación en Kilos, fruta fresca, sin daños estructurales en su fisiología, de primera, empacada en bolsa de   polietileno   embalada   en   canastilla   plastica,   mandarina   enteras,   frescos,   con   el   color   característico   de   la   variedad. Homogéneos en tamaño y variedad. Limpios, sin humedad exterior.Libres de ataques por insectos, enfermedades, magulladuras, podredumbre, cicatrices o cortaduras.</t>
  </si>
  <si>
    <t>Mango tommy</t>
  </si>
  <si>
    <t>Mango  tommy  con  presentación  en  Kilos.  Fruta  fresca,  seleccionada,  sin  daños  estructurales  en  su  fisiología,  de  primera,  se debe entregar embalado en canastilla plastica. De tamaño grande. Variedad Tommy. Deberán encontrarse en un estado y fase de desarrollo que les permita conservarse bien durante el transporte y manipulación. Libre de presentar podredumbre o cualquier tipo de alteración que impida su consumo.Exentas de cualquier daño causado por congelación y refrigeración.</t>
  </si>
  <si>
    <t>Manzana golden roja de primera</t>
  </si>
  <si>
    <t>Manzana golden roja de primera con presentación en Kilos.  Manzana Red Delicious, calibre 80-100, tiene piel o cáscara color rojo  brillante,  pulpa  blanquecina,  es  algo  arenosa  y  con  un  sabor  algo  ácido.  Requisitos  mínimos  de  calidad:   Estar  frescas, enteras,  sanas,  limpias  y  exentas  de  deterioro  que  hagan  que  no  sean  aptas  para  el  consumo;  Estar  exentas  de  plagas  que afecten al aspecto general del producto; Estar exentas de cualquier olor y/o sabor extraños;no tener daños por bajas  y/o altas temperaturas; Embaladas en cajas de cartón con bandejas de cartón corrugado.§ Estar exentas de manchas obscuras internas;§ Estar  exentas  de  manchas.El  fruto  deberá  ser  fisiológicamente  maduro,  es  decir,  no  presentar  señales  de  falta  de  madurez (opacidad,  falta  de  sabor,  pulpa  demasiado  porosa1)  o  de  madurez  excesiva  (pulpa  demasiado  traslúcida  o  fermentada).  La manzana  debe  corresponder  a  categoría  1  Se  debe  conservar  a  Temperatura  ambiente,  con  buena  ventilación,  libre  de humedad.</t>
  </si>
  <si>
    <t>Manzana verde</t>
  </si>
  <si>
    <t>Manzana  verde  con  presentación  en  Kilos.  deben  entregarse   Frutos  frescos, limpios,  enteros, sanos,  de color  verde brillante, calibre  80-100,  con  carne  amarilla,  textura  firme  y  crujiente,  sabor  Dulce  y  ligeramente  ácido,  sin  presencia  de  plaga  y magulladuras. Las manzanas deben tener  los siguientes  requisitos: exento  de deterioro  que hagan  que no  sean aptas  para el consumo;  Estar  exentas  de  daños  causados  por  plagas;  Exentas  de  humedad  externa  anormal,  salvo  la  condensación consiguiente a su remoción de una cámara frigorífica;  § Estar  exentas de  cualquier olor  y/o sabor  extraños; Tener  un aspecto fresco,  incluidas  en  su  caso  las  coronas,  que  deberán  estar  exentas  de  hojas  muertas  o  secas;  §  Estar  exentas  de  daños causados por bajas y/o altas mperaturas;Estar exentas de manchas obscuras internas; Estar exentas de manchas.El fruto deberá ser  fisiológicamente  maduro,  es  decir,  no  presentar  señales  de  falta  de  madurez  (opacidad,  falta  de  sabor,  pulpa  demasiado porosa1) o de madurez excesiva (pulpa demasiado traslúcida o fermentada). La manzana debe corresponder a categoría 1 Se debe conservar a Temperatura ambiente, con buena ventilación, libre de humedad.</t>
  </si>
  <si>
    <t>Maracuyá</t>
  </si>
  <si>
    <t>Maracuyá con presentación en Kilo. Fruta fresca, seleccionada, sin daños estructurales en su fisiología, de primera, empacada en bolsa de polietileno embalada canastilla plastica, entregaser a temperatura ambiente, fase de madurez y desarrollo que les permita  conservarse  bien  durante  el  transporte  y  manipulación.  Libre  de  cualquier  tipo  de  alteración  que  impida  su  consumo. Libres de humedad externa anormal.</t>
  </si>
  <si>
    <t>Mayonesa</t>
  </si>
  <si>
    <t>Tarro por 4 Kilogramos mínimo de mayonesa.  Es una salsa emulsionada fría elaborada principalmente a base de huevo entero, aceites vegetales comestibles e ingredientes acidificantes, con Registro Sanitario otorgado por INVIMA, empacado en envase de vidrio, o pet, inerte a la acción del contenido y no deberá comunicarse a éste sabores u olores extraños. rotulado Cumplir con resolucion 5109 de 2025 o normatividad vigente, la fecha de vencimiento no menor a 6 meses.</t>
  </si>
  <si>
    <t>Mazorca tierna a granel</t>
  </si>
  <si>
    <t>Mazorca tierna a granel. Presentación por kilo de El maíz dulce en  mazorca,  entrega en un estado y fase de desarrollo que les permita  conservarse  bien  durante  el  transporte  y  manipulación,  libre  de  plagas  o  cualquier  tipo  de  alteración  que  impida  su consumo, empacada en bolsa de polietileno embalada en canastilla, se debe entregar a temperatura ambiente Enteros, con la forma característica de la variedad. De aspecto fresco y consistencia firme.</t>
  </si>
  <si>
    <t>Melón</t>
  </si>
  <si>
    <t>Melón   entero   con   presentación   en   Kilogramos.   condiciones   de   entrega:   Fruta   fresca   entera,   seleccionada,   sin   daños estructurales  en  su  fisiología,  de  primera,   Desarrollados  y  maduros.  Limpios,  exentos  de  olores,  sabores o  materias extrañas visibles. Libres de magulladuras, humedad exterior anormal. empacada en bolsa de polietileno y embalada en canastilla plastica.</t>
  </si>
  <si>
    <t>Miel de abeja pura</t>
  </si>
  <si>
    <t>Miel de abeja pura. Sustancia dulce natural producida por abejas obreras a partir del néctar producido por nectarios florales y extra florales, que las abejas. presentación: Frasco x 750 ml  la miel de abejas entregada deberá cumplir los requisitos generales establecidos en la NTC 1273, entre ellos no debe contener aditivos, ni otras adiciones diferentes a la miel, así como los requisitos específicos de la misma norma, el proveedor deberá presentar ficha técnica del producto.</t>
  </si>
  <si>
    <t>Miga de pan</t>
  </si>
  <si>
    <t>Bolsa por 1 Kilogramo de Miga de pan. Mezcla homogénea empacado en bolsa pigmentada blanca por 1 kilogramo, con fecha de vencimiento superior a 6 meses.</t>
  </si>
  <si>
    <t>Mora de castilla</t>
  </si>
  <si>
    <t>Mora de castilla con presentación en Kilogramos. Presentación por kilo de Mora de Castilla de la variedad Rubus glaucus Benth, para el consumo fresco o como insumo para el procesamiento industrial. La mora entregada debe ser seleccionada y clasificada, debe cumplir con los requisitos mínimos establecidos en la NTC 4106 Categoría 1, Calibre B La mora debe estar entera con la forma característica de la variedad, de aspecto fresco y consistencia firme, sanas, limpias, exentas de olores, sabores o materias extrañas  visibles,  prácticamente  libres  de  magulladuras,  y  humedad  exterior  anormal.  empacada  en  bolsa  de  polietileno embalada en canastilla plastica.</t>
  </si>
  <si>
    <t>Mostaza</t>
  </si>
  <si>
    <t>Tarro  por  4,2  Kilogramos  mínimo  de  Mostaza.  Condimento  envasado  con  apariencia  externa  pastosa  y  de  sabor  picante,  la mostaza preparada deberá proceder exclusivamente de mostaza en polvo y estará exenta de materia terrosa, parásitos, mohos, suciedades y microorganismos que indiquen una manipulación defectuosa del producto, se le podrá agregar cúrcuma  longa L. (palillo), no se permitirá la adición de sustancias amiláceas, no se permitirá el uso de sustancias conservadoras, no se permitirá el uso de colorantes artificiales, densidad alta y apariencia natural, presencia de trazas de semilla de mostaza, envase deberá ser de vidrio o de un material adecuado que proteja al producto de la contaminación,  del contacto  con el  aire, que  sea inerte  a la acción del contenido y que comunique a éste sabores extraños, deberá ser impermeable al aceite y al agua, su uso deberá ser aprobado por la autoridad sanitaria competente, el rotulado del producto debe cumplir con la resolución 5109 de 2005,Tarro x 4,2 kilogramo</t>
  </si>
  <si>
    <t>Naranja valencia</t>
  </si>
  <si>
    <t>Naranja valencia con presentación en Kilogramos. fruta fresca entera y sanas de uso como materia prima para procesamiento, Color amarillo o naranja intenso brillante, sabor y aroma característico, consistencia firme, piel lisa. La naranja debe corresponder a  categoría  Extra.  libre  de  magulladuras,  con  la  forma  característica,  libre  de  ataque  de  insectos,  enfermedades  y  daños  por deshidratación.   grado  de  madurez  tal  que  les  permita  soportar  su  manipulación,  transporte  y  conservación  y  que  reúnan  las características sensoriales adecuadas  para su  consumo inmediato.   La naranja  debe tener  una vida  útil de  5 días.  Se entrega embalada en canastilla plastica</t>
  </si>
  <si>
    <t>Natamicina</t>
  </si>
  <si>
    <t>Frasco  por  100  gramos  de  Natamicina.  Producto  en polvo,  es un  agente antimicótico  altamente efectivo  para inhibir  hongos y levaduras en una gran variedad de productos alimenticios. Contiene pimaricina , el producto debe estar rotulado con el nombre del  producto,  productor  y/o  empacador  (marca  comercial),  peso,  lote  de  producción,  fecha  de  vencimiento  superior  a  doce meses,  cumplir  con  la  resolución  2606  de  2009,  y  la  NTC  1582,  el  proveedor  debe  presentar  ficha  técnica  del  producto,  el producto se debe entregar empacado en frascos de 100 g. Presentar registro de importación en caso que aplique.</t>
  </si>
  <si>
    <t>Orégano molido</t>
  </si>
  <si>
    <t>Orégano molido. Presentación por kilo con las siguientes características: Procede de hojas y sumidades florales sanas, limpias y molturadas  de  Origanum,  características  típicas  del  producto,  con  ausencia  de  materias  extrañas.Empacado  en  bolsas  de polipropileno. Con registro sanitario INVIMA.</t>
  </si>
  <si>
    <t>Pan hamburguesa</t>
  </si>
  <si>
    <t>Paquete  por  12  Unidades  mínimo  de  Pan  para  Hamburguesa.  Pan  de  textura  suave,  de  forma  redonda,  utilizado  para  la elaboración de comidas rápidas tipo hamburguesa. Empacado en bolsa de  poliproileno, con  fecha de  vencimiento no  menor a quince(15) dias. Paquete por 12 unidades.</t>
  </si>
  <si>
    <t>Pan super perro</t>
  </si>
  <si>
    <t>Paquete  por  12  Unidades  mínimo  de  Pan  super  perro. Producto  horneado de  textura blanda  y suave,tamaño  mayor a  20 cm, utilizado en la elaboración de comidas rápidas tipo super perro, Empacado en bolsa de poliproileno, con fecha de vencimiento no menor a quince(15) dias.Paquete por 12 unidades.</t>
  </si>
  <si>
    <t>Pan tajado</t>
  </si>
  <si>
    <t>Paquete  por   520  -  600  gr  de  Pan  tajado.  Producto  horneado  de  textura  blanda  y  suave,  tajado.para  consumo  directo  o combinado con otros ingredientes. Empacado en bolsa de polipropileno, con fecha de vencimiento no menor a quince(15) dias.</t>
  </si>
  <si>
    <t>Panela</t>
  </si>
  <si>
    <t>Panela  por  500  gramos,  Producto  sólido  obtenido  de  la  extracción  y  evaporación  y  concentración  de  los  jugos  de  la  caña  de azúcar, elaborado en los establecimientos denominados trapiches paneleros o en las centrales de acopio de mieles vírgenes, en cualquiera de sus formas y presentaciones, el producto no debe estar desportillado, ni partido, de textura y forma características, libre  de  olores,  sabores  extraños,  verdeamiento,  ablandamiento  excesivo.   no  puede  estar  fermentada,  no  puede  presentar ataques de hongos o insectos, el empaque debe ser de primer uso en Polipropileno termoencogible, el material de empaque de la  panela  debe  asegurar  su  conservación,  transporte  y  almacenamiento,  debe  cumplir  con  las  anteriores  características  y  las demás que trate la resolución No. 2546 de 2004, Requisitos sanitarios para producción y comercialización de panela, la panela puede ser cuadrada o redonda x 500 gramos.</t>
  </si>
  <si>
    <t>Panela pulverizada</t>
  </si>
  <si>
    <t>Bolsa por una libra mínimo de Panela pulverizada. Panela instantánea pulverizada deshidratada es el producto sólido obtenido por  evaporación  y  concentración  de  los  jugos  de  la  caña  de  azúcar,  posteriormente  reducción  de  su  tamaño  de  partícula mediante trituradora o molino con la adición de saborizantes naturales, en la elaboración de la panela no se permite el uso de hidrosulfito de sodio ni hiposulfito de sodio, ni otras sustancias químicas con propiedades blanqueadoras, no se permite el uso de azucares ni de miel procedente de ingenios azucareros, la calidad que debe cumplir según la NTC 1311, (última actualización), resolución  5109  de  2005,  resolución  779  de  2006,  debe  ser  empacada  en  bolsa  de  estructura  BPPPE  de  dimensiones aproximadas de 190 mm de ancho X 250 mm de alto en, calibre 140 micras y etiqueta impresa.</t>
  </si>
  <si>
    <t>Papa criolla</t>
  </si>
  <si>
    <t>Bulto por 50 Kilogramo de Papa criolla. Papa pequeña (2 a 6 cm de diámetro) de piel y pulpa color amarillo ocre, originaria de Colombia.  El producto deberá ser uniforme en color y tamaño, libre de humedad externa normal (apariencia de mojado), libre de olor,  sabores  extraños  ni  materias  extrañas  visibles  (tierra,  piedras,  etc.).  Papas  con  características  internas  y  externas homogéneas, en buen estado de madurez, buena forma, limpia y sin contaminantes químicos, libre de defectos fisiológicos, de daños causados por hongos o bacterias, exentos de daños mecánicos.  bulto por 50 kilos.</t>
  </si>
  <si>
    <t>Papa pastusa</t>
  </si>
  <si>
    <t>Papa pastusa , presentacion Bulto por  50 Kilos  . Un   producto que   deberá ser  uniforme en  color y  tamaño, libre  de humedad externa normal (apariencia de mojado), libre de olor, sabores extraños ni materias extrañas visibles (tierra, piedras, etc.). Papas con  características  internas  y  externas  homogéneas,  en  buen  estado  de  madurez,  buena  forma,  limpia  y  sin  contaminantes químicos,  libre  de  defectos  fisiológicos,  de  daños  causados  por  hongos  o  bacterias,  exentos  de  daños  mecánicos  No  deben exceder los límites máximos establecidos en la Resolución 2906 de 2007, el Ministerio de la Protección Social. Libre de plagas, empacados en sacos de fibra natural.</t>
  </si>
  <si>
    <t>Papaya</t>
  </si>
  <si>
    <t>Papaya  con  presentación  en  Kilogramos.  deberá  ser  de  calidad  superior  y  características  de  la  variedad  y/o  tipo  comercial. Requisitos  mínimos  de  calidad.  Estar  enteras  Tener  u  consistencia  firme,   frescas,  sanas  libre  de  deterioro  que  impidan  su consumo. libre de daños causados por plagas, parásitos, magulladuras pronunciadas,  Cuando tengan pedúnculo, su longitud no deberá  ser  superior  a  un  centímetro,  y  el  corte  deberá  ser  neto;  Deberán  estar  suficientemente  desarrolladas  y  presentar  un grado de madurez satisfactorio según la naturaleza del producto.  Se entregará embalada en canastilla plastica.</t>
  </si>
  <si>
    <t>Pasta espaguetti</t>
  </si>
  <si>
    <t>Pasta espaguetti. Presentación empacado en bolsas de polipropileno por libra. elaborado mediante el secado apropiado de las diferentes  figuras  formadas  a  partir  de  una  masa  sin  fermentar  elaborada  con  derivados  de  trigo  y  agua,  el  color  debe  ser amarillo de consistencia dura, olor y sabor propios del producto. el rotulado  debe Cumplir con resolucion 5109 de 2005. Fecha de vencimiento no menor a 6 meses.</t>
  </si>
  <si>
    <t>Pasta fideo</t>
  </si>
  <si>
    <t>Pasta tipo fideo, presentacion por libra, empacado en bolsas de polipropileno. Producto elaborado mediante el secado apropiado de las diferentes figuras formadas a partir de una masa sin fermentar elaborada con derivados de trigo y agua, el color debe ser amarillo de consistencia dura, olor y sabor propios del producto. el rotulado  debe Cumplir con resolucion 5109  de 2005. Fecha de vencimiento no menor a 6 meses.</t>
  </si>
  <si>
    <t>Pasta macarrón</t>
  </si>
  <si>
    <t>Pasta  tipo  macarrón.  Presentación  empacado  en  bolsas  de  polipropileno  por  libra.  Producto  elaborado  mediante  el  secado apropiado de las diferentes figuras formadas a partir de una masa sin fermentar elaborada con derivados de trigo y agua, el color debe ser amarillo de consistencia dura, olor y sabor propios del producto. Tipo macarrón, empacado en bolsas de polipropileno por libra. el rotulado  debe Cumplir con resolucion 5109  de 2005. Fecha de vencimiento no menor a 6 meses.</t>
  </si>
  <si>
    <t>Pasta para empanadas</t>
  </si>
  <si>
    <t xml:space="preserve"> Paquete por 12 Unidades de Pasta para empanadas. Pasta o masa a base de harina de trigo, lista para hacer empanadas, flautas, pancakes, mantener refrigerada. Cumplir con resolución 5109 en rotulado y fecha de vencimiento no menor a 1 mes.</t>
  </si>
  <si>
    <t>Patilla</t>
  </si>
  <si>
    <t>Patilla  o  sandia.  presentación  en  Kilos.   Fruto  baya  globosa  u  oblonga,  el  color  de  la  corteza  variable,  pudiendo  aparecer uniforme (verde oscuro, verde claro o amarillo) o a franjas de color amarillento, grisáceo o verde claro sobre fondos de diversas tonalidades verdes, pulpa rojo o rosada. embalada en canastilla plastica. Fruta en buen estado de maduración que permitan su manipulación.</t>
  </si>
  <si>
    <t>Pectina cítrica de alto metoxilo</t>
  </si>
  <si>
    <t>Bolsa de polietileno por 1 Kg (1000 gramos) mínimo de Pectina cítrica de alto metoxilo. Producto con presentacion en  sólido, en polvo, polimero de ácido D Galacturónico, de alto metoxilo,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 el producto se debe entregar empacado en bolsa polietileno.</t>
  </si>
  <si>
    <t>Pepino cohombro</t>
  </si>
  <si>
    <t>Pepino cohombro con presentación en Kilogramos. Presentación por kilo con las siguientes características: De aspecto fresco y consistencia  firme.  Desarrollados  y  maduros.  Limpios,  exentos  de  olores,  sabores  o  materias  extrañas  visibles.  Libres  de magulladuras, humedad exterior anormal, embalado en canastilla.</t>
  </si>
  <si>
    <t>Pera variedad agua</t>
  </si>
  <si>
    <t>Pera variedad agua con presentación en Kilogramos. fruta entera, sana, limpia, con la forma  característica, de  aspecto fresco, libre de ataque de insectos, de magulladuras, de humedad exterior anormal y de olor y sabor extraños. Se excluyen los frutos que presente piel opaca, arrugada o con manchas, igualmente que estén afectados de podredumbre o alteraciones tales que los hagan impropios para el consumo. Los defectos no deben exceder el 10% del área total del fruto. El producto debe presentar las siguientes características: Color verde claro intenso o amarillo brillante o amarillo pardo, pulpa de color blanca o crema. Sabor azucarado,  jugoso.  Aroma  característico.  Consistencia  firme,  dura,  que  no  esté  muy  blanda.  Apariencia  homogénea.  No  se permite  la  inclusión  de  frutas  en  estado  verde  o  sobre  maduro,  ni  la  presencia  de  alteraciones  fisicoquímicas  y/o  sustancias extrañas. No deben presentar signos de infestación o infecciones. Producto embalado dentro de canastillas plásticas, limpias y desinfectadas.</t>
  </si>
  <si>
    <t>Perejil</t>
  </si>
  <si>
    <t>Perejil  con  presentación  en  Kilogramos.  producto  fresco,  crespo,  corriente  a  granel  Enteros,  con  la  forma  característica  de  la variedad.  Limpios, exentos de olores, sabores o materias extrañas visibles. Libres de magulladuras, humedad exterior anormal. embalado en canastilla plastica.</t>
  </si>
  <si>
    <t>Perejil liso en trozos natural deshidratado</t>
  </si>
  <si>
    <t xml:space="preserve"> Bolsa por 1 kg de Perejil liso en trozos natural deshidratado. Presentación por kilo de Perejil liso en trozos natural deshidratado empacado en bolsa de polietileno por kilo, con vencimiento mayor de 6 meses. Con normatividad de rotulado.</t>
  </si>
  <si>
    <t>Pimentón rojo</t>
  </si>
  <si>
    <t>Pimentón rojo con presentación en Kilogramos.  Pimentón fresco, entero de primera, consistencia firme y entregado en canastilla plastica.   Desarrollados  y  maduros.  Limpios,  exentos  de  olores,  sabores  o  materias  extrañas  visibles. Libres  de magulladuras, humedad exterior anormal.</t>
  </si>
  <si>
    <t>Pimienta en polvo</t>
  </si>
  <si>
    <t>Pimienta en polvo. presentacion en bolsa por 1 Kilo ,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</si>
  <si>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Piña oro miel (MD2)</t>
  </si>
  <si>
    <t>Piña oro miel (MD2) con presentación en Kilogramos. Fruto dulce de pulpa de color amarillo, con un corazón visible cuando se realiza corte transversal. Cáscara rugosa y gruesa y corona compuesta por hojas, cuya característica es que son gruesas.Entera, sana, con la forma característica de la variedad, de aspecto fresco con los ojos bien formados y llenos. Limpia, exentas de olores, sabores o materias extrañas visibles, libre de magulladuras, de humedad exterior anormal y de ataque de insectos.  No deben exceder  los  límites  máximos  establecidos  en  la  Resolución  2906  de  2007,  el  Ministerio  de  la  Protección  Social.   Producto embalado dentro de canastillas plásticas, limpias y desinfectadas.</t>
  </si>
  <si>
    <t>Plátano hartón verde</t>
  </si>
  <si>
    <t>Platano hartón verde con presentación en Kilogramos. producto limpio, de contestura firme color verde superficie lisa al tacto, sin golpes  o  maguladuras.apariencia   sana,  sin  señales  de  maltrato  producidos  por  fricción  golpes  o  cortaduras,  sin  cavidades negras  y  profundas  en  la  punta  apical,  sin  rajaduras  en  la  corteza,  sin  recortes  en  la  punta  que  lleguen  hasta  la  pulpa.  Buen aspecto y textura firme al tacto. Sin manchas negras  que indiquen  que están  quemados por  frio No  deben exceder  los límites máximos establecidos en la Resolución 2906 de 2007, el Ministerio de la Protección Social Aspecto entero y sano con la forma característica,  de  aspecto  fresco,  libre  de  ataque  de  insectos  y  enfermedades,  libre  de  magulladuras,  con  presentación ligeramente curva o recta. Los plátanos deben cumplir con los requisitos establecidos en la NTC 1190. Producto embalado dentro de canastillas plásticas, limpias y desinfectadas que proteja el producto de daños mecánicos, y que no cause ningún cambio ni en la parte interna ni externa del producto.</t>
  </si>
  <si>
    <t>Proteína aislada de soya</t>
  </si>
  <si>
    <t>Proteína  aislada  de  soya  mayor  al  85%  de  proteina,  presentacion  en  bolsa  de  polipropileno  por  1  Kilo,   producto  en  polvo, empacado  en  bolsa  pigmentada  blanca  por  kilo.  Con  normatividad  de  rotulado   debe  Cumplir  con  resolucion  5109   de  2005. Fecha de vencimiento no menor a 6 meses.</t>
  </si>
  <si>
    <t>Quinua en pepa</t>
  </si>
  <si>
    <t>Quinua en pepa. Presentación en kilo con las siguientes características : Color blanco o crema, con alto contenido de proteína, el fruto  es  seco  y  de  2  mm  de  diámetro  (de 250  a 500  semillas/g), circundando  al cáliz,  el cual  es del  mismo color  que el  de la planta, de olor y sabor característicos, libre de mohos y materiales extraños, empacada en bolsas de polietileno de baja densidad calibre 3. con normatividad de rotulado el rotulado  debe Cumplir con resolucion 5109  de 2005. Fecha de vencimiento no menor a 6 meses.</t>
  </si>
  <si>
    <t>Rábano</t>
  </si>
  <si>
    <t>Rábano con presentación en Kilogramos. entrega con las siguientes características: Sin hojas deben idealmente ser uniformes y con una forma característica de la variedad. Encontrarse sano y sin daños ajenos a la naturaleza del producto. Libre de presentar cualquier tipo de alteración que impida su consumo.  Exentas de cualquier daño causado por congelación y refrigeración. Libres de humedad externa anormal.</t>
  </si>
  <si>
    <t>Remolacha</t>
  </si>
  <si>
    <t>Remolacha  con  presentación  en  Kilogramos.  entrega  con  las  siguientes  características:  Sin  hojas  deben  idealmente  ser uniformes y con una forma característica de la variedad. Encontrarse sano y sin daños ajenos a la naturaleza del producto. Libre de cualquier tipo de alteración que impida su consumo. Libres de olor, sabor o cuerpos extraños visibles. Exentas de cualquier daño causado por congelación y refrigeración. Libres de humedad externa anormal.</t>
  </si>
  <si>
    <t>Repollo</t>
  </si>
  <si>
    <t>Repollo  con  presentación  en  Kilo.  entregar  conforme  a  las  características:   forma  esférica,  la  superficie  es  lisa,  tamaño  es variable presenta diferentes tonalidades, debe tener un aspecto fresco, sano exento de manchas negras y otros objetos extraños, libre de humedad, color verde blanco, textura dura y firme al tacto, embalada en canastillas limpias.</t>
  </si>
  <si>
    <t>Saborizante arequipe</t>
  </si>
  <si>
    <t>Botella  PET  por  500  ml  mínimo  de  Saborizante  arequipe.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t>
  </si>
  <si>
    <t>Saborizante cereza</t>
  </si>
  <si>
    <t>Botella PET por 500 ml mínimo de Saborizante cereza.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t>
  </si>
  <si>
    <t>Saborizante feijoa</t>
  </si>
  <si>
    <t>Botella PET por 500 ml mínimo de Saborizante feijoa.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 el</t>
  </si>
  <si>
    <t>Saborizante fresa</t>
  </si>
  <si>
    <t>Botella PET por 500 ml mínimo de Saborizante fresa.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t>
  </si>
  <si>
    <t>Saborizante guanábana</t>
  </si>
  <si>
    <t>Botella PET por 500 ml mínimo de Saborizante guanábana.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t>
  </si>
  <si>
    <t>Saborizante kiwi</t>
  </si>
  <si>
    <t>Botella PET por 500 ml mínimo de Saborizante Kiwi.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t>
  </si>
  <si>
    <t>Saborizante Limón</t>
  </si>
  <si>
    <t>Botella PET por 500 ml mínimo de Saborizante Limón.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t>
  </si>
  <si>
    <t>Saborizante lulo</t>
  </si>
  <si>
    <t>Botella PET por 500 ml mínimo de Saborizante Lulo.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t>
  </si>
  <si>
    <t>Saborizante mandarina</t>
  </si>
  <si>
    <t>Botella PET por 120 ml mínimo de Saborizante mandarina.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t>
  </si>
  <si>
    <t>Saborizante Mango maduro</t>
  </si>
  <si>
    <t>Botella  PET  por  500  ml  mínimo  de  Saborizante  Mango  maduro.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t>
  </si>
  <si>
    <t>Saborizante maracuyá</t>
  </si>
  <si>
    <t>Botella PET por 500 ml mínimo de Saborizante Maracuyá.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t>
  </si>
  <si>
    <t>Saborizante melocotón</t>
  </si>
  <si>
    <t>Botella PET por 500 ml mínimo de Saborizante Melocotón. Producto líquido, para uso en la industria de alimentos, el producto debe estar rotulado con el nombre del producto, productor y/o empacado (marca comercial), peso, lote de producción, fecha de vencimiento superior a doce meses, cumplir con la resolución 2606 de 2009,</t>
  </si>
  <si>
    <t>Saborizante mora</t>
  </si>
  <si>
    <t>Botella PET por 500 ml mínimo de Saborizante Mora.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t>
  </si>
  <si>
    <t>Saborizante Naranja</t>
  </si>
  <si>
    <t>Botella PET por 500 ml mínimo de Saborizante Naranja.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t>
  </si>
  <si>
    <t>Saborizante ron con pasas</t>
  </si>
  <si>
    <t>Botella  PET  por  500  ml  mínimo  de  Saborizante  Ron  con  pasas.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t>
  </si>
  <si>
    <t>Sal nitrificada al 6%</t>
  </si>
  <si>
    <t>Sal  nitrificada  al  6%.  Aditivo  para  carnicos,  concentración  del  6%  de  nitrito  de  sodio,  producto  rosado empacado  en  bolsa  laminada metalizada  (PetbioAlumenPolietileno)  por  kilogramo,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</si>
  <si>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Sal refinada</t>
  </si>
  <si>
    <t>Sal refinada blanca. Presentación por kilo y Enriquecido con yodo de acuerdo a la normatividad vigente, ingredientes: cloruro de sodio, yoduro de potasio, fluoruro de potasio y anticompactante ferrocianuro de sodio (E535), producto obtenido del proceso de evaporación al vacío y purificación de salmuera, la sal se debe presentar en forma de cristales blancos, inodoros y sabor salino característico,  la  sal  debe  estar  exenta  de  sabores  y  olores  extraños,  debe  tener  color  uniforme,  no  debe  tener  grumos,  ni materiales o contaminantes extraños, exenta de excretas animales, la sal debe cumplir con los requisitos establecidos en la NTC 1254,  el  producto  debe  estar  empacado  en  materiales  atóxicos  que  aseguren  la  buena  conservación  e  higiene  del  producto, cumplir con la resolución No. 5109 de 2005. bolsa de polietileno por kilo.</t>
  </si>
  <si>
    <t>Salchicha maxiperro</t>
  </si>
  <si>
    <t>Paquete por 20 Unidades de Salchicha maxiperro. Producto carnico a base de carne de res y/o de carne de cerdo, escaldados o cocidos.  Utilizado en  la elaboración  de comida  rápida ,  peso neto  minimo de  1100 gramos,  mantenerse refrigerada.  Fecha de vencimiento no menor a 1 mes al momento de la entrega.</t>
  </si>
  <si>
    <t>Salsa BBQ</t>
  </si>
  <si>
    <t>Tarro por 4,5 Kilogramo mínimo de Salsa BBQ. Producto formado a partir de tomate, azúcares, vinagre de alcohol, almidón, sal, estabilizantes, acidulante, conservadores, aromas y especias, color, olor y sabor característico, con registro sanitario y fecha de vencimiento mayor a 6 meses. normatividad de rotulado  debe Cumplir con resolucion 5109  de 2005.</t>
  </si>
  <si>
    <t>Salsa de ají</t>
  </si>
  <si>
    <t>Tarro por 320 gramos mínimo de Salsa de ají. Producto cremoso hecho a base de vegetales que contiene más de 50%  de ají natural y aditivos permitidos, la salsa de ají se debe presentar en forma de pasta o emulsiones, debe estar exenta de sustancias tóxicas y no debe ocultar reacciones a sustancias no permitidas. normatividad de rotulado  debe Cumplir con resolucion 5109  de 2005. Fecha de vencimiento no menor a 6 meses.</t>
  </si>
  <si>
    <t>Salsa de soya</t>
  </si>
  <si>
    <t>Garrafa  por  3,4  Kilo  mínimo  de  salsa  de  soja  o  salsa  de  soya.   Condimento  producido  al  fermentar  semillas  de  soja  con  los hongos  Aspergillus  oryzae  o  Aspergillus  sojae  Es  ideal  para  acompañar  comidas  tanto  orientales  como  occidentales  ya  sean verduras  fritas,  arroz,  empanizados,  al  igual  que  sopas,  incluso  algunas  gotas  agregadas  a  aderezos  de  ensaladas,  además también puede ser incluida con las carnes ya que su sabor es ideal para marinarlas o freírlas como pescado, pollo, res, cerdo etc. Es un condimento salado, pero con un toque dulce. normatividad de rotulado  debe Cumplir con resolucion 5109  de 2005. Fecha de vencimiento no menor a 6 meses.</t>
  </si>
  <si>
    <t>Salsa de tomate</t>
  </si>
  <si>
    <t>Tarro  por  4,4  Kilogramo  mínimo  de  Salsa  de  tomate.  Producto  elaborado  a  partir  de  tomates  sanos  y  maduros,  enteros, troceados y triturados o de pulpa, pasta o concentrado de tomate, la consistencia es semisólida, con adición de condimentos y especias, sin colorantes no se permite la adición de almidones naturales o modificados, exenta de excretas de animales, debe ser de consistencia blanda y uniforme, el olor propio del tomate, sabor agridulce y libre de sabores extraños, color rojo uniforme. normatividad de rotulado  debe Cumplir con resolucion 5109  de 2005. Fecha de vencimiento no menor a 6 meses.</t>
  </si>
  <si>
    <t>Salsa negra</t>
  </si>
  <si>
    <t>Galón  o  garrafa  plástica  por  3.8  litros  de  Salsa  negra  dónde  conserve  sus  características  de  sabor  y  especifique  fecha  de elaboración, número de lote y fecha de vencimiento de 6 meses posterior a la entrega. normatividad de rotulado   debe Cumplir con resolucion 5109  de 2005.</t>
  </si>
  <si>
    <t>Sangre de cerdo deshidratada</t>
  </si>
  <si>
    <t>Bolsa por 1 Kilogramo de Sangre de cerdo deshidratada. Producto a base de sangre de cerdo deshidratada,  sal, saborizantes naturales, especies deshidratadas y conservante, empacada en bolsa de polipropileno ó aluminizada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</si>
  <si>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Semilla de girasol</t>
  </si>
  <si>
    <t>Semilla  de  girsaol  con  presentación  en  Kilogramos.  Presentación  en  kilo  de  Las  semillas  de  girasol  es  un  fruto  seco  que  se obtienen directamente de la planta del girasol (Helianthus annuus) de color grisáceo verde, que está  cubierto por  una cascara externa  (pericarpio)  de  color  negro,  blanco  o  estriado  según  la  variedad  de  la  planta,  especificaciones  del  producto:  semillas crudas  de  girasol,  Sin  cáscara,  libre  de  olores  y  materiales  extraños,  sin  signos  de  enraciamiento,  empacada  en  bolsa  de polietileno de baja densidad, calibre 3, por kilogramo, vida útil no inferior a 10 meses, posterior a la fecha de entrega.</t>
  </si>
  <si>
    <t>Sorbato de Potasio</t>
  </si>
  <si>
    <t>Sorbato  de  Potasio  aditivo  en  forma  granulado.  presentacion  bolsa  por  kilo,  color  blanco  -crema,  para  uso  en  la  industria  de alimentos,  debe  estar  rotulado  con  el  nombre  del  producto,  productor  y/o  empacador  (marca  comercial),  peso,  lote  de producción, fecha de vencimiento superior a doce meses a partir de la fecha de entrega; cumplir con la Resolución 2606 de 2009 y  con  la  NTC  1453,  el  proveedor  debe  presentar  ficha  técnica  del  Producto.  Presentar  registro  de  importación  en  caso  que aplique.</t>
  </si>
  <si>
    <t>Tomate chonto</t>
  </si>
  <si>
    <t>Tomate   chonto   con  presentación   en  Kilogramos.  Redondo  sin  protuberancias  ni  deformaciones.   Enteros,  con   la  forma característica  de  la  variedad.  De  aspecto  fresco  y  consistencia  firme.  Desarrollados  y  maduros.Limpios,  exentos  de  olores, sabores o materias extrañas visibles. Libres de magulladuras, humedad exterior anormal, embalado en canastilla.</t>
  </si>
  <si>
    <t>Tomate de árbol</t>
  </si>
  <si>
    <t>Tomate de árbol con presentación en Kilogramos. Presentación en kilo con características: El fruto es de corteza lisa y brillante, posee  colores  y  formas  variadas  que  pueden  ir  desde  el  amarillo  hasta  el  morado  oscuro,  con  formas  redondas,  ovaladas  o acorazonadas  en  algunos  casos  Enteros,  con  la  forma  característica  de  la  variedad.  De  aspecto  fresco  y  consistencia  firme. Desarrollados y maduros. Limpios, exentos de  olores, sabores  o materias  extrañas visibles.  Libres de  magulladuras, humedad exterior anormal, embalados en canastilla.</t>
  </si>
  <si>
    <t>Tomate verde milano</t>
  </si>
  <si>
    <t>Tomate verde milano con presentación en Kilogramos. Presentación en kilo con características: La superficie debe ser brillante, fresca, turgente, de pulpa jugosa, sin arrugas y sin señales de marchitamiento. Sin manchas externas, sin indicios de infecciones internas y/o externas producidas por microorganismos sin rupturas de epidermis, sin asoleaduras, sin quemaduras, sin residuos tóxicos de fumigación, sin rajaduras radiales, sin daños fisiológicos ni indicio de pudrición. No deben exceder los límites máximos establecidos  en  la  Resolución  2906  de  2007,  el  Ministerio  de  la  Protección  Social.  Producto  embalado  dentro  de  canastillas plásticas,  limpias  y  desinfectadas  que  proteja  el  producto  de  daños  mecánicos,  y  que  no  cause  ningún  cambio  ni  en  la  parte interna  ni  externa  del  producto.  Se  debe  asegurar  que  el  manejo  del  producto  durante  el  empaque  se  realice  con  buenas prácticas de manipulación para preservar la calidad del producto.</t>
  </si>
  <si>
    <t>Tomillo molido</t>
  </si>
  <si>
    <t>Tomillo  molido.  Presentación  en  kilo  de  Tomillo  molido,  sanas,  desecadas  y  molturadas  de  Thymus  vulgaris,  características específicas  del  producto,  ausencia  de  materias extrañas.  Bolsa de  polietileno por  kilo. normatividad  de rotulado   debe Cumplir con resolucion 5109  de 2005. Fecha de vencimiento no menor a 6 meses.</t>
  </si>
  <si>
    <t>Tripa natural de cerdo calibrada</t>
  </si>
  <si>
    <t>Madeja por 90 m de Tripa natural de cerdo calibrada. Producto Utilizado para embutir derivados cárnicos como chorizo, morcilla, butifarra, longaniza, entre otros.</t>
  </si>
  <si>
    <t>Tripolifosfato de sodio</t>
  </si>
  <si>
    <t>Bolsa   por   1   Kilogramo   de   Tripolifosfato   de   sodio.   Producto   en   polvo,   certificado   para   alimentos,   empacado   en  bolsa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</si>
  <si>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Uchuva</t>
  </si>
  <si>
    <t>Uchuva con  presentación en  Kilogramos. Presentación  en kilo  con caracteristcias:  color amarillo,  con   grado  de desarrollo  y el estado  de  la  uchuva  debe  permitir  el  transporte  y  manipulación  de  manera  que  llegue  satisfactoriamente  al  lugar  de  destino. Enteras, con la forma característica de la variedad. De aspecto fresco y consistencia firme.  Desarrollados y  maduros. Limpios, exentos de olores, sabores o materias extrañas visibles. Libres de magulladuras, humedad exterior anormal, con o sin capacho, embalada en canastilla.</t>
  </si>
  <si>
    <t>Uva isabella</t>
  </si>
  <si>
    <t>Bandeja  por  500  gramos  mínimo  de  Uva  isabella.  Producto  de  piel  tersa  y  sin  picaduras.  Firmes  al  tacto,  racimos  sanos  sin maduración excesiva. Empacadas en bandeja de icopor forradas con vinipel, embaladas dentro de canastillas limpias.</t>
  </si>
  <si>
    <t>Uva roja red globe</t>
  </si>
  <si>
    <t>Uva roja red globe con presentación en Kilogramos. Presentación  en kilo  con caracteristcias:  Fruto redondo  de color  rojo, rojo vino,  rosa,  roja  violácea,  con  muy  buena  conservación  frigorífica,  suave  al  tacto  y  dura,  libre  de  problemas  fitosanitarios, embalada en canastillas.</t>
  </si>
  <si>
    <t>Vinagre blanco galón</t>
  </si>
  <si>
    <t>Galón o garrafa por 3,78 Litros mínimo de vinagre blanco. Es un producto líquido obtenido de la fermentación natural, contenido de acético entre 4 y 4,5%, incoloro, ausencia de colorantes adicionados, normatividad de rotulado  debe Cumplir con resolucion 5109  de 2005. Fecha de vencimiento no menor a 12 meses.</t>
  </si>
  <si>
    <t>Vinagre blanco litro</t>
  </si>
  <si>
    <t>Frasco  por  1  litro  de  Vinagre  blanco.  Presentación  por  litro  de  El  vinagre  blanco  es  un  producto  líquido  obtenido  de  la fermentación natural de frutas, contenido de acético entre 4 y 4,5%, incoloro, ausencia de colorantes adicionados, ausencia de olores  extraños,  olor  característico,  afrutado,  ausencia  de  sabores  extraños,  sabor  ácido  característico,  libre  de  conservantes, debe  ser  empacado  en  envase  plástico.  normatividad  de  rotulado   debe  Cumplir  con  resolucion  5109   de  2005.  Fecha  de vencimiento no menor a 12 meses.</t>
  </si>
  <si>
    <t>Yotas</t>
  </si>
  <si>
    <t>Yotas con presentación en Kilogramos. con características de entrega: Es una baya globosa verde, presenta cáscara de textura rocosa, al interior la textura es suave de color verde blanco. Embalada en canastillas, sin golpes y en buen estado de maduación.</t>
  </si>
  <si>
    <t>Yuca</t>
  </si>
  <si>
    <t>Yuca con presentación en Kilogramos. Presentación por kilo con características: Las yucas, deben ser enteras, frescas, limpias, no bifurcadas, con la forma característica de la variedad, Libres de raíces secundarias, heridas, cortaduras o nódulos. Embalada en canastilla.</t>
  </si>
  <si>
    <t>Zanahoria</t>
  </si>
  <si>
    <t>Zanahoria  con  presentación  en  Kilogramos.  Caracteristicas  :  Variedad  precoz.  Follaje  verde  claro,  corto  y  fino.  Raíz  delgada, cilíndrica de punta obtusa, de 16 cm de longitud, sin corazón, carne color anaranjado fuerte. Deberán encontrarse en un estado y fase de desarrollo que les permita conservarse bien durante el transporte y manipulación. Enteras: Encontrarse sano y sin daños ajenos  a  la  naturaleza  del  producto.  Limpias:  libres  de  olores  y  sabores  extraños.  Exentas  de  cualquier  daño  causado  por congelación o refrigeración. Libres de humedad externa anormal, embalada en canastillas.</t>
  </si>
  <si>
    <t>SUQUIN SAS</t>
  </si>
  <si>
    <t>DISTRICOSTOS SAS</t>
  </si>
  <si>
    <t>Alirio Angarita Contreras</t>
  </si>
  <si>
    <t>.</t>
  </si>
  <si>
    <t>SERVICIO NACIONAL DE APRENDIZAJE
CENTRO DE ATENCIÓN AL SECTOR AGROPECUARIO
LISTADO MAESTRO FICHAS TÉCNICAS MATERIALES DE FORMACIÓN</t>
  </si>
  <si>
    <t>N.</t>
  </si>
  <si>
    <t xml:space="preserve">Unidad SECOP </t>
  </si>
  <si>
    <t>Descripción</t>
  </si>
  <si>
    <t>Bolsa de polietilleno para vivero 15 x 30 cm. calibre 1,5. Paquete por 100 Unidades con fuelle incluido, Alto: 30 cm Ancho: 15 cm, Color negro, elaborado en material resistente.</t>
  </si>
  <si>
    <t xml:space="preserve">Plántula Injerto de cacao </t>
  </si>
  <si>
    <t>Pala palín de Hierro forjado, con cabo de madera redonda, con medidas entre 490 - 495 mm x 168 a 175 mm de ancho, con punta resistente para trabajo pesado. Cabo de madera de 1,15 mt de largo x 37,12 mm de ancho. Fabricado en maderas duras, resistentes a la flexión, tracción, torsión e impacto, bajo porcentaje de humedad y alto grado de densidad que evita se fracture o se doble, sin grietas, libre de daños por insectos. Colores naturales uniformes. Debe cumplir con la normatividad ambiental.</t>
  </si>
  <si>
    <t>Tijera con mango telescopico para poda de ramas altas</t>
  </si>
  <si>
    <t>El pasto guinea mombasa o india, gramínea perenne, porcentaje de germinación superior al 70 % , Semilla seleccionada, pureza 95 %. con registro ICA vigente, con fecha de análisis inferior o igual a 3 meses al momento de la entrega.</t>
  </si>
  <si>
    <t>Harina de maiz, Empacada en Bolsa impresa por 1 Kilogramo. Polvo fino que se obtiene de la molienda del grano seco del maíz, deberá tener un color amarillo característico y está formado fundamentalmente por almidón y  zeína, un tipo de proteína, rotulado con el nombre del productor o empacador (marcas comerciales) , fecha de fabricacion, lote de producciòn, peso neto, fecha de vencimiento mayor a 3 meses.</t>
  </si>
  <si>
    <t>Aceite mineral blanco: mezcla de aceites minerales básicos altamente refinados, para eliminar los compuestos
aromáticos policíclicos, sin sabor, olor y poco color. Calidad USP. Con fecha de vencimiento superior a un año al momento de la entrega. Garrafa/galón de 3,78 Lt -</t>
  </si>
  <si>
    <t>Antiácido y antiflatulento a base dimetil polisiloxano. Anti flatulento, antiespumante(base dimetil polisiloxano), Registro ICA vigente, fecha de vencimiento mayor o igual a 2 años al momento de la entrega. Garrafa/frasco por 200 ml.</t>
  </si>
  <si>
    <t>Unguento de uso tópico con propiedades analgésicas, antinflamatorias y antiflogísticas, a base de ketoprofeno
3.0 g, salicilato de metilo 10.0 g, mentol 1.0 g, alcanfor 5.0 g, guayacol 3.0 g, trementina 3.0 g. Registro ICA vigente, fecha de vencimiento mayor  o igual  a 2 año al  momento de la entrega.  Garrafa/frasco por  250 gr. Aplicacion topica</t>
  </si>
  <si>
    <t>Antiparasitario externo</t>
  </si>
  <si>
    <t>Antiparasitario externo de uso veterinario, composición eprinomectina al 1%. Registro ICA vigente. Fecha de vencimiento igual o superior a 2 años en el momento de la entrega. Garrafa/Frasco por 500 ml</t>
  </si>
  <si>
    <t>Chapeta plástica para identificación de bovinos: con botón de seguridad inviolable, sin numerar, diseñado en poliuretano de alta calidad con aditivos que lo protejan de la acción del sol, flexible y resistente para evitar daños en las orejas de los animales reforzadas en la parte superior, deben soportar 28-32 kilos de presión, alto de 80 mm, Ancho de 60 mm color amarillo.</t>
  </si>
  <si>
    <t>Cicatrizante de uso tópico, que contiene alantoina1.5 - 2 g, óxido de zinc 8-10 g, lidocaína 4- 5 g, sulfato de neomicina  0.5-  1  g,  excipientes  cantidad  para  100  g.  El  Producto  de  tener  registro  ICA  vigente  y  fecha vencimiento mayor o igual a 2 años al momento de la entrega.  Garrafa/Frasco por 220 gr.</t>
  </si>
  <si>
    <t>Clotrimazol  0.8-1.0  g,  neomicina  (como  sulfato)  0.4-  0.5  g,  betametasona  0.03-  0.04  g,  oxido  de  zinc,
excipientes c.s.p. El Producto debe tener registro ICA vigente y fecha vencimiento mayor o igual a 2 años al momento de la entrega. tubo por 100 G</t>
  </si>
  <si>
    <t xml:space="preserve"> Digluconato de clorhexidina </t>
  </si>
  <si>
    <t>Suspensión oral indicada en bovinos para el control de parásitos internos. concentración del 25% , con registro
ICA  vigente,  la  fecha  de  vencimiento  debe  ser  mayor  o  igual  a  2  años  al  momento  de  la  entrega. Garrafa/Frasco por 500 ml</t>
  </si>
  <si>
    <t>Gel conductor para manejo de ultrasonido ecografía, contiene propilenglicol y glicerina. Fecha de vencimiento
igual a dos años. Garrafa /Galón de 3,78 L</t>
  </si>
  <si>
    <t>Guaya descornadora</t>
  </si>
  <si>
    <t>Guaya descornadora en Alambre acerado torcido de 32 pulgadas de longitud calibre 27 provisto con carrete para guardar. Asas que permiten ajuste y mantienen fija la guaya.</t>
  </si>
  <si>
    <t>Harina de carne y hueso</t>
  </si>
  <si>
    <t>Harina  de  carne  y  hueso  corresponde  a  un  subproducto  industrial  obtenida  a  partir  de  huesos  frescos  de bovinos; con un rango pde 25 a 28% de proteina. Presentación Sacos Polipropileno de 40 Kg aprox. Registro ICA. Vida Útil del Producto 180 días a partir de su fecha de producción</t>
  </si>
  <si>
    <t>Harina de pescado</t>
  </si>
  <si>
    <t>Harina de pescado: Obtenida de la cocción y prensado de productos y subproductos de la pesca. Presentación Bulto/SC por 40 Kilos, en empaque de polipropileno. Registro ICA. Vida Útil del Producto 90 días a partir de su fecha de producción.</t>
  </si>
  <si>
    <t>Vacuna contra la enfermedad de newcastle tipo B1 cepa la sota y la bronquitis infecciosa tipo massachusetts,
virus vivo. Garrafa/Frasco por 1000 dosis</t>
  </si>
  <si>
    <t>Vacuna a virus vivo atenuado, registro sanitario ICA, a la entrega el producto debe tener por lo menos el 1 año
de vida útil. Garrafa/Frasco por 1000 dosis</t>
  </si>
  <si>
    <t>Adaptador dentado 16 mm x rosca de 1/2 IN.</t>
  </si>
  <si>
    <t>Adaptador plástico dentado 16 mm x rosca de 1/2 color (en caso de ser necesario), accesorio libre de defectos externos e internos como abolladuras, depresiones, poros, fisuras, hendiduras o grietas, Elaborado en material de alta densidad. NTC 3505 del 2022</t>
  </si>
  <si>
    <t>Alfileres Entomológicos #4 - 40 mm x 56 mm - mariposas grandes y escarabajos</t>
  </si>
  <si>
    <t>Juego de  alfileres para insectos, tamaño # 4 (40 mm de longitud x 56 mm - mariposas grandes y escarabajos), hechos de acero inoxidable de alta calidad con una cabeza de resina en viales de plástico resistentes y seguros (no paquetes de papel o bolsas con cremallera). presentación Caja por 100 Unidades.</t>
  </si>
  <si>
    <t>Aspersor sectorial plástico con conexión roscada de ½ IN</t>
  </si>
  <si>
    <t>Aspersor sectorial plástico con control de giro a 1/4, 1/2, 3/4 y giro completo y ubicación fija o móvil, Dosificación de agua a presión en dosis de 500 -1200 L/h. Para uso en fertirriego, Material resistente, de alta calidad, compatible con tubería PVC y mangueras en polietileno.</t>
  </si>
  <si>
    <t>Bacteria azospirillum brasiliense</t>
  </si>
  <si>
    <t>Inoculo microbial, promotor de crecimiento vegetal, fijador de Nitrógeno atmosférico, controlador de hongos fitopatógenos, solubilizador de nutrientes, bio remediador, Registro ICA vigente, presentación envase por litro, Fecha de análisis no mayor a tres meses al momento de la entrega.</t>
  </si>
  <si>
    <t>Bacterias Inoculante ambiental</t>
  </si>
  <si>
    <t>Bolsa de polietileno para vivero 15 x 30 cm calibre 1,5</t>
  </si>
  <si>
    <t>Boquilla cono hueco TXTXA</t>
  </si>
  <si>
    <t xml:space="preserve">Boquillla cono lleno CH </t>
  </si>
  <si>
    <t>Cinta de goteo de 16 mm autocompensado</t>
  </si>
  <si>
    <t>Controlador biológico y microbial</t>
  </si>
  <si>
    <t xml:space="preserve">  Cuerda nylon 4 mm </t>
  </si>
  <si>
    <t>Fertilizante 15-15-15</t>
  </si>
  <si>
    <t>Fertilizante 17-6-18-2</t>
  </si>
  <si>
    <t>Fertilizante Oxido de Calcio</t>
  </si>
  <si>
    <t>Fertilizante Nutriente Mineral</t>
  </si>
  <si>
    <t xml:space="preserve">Filtro de anillos de 1 IN 120 mallas </t>
  </si>
  <si>
    <t xml:space="preserve">Filtro de malla de 1 IN 120 mallas </t>
  </si>
  <si>
    <t>Fungicida Metalaxyl</t>
  </si>
  <si>
    <t>Kit para derrames</t>
  </si>
  <si>
    <t>Malla antitrips x 3 Mt Polietileno</t>
  </si>
  <si>
    <t xml:space="preserve">Plántula injertada de naranja valencia </t>
  </si>
  <si>
    <t>Plántula dePimentón Nathaly</t>
  </si>
  <si>
    <t>Plántula de Pimentón Marcelan</t>
  </si>
  <si>
    <t xml:space="preserve">Plástico Agrolene, calibre 6mm, </t>
  </si>
  <si>
    <t xml:space="preserve">Plástico, malla para empaque frutas </t>
  </si>
  <si>
    <t>Plástico blanco Calibre 2</t>
  </si>
  <si>
    <t xml:space="preserve">Reducción concéntrica pvc presión de 1 IN a 1/2 IN </t>
  </si>
  <si>
    <t>Reducción cónica excéntrica pvc presión de  1 IN a 1/2 IN</t>
  </si>
  <si>
    <t>Semilla abarco x 100 gramos</t>
  </si>
  <si>
    <t>Semilla albahaca x 0,3 gramos</t>
  </si>
  <si>
    <t>Semilla lavanda x 0,5 gramos</t>
  </si>
  <si>
    <t>Semilla menta X 0,5 gramos</t>
  </si>
  <si>
    <t>Semilla oregano X 0,5 gramos</t>
  </si>
  <si>
    <t>Semilla selecionada de Romero (Rosmarinus Officinalis) Perenne. Familia: Labiadas, con registro ICA vigente, con fecha de análisis inferior o igual a 3 meses al momento de la entrega, presentacion bolsa por 0,5 gramos.</t>
  </si>
  <si>
    <t>Semilla ruda X 0,5 gramos</t>
  </si>
  <si>
    <t>Semilla seleccionada de ruda (Ruta graveolens). Ciclo vegetativo: Perenne. Familia: Rutácea. con registro ICA vigente, con fecha de análisis inferior o igual a 3 meses al momento de la entrega, presentacion bolsa por 0,5 gramos.</t>
  </si>
  <si>
    <t>Semilla caléndula X 0,3 gramos</t>
  </si>
  <si>
    <t>Semilla cebolla de bulbo X 20 gramos</t>
  </si>
  <si>
    <t>Semilla coliflor X 20 gramos</t>
  </si>
  <si>
    <t>Semilla de café, variedad Castillo X 1000 gramos</t>
  </si>
  <si>
    <t xml:space="preserve">Semilla guinea mombasa </t>
  </si>
  <si>
    <t>Semilla hierbabuena X 0,5 gramos</t>
  </si>
  <si>
    <t>Semillas aromáticas, vegetal hierbabuena, excelente florecimiento y desarrollo, Semilla para clima templado frío, con registro ICA vigente, con fecha de análisis inferior o igual a 3 meses al momento de la entrega, presentacion bolsa por 0,5 gramos.</t>
  </si>
  <si>
    <t>Semilla lechuga crespa x sobre 5 gramos</t>
  </si>
  <si>
    <t>Semilla lechuga Biritiba X sobre 5 gramos</t>
  </si>
  <si>
    <t>Semilla manzanilla X 0,5 gramos</t>
  </si>
  <si>
    <t>Semilla seleccionada de perejil, pureza 95 %, germinacion 85 %. con registro ICA vigente, con fecha de análisis inferior o igual a 3 meses al momento de la entrega, presentacion bolsa metalizada por 100 gramos.</t>
  </si>
  <si>
    <t>Semilla seleccionada de pimentón, pureza al 95 %, germinacion al 85 %,  con registro ICA vigente, con fecha de análisis inferior o igual a 3 meses al momento de la entrega, presentacion bolsa metalizada por 100 gramos, sin reempacar.</t>
  </si>
  <si>
    <t>Semilla pimentón x  sobre 20 gr.</t>
  </si>
  <si>
    <t>Semilla seleccionada de pimentón, con registro ICA, pureza al 95 %, germinacion al 85 %, con registro ICA vigente, con fecha de análisis inferior o igual a 3 meses al momento de la entrega, presentacion bolsa metalizada por 20 gramos sin reempacar.</t>
  </si>
  <si>
    <t>Semilla rama de apio x sobre 20 gramos</t>
  </si>
  <si>
    <t>Semilla variedad Tall Utah 52 70,T. Descripción: Semillas oscuras, plano convexas, acanaladas y aromáticas, tienen una facultad germinativa media de 5 años; en un gramos de semilla entran aproximadamente 2.500 unidades. Días de germinación: 1420; Germinación: &gt;84 %; Pureza: 99 %. con registro ICA vigente, con fecha de análisis inferior o igual a 6 meses al momento de la entrega, presentacion bolsa  por 20 gramos.</t>
  </si>
  <si>
    <t>Semilla remolacha x sobre 20 gramos</t>
  </si>
  <si>
    <t>Semilla de remolacha o betabel, variedad Detroit, Germinación: &gt;84 %; Pureza: 99 %; Germinacion aproximada en 10 / 12 días, tamaño es grande. con registro ICA vigente, con fecha de análisis inferior o igual a 3 meses al momento de la entrega, presentacion bolsa metalizada por 20 gramos.</t>
  </si>
  <si>
    <t>Semilla repollo x sobre 20 gramos</t>
  </si>
  <si>
    <t>Semilla seleccionada de repollo, pureza 95 %, germinacion 85 %. con registro ICA vigente, con fecha de análisis inferior o igual a 3 meses al momento de la entrega, presentacion bolsa metalizada por 20 gramos.</t>
  </si>
  <si>
    <t>Semilla de sandía, variedad Santa Amelia, germinación 85 %; pureza 99 %; Tiempo de germinación en12 18 días; daptabilidad: 0 a 1200 m.s.n.m., con registro ICA vigente, con fecha de análisis inferior o igual a 3 meses al momento de la entrega, presentacion bolsa metalizada por 100 gramos.</t>
  </si>
  <si>
    <t>Semilla seleccionada tomate Cherry, pureza 95 %, germinacion 85 %. con registro ICA vigente, con fecha de análisis inferior o igual a 3 meses al momento de la entrega, presentacion bolsa metalizada por 5 gramos.</t>
  </si>
  <si>
    <t>Semilla seleccionada tomate Chonto, pureza 95 %, germinacion 85 %. con registro ICA vigente, con fecha de análisis inferior o igual a 3 meses al momento de la entrega, presentacion bolsa metalizada por 100 gramos</t>
  </si>
  <si>
    <t>Semilla seleccionada tomate Milano, pureza 95 %, germinacion 85 %. con registro ICA vigente, con fecha de análisis inferior o igual a 3 meses al momento de la entrega, presentacion bolsa metalizada por 100 gramos.</t>
  </si>
  <si>
    <t>Semilla seleccionada tomate Río Grande, pureza 95 %, germinacion 85 %. con registro ICA vigente, con fecha de análisis inferior o igual a 3 meses al momento de la entrega, presentacion bolsa metalizada por 100 gramos.</t>
  </si>
  <si>
    <t>Semilla toronjil x sobre 1 gramo</t>
  </si>
  <si>
    <t>Semilla aromatica floral toronjil para clima cálido templado, sencillo sembrado, excelente florecimiento y desarrollo. con registro ICA vigente, con fecha de análisis inferior o igual a 3 meses al momento de la entrega, presentacion bolsa metalizada por 1 gramo.</t>
  </si>
  <si>
    <t>Semilla seleccionada zanahoria, registro ICA, pureza 95 %, germinacion 85 %. con registro ICA vigente, con fecha de análisis inferior o igual a 3 meses al momento de la entrega, presentacion bolsa metalizada por 100 gramos.</t>
  </si>
  <si>
    <t>Serrucho podador curvo de 11 a 12 IN, en acero inoxidable, Cómodo mango color naranja con empuñadura de pistola, con cavidad para adaptar mango; Corte sencillo, hoja con revestimiento anticorrosión y antifricción,</t>
  </si>
  <si>
    <t>Silleta de caucho para acople a presión de conectores en manguera de 16 mm, en material resistente.</t>
  </si>
  <si>
    <t>Tapón para orificio de gotero botón</t>
  </si>
  <si>
    <t>Tapón en polipropileno para orificio en manguera de gotero botón, elaborado en material resistente, libre de defectos internos y externos</t>
  </si>
  <si>
    <t>Tee dentada de polietileno de alta densidad para manguera de 2 IN de acople interno. elaborado en material resistente, libre de defectos internos y externos.</t>
  </si>
  <si>
    <t>Tee de polietileno de alta densidad para manguera de 1 1/2 IN de acople interno, elaborado en material resistente, libre de defectos internos y externos.</t>
  </si>
  <si>
    <t>Tee dentada de polietileno de 1 IN</t>
  </si>
  <si>
    <t>Tee de polietileno de alta densidad para manguera de 1 IN de acople interno, elaborado en material resistente, libre de defectos internos y externos.</t>
  </si>
  <si>
    <t>Tee dentada de polietileno de 1/2 IN</t>
  </si>
  <si>
    <t>Tee de polietileno de alta densidad para manguera de 1/2 IN de acople interno, elaborado en material resistente, libre de defectos internos y externos.</t>
  </si>
  <si>
    <t>Tee dentada para manguera de 16 mm</t>
  </si>
  <si>
    <t>Tee de polietileno de alta densidad dentada para manguera de 16 mm, elaborado en material resistente, libre de defectos internos y externos.</t>
  </si>
  <si>
    <t>Tee externa de polipropileno de 1 1/2 IN para manguera de 32 mm, elaborado en material resistente, libre de defectos internos y externos.</t>
  </si>
  <si>
    <t>Tee externa de polipropileno de 1 IN</t>
  </si>
  <si>
    <t>Tee externa de polipropileno de 1 IN, para manguera de 25 mm. elaborado en material resistente, libre de defectos internos y externos.</t>
  </si>
  <si>
    <t>Tee externa de polipropileno de 1/2 IN</t>
  </si>
  <si>
    <t>Tee externa de polipropileno de 1/2 IN, para manguera de 12 mm. elaborado en material resistente, libre de defectos internos y externos.</t>
  </si>
  <si>
    <t>Tee externa de polipropileno de 2 IN, para manguera de 63 mm. elaborado en material resistente, libre de defectos internos y externos.</t>
  </si>
  <si>
    <t>Tijera de poda de acero a una mano, de 9 IN con mecanismo de cierre de anilla, longitud de 220 - 250 mm, capacidad de corte 20 - 25 mm, peso aproximado 300 gramos, mango en acero estampado rojo.</t>
  </si>
  <si>
    <t>Tijera para poda de arboles ramas altas</t>
  </si>
  <si>
    <t>Tijera de poda de arboles para ramas altas, extensiva de color verde, Características: longitud mango telescopico entre 50 - 60 cm. Longitud total entre 50 - 70 cm. capacidad de corte: 1 1/2 IN (38 mm). Topes de hule amortiguadores. Hojas fabricadas en acero, Mangos tubulares con casquillo metálico.</t>
  </si>
  <si>
    <t>Laminilla de cartón de color blanco de 15,5 cm de largo por 9,8 cm de ancho, gancho  metálico, utilizado en la parte superior interna. Incluye canastilla con Feromona de atracción sexual trimedlure.</t>
  </si>
  <si>
    <t>Estructura acrílica de dos cuerpos, amarillo y transparente, con 4 puntos de enganche, en material altamente resistente a la intemperie.</t>
  </si>
  <si>
    <t>Material orgánico de color pardo oscuro y rico en carbono. Esta formado por una masa esponjosa y ligera en que aún se aprecian los componentes vegetales que la originaron. Excelente componente en los substratos debido a su versatilidad en cuanto a estructura y ph. También se puede utilizar como enmienda orgánica para reducir el pH de los suelos, presentacion bulto por 50 kilogramos.</t>
  </si>
  <si>
    <t>Unión de 16 mm con doble rosca para cinta o linea de goteo. elaborado en material resistente, libre de defectos internos y externos</t>
  </si>
  <si>
    <t>Unión 16 mm con tuerca x espigo 16 mm dentado para cinta o línea de goteo, elaborado en material resistente, libre de defectos internos y externos</t>
  </si>
  <si>
    <t>Unión dentada de polietileno de alta densidad para manguera de 1 1/2 IN de acople interno, elaborado en material resistente, libre de defectos internos y externos.</t>
  </si>
  <si>
    <t xml:space="preserve">Unión de polietileno de 1 IN </t>
  </si>
  <si>
    <t>Unión dentada de polietileno de alta densidad para manguera de 1 IN de acople interno, elaborado en material resistente, libre de defectos internos y externos.</t>
  </si>
  <si>
    <t>Unión dentada de polietileno de alta densidad para manguera de 1/2 IN Acople Interno, elaborado en material resistente, libre de defectos internos y externos.</t>
  </si>
  <si>
    <t>Unión dentada de polietileno para manguera de 16 mm con un mínimo de 3 canales en el espigo de la unión, elaborado en material resistente, libre de defectos internos y externos.</t>
  </si>
  <si>
    <t>Unión dentada de polietileno de alta densidad para manguera de 2 IN de acople interno, elaborado en material resistente, libre de defectos internos y externos.</t>
  </si>
  <si>
    <t>Unión de polietileno de 3/4 IN</t>
  </si>
  <si>
    <t>Unión dentada de polietileno de alta densidad para manguera de 3/4 IN de acople interno, elaborado en material resistente, libre de defectos internos y externos.</t>
  </si>
  <si>
    <t>Unión externa de polipropileno de 1 1/2 IN</t>
  </si>
  <si>
    <t>Unión externa de polipropileno de 1 1/2 IN, para manguera de 50 mm,  elaborado en material resistente, libre de defectos internos y externos.</t>
  </si>
  <si>
    <t>Unión externa de polipropileno de 1 IN</t>
  </si>
  <si>
    <t>Unión externa de polipropileno 1 IN, para manguera de 32 mm, elaborado en material resistente, libre de defectos internos y externos.</t>
  </si>
  <si>
    <t>Unión externa de polipropileno de 2 IN para manguera de 63 mm, elaborado en material resistente, libre de defectos internos y externos.</t>
  </si>
  <si>
    <t>unión externade polipropileno de 1/2 IN</t>
  </si>
  <si>
    <t>Unión externa de polipropileno de 1/ IN, para manguera de 20 mm, elaborado en material resistente, libre de defectos internos y externos.</t>
  </si>
  <si>
    <t>Válvula Antirretorno bola en PVC de 1/2 IN</t>
  </si>
  <si>
    <t>Válvula antirretorno de 1/2 IN de bola en PVC que permite el paso del fluido en un sólo sentido de la instalación, permitiendo trabajar sin fluido en el otro sentido o evitar situaciones de vaciados indeseados de la línea, D/G: 20 mm, L: 16 mm, H: 84 mm, E: 52 mm</t>
  </si>
  <si>
    <t>Válvula antirretorno de 1 y 1/2 IN de bola en PVC que permite el paso del fluido en un sólo sentido de la instalación, permitiendo trabajar sin fluido en el otro sentido o evitar situaciones de vaciados indeseados de la línea, D/G: 50 mm, L: 31 mm, H: 162 mm, E: 94 mm</t>
  </si>
  <si>
    <t>Válvula Antirretorno bola en PVC de 1 IN</t>
  </si>
  <si>
    <t>Válvula antirretorno de 1 IN de bola en PVC que permite el paso del fluido en un sólo sentido de la instalación, permitiendo trabajar sin fluido en el otro sentido o evitar situaciones de vaciados indeseados de la línea. D/G: 32 mm, L: 22 mm, H: 119 mm, E: 70 mm</t>
  </si>
  <si>
    <t>Válvula de pie de 1 IN PVC</t>
  </si>
  <si>
    <t>Válvula de pie de 1 IN en PVC roscable, en policloruro de vinilo (PVC); Altura manométrica mínima sobre la válvula para estanquidad total de 1 M.C.A, con anillo obturador en goma nitrilica.</t>
  </si>
  <si>
    <t>Válvula de pie de 2 IN PVC</t>
  </si>
  <si>
    <t>Válvula de pie de 2 IN roscable, en policloruro de vinilo (PVC); Altura manométrica mínima sobre la válvula para estanquidad total de 1 M.C.A, con anillo obturador en goma nitrilica.</t>
  </si>
  <si>
    <t>Válvula Ventosa de 3/4 IN</t>
  </si>
  <si>
    <t>material del cuerpo de la valvula en Polipropileno y/o Nylon Reforzado y/o en poliamida reforzada con fibra de vidrio; material con protección contra rayos UV; Conexión tipo rosca macho de 3/4 IN, presión nominal de funcionamiento de 14 a 150 psi.</t>
  </si>
  <si>
    <t>material del cuerpo de la valvula en Polipropileno y/o Nylon Reforzado y/o en poliamida reforzada con fibra de vidrio; material con protección contra rayos UV; Conexión tipo rosca macho de 1 IN, Presión nominal de funcionamiento de 14 a 150 psi.</t>
  </si>
  <si>
    <t>Vareta con yemas, en buenas condiciones fitosanitarias, Estado verde maduro, que presente varias yemas aptas para sacar y transferir a patrón, de diferentes clones, de acuerdo a las condiciones agroecológicas de la zona, registro ICA vigente.</t>
  </si>
  <si>
    <t>Vaso medidor calibrado  plástico de  1 litro, elaborado en material resistente, libre de defectos internos y externos</t>
  </si>
  <si>
    <t>Fertilizante simple Boro X 1000 gramos</t>
  </si>
  <si>
    <t>Fertilizante simple Boro X 50 kilogramos</t>
  </si>
  <si>
    <t>Dispositivo hidráulico con forma de dos embudos unidos por la parte más angosta de 1/2 IN, para integrar al sistema de riego, para la inyección de soluciones nutritivas, elaborado en material resistente, libre de defectos internos y externos.</t>
  </si>
  <si>
    <t>Galón de 3,78 litro Yodo agricola, fungicida y bactericida, concentrado soluble S L , Producto germicida con base en complejo de Yodo n-metil-Polivinil-pirrolidona 12 % con aditivo de  Alkil aril poliglicol éter 8 %,  Ácido ortofosforico  estabilizado 9 %, que desinfecta y lava destruyendo bacterias, virus, hongos y esporas en un gran espectro, Categoría Toxocológica II</t>
  </si>
  <si>
    <t>AGUJAS  PARA  COCER  A MANO CABEZA  AMARILLA</t>
  </si>
  <si>
    <t>Kit de agujas de coser a mano, ojo dorado ,medidas: 32mm, 36mm,41mm,42mm.46mm</t>
  </si>
  <si>
    <t>ALMBRE  DORADO</t>
  </si>
  <si>
    <t>Rollo  de alambre dorado,x10 mts, flexibble y maleable uso: para   joyeria. Calibre 18</t>
  </si>
  <si>
    <t xml:space="preserve">APLIQUES  DE  TELA  </t>
  </si>
  <si>
    <t xml:space="preserve">Accesorios de tela bordados con motivos navideños ideales para personalizar odjetos artesanales como muñequería. </t>
  </si>
  <si>
    <t>BARNIZ</t>
  </si>
  <si>
    <t xml:space="preserve">Barniz para Patina , efecto envejecido, a base de aceite, que se diluya en agua, sin olor, para usar sobre madera, cerámica, yeso, totumo, cartón, colores surtidos, presentación 30cc (PET) </t>
  </si>
  <si>
    <t>BISTURIES</t>
  </si>
  <si>
    <t>Juego de bisturíes cortadores de precisión, 10 Cuchillas de diferentes formas, 1 Mango para uso ligero, 1 Mango para uso medio,1 Mango para uso pesado. Estuche plástico de transporte</t>
  </si>
  <si>
    <t>BORDEADOR LÍQUIDO PARA TELA</t>
  </si>
  <si>
    <t xml:space="preserve">Pintura Escarchada Bordeadora para tela, frasco por 65ml, colores  variados
</t>
  </si>
  <si>
    <t>BROCAS PARA HACER CUENTAS DE MADERA</t>
  </si>
  <si>
    <t>Juego de brocas para hacer cuentas de madera, resistente al agua,bordes redondeados perfectos en cualquier pieza de madera, resistencia a la corrosión y antioxidante, acero de alta velocidad. Tamaño de la hoja: Juego 6-25: 6 mm, 8 mm, 10 mm, 12 mm, 14 mm, 15 mm, 16 mm, 18 mm, 20 mm, 22 mm, 25 mm</t>
  </si>
  <si>
    <t>CINTAS DE SEDA          3 mm</t>
  </si>
  <si>
    <t xml:space="preserve"> Set Madeja  de cinta seda, flexible de 3mm de ancho y de colores surtidos, uso: bordado, Colores surtidos.</t>
  </si>
  <si>
    <t>CINTAS DE SEDA          5 mm</t>
  </si>
  <si>
    <t>Set Madeja  de cinta seda, flexible de 5mm de ancho y de colores surtidos, uso: bordado, Colores surtidos.</t>
  </si>
  <si>
    <t xml:space="preserve">CINTAS DE SEDA  PARA BORDAR </t>
  </si>
  <si>
    <t>Cinta o Liston de seda, presentación en madejas. Largo:10m Ancho:7mm,colores variados.</t>
  </si>
  <si>
    <t>CUENTAS  DE  MADERA 6mm</t>
  </si>
  <si>
    <t xml:space="preserve">Paquete de  Cuentas sueltas para bisutería, Material: Madera 6MM: color natural </t>
  </si>
  <si>
    <t>ENEBRADOR PARA AGUJAS</t>
  </si>
  <si>
    <t>Enhebrador de aguja automático, material  plástico, herramienta  para  costura, colores  variados.</t>
  </si>
  <si>
    <t>LIJA                         GRANO 60</t>
  </si>
  <si>
    <t>LIJA                         GRANO 100</t>
  </si>
  <si>
    <t>LIJA                         GRANO180</t>
  </si>
  <si>
    <t>LIJA                                    GRANO 220</t>
  </si>
  <si>
    <t xml:space="preserve">PAPEL CALCANTE PARA  MODISTERIA </t>
  </si>
  <si>
    <t>Paquete  de Papel calcante para modistería, Uso: para calcar patrones sobre telas, Medidas: 16.5 x50cm, colores: anaranjado, azul y rojo.</t>
  </si>
  <si>
    <t>PAPEL CRAFF ESTAMPADO</t>
  </si>
  <si>
    <t xml:space="preserve">pliego de Papel Kraft  estampado 70 X 100 cm, Gramaje: 60, Sirve para realizar Manualidades. </t>
  </si>
  <si>
    <t>TELA PAÑO LENCY</t>
  </si>
  <si>
    <t>Tela Paño lency  x 1.50 de ancho colores blanco, negro, piel, rojo, verde navidad, café oscuro, café claro, amarillo y naranja.</t>
  </si>
  <si>
    <t>Presentación por kilogramo de Alas de pollo sin costillar, empacadas en bolsa plástica, congelado con temperaturas entre -12 y -18°C, no debe presentar quemaduras por el frío, de color rosa intenso,  textura  firme  al  tacto,  olor característico   a    pollo    saludable, rotulado con el nombre del producto, nombre  del  productor  o  empacador (marca comercial), fecha de empaque, fecha de vencimiento, número de lote y  peso,  el  producto  congelado  se requiere con una vida útil de (6) meses contados a partir de la fecha de  entrega,  el  producto  debe  ser transportado  en  furgón  dotado  con unidad de enfriamiento.</t>
  </si>
  <si>
    <t>Capón entero por kilogramo, fresca, sin empacar,  refrigerado  entre   0°C  y  4°C,  en buenas   condiciones   sanitarias   de transporte,  refrigerado entre  0°C y 4°C  y fecha de vencimiento 6 meses.</t>
  </si>
  <si>
    <t>Presentación por kilogramo de Carne de cerdo, pierna, fresca, sin hueso, sin piel, refrigerada entre 0°C y 4°C, en buenas   condiciones   sanitarias   de transporte y fecha de vencimiento 6 meses.</t>
  </si>
  <si>
    <t>Presentación por kilogramo de Carne de res lomo de brazo entero y/o bola de pierna, fresca, sin empacar, sin hueso y refrigerado entre   0°C y 4°C,  en condiciones   sanitarias   de transporte y fecha de vencimiento 6 meses.</t>
  </si>
  <si>
    <t>Presentación por kilogramo de Lomo fino de  res,  debe  estar  limpio libre  de  grasas  y  rilas,  color  característico, fresca.  refrigerado entre 0°C y 4°C   buenas   condiciones   sanitarias   de transporte refrigerado y fecha de vencimiento 6 meses</t>
  </si>
  <si>
    <t>Presentación por kilogramo de Corte fino de carne de murillo o lagarto y/o bola  de  brazo. El  corte debe  estar  libre  de  tejido  conectivo, nervios, grasa, coàgulos de sangre, olor y color caracteristicos de la carne de   res   fresca,    textura   blanda,   firme   al   tacto.   refrigerado entre  0°C y 4°C buenas   condiciones   sanitarias   de transporte refrigerado y fecha de vencimiento 6 meses.</t>
  </si>
  <si>
    <t>Presentación    por    kilogramo    de Producto   obtenido a partir de carne molida  que  contiene  condimentos,  y especias.  Color  rojo  pálido,  textura solida,   sabor   y   olor   caracteristico
 refrigerado entre  0°C y 4°C buenas   condiciones   sanitarias   de transporte refrigerado y fecha de vencimiento 6 meses.</t>
  </si>
  <si>
    <t>Presentación por kilogramo de carne de paletero   limpias,  libres  de  grasa, coàgulos de sangre,  tejido conectivo, nervios,  olor y color caracteristicos de la carne de res fresca, color, textura  blanda, firme al tacto. Refrigerado entre  0°C y 4°C, y fecha de vencicmiento 6 meses.</t>
  </si>
  <si>
    <t>Presentación por kilogramo de Chorizo de  res  y  cerdo,  de  primera  calidad, fecha de vencimiento  de 2 meses   al   momento   de   la   entrega refrigerado entre  0°C y 4°C.</t>
  </si>
  <si>
    <t>Presentación  por kilogramo  de  parte alta de la pierna de pollo (femur) con piel,  separada  del  cuerpo  por  corte anatómico  a  nivel  de  la  articulación empacadas en bolsa plástica, congelado con temperaturas entre -12 y -18°C, no debe presentar quemaduras por el frío, de color rosa intenso,  textura  firme  al  tacto,  olor característico    a    pollo, buenas   condiciones   sanitarias   de transporte refrigerado y fecha de vencimiento 6 meses.</t>
  </si>
  <si>
    <t>Presentación    por    kilogramo    de Costillas de cerdo, fresca, refrigerada entre    0°C    y    4°C,    en    buenas  refrigerado entre  0°C y 4°C buenas   condiciones   sanitarias   de transporte refrigerado y fecha de vencimiento 6 meses.</t>
  </si>
  <si>
    <t>Presentación    por    kilogramo    de Costillas  de  res,  fresca,  refrigerada entre    0°C    y    4°C    en     refrigerado entre  0°C y 4°C buenas   condiciones   sanitarias   de transporte refrigerado y fecha de vencimiento 6 meses.</t>
  </si>
  <si>
    <t>Presentación   por   kilogramo   de   El higado de la res debe ser de color rojo carmìn en la cara anterior y oscuro en la  cara  posterior,  de  textura  firme, elàstica  y  ligeramente  hùmeda,  olor caracteristico, debe ser limpio, libre de grasa,  material  fecal,  coàgulos  de sangre,  contenido  rumial o  cualquier material  extraño.    refrigerado  entre 0°C y 4°C, fecha de vencimiento 3 meses</t>
  </si>
  <si>
    <t>Presentación por kilogramo de Corte formada por la estructura òsea de las costillas y los mùsculos intercostales internos y externos, serrato ventral y porciòn  toràxico.    refrigerado entre  0°C y 4°C buenas   condiciones   sanitarias   de transporte refrigerado y fecha de vencimiento 6 meses.</t>
  </si>
  <si>
    <t>Cartón   de   30   huevos   limpios   de suciedad,    tierra,    excremento,    no partidos,  clasificación del huevo debe ser AA huevo rojo (Clasificación FENAVI).</t>
  </si>
  <si>
    <t>Presentación    por    kilogramo    de Pechuga de pollo, con hueso, con piel, sin    empaque    y    congelada    a temperatura entre   -12 y   -18 °C, en buenas   condiciones   sanitarias   de empaque   y   transporte.,   no   puede presentar      fracturas,      luxaciones múltiples, hematomas o traumatismos, rotulado con el nombre del producto, nombre  del  productor  o  empacador (marca comercial), fecha de empaque, fecha de vencimiento, número de lote y  peso,   se requiere con una vida útil de  (06) meses contados a partir de la fecha de entrega.</t>
  </si>
  <si>
    <t>Pierna  entera  de  cerdo  entera  por kilogramo,  sin  piel,  sin  pezuña,  con hueso, refrigerado entre   0°C y 4°C, peso promedio de 8 a 9 kilos cada una,   buenas   condiciones   sanitarias   de transporte refrigerado y fecha de vencimiento 6 meses.</t>
  </si>
  <si>
    <t>Presentación por kilogramo de Pernil de pollo con muslo sin rabadilla, con su respectiva piel, grasa y hueso,     no     debe     presentar quemaduras por el frío, de color rosa intenso,  textura  firme  al  tacto,  olor característico  a  pollo  saludable,  ,  empacadas en bolsa plástica, congelado  entre -12 y -18°C,  y fecha de vencimiento 6 meses.</t>
  </si>
  <si>
    <t>pollo entero con visceras</t>
  </si>
  <si>
    <t>Presentación  por  kilogramo  de  Pollo entero, sin vísceras, con hueso, con piel,   cada uno, con empaque bolsa plástica congelado a temperatura entre -12 y  -18 °C peso promedio entre 1,3 a   1,5   kg   cada   uno,   en   buenas condiciones sanitarias de empaque y transporte,  con  su  respectiva  piel, grasa y hueso, rotulado con el nombre del producto, nombre del productor o empacador  (marca  comercial),  fecha de  empaque,  fecha  de  vencimiento, número  de  lote  y  peso,  el  producto congelado se requiere con una vida útil de  (6) meses contados a partir de  la  fecha  de  entrega,  el  producto debe   ser   transportado   en   furgón dotado con unidad de enfriamiento</t>
  </si>
  <si>
    <t>Corte entero por kilogramo,  refrigerada entre 0°C y 4°C,  buenas   condiciones   sanitarias   de transporte refrigerado y fecha de vencimiento 6 meses.</t>
  </si>
  <si>
    <t>Presentación   por   kg   de   grasa dorsal del cerdo, empacado, crudo, sin piel, refrigerado entre 0°C y 4°C,    en    buenas condiciones sanitarias de transporte  y fecha de vencimiento 6 meses.</t>
  </si>
  <si>
    <t xml:space="preserve">Bidón plástico de mínimo 20 litros de Gel Sanitizador, antiséptico, desinfectante de aplicación externa, para manos;  elaborado con 100% etanol naturalmente renovable al 70%, sin fragancia, deb eliminar el 99% de los gérmenes más comunes al contacto, no requiere agua. El producto debe contar con la notificación sanitaria para cosméticos. Fecha de vencimiento mínima de 1 año a partir de la entrega. </t>
  </si>
  <si>
    <t>Bidón plástico de mínimo 20 litros de Detergente desengrasante industrial  líquido, neutro, biodegradable y libre de fosfatos con propiedades desengrasantes, mezcla de agentes tensoactivos aniónicos, emulsificantes y estabilizantes , no corrosivo. Uso recomendado para plantas de alimentos. Con Ph neutro al 100 % ( 6,57,5 ), color amarillo, soluble completamente en agua. Estabilidad:  Un año en condiciones normales de almacenamiento. Fecha de vencimiento mínima de 1 año a partir de la la entrega.</t>
  </si>
  <si>
    <t>Eldep</t>
  </si>
  <si>
    <t>Aletas de natación</t>
  </si>
  <si>
    <t>Aletas de natación con pala corta para los nadadores de perfeccionamiento que quieren trabajar las piernas y el cardio, que su composición sea la parte principal: 100.0% Silicona,  el conjunto de posición del pie es de goma elástica de plasticidad , se puede usar cómodamente, la parte frontal es de PP, la dureza es fuerte, se dobla una y otra vez cien mil veces también están intactos.</t>
  </si>
  <si>
    <t>Aro hula - hula redondo</t>
  </si>
  <si>
    <t>Aro hula-hula en material pvc, tubular de diámetro con mínimo 60 cm en colores surtidos.</t>
  </si>
  <si>
    <t>Balanza de control corporal</t>
  </si>
  <si>
    <t>Balanza digital con capacidad máxima de 150 kg. Registra hasta 4 perfiles. Analiza peso, índice de masa corporal (IMC), grasa visceral, grasa corporal, músculo esquelético, metabolismo basal y edad corporal. Cuenta con display digital. Fuente de alimentación 6V CC. Dimensiones: Aproximadamente 30,3cm (ancho) x 5,5cm (alto) x 32,7cm (profundidad). Pesaje con gran precisión. Dispone de Electrodos de agarre: SUS304 ±0.2 mm y Electrodos de pie: SUS430 ±0.2 mm. Contiene: Balanza, Pilas AA x 4, Manual de instrucciones x 1 y Hoja de mediciones x 1.</t>
  </si>
  <si>
    <t>Balón de baloncesto número 6</t>
  </si>
  <si>
    <t>Balón profesional de baloncesto talla 6 de neumático de caucho con cámara de butilo de 2 capas con cubierta deslizante en cuero PU, enmallado en hilo 100% nylon de alta tenacidad de 12 paneles. Con peso de 510 a 550 gr, circunferencia de 72 a 74 centímetros, con rebote de 120 a 140 cm, Certificado ISO 9001:2010, aprobado FIBA.</t>
  </si>
  <si>
    <t>Balón de baloncesto número 7</t>
  </si>
  <si>
    <t>Balón profesional de baloncesto talla 7 de neumático de caucho con cámara de butilo de 2 capas con cubierta deslizante en cuero PU, enmallado en hilo 100% nylon de alta tenacidad de 12 paneles. Con peso de 580 a 650 gr, circunferencia de 75 a 78 cm, con rebote de 120 a 140 centímetros, Certificado ISO 9001:2010, aprobado FIBA.</t>
  </si>
  <si>
    <t>Balón de fútbol número 5</t>
  </si>
  <si>
    <t>Balón profesional de fútbol número 5 con diseño laminado y texturizado con cámara de butilo de dos capas. Peso de 410-450 gramos, Circunferencia de 68 a 70 cm.  Rebote 125 a 155 cm. Apto para superficies artificiales, naturales y tierra. Resistente a altas temperaturas, impermeable, peso estable, cocido a mano con calidad certificada con flujo de aire inteligente. Certificado ISO 9001:2010 aprobado por la FIFA.</t>
  </si>
  <si>
    <t>Balón de fútbol sala profesional</t>
  </si>
  <si>
    <t>Balón profesional de fútbol sala laminado, reforzado con 4 capas de material textil, cubierta de alta resistencia, mecánica en PU coreano, cosido con hilo de alta tenacidad, cámara de butilo de dos capas. Peso: 400 a 440 gr. Circunferencia: 62 a 64 cm. Rebote: 50 a 65 cm. Certificado ISO 9001:2010 aprobado por la FIFA.</t>
  </si>
  <si>
    <t>Balón de microfútbol</t>
  </si>
  <si>
    <t>Balón profesional de microfutbol número 4, elaborado en PVC y nylon en diseño laminado y texturizado con acabado brillante. Con cámara de butilo de dos capas. Peso 400 a 440 gr. Rebote: 35 centímetros. Circunferencia: 60 a 62 cm. Certificado ISO 9001:2010 con aprobación de la FIFA.</t>
  </si>
  <si>
    <t>Balón de voleibol</t>
  </si>
  <si>
    <t>Balón de voleibol número 5 cocido en material de recubrimiento P.U. con cámara interior de butilo. Circunferencia: 65-67 centímetros, peso 260-280 gr. Rebote:  115 cm. Certificado ISO 9001:2010 aprobado por la FIVB.</t>
  </si>
  <si>
    <t>Balón medicinal de 2 kg</t>
  </si>
  <si>
    <t>Peso 2 kg, dimensiones 5 × 5 × 5 cm, Material en caucho de rebote.
Peso con resina de polietileno de alta densidad, diámetro 62 cm.</t>
  </si>
  <si>
    <t>Balón medicinal de 5 kg</t>
  </si>
  <si>
    <t>Balón medicinal  de 5 kilogramos de peso. Material exterior 100% con cuero sintético con costura de nylon de alta resistencia, superficie texturizada, doble costura en las uniones, material de relleno nylón y poliester, diámetro 14 pulgadas.</t>
  </si>
  <si>
    <t>Balón medicinal de 7 kg</t>
  </si>
  <si>
    <t>Balón medicinal  de 7 kilogramos de peso. Material exterior 100% con cuero sintético con costura de nylon de alta resistencia, superficie texturizada , doble costura en las uniones, material de relleno nylón y poliester, diámetro 14 pulgadas.</t>
  </si>
  <si>
    <t>Balón pilates grande</t>
  </si>
  <si>
    <t xml:space="preserve">Balón para ejercicios de pilates gym ball,  estructura: 100.0% Cloruro de polivinilo,
El peso máximo soportado debe ser de 130 kg, Calibre 5, 120 Centímetros de  diámetro, Color  Azul, Tipo Industrial </t>
  </si>
  <si>
    <t>Banda elástica de poder cerrada</t>
  </si>
  <si>
    <t>Banda elástica de resitencia de  capacidad 120 a 175 libras de tensión, material en látex. Banda cerrada de 200 cm de circunferencia (100 cm de largo plegada) x 4,4 cm ancho x 0,65 cm grosor. Color: Variado. Uso Doméstico - Institucional - Profesional. Gruesa, fuerte, ideal para uso intensivo.</t>
  </si>
  <si>
    <t>Botella para hidratación</t>
  </si>
  <si>
    <t xml:space="preserve">Botella de agua de 550 ml (caramañola) en material plástico libre de BPA, con tapa de dos piezas con cabeza válvula de succión, tipo bidón, peso 50 gr.
</t>
  </si>
  <si>
    <t>Bomba manual para inflar balones</t>
  </si>
  <si>
    <t>Bomba manual para inflar con 100 PSI con cilindro de acero inoxidable, altamente resistente a la corrosión y la cabeza dual permite el uso de válvulas europea (Presta), americana (Schrader) y Dunlop. Con base abatible y largo: 58 cm (23″) y diámetro de 45 mm (1 3/4″).</t>
  </si>
  <si>
    <t>Canilleras</t>
  </si>
  <si>
    <t xml:space="preserve">Equipo protector para soccer, canilleras para Futbol Sala: Cubierta rígida, material K-Resin, espuma de EVA al respaldo, ajuste con banda elástica y cierre en velcro. </t>
  </si>
  <si>
    <t>Canguro tipo riñonera</t>
  </si>
  <si>
    <t>Bolso tipo canguro de gran capacidad fabricado en material poliéster, con triple organizador con cierre en cremallera metálica cada uno. Incluye bolsillo lateral en malla para botellas y correa en riata sintética ajustable al cuerpo. Dimensiones: Alto 15.5 a 16cm x Ancho 30cm x Profundo 12 cm. Peso 179 a 200 gramo. Color: negro. Logo bordado SENA de color blanco o verde segun solicitud, tamaño del logo 6cm x 6cm.</t>
  </si>
  <si>
    <t xml:space="preserve">Cinta de demarcación </t>
  </si>
  <si>
    <t>Cinta de demarcación para cancha, elástica doble naranja/verde elaborada en naylon tejido con medida de 40m x 4cm. Incluye ojaletes metálicos en los extremos.</t>
  </si>
  <si>
    <t>Cinturón de salto vertical</t>
  </si>
  <si>
    <t>Cinturón de salto vertical. Elaborado en nylon 50 libras de fuerza, bandas elásticas forradas, mosquetones y argollas ajustables.</t>
  </si>
  <si>
    <t>Cojín inestable de balanceo</t>
  </si>
  <si>
    <t>Cojín inestable de balanceo elaborado en material látex de alta resistencia flexible de textura granulosa. Diámetro de base 31,4 cm de colores surtidos</t>
  </si>
  <si>
    <t xml:space="preserve">Colchoneta </t>
  </si>
  <si>
    <t>Colchoneta elaborada en tela impermeable antideslizante con relleno en espuma de polietileno (30t) con cierre para facil lavado y limpieza,  con medidas de 1 m x 50 cm y 3 cm de grosor. Reforzada en esquinas y con doble costura para tráfico pesado.</t>
  </si>
  <si>
    <t>Conos de entrenamiento</t>
  </si>
  <si>
    <t>Cono elaborado en material polietileno de 15-18 centímetros de alto, de textura lisa, en colores surtidos.</t>
  </si>
  <si>
    <t xml:space="preserve">Conos de entrenamiento </t>
  </si>
  <si>
    <t>Cono elaborado en material polietileno de 23 centímetros de alto, de textura lisa, colores surtidos.</t>
  </si>
  <si>
    <t>Cono elaborado en material polietileno de 30 centímetros de alto, de textura lisa, colores surtidos.</t>
  </si>
  <si>
    <t>Cono elaborado en material polietileno (soft PVC) de 45 centímetros de alto, de textura lisa, colores surtidos.</t>
  </si>
  <si>
    <t xml:space="preserve">Cuerda </t>
  </si>
  <si>
    <t>Cuerda sintética de polietileno compuesta por monofilamentos de polietileno torcidos a 4 cabos de 8 milimetros de diámetro, con una extensión de 30 metros de largo.</t>
  </si>
  <si>
    <t>Cuerda de salto</t>
  </si>
  <si>
    <t>Cuerda lazo en pvc para saltar con mangos ergónomicos de alta resistencia, medida 275 cm x 5 mm.</t>
  </si>
  <si>
    <t>Estaca de entrenamiento</t>
  </si>
  <si>
    <t>Estaca de entrenamiento en material pvc de alta calidad y acero. De 170 cm de largo y 25 mm de diámetro con doble resorte resorte. Con puntas de acero galvanizado de espesor permiten insertar la estaca en la tierra para un entrenamiento fijo y seguro. Diseño en color neón.</t>
  </si>
  <si>
    <t>Flotador largo</t>
  </si>
  <si>
    <t>Flotador en espuma de polietileno de celda cerrada para piscina sin hueco en el centro de 150 cm de largo con diámetro de 7cm, colores surtidos.</t>
  </si>
  <si>
    <t>Rodillo masajeador (Foam roller)</t>
  </si>
  <si>
    <t>Rodillo masajeador (Foam roller) elaborado en PVC recubierto en espuma NBR de alta calidad, texturizado. Dimensiones:  30 cm largo x 10 cm diámetro x 1.5 cm espesor. Textura 3D (Grabado profundo de 5” x 13”).</t>
  </si>
  <si>
    <t>Gallito de badminton</t>
  </si>
  <si>
    <t>Gallito de badminton elaborado en plástico de 8 centímetros de largo en colores surtidos (Paquete x 3 unidades).</t>
  </si>
  <si>
    <t>Gancho para vallas</t>
  </si>
  <si>
    <t>Gancho tipo clip para vallas, elaborado en material polietileno de alta densidad (multiusos. Dimensiones: medida 7 cm alto x 5cm largo x 4cm diámetro. Color negro. Gira 360grs.</t>
  </si>
  <si>
    <t>Guantes de softbol</t>
  </si>
  <si>
    <t xml:space="preserve">
Manillas de tamanaco para sofbol, Composición: capa exterior - Tejido principal: 100.0% Cuero; Palma: 100.0% Cuero; Forro: 100.0% Poliuretano</t>
  </si>
  <si>
    <t>Infladores de aire</t>
  </si>
  <si>
    <t>Diseño práctico para tranpostar, Flujo de aire: 565 L/min, Presión máxima: 370 mmH20, Se recarga con un cable USB Adecuado para la mayoría de los colchones de aire, flotadores de piscina, anillos de natación, pelotas de playa y otros juguetes inflables. Portátil y fácil de usar: pesa solo 428 Gr, Adaptadores de válvula, Infla y desinfla rápidamente casi todos los productos inflables, 4,8 V, Incluye 4 baterías recargables incorporadas de 1500 mA Contenido: 1 bomba eléctrica, 1 cable USB, 3 adaptadores de válvula.</t>
  </si>
  <si>
    <t>Juego de ajedrez</t>
  </si>
  <si>
    <t xml:space="preserve">Conjunto de juego de ajedrez que incluye tablero de nogal, 24 piezas DGT Timeless. Cuenta con estuche y reloj oficial. Elaborado en madera de Nogal/Sicomoro. Dimensiones del Tablero: 50 x 45cm, tamaño de la casilla: 5 cm y grosor: 1,3 cm. Incluye reloj con regulaciones de la FIDE con 36 configuraciones preprogramadas con facilidad de cambiar el tiempo durante el juego (Requiere 1 pila AA, Pantalla LCD Grande, Medidas: 14 cm x 9,5 cm x 4,5 cm). Peso: 135 gr </t>
  </si>
  <si>
    <t>Juego de ajedrez pequeño</t>
  </si>
  <si>
    <t>Juego de ajedrez pequeño que incluye tablero con 24 piezas DGT Timeless. Elaborado en madera. Dimensiones del Tablero: 9cm x 18cm x 4cm. Peso 150 gr.</t>
  </si>
  <si>
    <t>Juego de bingo</t>
  </si>
  <si>
    <t>Juego de bingo. Incluye: 1 balotera, soporte de balotera, 1 tablero numérico, varias balotas con números gravados (1 - 75), incluye 72 cartones, varias bolas con los números gravados y fichas naranjas para tapar los números.</t>
  </si>
  <si>
    <t>Juego de dominó</t>
  </si>
  <si>
    <t>Juego de dominó tradicional elaborado en plástico de 28 piezas con estuche protector.</t>
  </si>
  <si>
    <t>Juego de rana portátil</t>
  </si>
  <si>
    <t>Juego de rana portátil con nueve agujeros y seis argollas metálicas. Material: madera MDF de alta densidad. Medidas cerrado: 32cm x 32cm. Medidas Abierto: 37cm x 32cm. Incluye: 1 tablero y 6 argollas metálicas.</t>
  </si>
  <si>
    <t>Juego de mesa parqués de madera</t>
  </si>
  <si>
    <t xml:space="preserve">Parqués de madera para 6 jugadores hecho con madera de pino ciprés, su base es de madera prensada para mayor estabilidad del tablero. Incluye 24 fichas de plástico y dos dados, Medidas: Parques: 55 cm de diámetro </t>
  </si>
  <si>
    <t>Juego de mesa parqués de cartón</t>
  </si>
  <si>
    <t xml:space="preserve">Parqués de cartón para 6 jugadores hecho en cartón resistente. Incluye 24 fichas plásticas y dos dados, Medidas: Parques: 55 cm de diámetro </t>
  </si>
  <si>
    <t>Juego de mesa SCRABBLE</t>
  </si>
  <si>
    <t>Juego de mesa de deletreo de palabras (SCRABBLE). Contiene 1 bolsa de tela para fichas, 4 estantes para fichas, 100 fichas de letras, 56 cartas, tablero de juego de doble cara, reglas.</t>
  </si>
  <si>
    <t>Juego de mesa STOP</t>
  </si>
  <si>
    <t>Juego de mesa STOP. Medidas tablero: 47,8 x 47,8 cm. Contenido: 1 tablero, 4 cuadernos de juego, 4 lápices, 4 cuadernos de respuestas, 20 tarjetas de categoría, 1 token de juego y 1 reloj de arena.</t>
  </si>
  <si>
    <t>Lona para entrenamiento</t>
  </si>
  <si>
    <t>Lona para entrenamiento fabricada en PVC, con tecnología antideslizante y antiestática, cuenta con cinta de velcro para la union de las placa con tratamiento UV. Dimensiones: 6m x 6m</t>
  </si>
  <si>
    <t>Malla arco de microfutbol</t>
  </si>
  <si>
    <t>Par de Mallas para arco de microfútbol elaborada en nylón de alta resistencia con calibre 5mm. Medidas 3m ancho x 2m alto x 60 cm x 90 cm). Color: blanco. Tratamiento UV. Apta para intemperie.</t>
  </si>
  <si>
    <t>Mangas de voleibol</t>
  </si>
  <si>
    <t>Mangas de protección elaboradas en 80% poliamida y 20% elastano. Color negro con almohadilla de protección, costuras reforzadas y agujero para el pulgar. Según tallas requeridas (S, M, L).</t>
  </si>
  <si>
    <t xml:space="preserve">Mancuernas de 10 kg </t>
  </si>
  <si>
    <t>Mancuernas elaboradas en hierro fundido encauchada de forma hexagonal de 10 kilogramos de peso. Con eje acerado cubierto en cromo y tallado antideslizante.</t>
  </si>
  <si>
    <t xml:space="preserve">Mancuernas de 5 kg </t>
  </si>
  <si>
    <t>Mancuernas elaboradas en hierro fundido encauchada de forma hexagonal de 5 kilogramos de peso. Con eje acerado cubierto en cromo y tallado antideslizante.</t>
  </si>
  <si>
    <t xml:space="preserve">Mancuernas de 8 lbs </t>
  </si>
  <si>
    <t>Mancuernas encauchetada en neopreno de forma hexagonal de 8 lbs de peso. Con recubrimiento de vinilo suave al tacto permite un agarre cómodo y antideslizante.</t>
  </si>
  <si>
    <t>Morral deportivo</t>
  </si>
  <si>
    <t>Morral elaborado en 100% poliester, unisex, color negro con compartimentos laterales en malla, ventilado, con bolsillo interno con cierre, manos libres y portabilidad con asa a mano y con asa en hombro acolchada. Dimensiones: 60cm x 30cm x 30 cm. Marcado con logo SENA blanco o verde.</t>
  </si>
  <si>
    <t>Pelota de letras</t>
  </si>
  <si>
    <t>Pelota de letras. Elaborada en caucho PVC número 7 de colores surtidos. Diámetro 15cm.</t>
  </si>
  <si>
    <t>Pelota de tenis de mesa</t>
  </si>
  <si>
    <t>Caja de 6 pelotas de tenis de mesa (ping pong). Elaboradas en material plástico de alta resistencia con un diámetro de 40 milímetros. Color naranja con estándar de calidad 3 estrellas.</t>
  </si>
  <si>
    <t>Pelota de softbol</t>
  </si>
  <si>
    <t>Pelota de softbol. Elaborada en cuero sintético de PVC con centro de corcho con núcleo de poliuretano. Diámetro: 12 pulgadas (30,48 cm aprox.). Peso: 177 - 185 gramos aprox. COR (Coeficiente de Reacción): 0,47. Con costura plana cosida con el método de 2 agujas.</t>
  </si>
  <si>
    <t>Pesa rusa</t>
  </si>
  <si>
    <t>Pesas de 20 kg (RUSAS) Composición: Cuadro: 100.0% Hierro; Cubierta protectora: 20.0% Caucho de isopreno, 80.0% Caucho natural seco; Banda elástica: 100.0% Goma de monómero de etileno propileno dieno, indicador de peso en franja de color, mancuernas rusas en terminado premium, Uso: domestico, institucional y profesional, diámetro de la agarradera: 36 mm, ancho: 222 mm, altura: 262 mm, profundidad: 172 mm</t>
  </si>
  <si>
    <t>Peto para entrenamiento</t>
  </si>
  <si>
    <t>Peto elaborado en malla pool, marcado con número en espalda y delantero estampado con el logo SENA CASA. Colores surtidos, talla única.</t>
  </si>
  <si>
    <t>Platillos de entrenamiento</t>
  </si>
  <si>
    <t>Platillo de entrenamiento elaborado en polietileno semiflexible de alta calidad. Dimensiones: Redondos de 20cm de diámetro x 5 centímetros  de alto con colores surtidos.</t>
  </si>
  <si>
    <t>Raqueta de badminton</t>
  </si>
  <si>
    <t>Raqueta de badminton con marco en grafito. Peso: 3U (aproximadamente 85-89g) con tensión de cuerda de 24-26 lbs.</t>
  </si>
  <si>
    <t>Raqueta de tennis de campo</t>
  </si>
  <si>
    <t>Raqueta de tennis de campo de 27 pulgadas. Material: aluminio. Longitud: 71 cm. Peso: 250g. Patrón encordado: 16×19. Tamaño de la cabeza: 645,2 cm².</t>
  </si>
  <si>
    <t>Rodilleras baloncesto</t>
  </si>
  <si>
    <t xml:space="preserve">Rodilleras elaboradas en material licra-poliester. Peso aproximado 64 gramos con protección acolchada texturizada de color negro. </t>
  </si>
  <si>
    <t>Rueda abdominal</t>
  </si>
  <si>
    <t>Rueda abdominal elaborado en PVC de alta resistencia. Rueda recubierta en caucho antideslizante con manilares recubiertos en espuma. Medidas: Diámetro 17 cm. Grosor de rueda 5 cm. Capacidad 100kg</t>
  </si>
  <si>
    <t>Silbato</t>
  </si>
  <si>
    <t>Silbato tipo pito para entrenador-árbitro de alcance 90 decibeles con cargadera, cordón y protector de labios.</t>
  </si>
  <si>
    <t>Sudadera pantalón</t>
  </si>
  <si>
    <t xml:space="preserve">Sudadera pantalón de material 100% poliester, protección UV 30-50UPF. Solidez al color de confección, con bolsillos laterales, malla interior, unisex, bordado con el logo institucional SENA, color y modelo a escoger según diseño. Tallas: S, M, L, XL con costura de seguridad encauchado a tres líneas con cordón. </t>
  </si>
  <si>
    <t>Tabla de natación</t>
  </si>
  <si>
    <t>Tabla para natación con diseño ergonómico y ligero. Elaborada en espuma de polietileno de baja densidad, celda cerrada. Dimensiones: 49cm alto x 34cm ancho.</t>
  </si>
  <si>
    <t xml:space="preserve">Tabla planillera </t>
  </si>
  <si>
    <t>Tabla planillera en material acrílico. Tamaño oficio en colores surtidos con gancho metálico y base en plástico rígido de alto impacto con soporte para esfero en colores surtidos.</t>
  </si>
  <si>
    <t>Tallímetro de pared con plataforma</t>
  </si>
  <si>
    <t>Cinta enrollable (Tallímetro). Rango de medida: 0-2200 mm, Graduación: 1 mm, Dimensiones : 140 x 35 x 130 mm, Peso aprox.: 180 g</t>
  </si>
  <si>
    <t>Toalla deportiva</t>
  </si>
  <si>
    <t>Toalla elaborada en microfibra con alta capacidad de absorción de medidas 60 cm x 60 cm, peso 60 gramos con logo institucional SENA bordado. Colores surtidos.</t>
  </si>
  <si>
    <t>Tula deportiva</t>
  </si>
  <si>
    <t xml:space="preserve">Tula elaborada en material poliéster color negro. Medida: 45cm x 32 cm. Cremallera: ubicada a 12 centímetros de la parte superior de la tula que forma el  bolsillo escondido. Puntada de seguridad en costuras. Logo bordado del SENA (tamaño 13 cm x 13cm). Cordón de agarraderas de color negro que permita ubicarse a nivel de la espalda. </t>
  </si>
  <si>
    <t>Uniforme deportivo</t>
  </si>
  <si>
    <t>Uniforme deportivo compuesto por camiseta, pantaloneta, medias y gorra. El uniforme elaborado en tela 100% poliéster (toronto, plutón, entre otras) con estampado sublimado de alta definición con tecnología termosec y lafdry que permiten una buena ventilación del cuerpo y un secado rápido con protección UPF en colores surtidos y diseño personalizado. Camiseta manga corta con cuello redondo, (según diseño personalizado) En el delantero de la camiseta va estampado el logo del SENA en sublimado de alta definición, al igual que el nÚmero de la camiseta al lado izquierdo (pequeño). En la parte posterior o espaldar de la camiseta va estampado sublimado las iniciales del Centro de Formación (CASA) y el número de la camiseta en grande. Con costuras de seguridad y doble pespunte al tono (según diseño personalizado) . Pantaloneta con cordón y encauchada a cuatro líneas, con forro, estampado en sublimado de alta definición (según diseño personalizado) costuras de seguridad y doble pespunte al tono. Par de medias blancas a media pierna en 80% tactel + 15% poliamida + 5% Elastano. Gorra en dril, beisbolera de 6 piezas con logo SENA CASA bordado y ajustador en velcro.</t>
  </si>
  <si>
    <t>Zapato deportivo de presentación</t>
  </si>
  <si>
    <t>Calzado deportivo unisex en cuero color negro, con suela en goma antideslizante, vulcanizado y cosido con costuras negras, cámara de aire perforado en adiprene, refuerzo en puntera y talon, cordones negros, en tallas requeridas.</t>
  </si>
  <si>
    <t>Esalu</t>
  </si>
  <si>
    <t>Botas de seguridad con puntera reforzada caña baja</t>
  </si>
  <si>
    <t>Botas de caucho caña corta blanca</t>
  </si>
  <si>
    <t>Botín en cuero color negro</t>
  </si>
  <si>
    <t>elaborado en cuero color negro, diseño con finas y resistentes costuras en sus revestimientos, troquelado y cremallera en un lado. suela en poliuretano. Material exterior Cuero. Material interior CUERO Color Negro.Calzado de trabajo para areas de servicios generales especialmente, el cual ofrece seguridad y comodidad durante el traslado y estadia en postura bipedestación, su suela anatomica ofrece confort si el usuario tiene alteraciones en la estructura anatomica de su pie.Con caña de 9cm, collarín con diámetro de 8cm, tacón corrido de 4cm.Disponibilidad de tallas</t>
  </si>
  <si>
    <t>Cartucho multi gas y vapor. Bolsa x 2  un</t>
  </si>
  <si>
    <t xml:space="preserve">Compresa de gasa esteril.Bolsa por 100 </t>
  </si>
  <si>
    <t>Compresa de gasa esteril en bolsa por 100 compresa de gasa estéril (con 20 paquetes individuales de 5 compresas, cada compresa  de  45 x 45 cm), con hilo azul radiopaco.  Gasa 100% algodón prelavado, con 4 dobleces x unidad.Blanco natural., Compresa estéril desechable con una estructura en trama de gasa de 20 a 24 hilos. Posee una cinta radiopaca azul que permite su seguimiento radiológico. Actúa absorbiendo el contenido hemético y mejorando la visión del campo quirúrgico.  con 5 años a partir de la fecha de fabricación indicada en el empaque, Empaque primario, polietileno con 5 unidades y luego un polietileno secundario para 20 paquetes. Total unidades: 100 -</t>
  </si>
  <si>
    <t xml:space="preserve">Compresa de gasa no estéril: Bolsa por 100 </t>
  </si>
  <si>
    <t>Extintor tipo agua a presión</t>
  </si>
  <si>
    <t>Extintor en acero inoxidable  de tipo agua a presión de 2.5 galones (9,5 litros) de agua como agente extintor, que incluye agente espumante, al 1,5%, este aditivo tensoactivo, sionante aumenta la adherencia y por ende su capacidad extintora sofocante y refrigerante en fuegos que generan brasa y derivados de la celulosa tipo A, Esta cantidad de agente extintor y aditivo comprenden el 80 % del volumen total del contenedor acorde a la NTC 2885. Altura del extintor: 21,26" (54 cm) Diámetro: 6.85" (17,4 cm) Presión de servicio:125 PSI. Presión de Prueba Hidrostatica:375 PSI. Alcance: 26,2 ft (8,0 metros) Tiempo de descarga: Aprox. 15 segundos. Cumple requisitos de NTC 652, Cuerpo de válvula en bronce recubierta de cromo, Manijas de acción y sujeción en acero al carbono, cuerpo de acero inoxidable OPCIONAL Manijas en acero inoxidable,  Manómetro de acero inoxidable resistente al agua,</t>
  </si>
  <si>
    <t xml:space="preserve">Forro o funda para camilla para primeros auxilios: Bolsa por 10 unidades </t>
  </si>
  <si>
    <t>Forro o funda para camilla para primeros auxilios: bolsa por 10 unidades de forro o funda para camilla para primeros auxulios, forro en lona de alta resistencia, modelo enterizo con cremallera que abarque completamente el contorno, con agarradera reforzada posterior para colgar y 2 agarraderas laterales que permitan la movilidad, color naranja , medidas 200 cm x 65 cm, con espacio para ubicar cuello inmovilizador</t>
  </si>
  <si>
    <t>Hondilla para poda</t>
  </si>
  <si>
    <t>Hondilla para poda: Hondilla para poda: de construcción robusta con doble grosor de peso mínimo de 250 g a 350 g. Incluye coordino de lanzamiento de 60 m.</t>
  </si>
  <si>
    <t xml:space="preserve">Lancetas para glucometro Glucoquick: Caja </t>
  </si>
  <si>
    <t xml:space="preserve">Parche ocular. Caja </t>
  </si>
  <si>
    <t>Protector auditivo tipo tapón silicona:</t>
  </si>
  <si>
    <t>Recarga extintores PQS 10 libras</t>
  </si>
  <si>
    <t>Recarga extintores PQS 10 libras: Recarga de extintor multipropósito (fosfato mono amonico a l 75% y otros como sales pulverizadas) de 10 libras. Se incluye el anillo de mantenimiento y la calcomanía de garantía.</t>
  </si>
  <si>
    <t>Recarga extintores PQS 20 libras:</t>
  </si>
  <si>
    <t>Recarga extintores PQS 20 libras: Recarga de extintor multipropósito (fosfato mono amonico a l 75% y otros como sales pulverizadas) de 20 libras. Se incluye el anillo de mantenimiento y la calcomanía de garantía.</t>
  </si>
  <si>
    <t xml:space="preserve">Repelente: Botella </t>
  </si>
  <si>
    <t>Sabanas desechables para camillas  paquete</t>
  </si>
  <si>
    <t xml:space="preserve">Sabanas desechables para camillas plana en tela no tejida: En  paquetes por 12 unidades,  confeccionada con tela no tejidade 40 gramos  100% polipropileno. Al ponerla evita el contacto directo del paciente con la camilla. Sabana plana: 200 cm de alto x 90 cm de ancho. </t>
  </si>
  <si>
    <t>Sorbente químico de alto rendimiento: Bolsa</t>
  </si>
  <si>
    <t>Tijeras para botiquin y rescate</t>
  </si>
  <si>
    <t>Tijeras para botiquin y rescate: Tijeras Especial para Botiquín, Rescate, APH, Trauma, Paramedicos, Enfermería y cortes de vendajes , medidas : 15 cm en material acero inoxidable y manijas de color</t>
  </si>
  <si>
    <t xml:space="preserve">Traje impermeble dos piezas en PVC: Bolsa </t>
  </si>
  <si>
    <t>Vaselina</t>
  </si>
  <si>
    <t>Infra</t>
  </si>
  <si>
    <t xml:space="preserve">Acoplamiento reductor para tubos de plástico pvc, 3/4  IN a 1/2 IN de PVC </t>
  </si>
  <si>
    <t>Acoplamiento reductor para tubos de plástico pvc, 3/4  IN a 1/2 IN de PVC,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</si>
  <si>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Acoplamiento reductor para tubos de plástico pvc, de 1 IN a 1/2 IN de PVC.</t>
  </si>
  <si>
    <t>Acoplamiento reductor para tubos de plástico pvc, de 1 IN a 1/2 IN de PVC.,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</si>
  <si>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Acoplamiento reductor para tubos de plástico pvc, de 2 IN a 1 IN de PVC.</t>
  </si>
  <si>
    <t>Acoplamiento reductor para tubos de plástico pvc, de 2 IN a 1 IN de PVC.,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</si>
  <si>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Acople plástico lavamanos 1/2 x 1/2 60 cm </t>
  </si>
  <si>
    <t>Acople plástico para lavamanos 1/2" x 1/2" 60 cm. Fabricado en polietileno o PVC flexible de alta resistencia, acabado blanco, temperatura maxima 70°, resistente a la corrosion, pelado y decoloracion por agua, resistente al efecto de jabones y limpiadores de tocador. Tipo de conexion: Rosca estandar compatible con sifones y desagues de lavamanos, con junta de goma para evitar fugas. Garantia minima de 5 años</t>
  </si>
  <si>
    <t>Acople plástico sanitario 55 cm 1/2 x 7/8</t>
  </si>
  <si>
    <t>Acople Plástico sanitario 55 cm 1/2 x 7/8. Fabricado en plástico ABS. Conector plástico de alta flexibilidad para sanitarios, permite el flujo de agua entre la tubería de agua y el sanitario. Fabricado en polímero de alta resistencia que soporta la corrosión. Garantia minima de 5 años</t>
  </si>
  <si>
    <t xml:space="preserve">Adaptador de tubo plástico PVC, tipo Hembra 1 IN de PVC </t>
  </si>
  <si>
    <t>Adaptador de tubo plástico PVC, tipo Hembra 1/2 IN de PVC,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</si>
  <si>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Adaptador de tubo plástico PVC, tipo Hembra 1/2 IN de PVC </t>
  </si>
  <si>
    <t>Adaptador de tubo plástico PVC, tipo Hembra 1/2 IN de PVC ;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</si>
  <si>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Adaptador de tubo plástico PVC, tipo Hembra 11/2 IN de PVC </t>
  </si>
  <si>
    <t>Adaptador de tubo plástico PVC, tipo Hembra 11/2 IN de PVC,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</si>
  <si>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Adaptador de tubo plástico PVC, tipo Hembra2 IN de PVC </t>
  </si>
  <si>
    <t>Adaptador de tubo plástico PVC, tipo Hembra2 IN de PVC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</si>
  <si>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Adaptador Hembra 3/4 Para Manguera</t>
  </si>
  <si>
    <t>Adaptador Hembra 3/4 Para Manguera, para conectar grifos de agua de 26.5 mm (G 3/4 IN). Rosca: estándar G3/4 Diámetro: aproximado 25,5mm. Conector rápido: 16mm. Material: ABS de calidad, seguro y libre de contaminación del agua. Larga vida útil y materiales seguros.</t>
  </si>
  <si>
    <t>Adaptador Macho 2 IN para manguera de PVC para presión</t>
  </si>
  <si>
    <t>Adaptador Macho 2 IN para manguera de PVC para presión,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</si>
  <si>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Adhesivo</t>
  </si>
  <si>
    <t>UND</t>
  </si>
  <si>
    <t>Adhesivo epoxico 98 gr de 2 componetes sellador epoxico</t>
  </si>
  <si>
    <t>Alambre  galvanizado calibre 12</t>
  </si>
  <si>
    <t>Rollo por 1 kilogramo de Alambre  galvanizado calibre 12, de acero y recubierto por una gruesa y uniforme capa de zinc que lo protege contra la corrosión.
Calibre 12  de 2.68 mm Resistencia a la tensión de 38 -58 (kg/mm²) que cumpla  NORMA: ASTM-A-541</t>
  </si>
  <si>
    <t>Alambre de cobre aislado, calibre 10</t>
  </si>
  <si>
    <t>ML</t>
  </si>
  <si>
    <t>Metro lineal de Alambre de cobre aislado, calibre 10, electrolítico suave aislado con PVC 90 gradosc y Nylon 90 gradosC. tipo THHN/THWN. Número de alambres:1, espesor aislación PVC: 0,5; espesor chaqueta Nylon 0,10; diámetro exterior: 3,8 mm, peso aproximado; 55 kg/km; amperaje: 40 A; embalaje o presentación: rollo en color, negro, verde, rojo, azul o amarillo. Aplicación: en circuitos de fuerza y alumbrado en edificaciones industriales, comerciales y residenciales, son especialmente aptos para instalaciones en ductos y para usarse en zonas abrasivas o contaminadas por aceites, grasas, gasolinas, etc. y otras sustancias corrosivas como pintura. Puede ser usado en lugares secos a temperatura 90 gradosC de operación y en lugares húmedos a 75 gradosC de operación, tensión de voltaje 600V.</t>
  </si>
  <si>
    <t>Alambre de cobre aislado, calibre 12</t>
  </si>
  <si>
    <t>Metro lineal de Alambre de cobre aislado, calibre 12, electrolítico suave aislado con PVC 90 gradosc y Nylon 90 gradosC. tipo THHN/THWN. Número de alambres:1, espesor aislación PVC: 0,3 mm; espesor chaqueta Nylon 0,10 mm; diámetro exterior: 3 mm; peso aproximado; 35 kg/km; amperaje: 30 A; embalaje o presentación: rollo en color, negro, verde, rojo azul o amarillo. Aplicación: en circuitos de fuerza y alumbrado en edificaciones industriales, comerciales y residenciales, son especialmente aptos para instalaciones en ductos y para usarse en zonas abrasivas o contaminadas por aceites, grasas, gasolinas, etc. y otras sustancias corrosivas como pintura. Puede ser usado en lugares secos a temperatura 90 gradosC de operación y en lugares húmedos a 75 gradosC de operación, tensión de voltaje 600V.</t>
  </si>
  <si>
    <t>Alambre dulce calibre 14 galvanizado</t>
  </si>
  <si>
    <t>Chipa por 10 Kilogramos de Alambre dulce, calibre 14 galvanizado, Alambre de 2.11mm galvanizado, resistencia a la corrosión. Uniformidad en el diámetro y en el recubrimiento de zinc. Diversidad de aplicaciones. Acabado brillante.</t>
  </si>
  <si>
    <t>Alicate con cacha de forrado aislante, electricista 8 IN</t>
  </si>
  <si>
    <t>Alicate con cacha de forrado aislante, electricista 8 IN, metálico de acero galvanizado, cacha con aislamiento eléctrico de 8 IN, mango ergonómico aislante de energía, antideslizante, con alto poder de corte.</t>
  </si>
  <si>
    <t>Alicate cortafrío con aislador</t>
  </si>
  <si>
    <t>Alicate cortafrío con aislador, de corte diagonal de 6 IN, con mango ergonómico aislante, elaborado en acero cromo níquel, mango antideslizante, con garantía de 6 meses.</t>
  </si>
  <si>
    <t>Amarre galvanizado para guaya 5/16 IN</t>
  </si>
  <si>
    <t>Amarre e acero galvanizado para guaya 5/16 IN, (perro para guaya) con mordaza tipo U con conjunto de perno y asentamiento reforzado.</t>
  </si>
  <si>
    <t>Amarre para teja zinc</t>
  </si>
  <si>
    <t>Amarre para teja zinc, en alambre galvanizado con cabeza y arandela metálica y empaque de caucho para teja zinc.</t>
  </si>
  <si>
    <t xml:space="preserve">Amarre plástico </t>
  </si>
  <si>
    <t xml:space="preserve">Paquete por 100 Unidades de Amarres plásticos, medidas 0,5 x 20 cm. Fabricación en nylon 100% genuino, tensión mínima de 50 lb, de gran tenacidad y retardante a la llama. </t>
  </si>
  <si>
    <t>Ángulo de  3/16 IN x 1-1/4 IN longitud 6 metros</t>
  </si>
  <si>
    <t>Ángulo de  3/16 IN x 1-1/4 IN longitud 6 metros. Ángulo estructural fabricado por procesos de laminación en caliente, de palanquilla proveniente de la colada continua, a través de la cual se le da secciones transversales con formas de L con alas iguales. Material: acero.</t>
  </si>
  <si>
    <t>Apuntador láser tipo pluma</t>
  </si>
  <si>
    <t>Apuntador láser profesional tipo pluma, elegante de color rojo. Remoto inalámbrico para presentaciones Especificaciones técnicas: Láser: Clase: Láser 2 Salida máx.: Menos de 1 mW Longitud de onda: 640～660nm (luz roja). Con batería recargable junto a cable USB. Conectividad: Tecnología inalámbrica: Tecnología inalámbrica de 2,4 GHz. Distancia de funcionamiento: Aprox. 10 m. Depende del uso y del equipo. No se caliente ni quema al tacto.</t>
  </si>
  <si>
    <t>Balde para construcción, con manija metálica capacidad 10 litros</t>
  </si>
  <si>
    <t>Material:  Polietileno de alta densidad (PEAD) o Polipropileno (PP)
Capacidad: 10 litros. Diámetro superior: Aproximadamente 28-30 cm. Diámetro inferior: Aproximadamente 22-24 cm. Altura total: 23-26 cm
Espesor de la pared: 2-4 mm. Color:	Negro. Manija: Metálica con recubrimiento anticorrosivo y agarre ergonómico. Resistencia a impactos: Alta, diseñada para entornos de construcción. Peso aproximado: 600-900 gramos. Propiedades químicas: Resistente a álcalis y ácidos moderados</t>
  </si>
  <si>
    <t>Bombillo tipo LED E27 luz fría</t>
  </si>
  <si>
    <t>Bombillo tipo LED E27 luz fría, Consumo máximo 9w (wtts), forma de bombillo bulbo, tipo de rosca E27, flujo luminoso mínimo 806 lúmenes, tipo luz blanca, color de luz fría</t>
  </si>
  <si>
    <t>Broca de mampostería 1/4 IN</t>
  </si>
  <si>
    <t>Broca para concreto y/o de mampostería de 1/4 IN, Fabricadas con punta de tungsteno para perforar muros de cemento, especificaciones norma DIN 8039: Línea : profesional.</t>
  </si>
  <si>
    <t>Broca de mampostería 3/8 IN</t>
  </si>
  <si>
    <t>Broca para concreto y/o de mampostería 3/8 IN, Fabricadas con punta de tungsteno para perforar muros de cemento, especificaciones norma DIN 8039: Línea : profesional.</t>
  </si>
  <si>
    <t>Broca en acero de 1/4 IN</t>
  </si>
  <si>
    <t>Broca en acero de 1/4 IN, en acero hss para metal de 1/4 IN en empaque individual de plástico.</t>
  </si>
  <si>
    <t>Broca en acero de 1/8 IN</t>
  </si>
  <si>
    <t>Broca en acero de 1/8 IN, para metal de 1/8 IN en empaque individual de plástico.</t>
  </si>
  <si>
    <t>Broca en acero de 3/16 IN</t>
  </si>
  <si>
    <t>Broca en acero de 3/16 IN, para metal de 3/16 IN en empaque individual de plástico.</t>
  </si>
  <si>
    <t>Broca en acero de 5/16 IN</t>
  </si>
  <si>
    <t>Broca en acero de 5/16 IN, en acero hss para metal de 5/16 IN en empaque individual de plástico.</t>
  </si>
  <si>
    <t>Brocha para pintar de 2 IN</t>
  </si>
  <si>
    <t>Brocha para pintar de 2 IN, de Mango de madera y filamentos de 100% nylon. Ancho 2 IN. Ideal para pintura.</t>
  </si>
  <si>
    <t>Brocha para pintar de 3 IN</t>
  </si>
  <si>
    <t>Brocha para pintar de 3 IN, de Mango de madera y filamentos de 100% nylon. Ancho 3 IN. Ideal para pintura.</t>
  </si>
  <si>
    <t>Brocha para pintar de 4 IN</t>
  </si>
  <si>
    <t>Brocha para pintar de 4 IN, de Mango de madera y filamentos de 100% nylon. Ancho 4 IN. Ideal para pintura.</t>
  </si>
  <si>
    <t>Cable 7 hilos # 10 cobre</t>
  </si>
  <si>
    <t>Rollo por 50 metros. Usados para alambrado eléctrico en edificaciones, en circuitos alimentadores, en ramales y redes interiores secundarias industriales. Tipo de conductor: Cobre electrolítico recocido Número de hilos: 7 hilos de cobre trenzado. Calibre (AWG): #10. Aislamiento: PVC (Policloruro de Vinilo) Tipo TW/THW. Color del aislamiento: Negro, rojo, azul, amarillo, verde, blanco (segun necesidad). Diámetro nominal del conductor: Aproximadamente 2.59 mm. Norma de fabricación: NTC 2076, NTC 1329, RETIE. Resistencia eléctrica ≤ 3.32 Ω/km a 20°C. Temperatura de operación -40°C a 75°C. Tensión máxima de operación: 600V. Peso aproximado: 37.4 kg/km.</t>
  </si>
  <si>
    <t>Cable 7 hilos # 12 cobre</t>
  </si>
  <si>
    <t>Rollo por 100 Metros de Cable 7 hilos # 12 cobre, Thhn/thwn Awg 600v. Usados para alambrado eléctrico en edificaciones, en circuitos alimentadores, en ramales y redes interiores secundarias industriales. Deben cumplir con el RETIE, con las normas ASTM aplicables, con las normas UL 83 / NTC 1332 para cables y alambres aislados con material termoplástico y la NTE – INEN – 2345.</t>
  </si>
  <si>
    <t>Cable 7 hilos # 14 aislado cobre</t>
  </si>
  <si>
    <t>Rollo por 100 metros de Cable 7 hilos # 14 aislado cobre, Thhn/thwn Awg 600v. Usados para alambrado eléctrico en edificaciones, en circuitos alimentadores, en ramales y redes interiores secundarias industriales. Deben cumplir con el RETIE, con las normas ASTM aplicables, con las normas UL 83 / NTC 1332 para cables y alambres aislado en cobre y la NTE – INEN – 2345.</t>
  </si>
  <si>
    <t>Cable 7 hilos # 8 cobre</t>
  </si>
  <si>
    <t>Rollo por 100 metros Cable 7 hilos # 8 cobre, Thhn/thwn Awg 600v. Usados para alambrado eléctrico en edificaciones, en circuitos alimentadores, en ramales y redes interiores secundarias industriales. Deben cumplir con el RETIE, con las normas ASTM aplicables, con las normas UL 83 / NTC 1332 para cables y alambres aislados con material termoplástico y la NTE – INEN – 2345.</t>
  </si>
  <si>
    <t>Cable dúplex calibre 12</t>
  </si>
  <si>
    <t xml:space="preserve">Cable por metros de Cable dúplex calibre 12, de dos conductores de cobre, suave, flexible, dispuestos en paralelo, aislados en PVC libre de plomo, retardante a la llama, resistente a la abrasión, el calor y la humedad. Temperatura de operación: en lugares secos y húmedos 60ºC. Tensión de operación: 300V. Número de hilos: 65; diámetro de cada hilo: 0,25 mm; diámetro total del cable: 2,5; espesor del aislamiento de PVC 0,68 mm; dimensiones exteriores: 3,9 X 7,8 aprox ; Resistencia Eléctrica D.C A 20 gradosC Ohm/km: 5.3; Capacidad de Corriente A: 25. Aplicación: Cable de energía y telecomunicaciones. </t>
  </si>
  <si>
    <t>Cable dúplex calibre 14</t>
  </si>
  <si>
    <t xml:space="preserve">Cable por metros de Cable dúplex calibre 14, de dos conductores de cobre, suave, flexible, dispuestos en paralelo, aislados en PVC libre de plomo, retardante a la llama, resistente a la abrasión, el calor y la humedad. Temperatura de operación: en lugares secos y húmedos 60ºC. Tensión de operación: 300V. Número de hilos: 41; diámetro de cada hilo: 0,25 mm; diámetro total del cable: 1:9; espesor del aislamiento de PVC 0,68 mm; dimensiones exteriores: 3,3 X 6,6 aprox ; Resistencia Eléctrica D.C A 20 gradosC Ohm/km: 8,5; Capacidad de Corriente A: 18. Aplicación: Cable de energía y telecomunicaciones. </t>
  </si>
  <si>
    <t>Cable encauchetado 3x14</t>
  </si>
  <si>
    <t xml:space="preserve">Cable encauchetado 3x14, 3x14AWG,  1mts, Resistencia 600v. Temperatura máxima de operación 105 gradosC, aislamiento en PVC retardante a la llama, resistente a la abrasión, calor y la humedad, </t>
  </si>
  <si>
    <t>Cable utp categoria 6a</t>
  </si>
  <si>
    <t>Cable de cobre categoría 6A, blindado U/FTP apantallado con foil par por par, carrete de 305 metros, para uso interior, diseñado para ofrecer un rendimiento excepcional en redes de alta velocidad. las normas ANSI/TIA-568-C.2 e ISO/IEC 11801, garantizando su compatibilidad y conformidad con los estándares más exigentes de la industria. Además, cumple con los requisitos ambientales al ser RoHS Compliant.</t>
  </si>
  <si>
    <t>Caja cuadrada</t>
  </si>
  <si>
    <t>Caja cuadrada de aluminio 3 salidas 3/4 IN CU para instalacion emt</t>
  </si>
  <si>
    <t>Caja cuadrada honda PVC con suplemento</t>
  </si>
  <si>
    <t>Caja cuadrada honda PVC con suplemento, honda (104 x 104 x 55 mm de fondo) con suplemento metálico, de alta resistencia y según requerimiento.</t>
  </si>
  <si>
    <t>Caja octagonal PVC eléctrica</t>
  </si>
  <si>
    <t>Caja octagonal PVC eléctrica,  (100 x 100 x 47 mm). Utilizada en instalaciones de iluminación, para suministrar protección térmica generadas por sobrecarga y cortocircuitos. Puede instalarse en concreto o a la vista</t>
  </si>
  <si>
    <t>Caja rectangular</t>
  </si>
  <si>
    <t>Caja rectangular de aluminio 3 salidas 1/2 IN CU para instalacion emt</t>
  </si>
  <si>
    <t>Caja rectangular PVC eléctrica</t>
  </si>
  <si>
    <t>Caja rectangular PVC eléctrica, (104 x 52 x 66 mm) Utilizada en instalaciones de iluminación, para suministrar protección térmica generadas por sobrecarga y cortocircuitos. Puede instalarse en concreto o a la vista</t>
  </si>
  <si>
    <t xml:space="preserve">Canaleta plástica adhesiva 20x12 mm x 2 metros </t>
  </si>
  <si>
    <t>Tramo por 2 metros de canaleta plástica adhesiva 100% en PVC, con dimensiones de 20x12 mm (H x W) x 2m, incluye cinta adhesiva. Certificación IEC 61084-2-1, UL 94 HB, color blanco. Clasificación M1, no conductivas, alta resistencia a los impactos.</t>
  </si>
  <si>
    <t>Candado para intemperie N 5</t>
  </si>
  <si>
    <t>Candado para intemperie N grados5, para aplicaciones de exterior. Sistema de protección del cuerpo de acero estratificado macizo. Tapa para la ranura que previene el óxido del cilindro. Cierre de cojinete de dos bolas para mayor seguridad. Características: cierre de enganche, apertura con llave. El material del asa es de acero, altura del cuerpo del candado: entre 47 y 50 mm; ancho del cuerpo del candado: entre 53 y 55 mm; altura interior del asa (cerrado): entre 25 y 30 mm; ancho interior del asa (cerrado) 17 y 19 mm; diámetro del asa 6 y 10 mm; tipo de llave: plana dentada; número de llaves: 3.</t>
  </si>
  <si>
    <t>Caneca plástica de 55 galones sin tapa</t>
  </si>
  <si>
    <t xml:space="preserve">Caneca plástica de 55 galones, elaborada en polietileno de alta densidad Resistente totalmente apta para agua potable, Sin ningún tipo de químico o toxico, totalmente sellada o destapada según requerimiento de la institución, variabilidad de colores: azul rey, azul marino o gris Alto: 90 Diámetro: 50 caneca con capacidad de 55 galones (220 litros) sellada o destapada según se requiera. </t>
  </si>
  <si>
    <t xml:space="preserve">Capacete emt  1  IN </t>
  </si>
  <si>
    <t xml:space="preserve">Capacete emt acero 1  IN; Material: Acero galvanizado; Fabricadas según las especificaciones de la norma ASTM A 653,  especificaciones establecidas en el Código Eléctrico Colombiano (RETIE) y  NTC 105 </t>
  </si>
  <si>
    <t xml:space="preserve">Capacete emt  3/4 IN </t>
  </si>
  <si>
    <t xml:space="preserve">Capacete emt acero 3/4 IN;  Material: Acero galvanizado; Fabricadas según las especificaciones de la norma ASTM A 653,  especificaciones establecidas en el Código Eléctrico Colombiano (RETIE) y  NTC 105 </t>
  </si>
  <si>
    <t xml:space="preserve">Carretilla de platón plástica </t>
  </si>
  <si>
    <t>Carretilla de platón plástica, resistente al peso. Con patas, crucetas y soportes lamina de calibre 14 (1.9 mm). Platón tipo plástico reciclable de polietileno de alta densidad de medidas: 98 - 100 cm de largo 45 - 47 cm de profundidad y 68 - 70 cm de ancho Calibre del platón: 0.75 mm, Llanta neumática de 4 lonas antipinchazos, chasis en cuerpo metálico. Capacidad mínima 100 litros.</t>
  </si>
  <si>
    <t>Cemento blanco</t>
  </si>
  <si>
    <t>Bulto por 20 kilogramos de cemento blanco, en bolsa de papel. Especificaciones técnicas físicas: Finura Blaine: Superficie específica mínima de 280 m²/kg; , cemento de color blanco y susceptible a cualquier coloración con pigmentos. Expansión en autoclave: mínimo del 0.8%. libre de impurezas que afecten su calidad. Aplicación: uso ornamental, acabados artísticos y lucimiento; para acabados en colores y para la elaboración de concretos y morteros.</t>
  </si>
  <si>
    <t>Cemento gris tipo 1</t>
  </si>
  <si>
    <t>Bulto por 50 Kilogramos de Cemento gris tipo 1 en bolsa de papel. Especificaciones técnicas físicas: Finura Blaine: Superficie específica mínima de 280 m²/kg; libre de impurezas o de características no deseables que afecten su calidad.</t>
  </si>
  <si>
    <t>Cerradura de sobreponer llave multipunto 70 mm</t>
  </si>
  <si>
    <t xml:space="preserve">Cerradura de sobreponer llave multipunto derecha e izquierda. Cerradura de doble cerrojo de 3 Golpes con cilindro de llave plana.Características Backset de 70 mm cerrojo de 3 golpes 4 Llaves planas Reversibles Multipunto con cilindro de alta seguridad más de 400.000 combinaciones en la clave del cilindro de alta seguridad, </t>
  </si>
  <si>
    <t>Chazo con tornillo de 3/8 IN</t>
  </si>
  <si>
    <t>Chazo de 3/8 IN plásticos con tornillo. Alto del chazo: entre 11.50 y 12 mm; Profundidad del chazo entre 80 y 81 mm Uso: Para fijación en muros o paredes tipo mampostería, de material resistente de alta calidad.</t>
  </si>
  <si>
    <t>Chazos con tornillo de 1/4 IN</t>
  </si>
  <si>
    <t xml:space="preserve">Chazo con tornillo de 1/4 IN plásticos y tornillos. Chazo Estriado 1/4 IN con tornillo 8 X1 1/4 IN. Uso: Para fijación en muros o paredes mampostería. </t>
  </si>
  <si>
    <t>Cielo raso de PVC</t>
  </si>
  <si>
    <t>LAM</t>
  </si>
  <si>
    <t>Cielo raso de pvc  de3.48 M cuadrados, panels de largo 2.9 M, ancho 30 CM  y espesor 7 MM; Composición: Policloruro de vinilo (PVC) rígido con  Protección UV, 100% impermeable</t>
  </si>
  <si>
    <t>Cinta aislante negra</t>
  </si>
  <si>
    <t>Rollo por 20 metros de Cinta aislante negra de cubrimiento para cable eléctrico. Soporte para Temperatura maxima105 gradosC Hasta 600V, material: vinilo; ancho: entre 18 y 20 mm; largo 20 metros.</t>
  </si>
  <si>
    <t>Cinta de enmascarar 24mm</t>
  </si>
  <si>
    <t>Rollo por 40 metros de Cinta de enmascarar 24mm. Propiedades físicas: adhesión al acero: 38 N/100 mm; elongación a la ruptura: 9%; espesor de la cinta: 0,14 mm. Color natural.</t>
  </si>
  <si>
    <t>Cinta de sellado de teflón</t>
  </si>
  <si>
    <t>Rollo por 10 metros de Cinta de sellado de teflón 3/4 pulgada por 10 metros. Material base: 100% Resina de P.T.F.E. (Poli tetrafluoretileno)</t>
  </si>
  <si>
    <t>Cinta impermeabilizante asfltica para techos ancho 25 CM, largo 10 M, espesor 1MM</t>
  </si>
  <si>
    <t>ROLL</t>
  </si>
  <si>
    <t>Cinta impermeabilizante asfltica para techos ancho 25 CM, largo 10 M, espesor 1MM; compuesto de Base: Asfalto modificado con polímeros para mejorar la adherencia y elasticidad. Revestimiento superior: Foil de aluminio que actúa como protección contra los rayos UV y proporciona mayor durabilidad, que cumpla  la NTC 2402; Propiedades como Impermeabilidad,  Adherencia, Resistencia y Flexibilidad.</t>
  </si>
  <si>
    <t>Cinta métrica de 50 metros con manija</t>
  </si>
  <si>
    <t>Cinta métrica de 50 metros de fibra de vidrio con manija; medida: 50 metros; ancho de cinta: 1/2 pulgada; manija de enrollado manual con botón giratorio; presenta graduación de 2 mm; protección contra rayos UV; cinta reforzada con fibra de vidrio; caja perforada que permite limpiar la cinta; caja de plástico ABS de alta resistencia y visibilidad resistente a la corrosión; ; cinta no conductiva.</t>
  </si>
  <si>
    <t>Clavija de caucho con polo a tierra</t>
  </si>
  <si>
    <t xml:space="preserve">Clavija de caucho con polo a tierra, con arandela atornillable. Amperaje 15, voltaje 250 V, material caucho - metal, medidas 5,5 cm de largo x 4 cm ancho aproximadamente. Para realizar instalaciones de enchufes eléctricos, como repuesto o para reemplazar la clavija por el voltaje indicado, con polo a tierra. </t>
  </si>
  <si>
    <t>Codo 90 grados de 2 pulgadas sanitario PVC</t>
  </si>
  <si>
    <t>Codo 90 grados de 2 pulgadas sanitario PVC. de conexión sanitaria y aguas lluvias. Especificado para conducción de aguas domésticas servidas y aguas lluvias. Diámetro: 2 pulgadas. Codo de 90 grados Campana x Espigo. Material PVC. Color: Amarillo</t>
  </si>
  <si>
    <t>Codos 90 grados 3 pulgadas sanitario PVC</t>
  </si>
  <si>
    <t>Codos 90 grados 3 pulgadas sanitario PVC. de conexión sanitaria y aguas lluvias. Especificado para conducción de aguas domésticas servidas y aguas lluvias. Diámetro: 3 pulgadas. Codo de 90 grados Campana x Espigo. Material PVC. Color: Amarillo</t>
  </si>
  <si>
    <t>Codos 90 grados 4 pulgadas sanitario PVC</t>
  </si>
  <si>
    <t>Codos 90 grados 4 pulgadas sanitario PVC. de conexión sanitaria y aguas lluvias. Especificado para conducción de aguas domésticas servidas y aguas lluvias. Diámetro: 4 pulgadas. Codo de 90 grados Campana x Espigo. Material PVC. Color: Amarillo</t>
  </si>
  <si>
    <t xml:space="preserve">Codos para tubos de plástico pvc,  90 grados 1/2 IN de PVC </t>
  </si>
  <si>
    <t xml:space="preserve"> Codos para tubos de plástico pvc,  90 grados 1/2 IN de PVC,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</si>
  <si>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Codos para tubos de plástico pvc,  90 grados, 1 1/2 IN de PVC </t>
  </si>
  <si>
    <t xml:space="preserve"> Codos para tubos de plástico pvc,  90 grados, 1 1/2 IN de PVC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</si>
  <si>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Codos para tubos de plástico pvc,  de 90 grados, 1 IN de PVC </t>
  </si>
  <si>
    <t>Codos para tubos de plástico pvc,  de 90 grados, 1 IN de PVC,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</si>
  <si>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Codos para tubos de plástico pvc,  de 90 grados, 3/4 IN de PVC </t>
  </si>
  <si>
    <t>Codos para tubos de plástico pvc,  de 90 grados, 3/4 IN de PVC ,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</si>
  <si>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Conduleta</t>
  </si>
  <si>
    <t>Conduleta T roscada 3/4 IN CU</t>
  </si>
  <si>
    <t>Conector de perforación acometida</t>
  </si>
  <si>
    <t>Conector de perforación acometida autoperforante mediano (tipo piercing o vampiro), chaqueta aislada, cabeza tornillo, para acometida, red principal 6-300 MCM derivación 12-2 AWG, para instalaciones de red trenzada</t>
  </si>
  <si>
    <t>Conector electrico killer O conectores KS/KSU</t>
  </si>
  <si>
    <t xml:space="preserve">Conector electrico killer O conectores KS/KSU,  abricados en cobre de alta conductividad o cobre estañado, de aleacion de cobre de alta resistencia para empalmes electricos hasta 600 V # 4,  que cumpla especificaciones establecidas en el Código Eléctrico Colombiano (RETIE) </t>
  </si>
  <si>
    <t>Conectores RJ45</t>
  </si>
  <si>
    <t xml:space="preserve"> Set o paquete de 25 Unidades de conectores RJ-45,Componente indicado para conectar redes de cableado estructurado. Posee 8 pines o contactos eléctricos. Fabricados en PVC termo formado. Que cumpla con la norma IEEE ansi/tia 568A y 568B. 
</t>
  </si>
  <si>
    <t>Contactor con relé termomagnético de 17-25A</t>
  </si>
  <si>
    <t>Contactor con relé termomagnético de 17-25A  de rango de corriente: 17-25A. Con tensión asignada de aislamiento, circuito de alimentación 600v, conforme a CSAOUL.</t>
  </si>
  <si>
    <t>Cordón electroplástico x rollo de 200 mt</t>
  </si>
  <si>
    <t>Cordón Eléctrico Rollo x 200 metros. Cordón trenzado con alambre conductor, posee seis filamentos conductores de acero inoxidable. Utilizado para sistemas de pastoreo por franjas.</t>
  </si>
  <si>
    <t>Curvas emt 1/2 IN de 90 grados</t>
  </si>
  <si>
    <t xml:space="preserve">Curva emt (Electrical Metallic Tubing) , 1/2 IN de 90 grados. Material: Acero galvanizado; Fabricadas según las especificaciones de la norma ASTM A 653,  especificaciones establecidas en el Código Eléctrico Colombiano (RETIE) y  NTC 105 </t>
  </si>
  <si>
    <t>Curvas emt 3/4 IN DE 90 grados</t>
  </si>
  <si>
    <t xml:space="preserve">Curva emt 3/4 IN de 90 grados;  Material: Material: Acero galvanizado; Fabricadas según las especificaciones de la norma ASTM A 653,  especificaciones establecidas en el Código Eléctrico Colombiano (RETIE) y  NTC 105 </t>
  </si>
  <si>
    <t>Desagüe y sifon botella para lavamanos</t>
  </si>
  <si>
    <t>Sifón para lavamanos. Sifón para lavamanos con accesorios (completo con turca y empaque), de material plástico, resistente, con alta dureza, con alta resistencia a la humedad.</t>
  </si>
  <si>
    <t>Disco esmeril de corte para pulidora 4 IN</t>
  </si>
  <si>
    <t>Disco esmeril de corte para pulidora 4 IN, discos abrasivos, para corte de área, material de metal.</t>
  </si>
  <si>
    <t>Disco esmeril de corte para pulidora 7 IN</t>
  </si>
  <si>
    <t>Disco esmeril de corte para pulidora 7 IN, Discos abrasivos, para corte de área, material de metal.</t>
  </si>
  <si>
    <t>Espátula metálica x 4 IN</t>
  </si>
  <si>
    <t>Espátula metálica x 4 IN con mango de plástico de 4 IN, usado para aplicadores de pintura, masilla, estuco y accesorios para pintar.</t>
  </si>
  <si>
    <t>Estuco Plástico caneca 5 gal</t>
  </si>
  <si>
    <t>Caneca por 5 galones de Estuco Plástico compuesto de pasta de base acrílica, listo para usar, de máxima blancura y alto rendimiento. Permite un acabado más liso y uniforme. Color Blanco. Lavable</t>
  </si>
  <si>
    <t>Flexómetro x 8 m x 1 IN</t>
  </si>
  <si>
    <t>Flexómetro de 8 metros de longitud x 1 IN de ancho de cinta de acero. Caja bimateria sujetada con tornillos en la parte delantera. Sistema de bloqueo deslizante extra suave AirLock y rebobinado suave. Freno inferior en la base y refuerzo metálico en la caja en cuerpo plástico Gancho  INMultiCatch IN, permite tomar medidas una sola persona, gracias a su gancho con saliente superior e IMÁN. 3 remaches. Provisto de clip de sujeción al cinturón.</t>
  </si>
  <si>
    <t>Flotador alta resistencia para tanque aéreo de 1 IN</t>
  </si>
  <si>
    <t>Flotador alta resistencia para tanque aéreo de 1 IN,  flotador en bronce con bola en cobre y varilla en latón para controlar el llenado del tanque, presión de cierre 150 psi</t>
  </si>
  <si>
    <t>Fluxometro</t>
  </si>
  <si>
    <t xml:space="preserve">Fluxometro para sanitario,Tipo de accionamiento: Palanca manual, Presión de operación: 40 a 70 PSI (libras por pulgada cuadrada)
</t>
  </si>
  <si>
    <t>Fotocelda con base 110-220 v</t>
  </si>
  <si>
    <t>Fotocelda con base 110-220v, 50/60hz, potencia 1000v, que cumple el registro UL E 188/110, en material resistente a altas temperaturas y humedad.</t>
  </si>
  <si>
    <t>Grapas 1/2 IN, doble oreja o sujeción</t>
  </si>
  <si>
    <t>Grapa galvanizada 1/2 IN, doble oreja o sujeción, calibre 20, material Lámina CRL zincada</t>
  </si>
  <si>
    <t>Grapas cerca de 1 1/4 IN</t>
  </si>
  <si>
    <t>Caja por 1 kilo de Grapas cerca de 1 1/4 IN, grapa calibre 9 - 12 bwg, resistentes para cerramientos, en cercas de alambre de púas útiles para malla hexagonal, madera extradura y suave, sujeción de alambres de púas, cercas de diferentes mallas en postes de madera, cercados de alambre de púas y para uso general en presentación de caja x 1 kilogramo</t>
  </si>
  <si>
    <t>Grapas cerca de 1 IN</t>
  </si>
  <si>
    <t>Caja por 1 kilo de Grapas cerca de 1 IN x 9, grapa calibre 9 - 12 bwg, resistentes para cerramientos, en cercas de alambre de púas útiles para malla hexagonal, madera extradura y suave, sujeción de alambres de púas, cercas de diferentes mallas en postes de madera, cercados de alambre de púas y para uso general en presentación de caja x 1 kilogramo</t>
  </si>
  <si>
    <t>Grapas de 3/4 IN, doble oreja o sujeción</t>
  </si>
  <si>
    <t>Grapa galvanizada 3/4 IN, doble oreja o sujeción, calibre 20  material Lámina CRL zincada</t>
  </si>
  <si>
    <t xml:space="preserve">Grifería fija para lavaplatos mezclador  8 IN </t>
  </si>
  <si>
    <t>Grifería fija para lavaplatos mezclador  8 IN . Cuerpo fabricado en polímero de alta densidad. terminación cromada con apariencia metálica. manijas ergonómicas que facilitan la apertura y el cierre con un giro de 90 grados, elaborado en resina de alta ingeniería, soporta altas presiones y temperatura elevadas. Manija de palanca.  Debe incluir grifería 8 IN, dos acoples flexibles y hoja de instrucciones.</t>
  </si>
  <si>
    <t>Hidrofugo acoloro para repeler el agua de fachadas</t>
  </si>
  <si>
    <t>GL</t>
  </si>
  <si>
    <t>Hidrofugo acoloro para repeler el agua de fachadas, que cumpla la norma NTC 5613: Define las especificaciones para los productos hidrófugos aplicables a superficies de concreto; Características Transparente e incoloro, Permeabilidad al vapor, Resistencia a los rayos UV, Repelencia al agua y Fácil aplicación.</t>
  </si>
  <si>
    <t xml:space="preserve">Hilo albañil </t>
  </si>
  <si>
    <t>Rollo entre 100 a 165 M de hilo albañil, fabricado en nylon de tres cuerdas, ideal para elaboración de atarrayas, Cerca del 0 % de estiramiento y cuenta con una gran sensibilidad, con presentación de rollo.</t>
  </si>
  <si>
    <t>Hoja de segueta</t>
  </si>
  <si>
    <t>Hoja de segueta bimetálica flexible con dientes de aleación para corte de metal, con resistencia para corte.</t>
  </si>
  <si>
    <t>Hombresolo de 10'' curvo</t>
  </si>
  <si>
    <t>Hombresolo de 10'' curvo, fabricadas en acero Cromo Vanadio. Palanca de afloje rápido. Mordazas curvas con cuatro puntos de contacto para máxima presión sobre tuercas y tornillos</t>
  </si>
  <si>
    <t>Impermeabilizante para cubiertas</t>
  </si>
  <si>
    <t>Emulsion asfaltica con acrilico y fibras para impermeabilizar terrazas y cubiertas, alta durabilidad; Composición: Mezcla de asfalto emulsionado en agua, polímeros acrílicos y fibras de refuerzo; Densidad: Aproximadamente 1.0 kg/L, Viscosidad: Tixotrópica, facilitando su aplicación con brocha, rodillo o equipo de aspersión; Contenido de Sólidos: entre 50% y 60%; Temperatura de Servicio: Rango típico de -10 gradosC a 80 gradosC.; que cumpla  NTC 2212:1986.</t>
  </si>
  <si>
    <t>Interruptor de incrustar doble</t>
  </si>
  <si>
    <t>Interruptor de incrustar doble.  Interruptor de incrustar en la pared. Fabricado en policarbonato auto extinguible con contactos de plata, tornillos de acero tropical izado para soportar climas húmedos y evitar la oxidación para voltaje de 110 a 250 V, para el uso en circuitos de 10 A, de estructura sólida y compacta.  que cumpla con normas internacionales IEC y RETIE.</t>
  </si>
  <si>
    <t>Interruptor de incrustar sencillo</t>
  </si>
  <si>
    <t>Interruptor de incrustar sencillo.  Interruptor de incrustar en la pared. Fabricado en policarbonato auto extinguible con contactos de plata, tornillos de acero tropical izado para soportar climas húmedos y evitar la oxidación para voltaje de 110 a 250 V, para el uso en circuitos de 10 A, de estructura sólida y compacta.  que cumpla con normas internacionales IEC y RETIE.</t>
  </si>
  <si>
    <t>Jack Rj-45 Para Incrustar Cat 6 Blanco</t>
  </si>
  <si>
    <t>Juego de tarraja manual</t>
  </si>
  <si>
    <t>Juego de o elementos de tarraja.  Juego de tarrajas para uso en tuberías y fontanería, completo maletín para roscar tuberías de hierro galvanizado de forma muy precisa.
Contenido del maletín de tarrajas con carraca para tuberías y fontanería de 8 piezas: 1 mango de 23 cm con empuñadura ergonómica, 1 prolongador para el mango de 20 a 25 cm, 1 adaptador con carraca de 16 dientes para acoplar las tarrajas, 1 tarraja para tubos de 1/2 IN (12,7 mm), 1 tarraja para tubos de 3/4 IN (19,05 mm), 1 tarraja para tubos de 1 IN (25 mm), 1 tarraja para tubos de 1-1/4 IN (32 mm), maletín para colocación y transporte.</t>
  </si>
  <si>
    <t xml:space="preserve">Juego Destornilladores estrella X 10 Piezas </t>
  </si>
  <si>
    <t>Juego por 10 piezas de Destornilladores estrella con mangos de cuatro lóbulos diseñados ergonómicamente para mayor torque y comodidad. Barras de aleación de acero termotratado para mayor duración. Barras niqueladas resistentes al óxido. Punta reforzada antideslizante.  Uso profesional, para trabajo pesado.</t>
  </si>
  <si>
    <t>Kit de repuesto válvula salida tanque sanitario de 26 cm</t>
  </si>
  <si>
    <t xml:space="preserve">Kit de repuesto válvula salida tanque sanitario de 26 cm.Grifería de tanque para sanitarios de una descarga resiste presiones hasta 180 psi. material de fabricación, plástico de alta ingeniería, resistente a la corrosión. kit completo de reposición con válvula de llenado de 26 cms y válvula de descarga sencilla.  El kit debe contener: válvula de llenado y descarga, sello lengüeta, flotador, tornillos para fijación del tanque y filtro que evita el paso de impurezas al tanque, este producto debe cumplir con los requerimientos y especificaciones exigidos por la norma ntc 1644-2005 (asme112.18.1m) y ntc 920-2007. </t>
  </si>
  <si>
    <t>Ladrillo temosa</t>
  </si>
  <si>
    <t>Ladrillo temosa. Ladrillo Prensado Macizo color terracota, Dimensiones; Alto 7 cm, Ancho 16 cms Largo 35 cm, empleado para construcción.</t>
  </si>
  <si>
    <t xml:space="preserve">Lamina de policarbonato alveolar espesor 6 MM, ancho 2.10 M y largo  11.80 M </t>
  </si>
  <si>
    <t>Lamina de policarbonato alveolar espesor 6 MM, ancho 2.10 M y largo  11.80 M con revestimiento a los rayos UV, Peso: Aproximadamente 1.2 KG/M2, Valor U (coeficiente de conductividad térmica): 3.7 W/M2K, Alta resistencia al impacto, producto cumpla con las regulaciones locales aplicables, como el Reglamento Técnico de Instalaciones Eléctricas (RETIE) y el Reglamento Colombiano de Construcción Sismo Resistente (NSR-10).</t>
  </si>
  <si>
    <t>Lámina de zinc acanalada x 3 m</t>
  </si>
  <si>
    <t>Lámina de zinc acanalada x 3 m.  Lamina acanalada con recubrimiento de zinc o galvanizado dimensiones 0.80 mts ancho por 3 mts de largo, calibre 35.</t>
  </si>
  <si>
    <t>Lamina icopor Lamina icopor texturizado para cielo raso 124 CM x 62 CM x 2 CM</t>
  </si>
  <si>
    <t>Lamina icopor texturizado para cielo raso 124 CM x 62 CM x 2 CM; Material: Poliestireno expandido (EPS), comúnmente conocido como icopor, Densidad: entre 10 y 15 kg/M3,vAcabado: Superficie texturizada diseñada para mejorar la estética del cielo raso, que cumpla La NTC 1359 establece los requisitos y especificaciones para espumas rígidas de poliestireno expandido utilizadas en construcción y aislamiento térmico y acústico.</t>
  </si>
  <si>
    <t>Lámpara panel en led 12 W redondo de incrustar</t>
  </si>
  <si>
    <t>Lámpara panel en led 12w redondo de incrustar. Luminaria ultradelgada y liviana para iluminación de oficinas y espacios de trabajo, blanco 6500K, medidas: diámetro 220 mm x 0.8 mm, potencia: 12W, Voltaje: Conexión directa a 120V, (100-240 V) vida útil (aprox): 30.000h.  Contiene 1 panel led 12w, 1 driver o balasto, y 2 ganchos soporte.</t>
  </si>
  <si>
    <t>Lavamanos sencillo en cerámica</t>
  </si>
  <si>
    <t>Lavamanos sencillo en cerámica.  Lavamanos Línea institucional con accesorios y grifería. Color blanco, en material de cerámica de alta calidad.</t>
  </si>
  <si>
    <t>Lazo cuerda nylon de 12 mm</t>
  </si>
  <si>
    <t>Lazo cuerda nylon de 12 mm (valor x metro). cuerdas fabricadas con cintas de polipropileno. son suaves, tienen buena resistencia a la tracción, a la humedad y a los aceites. fabricada 100% con polipropileno virgen 12 mm de diámetro.</t>
  </si>
  <si>
    <t>Limpiador para tubería PVC</t>
  </si>
  <si>
    <t>Frasco de 1/4 de galón de Limpiador para tubería PVC, Limpiador liquido para tubería y accesorios en plástico de PVC , presentación frasco con 1/4 de Galón. Que cumpla la NTC 576 para la soldadura.</t>
  </si>
  <si>
    <t>Llanas</t>
  </si>
  <si>
    <t>Llana lisa para estucar, hoja en acero inoxidable 28x12cm</t>
  </si>
  <si>
    <t>Llantas para carretilla antipinchazos</t>
  </si>
  <si>
    <t>Llantas para carretilla antipinchazos.  Rueda maciza antipinchazos para carretilla, fabricada en caucho, ideal de recambio de carretillas, diámetro de la rueda entre 38 y 39 cms.</t>
  </si>
  <si>
    <t xml:space="preserve">
30181800</t>
  </si>
  <si>
    <t>Llave de control paso de agua 1/2 IN para sanitario</t>
  </si>
  <si>
    <t>Llave de control paso de agua 1/2IN para sanitario, recubrimientos (acabados) resistente a la corrosión, pelado y decoloración por agua, no tóxicos, condición de servicio recomendada, uso doméstico, presión de trabajo manométrica máxima del agua 860 kpa (125 psi), presión mínima recomendada 138 kpa (20 psi); temperatura de uso de 4 grados c a 66 grados c (40 grados f y 150 grados f), resistencia de la manija al torque superior a 51 n-m (45 lb-pulga), capacidad de flujo o caudal, máximo 36 l/min. ( 9,6gpm) a 138 kpa (20 psi), vida útil del cartucho o unidad de cierre 2000 ciclos a 138 kpa (20 psi), este producto debe cumplir con los requerimientos y especificaciones exigidos por la norma ntc1644(a112,18,1m)</t>
  </si>
  <si>
    <t>Llave de correa - cinta</t>
  </si>
  <si>
    <t xml:space="preserve">Llave de correa - cinta,  ajustable. 30 CM de diametro,  Correaje de alta resistencia, recubierta de uretano que se sujeta al mango liviano de perfil en L. Diseño de acción de leva que permite una aplicación uniforme de alta torsión. Bajo condiciones normales, no provocará rasguños ni daños o deformaciones en tubos y accesorios pulidos, tuberías y accesorios plásticos, tubos conduit de PVC y barras pulidas. </t>
  </si>
  <si>
    <t>Llave de paso 1 IN metálica, tipo cortina</t>
  </si>
  <si>
    <t xml:space="preserve">Llave de paso 1IN metálica, tipo cortina. Llave de registro de paso 1IN , metálica, tipo cortina color bronce. Con garantía de un año, maneja palanca cierre rápido para agua, tipo pesado, hembra/hembra, alta resistencia al oxido, no contamina el agua, y puede ser instalada en cualquier posición, presión 600 psi, temperatura máxima 120 gradosC. </t>
  </si>
  <si>
    <t>Llave de paso de bola PVC  1/2 IN agua potable</t>
  </si>
  <si>
    <t>Llave de paso de bola PVC  1/2 IN agua potable. Conducción de agua a presión con unión tipo roscada y/o soldada Cierre rápido a 1/4 IN de giro. Accesorio de Plomería, con conexión a manguera.</t>
  </si>
  <si>
    <t>Llave de paso en PVC de 1 IN agua potable</t>
  </si>
  <si>
    <t>Llave de paso en PVC de 1 IN agua potable.  Lisa, accesorio para plomería, con conexión a manguera con rosca que permite el paso del agua.</t>
  </si>
  <si>
    <t xml:space="preserve">Llave individual lavamanos </t>
  </si>
  <si>
    <t xml:space="preserve">Llave individual lavamanos , Resistente al jabón y limpiadores de tocador; Presión de trabajo: 689 kPa (100 PSI); Presión máxima de servicio: 860 kPa (125 PSI); Temperatura de trabajo 5 gradosC a 71 gradosC; Caudal máximo: 8,3 l/min a 60 psi presión dinámica
</t>
  </si>
  <si>
    <t>Llave metálica terminal 1/2 IN punta roscada</t>
  </si>
  <si>
    <t>Llave metálica terminal 1/2 IN punta roscada cromada, accesorios tipo llave jardín cuerpo metálico, cierre de compresión terminal funcional no contamina el agua, fácil instalación duradera y resistente. Cumplimiento de normas: NTC 1644</t>
  </si>
  <si>
    <t>Lubricante multiusos</t>
  </si>
  <si>
    <t>FR</t>
  </si>
  <si>
    <t>Lubricante multiusos para limpiar, lubricar y proteger contra la corrosion 11 onz</t>
  </si>
  <si>
    <t xml:space="preserve">Malacate - Garrucha Señorita </t>
  </si>
  <si>
    <t>Malacate - Garrucha Señorita,  Características: Capacidad máxima de arrastre: 2 TON, Capacidad máxima de carga: 1 TON,  Diámetro de cable: 5 MM Alta resistencia a la tensión y al desgaste cumpla norma NCT 3346:1992.</t>
  </si>
  <si>
    <t xml:space="preserve">Malla  mosquitero </t>
  </si>
  <si>
    <t>Malla mosquitera, polietileno de alta densidad 100% virgen (HDPE) estabilizada
contra rayos UV; rollo  de 1 M de altura por 30 metros de largo, espesor 0.28 mm, abertura 1.35 mm,color verde, plástica de tramado muy fino, previene la entrada de insectos y mantiene los  espacios frescos y ventilados uso ventanas.</t>
  </si>
  <si>
    <t xml:space="preserve">
40142018</t>
  </si>
  <si>
    <t>Manguera flexible para riego manual de 1/2 IN</t>
  </si>
  <si>
    <t>Manguera de uso pesado. Medidas: ½ IN por M de longitud. Características: Manguera para riego manual, extra fuerte, con cubierta de alta resistencia a la abrasión, refuerzo en nylon, soporta temperaturas de 10 a 60 grados centigrados. Material: PVC polimérico. Uso: Hogar, industria, jardinería y carros. Con acople.</t>
  </si>
  <si>
    <t>Manija de ducha cromada</t>
  </si>
  <si>
    <t>Pomo de ducha. Registro de ducha cromada, resistente a la corrosión, pelado y decoloración por agua.  Condición de servicio recomendada, uso institucional.  Previene la acumulación de sarro en la regadera. Acabado brillante,  apariencia de material acero.</t>
  </si>
  <si>
    <t>Marco de segueta fijo metálico</t>
  </si>
  <si>
    <t>Marco de segueta fijo metálico, Largo 4855 CMs / Ancho: 23 CM / Alto: 14 17 CM Características Arco de Sierra Fijo 12 IN Largo Hoja (305  MM) / Arco de Sierra Fijo de 12 IN (30.5 CM) Hecho en acero pintado, por lo que es resistente. Empuñadura cerrada para protección de las manos. Mango con diseño ergonómico y textura patentada de mayor comodidad, mejor control y agarre. Calidad cumpla NTC 2662</t>
  </si>
  <si>
    <t>Martillo de garra cabo de madera 20 onzas</t>
  </si>
  <si>
    <t>Martillo de garra cabo de madera 20 OZ. Martillo de 20 OZ Forjada en calor de acero con tratamiento de pulido Laca acabado, cara redonda Gallardo, Biselado de Fin de garra curvada, con Mango de madera contorneada.</t>
  </si>
  <si>
    <t>Memoria USB</t>
  </si>
  <si>
    <t>Memoria USB metálica de 64 GB con puerto 3.0, compatible a la inversa con USB 2.0. Clase 10. Compatible con Windows y Mac.</t>
  </si>
  <si>
    <t>Multitoma electrica polo a tierra</t>
  </si>
  <si>
    <t>Regleta Eléctrica, con multitoma de 6 puestos con polo a tierra.  Cable minimo de 3 M. para 125 V, con interruptor de encendido. Frecuencia de entrada 50/60 Hz +/ 5 Hz (autosensible).</t>
  </si>
  <si>
    <t>Nylon para Guadaña  de 3.3 MM</t>
  </si>
  <si>
    <t>Nylon para guadaña redondo diamentro de 3.3 MM x M, Componentes de alta resistencia a la abrasión y al desgaste.</t>
  </si>
  <si>
    <t>Pala carbonera con cabo de madera</t>
  </si>
  <si>
    <t>Pala carbonera con cabo de madera.  Pala carbonera cuadrada numero 2 con mango de madera barnizado 250 - 260 MM de ancho, metálica en acero templado y revenido. Cumpla la NTC 1006.</t>
  </si>
  <si>
    <t>Palustre llana metálica lisa</t>
  </si>
  <si>
    <t xml:space="preserve">Palustre llana metálica lisa. Llana metálica lisa de 10 X 28 cm, fabricada con hoja rectangular de acero inoxidable templado, mango de plástico, ergonómico. </t>
  </si>
  <si>
    <t xml:space="preserve">Panel led </t>
  </si>
  <si>
    <t xml:space="preserve">Panel cuadrado de incrustar de 60 CM x 60 CM, 48W, 110V luz blanca; vida util 30000 horas, garantia de producto 5 años, flujo luminoso  3500 LUMINES, No genera calor, No emite rayos UV, , marco en aluminio color blanco. </t>
  </si>
  <si>
    <t>Pasador tipo aleman para puerta</t>
  </si>
  <si>
    <t>pasador tipo aleman cerrojo para puertas de 21/2 IN,  en lamina  Cold Rolled</t>
  </si>
  <si>
    <t>Pegamento para tubería PVC en húmedo</t>
  </si>
  <si>
    <t>Frasco por 1/4 de Galón de Pegamento para tubería PVC en húmedo. Pegamento para tubería de PVC presión tipo pesado, instantánea, presentación de frasco 1/4 de Galón.</t>
  </si>
  <si>
    <t>Pegamento para tubería PVC en seco</t>
  </si>
  <si>
    <t>Frasco por 1/4 de Galón de Pegamento para tubería PVC en seco. Pegamento para tubería de PVC presión tipo pesado, instantánea, presentación de 1/4 de Galón.</t>
  </si>
  <si>
    <t>Pegante sintético multiusos</t>
  </si>
  <si>
    <t>Galón de 3,78 L de Pegante sintético multiusos. Características Pegante multiusos, listo para usar color amarillo, pegante de contacto a base de cloropreno, con alto contenido de solidos, resinas y aditivos. Ideal para unir materiales de todo tipo en procesos de laminación y postformado, calzado, cuero, caucho sintético, formica entre otros.</t>
  </si>
  <si>
    <t xml:space="preserve">Película de Control Solar- polarizar ventanas
</t>
  </si>
  <si>
    <t>Película de Control Solar- polarizar ventanas, tipo de pelicula PR70, rollo de 1,5 M de ancho por 30 M de largo;  Reducción del calor solar 38 %, Luz UV rechazada 99,9 %; Reducción del resplandor 22 %; Alta transmisión de luz visible que proporciona excelente estética,  Película no metalizada sin interferencia de la señal y sin posibilidad de corrosión</t>
  </si>
  <si>
    <t>Pila alcalina AA</t>
  </si>
  <si>
    <t>Paquete por 2 unidades de Pila alcalina AA.  Pilas alcalina AA  Una pila AA mide un máximo de 50.5 MM o un mínimo de 49.5 MM de longitud y un diámetro mínimo de 13.5 MM o máximo de 14.5 MM. 1,5 V</t>
  </si>
  <si>
    <t>Pila alcalina AAA</t>
  </si>
  <si>
    <t>Paquete por 2 unidades de Pila alcalina AAA mide 44,5 MM de longitud y 10,5 MM de diámetro. Las pilas alcalinas AAA pesan alrededor de 11,5 G. cada una. 1,5 V</t>
  </si>
  <si>
    <t>Pila cuadrada de 9 V alcalina</t>
  </si>
  <si>
    <t>Pilas de 9 V  alcalinas de alta durabilidad con formula avanzada que aumenta el poder.  Con fecha de vencimiento mayor a 2 años.</t>
  </si>
  <si>
    <t xml:space="preserve">Pintura anticorrosiva </t>
  </si>
  <si>
    <t>Galón de 3,78 L de anticorrosivo, de secado al aire y de excelente cubrimiento y adherencia para evitar la corrosión. Actúa como protector de los efectos de la corrosión, en el acero, hierro y otros metales.</t>
  </si>
  <si>
    <t>Pintura antihumedad tipo 1</t>
  </si>
  <si>
    <t>Galón de 3,78 L de Pintura antihumedad tipo 1. Pintura vinilo acrílico, antihumedad, para exteriores resistente a la intemperie tipo 1 coraza color blanco.</t>
  </si>
  <si>
    <t>Pintura epoxica + catalizador</t>
  </si>
  <si>
    <t>Galón de 3,78 L de Pintura epoxica para muros en concreto. Pintura epóxica poliamida base solvente de dos componentes, que con la mezcla apropiada de ambos proporciona una película con buena adherencia y flexibilidad, resistente al agua, ácidos débiles, sales, álcalis, derivados del petróleo y disolventes aromáticos. Acabado Semibrillante; solidos por volumen 4550 %, mezcla por volumen 3:1 volumen (Pintura /catalizador); Ajustador o thinner recomendado para la dilución. V.O.C Componente A: 420470, Componente B: 447 Galon/L (ASTM D3960) Componente A: 3/4 Galón – 2.84 L 0.75 galones 4.5 Galones – 17.032 L Componente B: ¼ de Galón – 0.946 L Que se pueda APLICAR con los siguientes equipos de aplicación pistola convencional, brocha y rodillo.</t>
  </si>
  <si>
    <t>Pintura epoxica para pisos en concreto + catalizador</t>
  </si>
  <si>
    <t>Galón de 3,78 L de Pintura epoxica para pisos en concreto, poliamida base solvente de dos componentes, que con la mezcla apropiada de ambos proporciona una película con buena adherencia y flexibilidad, resistente al agua, ácidos débiles, sales, álcalis, derivados del petróleo y disolventes aromáticos. Acabado Semibrillante; solidos por volumen 4550%, mezcla por volumen 3:1 volumen (Pintura /catalizador); Ajustador o thinner recomendado para la dilución. V.O.C Componente A: 420470, Componente B: 447 galon/l (ASTM D3960) Componente A: 3/4 Galón – 2.84 L 0.75 galones 4.5 Galones – 17.032 L Componente B: ¼ de Galón – 0.946 L Que se pueda APLICAR con los siguientes equipos de aplicación pistola convencional, brocha y rodillo.</t>
  </si>
  <si>
    <t xml:space="preserve">Pintura esmalte en aceite varios colores </t>
  </si>
  <si>
    <t>Galón de 3,78 L de Pintura esmalte en aceite varios colores. Esmalte sintético a base de aceite de excelente calidad y durabilidad, resistente al agua y de alta adherencia. No debe contener plomo ni cromo. Esmalte en varios colores.</t>
  </si>
  <si>
    <t>Pintura impermeabilizante para techos y cubierta Gris basalto</t>
  </si>
  <si>
    <t xml:space="preserve">Galón de 3,78 L de Pintura impermeabilizante techos y cubierta Gris basalto.  Pintura reflectiva de aluminio de baja viscosidad, protege las impermeabilizaciones y cubiertas de los rayos solares, reduce la temperatura interior en la edificación y vivienda. </t>
  </si>
  <si>
    <t>Pintura trafico pesado  Amarilla, Blanca, Negra, Azul</t>
  </si>
  <si>
    <t>Galón de 3,78 L de Pintura trafico pesado  Amarilla, Blanca, Negra y  Azul. a base de resinas acrílicas con excelentes propiedades de adherencia, secado rápido, resistencia a la abrasión y a la intemperie. CUALIDADES;+:Excelente retención de micro esferas, Variedad de colores, Resistente a la intemperie, Excelente durabilidad, Excelente adherencia, Resistente al agua, Óptimo rendimiento, Uso interior y exterior. Que cumpla con la norma ICONTEC NTC 1360. PROPIEDADES y ESPECIFICACIÓNES: Acabado Mate, Dilución Thinner o Xilema; Viscosidad (25  gradosc) Ku 89 - 99;Densidad (25  gradosc) KG/galón 4,7 - 5,6 KG/galon; Finura de dispersión Hegman Mínimo 6; Adherencia Mínimo 90 %; Sólidos totales Mínimo 60 %; Sólidos en volumen Mínimo 50 %; Tiempo de secado MIN. Entre manos: 10 a 15 MIN; Aplicación Brocha o Rodillo.</t>
  </si>
  <si>
    <t>Pintura vinilo exteriores Tipo 1 color blanco</t>
  </si>
  <si>
    <t>Galón de 3,78 L de Pintura vinilo exteriores Tipo 1 color blanco. Pintura para exterior de alta resistencia, tipo 1 superlavable,  diluible con agua, para uso en fachadas y exteriores. Material vinil – acrílico. Fabricada a partir de polímeros 100 % Acrílicos con máxima protección contra el ataque de hongos y alta resistencia a la suciedad con bloqueador solar.</t>
  </si>
  <si>
    <t>Rodillo felpa 9 IN para pintar acrílica</t>
  </si>
  <si>
    <t>Rodillo felpa para pintar acrílica.  Rodillos de FELPA, de 9 IN para la aplicación de pinturas al agua y acrílicas. con unión metálica y mango tubular de plástico. Para diversas superficies</t>
  </si>
  <si>
    <t>Rodillo para pintar epóxica</t>
  </si>
  <si>
    <t>Rodillo para pintar epóxica.Rodillos de felpa de 9 IN especial para pintura epóxica, Rodillos con unión metálica y mango tubular en plástico, para pintar en diversas superficies, resistente y con alta durabilidad.</t>
  </si>
  <si>
    <t>Router Mifi Lte 4G/4.5G Para Wifi Portatil</t>
  </si>
  <si>
    <t xml:space="preserve">Alimentación : Batería Recargable, Área de cobertura : 15 m2, Velocidad de conexión : 50 - 300 Mbps, Garantía : 3 meses.
</t>
  </si>
  <si>
    <t>Router Rompemuros Alta Potencia</t>
  </si>
  <si>
    <t>Velocidad de transferencia de hasta 300mbps. Amplificador de alta potencia y dos antenas externas desmontables de 9dBi de alta ganancia que proporcionan un alcance inalámbrico superior. 4 puerto LAN 10/100Mbps. Control parental. Gestión y administración por medio de la App Tether</t>
  </si>
  <si>
    <t>Rueda esmeril</t>
  </si>
  <si>
    <t>Rueda esmeril abrasiva Diámetro: 6 IN (152 mm); Ancho: 1 IN (25.4 mm) Material abrasivo: Óxido de aluminio (ideal para metales ferrosos y no ferrosos)
Granulometría grano 36 y 46</t>
  </si>
  <si>
    <t>Sanitario  en cerámica blanco</t>
  </si>
  <si>
    <t>Sanitario  en cerámica blanco. Aparato sanitario línea institucional con accesorios. De bajo consumo, Sanitario alongado de una pieza con asiento de cierre tradicional fabricado en polímeros de alta calidad. Utiliza en promedio por función 4,5 L aproximadamente.</t>
  </si>
  <si>
    <t>Sellante para uniones</t>
  </si>
  <si>
    <t>Sellante para uniones roscadas en tuberias de gas x 10 gr</t>
  </si>
  <si>
    <t>Set de 10  llaves  hexagonales tipo Allen</t>
  </si>
  <si>
    <t>Set de 10  llaves  hexagonales tipo Allen. Juego de 10 llaves hexagonales tipo Allen, fabricadas en acero cromo-vanadio, puntas con bisel para acople rápido. El set incluye 10 piezas de la siguiente medida: 1/16 IN, 5/64 IN, 3/32 IN, 1/8 IN, 5/32 IN, 3/16 IN, 7/32 IN, 1/4 IN, 5/16 IN, 3/8 IN.</t>
  </si>
  <si>
    <t>Set de 10 llaves hexagonales métricas tipo Torx</t>
  </si>
  <si>
    <t>Set de 10 llaves hexagonales métricas tipo Torx, fabricadas en acero cromo-vanadio, puntas con bisel para acople rápido. El set incluye 10 piezas de la siguiente medida: 1.5, 2.0, 2.5, 3.0, 4.0, 5.0, 5.5, 6.0, 8.0 y 10.0 mm</t>
  </si>
  <si>
    <t>Sifón en P para lavaplatos con canastilla</t>
  </si>
  <si>
    <t xml:space="preserve">Sifón en P para lavaplatos. Sifón en p para lavaplatos con accesorios ( completo con tuerca y empaque), de material plástico, resistente, con alta dureza, con fácil adaptabilidad al pegado, resistente a temperaturas altas y alto porcentaje de humedad </t>
  </si>
  <si>
    <t>Sifón sanitario 2 IN</t>
  </si>
  <si>
    <t>Sifón sanitario 2 IN.  Sifón rígido para uso sanitario, en policloruro de vinilo (PVC) completo de 2 IN, con capacidad para transportar agua servida, residual doméstica, industrial o aguas lluvias y ventilación, fabricados bajo las normas NTC 1087; NTC 1341 Accesorios de Poli (Cloruro de Vinilo) (PVC) Rígido para Tubería Sanitaria - Aguas Lluvias y Ventilación y NTC 576 para la soldadura.</t>
  </si>
  <si>
    <t>Sifón sanitario 3 IN</t>
  </si>
  <si>
    <t>Sifón sanitario 3 IN.  Sifón rígido para uso sanitario, en policloruro de vinilo (PVC) completo de 3 IN, con capacidad para transportar agua servida, residual doméstica, industrial o aguas lluvias y ventilación, fabricados bajo las normas NTC 1087; NTC 1341 Accesorios de Poli (Cloruro de Vinilo) (PVC) Rígido para Tubería Sanitaria - Aguas Lluvias y Ventilación y NTC 576 para la soldadura.</t>
  </si>
  <si>
    <t>Silicona antihongos</t>
  </si>
  <si>
    <t>Tubo por 280  mililitros de Silicona antihongos. Silicona antihongos, contenido tubo de 280 mililitros, Sellador de silicona de gran versatilidad, para el sellado de juntas. con buena resistencia a la intemperie. Que expuesto a humedad ambiente realice proceso de curado, formando un caucho durable y flexible. excelente agarre y resistente a los rayos UV</t>
  </si>
  <si>
    <t>Soldadura 7018 x 1/8 IN</t>
  </si>
  <si>
    <t>Soldadura 6018 x 1/8 IN. Electrodo, recubierto de material resistente y protector para facilitar su manipulación. De revestimiento rutílico. Largo de 35 CM Ancho 1/8 IN. Contenido 1 kilo. Uso Metalmecánica.</t>
  </si>
  <si>
    <t>Switch Administrable Gigabit PoE 8 Puertos Tl-sg2210p</t>
  </si>
  <si>
    <t xml:space="preserve">T  para tubos de plástico  1 1/2  IN de PVC </t>
  </si>
  <si>
    <t>T  para tubos de plástico  1 1/2  IN de PVC ,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</si>
  <si>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T  para tubos de plástico 1 IN de PVC </t>
  </si>
  <si>
    <t>T  para tubos de plástico 1 IN de PVC ,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</si>
  <si>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T  para tubos de plástico 1/2 IN de PVC </t>
  </si>
  <si>
    <t>T  para tubos de plástico 1/2 IN de PVC ,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</si>
  <si>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T  para tubos de plástico 2 IN de PVC </t>
  </si>
  <si>
    <t>T  para tubos de plástico 2 IN de PVC ,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</si>
  <si>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T  para tubos de plástico 3/4 IN de PVC </t>
  </si>
  <si>
    <t>T  para tubos de plástico 3/4 IN de PVC ,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</si>
  <si>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Tablero electrico</t>
  </si>
  <si>
    <t>Tablero trifasico 12 circuitos con puerta,  que cumpla especificaciones establecidas en el Código Eléctrico Colombiano (RETIE) con  certificado por CIDET entrada preperforada.</t>
  </si>
  <si>
    <t xml:space="preserve">
39121640</t>
  </si>
  <si>
    <t>Taco / Breaker enchufable bipolar de 30 A</t>
  </si>
  <si>
    <t>Taco enchufable bipolar de 30 A, corriente nominal de 15 a 100 A, capacidad interruptiva de 10 KA, protección de instalaciones eléctricas en circuitos de 100 a 24V, cumple norma NTC2050.</t>
  </si>
  <si>
    <t>Taco / Breaker enchufable monopolar de 30 A</t>
  </si>
  <si>
    <t>Taco enchufable monopolar de 30 A, corriente nominal de 15 a 100 A, capacidad interruptiva de 10 KA, protección de instalaciones eléctricas en circuitos de 100  a 240V, cumple norma NTC2050.</t>
  </si>
  <si>
    <t>Taco / Breaker enchufable tripolar de 30 A</t>
  </si>
  <si>
    <t>Taco enchufable tripolar de 30 A, corriente nominal de 15 a 100 A, capacidad interruptiva de 10 KA, protección de instalaciones eléctricas en circuitos de 100 a 240 V, cumple norma NTC2050.</t>
  </si>
  <si>
    <t>Taco / Breaker tripolar enchufable de 40 A</t>
  </si>
  <si>
    <t>Taco tripolar tornillo-tornillo de 40 A;  Taco 3 polos de 40 A, en material plástico – metal, para uso  en protección de instalaciones eléctricas en circuitos de 120 - 240 V, de acuerdo con los requerimientos estandarizados. Características: Taco tripolar termomagnético, enchufable.</t>
  </si>
  <si>
    <t xml:space="preserve">Tapones para tubos de plástico, 1 1/2 IN de PVC </t>
  </si>
  <si>
    <t>Tapones para tubos de plástico, 1 1/2 IN de PVC ,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</si>
  <si>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Tapones para tubos de plástico, 1 IN de PVC </t>
  </si>
  <si>
    <t>Tapones para tubos de plástico, 1 IN de PVC ,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</si>
  <si>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Tapones para tubos de plástico, 1/2 IN de PVC </t>
  </si>
  <si>
    <t xml:space="preserve"> Tapones para tubos de plástico, 1/2 IN de PVC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</si>
  <si>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Tapones para tubos de plástico, 2 IN de PVC </t>
  </si>
  <si>
    <t>Tapones para tubos de plástico, 2 IN de PVC ,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</si>
  <si>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Tapones para tubos de plástico, 3/4 IN de PVC </t>
  </si>
  <si>
    <t>Tapones para tubos de plástico, 3/4 IN de PVC ,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</si>
  <si>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Terminales emt </t>
  </si>
  <si>
    <t xml:space="preserve">Terminales emt acero 1/2 IN;  Material: Acero galvanizado; Fabricadas según las especificaciones de la norma ASTM A 653,  especificaciones establecidas en el Código Eléctrico Colombiano (RETIE) y  NTC 105 </t>
  </si>
  <si>
    <t>Terminales emt  3/4 IN</t>
  </si>
  <si>
    <t xml:space="preserve">Terminales emt acero 3/4 IN; Material: Acero galvanizado; Fabricadas según las especificaciones de la norma ASTM A 653,  especificaciones establecidas en el Código Eléctrico Colombiano (RETIE) y  NTC 105 </t>
  </si>
  <si>
    <t>Thinner</t>
  </si>
  <si>
    <t>Galón de 3,78 L de Thinner. Diluyente a base de una mezcla de solventes como ésteres, cetonas, aromáticos, alcoholes y alifáticos, utilizado en la dilución y facilidad de aplicación de lacas a la piroxilina y de pinturas alquídicas.</t>
  </si>
  <si>
    <t>Toma áereo con polo a tierra 15 A</t>
  </si>
  <si>
    <t>Toma áereo con polo a tierra 15A, de material plástico y cobre, resistencia a voltaje de 110 a 250V, para conexión de uso domestico e industrial, que cumpla a norma NTC-1650 Y 947-1.</t>
  </si>
  <si>
    <t>Toma de corriente doble con polo a tierra</t>
  </si>
  <si>
    <t>Toma de corriente doble con cuerpo y frente en policarbonato con resistencia a altas temperaturas sin sufrir deformación. Con polo a tierra.</t>
  </si>
  <si>
    <t>Toma interruptor</t>
  </si>
  <si>
    <t>Toma Interruptor sencillo, con cuerpo y frente en policarbonato con resistencia a altas temperaturas sin sufrir deformación. Con polo a tierra, que cumpla Código Eléctrico Colombiano o RETIE  y NTC 2050: Código Eléctrico Nacional de Colombia.</t>
  </si>
  <si>
    <t>Tornillo 2 IN X 3/8 IN cabeza plana</t>
  </si>
  <si>
    <t xml:space="preserve">Tornillo 2 IN 3/8 IN cabeza plana. Tornillo Hexagonal 3/8 IN x 6 IN Zincado </t>
  </si>
  <si>
    <t>Tornillo de 6 MM x 1 IN drywall</t>
  </si>
  <si>
    <t>Bolsa por 100 unidades de Tornillo de 6 MM x 1 IN drywall  en acero, cabeza tipo trompeta, están fabricados especialmente para yeso y fibrocemento, garantizando una excelente fijación, permiten un acabado perfecto ya que su diseño es especial para este tipo de material. Uso: fijar lámina drywall a estructura max 0,9 MM</t>
  </si>
  <si>
    <t>Tornillo puntabroca</t>
  </si>
  <si>
    <t>CJ</t>
  </si>
  <si>
    <t>Tornillo Lamina 8 MM x 3/4 IN Extraplano Phillips Punta Broca x500und</t>
  </si>
  <si>
    <t>Triturado agregado 3/4  IN</t>
  </si>
  <si>
    <t>M3</t>
  </si>
  <si>
    <t>Triturado agregado 3/4 IN, Agregado grueso de tamaño menor a 20 MM, constituidos por partículas angulosas, libres de impurezas que cumpla con los límites de gradación establecidos para la elaboración de morteros de mampostería. Cumpliendo las normas establecidas por la autoridad ambiental</t>
  </si>
  <si>
    <t xml:space="preserve">Tubería conduit EMT  1/2 IN X 3  M </t>
  </si>
  <si>
    <t>Tubo emt  (Electrical Metallic Tubing) 1/2 IN x 3 M, cumpla NTC 105 Tubería Metálica Galvanizada para Uso Eléctrico Emt, adopción idéntica de la norma UL 797:2012 (R2017)</t>
  </si>
  <si>
    <t xml:space="preserve">Tubería conduit EMT  3/4 IN X 3  M </t>
  </si>
  <si>
    <t>Tubo emt (Electrical Metallic Tubing)  3/4 IN x 3 M; cumpla NTC 105 Tubería Metálica Galvanizada para Uso Eléctrico Emt, adopción idéntica de la norma UL 797:2012 (R2017)</t>
  </si>
  <si>
    <t>Tubo alta presión agua potable PVC 1 IN</t>
  </si>
  <si>
    <t>Tramo por 6 M de Tubo alta presión agua potable PVC 1 IN, Tubería especificada para conducción de agua potable a presión, diámetro de 1 IN, presión de trabajo: 21-200 PSIi, material PVC, Color: Blanco. Calidad certificada NTC 1087 Icontec.</t>
  </si>
  <si>
    <t>Tubo alta presión agua potable PVC 1/2 IN</t>
  </si>
  <si>
    <t>Tramo por 6 M de Tubo alta presión agua potable PVC 1/2 IN,  Tubería especificada para conducción de agua potable a presión, diámetro de 1/2 IN, presión de trabajo: 21-200 PSI, material PVC, Color: Blanco. Calidad certificada NTC 1087 Icontec.</t>
  </si>
  <si>
    <t>Tubo alta presión agua potable PVC 3/4 IN</t>
  </si>
  <si>
    <t>Tramo por 6 M de Tubo alta presión agua potable PVC 3/4 IN, Tubería especificada para conducción de agua potable a presión, diámetro de 3/4 IN, presión de trabajo: 21-200 PSI, material PVC, Color: Blanco. Calidad certificada NTC 1087 Icontec.</t>
  </si>
  <si>
    <t>Tubo cerramiento galvanizado 3 INx 1.9  MM x 6 M</t>
  </si>
  <si>
    <t>Tramo por 6 M de Tubo cerramiento galvanizado 3 INx 1.9 MM x 6 m, material en acero con recubrimiento galvanizado, medidas 3 IN x 1.9 MM espesor x 1.9 MM largo 6 M, usos: tubería redonda de cerramiento utilizada en estructuras de bajo requerimiento de carga o para elementos no estructurales.  Debe cumplir norma técnica de fabricación NTC 1560</t>
  </si>
  <si>
    <t>Tubo flexible corrugado PVC 3/4 IN</t>
  </si>
  <si>
    <t>Rollo por 20 M de Tubo flexible corrugado PVC 3/4 IN; Tubo flexible para protección de cables eléctricos en instalaciones industriales y domiciliarias. Protege contra la corrosión, uso para instalarse embebido en concreto o a la vista. Material en PVC. Tubería flexible y resistente. Color Verde</t>
  </si>
  <si>
    <t>Tubo galvanizado de 2 IN longitud 6 M.</t>
  </si>
  <si>
    <t>Tramo por 3 M de Tubo galvanizado de 2 IN longitud 3 m. Tubo galvanizado de 2 IN longitud 3 m, forma de sección redonda, tratamiento de superficies galvanizada, técnica ERW alta calidad sin alear, con certificación SGS, TUV. ISO 9001 2. 2008</t>
  </si>
  <si>
    <t>Tubo plástico PVC red sanitaria de 2 IN</t>
  </si>
  <si>
    <t>Tubo de PVC por 6 M de  Tubo  red sanitaria de 2 IN.  Tubo sistemas PVC Sanitaria, fabricados bajo las normas NTC 1087, Tubos de Policloruro de Vinilo (PVC) Rígido para Uso Sanitario Agua Lluvias y Ventilación; NTC 1341 Accesorios de Poli (Cloruro de Vinilo) (PVC) Rígido para Tubería Sanitaria Aguas Lluvias y Ventilación y NTC 576 para la soldadura. Tubo plástico PVC sanitario de 2 IN X 6 mts.</t>
  </si>
  <si>
    <t>Tubo plástico PVC red sanitaria de 3 IN</t>
  </si>
  <si>
    <t>Tubo de pvc por 6 M de Tubo plástico PVC red sanitaria de 3 IN.  Tubo sistemas PVC Sanitaria, fabricados bajo las normas NTC 1087, Tubos de Policloruro de Vinilo (PVC) Rígido para Uso Sanitario Agua Lluvias y Ventilación; NTC 1341 Accesorios de Poli (Cloruro de Vinilo) (PVC) Rígido para Tubería Sanitaria Aguas Lluvias y Ventilación y NTC 576 para la soldadura. Tubo plástico PVC sanitario de 3 IN X 6 mts.</t>
  </si>
  <si>
    <t>Tubo plástico PVC red sanitaria de 4 IN</t>
  </si>
  <si>
    <t>Tubo de pvc por 6 M de Tubo plástico PVC red sanitaria de 4 IN. Tubo sistemas PVC Sanitaria, fabricados bajo las normas NTC 1087, Tubos de Policloruro de Vinilo (PVC) Rígido para Uso Sanitario Agua Lluvias y Ventilación; NTC 1341 Accesorios de Poli (Cloruro de Vinilo) (PVC) Rígido para Tubería Sanitaria Aguas Lluvias y Ventilación y NTC 576 para la soldadura. Tubo plástico PVC sanitario de 4 IN X 6 mts.</t>
  </si>
  <si>
    <t>Tubo rectangular metálico 3 IN x 1 1/2 IN</t>
  </si>
  <si>
    <t>Tubo por 6 M de Tubo cuadrado metálico 3 IN x 1 1/2 IN. Tubo cuadrado lamina metálica en acero cold rolled de 3 IN x 1 1/2 IN. calibre 18 x 6 M de longitud.</t>
  </si>
  <si>
    <t xml:space="preserve">
32111503</t>
  </si>
  <si>
    <t>Tubos LED 18 W-120CM-T8</t>
  </si>
  <si>
    <t>Tubos LED 18 W-120CM-T8.  Tubo led T8, potencia: 18W, voltaje: 110V, duración aproximada: 30.000 H, lumens: 1700, color: blanco 6500 K, cubierta: vidrio, medidas: largo: 120 CM.</t>
  </si>
  <si>
    <t>Tubos LED 9 W-60CM-T8</t>
  </si>
  <si>
    <t>Tubos LED 9 W-60CM-T8. . Tubos LED 9 W-60CM-T8. Temperatura de color: 6500 K, forma de bombillo tubular, vida útil aproximada: 25000 H de  vida útil, tipo de rosca g13, flujo luminoso 800 lúmenes, material de la estructura en vidrio, consumo (wtts) 9W, diámetro tubo T8, voltaje 120-240V, led integrado, largo 60 CM, garantía mínima de 1 año.</t>
  </si>
  <si>
    <t xml:space="preserve">Union Lisa de 1 IN de PVC </t>
  </si>
  <si>
    <t>Union Lisa de 1 IN de PVC ,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</si>
  <si>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Union Lisa de 1,1/2 IN de PVC </t>
  </si>
  <si>
    <t>Union Lisa de 1,1/2 IN de PVC ,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</si>
  <si>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Union Lisa de 1/2 INde PVC </t>
  </si>
  <si>
    <t xml:space="preserve">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</si>
  <si>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Union Lisa de 2 IN de PVC </t>
  </si>
  <si>
    <t>Union Lisa de 2 IN de PVC ,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</si>
  <si>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 xml:space="preserve">Union Lisa de 3/4 IN de PVC </t>
  </si>
  <si>
    <t xml:space="preserve"> Union Lisa de 1/2 INde PVC , Accesorios de PVC se fabrican empleando compuesto de PVC Rígido Tipo II, Grado I (14333), como lo especifica la norma NTC-369 (ASTM D - 1784), NTC 548 (Norma para productos de PVC en sistemas hidráulicos) y NTC 4100 (Norma para tubos y accesorios de PVC para sistemas de agua). presion.</t>
  </si>
  <si>
    <t>Uniones emt</t>
  </si>
  <si>
    <t xml:space="preserve">Union emt acero 1/2 IN;  Material: Acero galvanizado; Fabricadas según las especificaciones de la norma ASTM A 653,  especificaciones establecidas en el Código Eléctrico Colombiano (RETIE) y  NTC 105 </t>
  </si>
  <si>
    <t>Uniones emt 3/4 IN</t>
  </si>
  <si>
    <t xml:space="preserve">Union emt acero 3/4 IN; Material: Acero galvanizado; Fabricadas según las especificaciones de la norma ASTM A 653,  especificaciones establecidas en el Código Eléctrico Colombiano (RETIE) y  NTC 105 </t>
  </si>
  <si>
    <t>Uniones para tubos de plástico pvc, 3 IN</t>
  </si>
  <si>
    <t>Uniones para tubos de plástico PVC 3  N, para tubería de 3 IN PVC,  aguas lluvias; fabricadas bajo la norma NTC 1087 y NTC 1341 los accesorios.</t>
  </si>
  <si>
    <t>Valvula de cortina</t>
  </si>
  <si>
    <t>Valvula de cortina diametro de 1/2 IN, 1 IN de presion 200psi max.</t>
  </si>
  <si>
    <t>Varilla  roscada de 3/8 IN</t>
  </si>
  <si>
    <t>Varilla  roscada de 3/8 IN x 1 metro. Varilla roscada de acero galvanizado rosca normal, mt Resistencia a la Tensión: 6,300 kg/CM2, Resistencia a la fluencia: 4,200 kg/CM2.</t>
  </si>
  <si>
    <t>Varilla corrugada de 1/2 IN</t>
  </si>
  <si>
    <t>Varilla corrugada de 1/2 IN. Presentación: Varilla x 6 metro Varilla de 1/2 IN acero redondo corrugado. 6 M Resistencia a la Tensión: 6,300 kg/CM2, Resistencia a la fluencia: 4,200 kg/CM2.</t>
  </si>
  <si>
    <t>Varilla corrugada de 1/4 IN</t>
  </si>
  <si>
    <t>Varilla de 6 M corrugada de 1/4 IN. Presentación: Varilla x 6 metro Varilla de 1/4 IN acero redondo corrugado. 6 M  Resistencia a la Tensión: 6,300 kg/CM2, Resistencia a la fluencia: 4,200 kg/CM2.</t>
  </si>
  <si>
    <t>Varilla para cerca eléctrica</t>
  </si>
  <si>
    <t xml:space="preserve">Varilla por 1,35 M para cerca eléctrica. Varilla Plástica alma de acero para cerca eléctrica 1.35 M de largo, de material resistente a altas temperaturas y diferencias de humedad, </t>
  </si>
  <si>
    <t>Vinilo tipo 2 varios colores</t>
  </si>
  <si>
    <t>Galón de 3,78 Litros de vinilo tipo 2 varios colores Pintura Vinil-Acrílica Tipo 2 diluible con agua, de acabado mate, excelente cubrimiento y fácil aplicación. Se recomienda en ambientes interiores, posee buenalavabilidad y retención del color; Viscosidad 110 KU; Peso kg/galón 5.4 – 5.6;Sólidos por volumen 38%;Poder cubriente 97%; tiempo de secado recomendado para segundas manos es de 2 horas. Colores Amarillo, Azul, Blanco, Negro y Rojo, según solicitud.</t>
  </si>
  <si>
    <t>grano de cacao</t>
  </si>
  <si>
    <t>Hyfoama</t>
  </si>
  <si>
    <t>Hyfoama, Milk Protein es un producto natural basado en proteínas de leche hidrolizadas, que se puede usar para mejorar o reemplazar la clara de huevo, es estable al calor y soluble en agua fría o caliente. Termoestable, soluble en agua fria o caliente, Hyfoama se puede aplicar en una amplia variedad de productos horneados y productos de confitería como un reemplazo parcial o total de la clara de huevo, grado alimenticio. Vida útil no inferior a 20 meses. Empaque presentación: empacado en bolsa individual de un (1) kg, elaborada con barrera a gases, humedad, aromas y otros factores, con tres capas de material. La capa externa es de PET de calibre 12; la capa intermedia es de Polipropileno bio-orientado (BOPP) de calibre 14 metalizado y la capa interna es de polietileno de calibre 300. La capa de PET le da resistencia a la bolsa, y la capa de polietileno garantiza su sellado. Con zipper para reuso del usuario final, y termosellada. Rotulado directamente del fabricante cumpliendo la Normativa vigente.</t>
  </si>
  <si>
    <t>AMONIO ACETATO (CH3COONH4)  presentación 1000  g - Reactivo para analisis de macronutrientes - Reactivo Grado Analítico - Vida útil mínima del reactivo:  2 años Ficha técnica y hoja de seguridad en medio físico.</t>
  </si>
  <si>
    <t>Acetona para análisis químico. Embalaje en frasco plástico de 2,5 Litros. Fórmula química CH₃COCH₃. Punto de ebullición 56.2 °C (1013 hPa), Densidad 0.79 g/cm3 (20 °C),  Límite de explosión 2.6 - 12.8 %(V), Punto de inflamabilidad &lt;-20 °C, Temperatura de ignición 465 °C DIN 51794, Punto de fusión -95.4 °C, Valor de pH        5 - 6 (395 g/l, H₂O, 20 °C), Presión de vapor 233 hPa (20 °C), Absorción de agua 1000 g/kg. Ficha técnica y hoja de seguridad en medio físico.</t>
  </si>
  <si>
    <t>ÁCIDO ACETICO (GLACIAL) 100% ANHIDRO - presentación 1000 mL- Reactivo para analisis de macronutrientes en suelos - Reactivo Grado Analítico - Reactivo Grado Analítico - Vida útil minima del reactivo:  2 años - Ficha técnica y hoja de seguridad en medio físico.</t>
  </si>
  <si>
    <t>Ácido bórico para análisis por 1 kilogramo. Contenido alcalimétrico mín. 99,8%. Densidad 1,49 g/cm3 (23 °C). 
*Vida útil mínima del reactivo: Mínimo 2 años
*Se debe entregar en físico y digital los siguientes documentos: Ficha de seguridad según normatividad</t>
  </si>
  <si>
    <t>Garrafa por 2,5 litros de ácido clorhídrico fumante al 37% p/p. Densidad 1.19 g/cm³ (20 °C) *Vida útil mínima del reactivo: Mínimo 2 años
*Se debe entregar en físico y digital los siguientes documentos: Ficha de seguridad según normatividad.</t>
  </si>
  <si>
    <t>ÁCIDO ETILENDIAMINOTETRAACETICO, SAL DISODICA DIHIDRATO 1 KG. Vida útil mínima del reactivo: Mínimo 2 años. Se debe entregar en físico y digital los siguientes documentos: Ficha de seguridad según normatividad.</t>
  </si>
  <si>
    <t>Ácido fluorhídrico 40% en volumen, formula HF, presentación de 2,5 L Grado analitico Con fecha de vencimiento de 2 años superir a la fecha de entrega. certificado de lote y ficha de seguridad impresa. botella por 2,5 Litros.</t>
  </si>
  <si>
    <t>Ácido nítrico 69%  en volumen, presentación de 2,5 L frasco ambar de vidrio, Grado analitico Ácido Nítrico 69%. Frasco por 2,5 Litros. Punto de ebullición 121 °C (1013 hPa) Densidad 1.39 g/cm3 (20 °C) Punto de fusión -32 °C Presión de vapor 9.4 hPa (20 °C) Solubilidad
Con fecha de vencimiento de 2 años superir a la fecha de entrega. certificado de lote y ficha de seguridad impresa.</t>
  </si>
  <si>
    <t>Ácido orto fosfórico H3PO4 </t>
  </si>
  <si>
    <t>Frasco por un litro ácido orto fosfórico H3PO4 grado analítico, presentación por 1 litro *Vida util minima del reactivo: Mínimo 2 años
*Se debe entregar en físico y digital los siguientes documentos: Ficha de seguridad según normatividad.</t>
  </si>
  <si>
    <t>Ácido oxalico dihidratado por 500 gramos. Grado ACS. Densidad 1,65 g/cm3 a 20 °C. pH aprox.1,5 a 10 g/L.  Punto inicial de ebullición: 149 - 160 °C. 
*Vida útil mínima del reactivo: Mínimo 2 años
*Se debe entregar en físico y digital los siguientes documentos: Ficha de seguridad según normatividad.</t>
  </si>
  <si>
    <t>Acido salicílico para sintesis.  EC Numero 200-712-3, presentación botella de 100 g formula quimica HOC₆H₄COOH.   Reactivo para analisis de Nitrogeno total en suelos - Reactivo Grado Analítico - Vida útil minima del reactivo:  2 años - Ficha técnica y hoja de seguridad en medio físico.</t>
  </si>
  <si>
    <t xml:space="preserve">Frasco por un litro de Acido Tioglicolico grado ACS Pto. Ebullición: 220 °C Pto. de fusión: –12 °C Densidad: 1,295. Pto. de inflamación: 119 °C (246 °F). El producto debe estar etiquetado según requerimientos mínimos del Sistema Globalmente Armonizado.*Se debe entregar en físico y digital los siguientes documentos: Certificado de calidad correspondiente al lote entregado, Ficha de seguridad según normatividad y certificado de Carencia de Informes por Tráfico de Estupefacientes (CCITE) o Autorización Extraordinaria emitida por el Ministerio de Justicia y Certificado de Registro emitido por el Ministerio de Justicia. </t>
  </si>
  <si>
    <t xml:space="preserve"> Agara  o medio de cultivo cromogénico selectivo destinado a la detección cualitativa directa, la diferenciación y la presunta identificación de Salmonella. Presentación frasco de 500 gramos, liofilizado,  El producto debe estar etiquetado según requerimientos mínimos del Sistema Globalmente Armonizado.*Se debe entregar en físico y digital los siguientes documentos: Certificado de calidad correspondiente al lote entregado,  Ficha de seguridad según normatividad, *Vida útil mayor a tres años al momento de la entrega</t>
  </si>
  <si>
    <t>Frasco por 500 gramos, *Agar Cromogenico para Determinación de Coliformes y E. Coli simultáneamente a partir de muestras de agua y alimento, *El producto debe estar etiquetado según requerimientos mínimos del Sistema Globalmente Armonizado Decreto 1496 de 2018, *No requiere medios de cultivo adicionales para la confirmación de resultados, *Medio de cultivo granulado, *Se debe entregar con  Certificado de calidad correspondiente al lote entregado y  Ficha de seguridad según normatividad, *Vida útil mayor a tres años al momento de la entrega</t>
  </si>
  <si>
    <t>Frasco por 500 gramos, *Agar empleado para el recuento de microorganismos mesofilos *El producto debe estar etiquetado según requerimientos mínimos del Sistema Globalmente Armonizado Decreto 1496 de 2018, *Se debe entregar con  Certificado de calidad correspondiente al lote entregado y  Ficha de seguridad según normatividad, *Vida útil mayor a tres años al momento de la entrega</t>
  </si>
  <si>
    <t>Frasco por 1000 gramos de Agar-Agar, Se debe entregar con Certificado de calidad; correspondiente al lote entregado y Ficha de seguridad; según normatividad. Vida util mayor a tres años.</t>
  </si>
  <si>
    <t>Agua peptonada.  frasco por 500 gramos. Medio de enriquecimiento no selectivo, en el cual la peptona proporciona nutrientes necesarios para el desarrollo microbiano y el cloruro de sodio mantiene el balance osmótico,FÓRMULA (en gramos por litro). PEPTONA DE CARNE 10.0. CLORURO DE SODIO 5.0. pH FINAL: 7.2 ± 0.2Se debe entregar con Certificado de calidad; correspondiente al lote entregado y Ficha de seguridad; según normatividad. Vida util mayor a tres años.</t>
  </si>
  <si>
    <t xml:space="preserve">Frasco por un litro de Alcohol isopropílico, grado ACS Punto de ebullición 82.4 °C (1013 hPa), Densidad 0.78 g/cm3 (20 °C), Límite de explosión 2 - 13.4 %(V), Punto de inflamabilidad 12 °C, Temperatura de ignición 425 °C, Punto de fusión -89.5 °C, Presión de vapor 43 hPa (20 °C).
El producto debe estar etiquetado según requerimientos mínimos del Sistema Globalmente Armonizado.*Se debe entregar en físico y digital los siguientes documentos: Certificado de calidad correspondiente al lote entregado, Ficha de seguridad según normatividad y certificado de Carencia de Informes por Tráfico de Estupefacientes (CCITE) o Autorización Extraordinaria emitida por el Ministerio de Justicia y Certificado de Registro emitido por el Ministerio de Justicia. </t>
  </si>
  <si>
    <t>Asas empleadas para para siembra y distribución uniforme en suspensiones bacteriológicas. Dimensiones aproximadas de 14x55x05 mm Material vidrio, color cristal transparente</t>
  </si>
  <si>
    <t>AZOMETINO H P.A. X 10 GRS. Vida util minima del reactivo: Mínimo 2 años. Se debe entregar en físico y digital los siguientes documentos: Ficha de seguridad según normatividad.</t>
  </si>
  <si>
    <t>Balon aforado de 100 mL</t>
  </si>
  <si>
    <t>Balones aforados franja azul vidrio borosilicato 3.3.Con tapa. Capacidad 100 mL con certificado de lote.Clase A.</t>
  </si>
  <si>
    <t>Balon aforado de 250 mL</t>
  </si>
  <si>
    <t>Balones aforados franja azul vidrio borosilicato 3.3.Con tapa. Capacidad 250 mL con certificado de lote.Clase A.</t>
  </si>
  <si>
    <t xml:space="preserve">Barras magnéticas </t>
  </si>
  <si>
    <t>Bencina de petróleo intervalo de ebullición 60-80°C. Acidez ≤ 0.0003 meq/g. Aromáticos como benceno ≤ 0.005 %.  Contenido de agua ≤ 0.01 %. Se requiere una fecha de vencimiento mínima de 24  meses para el momento de la entrega. El producto debe estar etiquetado según requerimientos  mínimos del Sistema Globalmente Armonizado. Se debe entregar en físico y digital los siguientes  documentos: Certificado de calidad correspondiente al lote  entregado, Ficha de seguridad según normatividad y  certificado de Carencia de Informes por Tráfico de  Estupefacientes (CCITE) o Autorización Extraordinaria  emitida por el Ministerio de Justicia y Certificado de Registro  emitido por el Ministerio de Justicia (si aplica)</t>
  </si>
  <si>
    <t>Paquete por 500 unidades de Bolsas estériles Stand up Empleadas para homogenización de muestras. Volumen aproximado de 500 ml y medidas aproximadas 11.5 x 23 cm. Pestañas en la parte superior para mejor manejo de la bolsa Sistema de cierre que asegure el transporte de la muestra Franja para identificación de la muestra - Stomacher.</t>
  </si>
  <si>
    <t xml:space="preserve">Cajas de Petri desechables estériles.Presentación caja por 500 unidades,  Cajas en poliestireno, optima claridad. Dimensiones: 60x15 mm. </t>
  </si>
  <si>
    <t>Cajas de Petri grande Cajas en vidrio resistenteDimensiones: 100 x 20 mm. Se requiere que toda lacantidad solicitada tenga las mismas dimensiones. Esterilizables</t>
  </si>
  <si>
    <t>Frasco por 500 gramos de Caldo de enriquecimiento para salmonella, *preenriquecimiento no selectivo en Salmosyst®Base de caldo. Tras la adición de los reactivos selectivos en forma de tableta de suplemento selectivo Salmosyst®el crecimiento de los organismos acompañantes se inhibe, pero la
las salmonelas continúan creciendo *El producto debe estar etiquetado según requerimientos mínimos del Sistema Globalmente Armonizado Decreto 1496 de 2018, *No requiere medios de cultivo adicionales para la confirmación de resultados, *Medio de cultivo granulado, *Se debe entregar con  Certificado de calidad correspondiente al lote entregado y  Ficha de seguridad según normatividad, *Vida útil mayor a tres años al momento de la entrega</t>
  </si>
  <si>
    <t>Frasco por 500 gramos de Caldo Fraser, enriquecimiento secundario selectivo para listeria. El producto debe estar etiquetado según requerimientos mínimos del Sistema Globalmente Armonizado Decreto 1496 de 2018, *No requiere medios de cultivo adicionales para la confirmación de resultados, *Medio de cultivo granulado, *Se debe entregar con  Certificado de calidad correspondiente al lote entregado y  Ficha de seguridad según normatividad, *Vida útil mayor a tres años al momento de la entrega</t>
  </si>
  <si>
    <t>Frasco por 500 gramos de Caldo Media Fraser, *enriquecimiento primario no selectivo para listeria. *El producto debe estar etiquetado según requerimientos mínimos del Sistema Globalmente Armonizado Decreto 1496 de 2018, *No requiere medios de cultivo adicionales para la confirmación de resultados, *Medio de cultivo granulado, *Se debe entregar con  Certificado de calidad correspondiente al lote entregado y  Ficha de seguridad según normatividad, *Vida útil mayor a tres años al momento de la entrega</t>
  </si>
  <si>
    <t>Elaborado en silicato potásico con alta acidez, resistente a altas temperaturas diametro de 10 cm 100 x 42 mm 150 ml</t>
  </si>
  <si>
    <t>Caja por 25 unidades de Cartucho de extracción en celulosa. Neutro, sin grasas y sin ningún tipo de resina aglomerante que pueda provocar contaminación de la muestra. Dimensiones: 33 x 80 mm</t>
  </si>
  <si>
    <t>CALCIO CARBONATO PARA ANALISIS X 1 KG Reactivo Grado Analítico - Vida útil mínima del reactivo:  2 años.</t>
  </si>
  <si>
    <t>SODIO CARBONATO ANHIDRO P.A. ISO X 1 KG.  Restricción: DNE. Densidad: 2,53.  Reactivo Grado Analítico - Vida útil mínima del reactivo:  2 años.</t>
  </si>
  <si>
    <t>Cepillo de limpieza para bureta con cerdas de nylon blancasó negras, punta radial y mango en cable galvanizado. 13 ±0,2 mm diam. x 762 ± 0,2 mm long.</t>
  </si>
  <si>
    <t>1,10-FENANTROLINIO CLORURO MONOHIDRATO   -  presentación en frasco por 100 g - Reactivo para analisis de Carbono Organico en suelos -  Reactivo Grado Analítico - Vida útil minima del reactivo:  2 años - Ficha técnica y hoja de seguridad en medio físico.</t>
  </si>
  <si>
    <t>BARIO CLORURO DIHIDRATO X 500 Grs.Reactivo Grado Analítico - Vida útil minima del reactivo:  2 años - Ficha técnica y hoja de seguridad en medio físico.</t>
  </si>
  <si>
    <t>CALCIO CLORURO DIHIDRATO 500 Gr. P.A. EMSURE ACS,REAG. PH EUR.Controlado. MinJustica. Reactivo Grado Analítico - Vida útil mínima del reactivo:  2 años.</t>
  </si>
  <si>
    <t>POTASIO CLORURO  (KCl),  1  mol/L  (1  M ≈  1  N) - Presentación frasco de 250 g - Reactivo para analisis de acidez intercambiable en suelos - Reactivo Grado Analítico - Vida útil mínima del reactivo:  2 años - Ficha técnica y hoja de seguridad en medio físico y certificado</t>
  </si>
  <si>
    <t>Cloruro de sodio</t>
  </si>
  <si>
    <t>Sodio Cloruro p/análisis Reactivo Grado Analítico - Frasco de 500g. Vida útil minima del reactivo:  2 años - Ficha técnica y hoja de seguridad en medio físico.</t>
  </si>
  <si>
    <t>Cristal violeta (también conocido como violeta de genciana o gentiana),Presentación de 1 litro, Fórmula química: C25H30ClN3,Peso molecular: 407.99 g/mol,Color: Cristales morados o polvo morado,Solubilidad: Soluble en agua y etanol, ligeramente soluble en acetona.</t>
  </si>
  <si>
    <t>Detergente </t>
  </si>
  <si>
    <t>Galón por 3,8 litros de Detergente neutro para lavado de material de vidrio. Galón.*Se debe entregar en físico y digital los siguientes documentos: Ficha de seguridad según normatividad</t>
  </si>
  <si>
    <t>POTASIO DICROMATO (K2Cr2O7), 1N - Reactivo para analisis de Carbono Organico en suelos -  presentación 1000 g - Reactivo Grado Analítico - Vida útil minima del reactivo:  2 años - Ficha técnica y hoja de seguridad en medio físico.</t>
  </si>
  <si>
    <t xml:space="preserve">Dispensador de ácido fuertes </t>
  </si>
  <si>
    <t xml:space="preserve">Dosificador de líquido acoplable a frascos de diferentes presentaciones de ácidos fuertes H2SO4. Los materiales de alta calidad resistente a los ácidos, émbolo de vidrio borosilicato, resortes de válvula de platino-iridio o tantalio. De 10 ml con volumen variable.
</t>
  </si>
  <si>
    <t>Dosificador de líquido acoplable a frascos de diferentes presentaciones de ácidos orgánicos HCl y HNO3. Los materiales de alta calidad resistente a los ácidos, émbolo de vidrio borosilicato, resortes de válvula de platino-iridio o tantalio. De 10 ml con volumen variable.</t>
  </si>
  <si>
    <t xml:space="preserve">Embudo </t>
  </si>
  <si>
    <t>Embudo de vidrio de borosilicato 3.3-  110 mm vastago corto</t>
  </si>
  <si>
    <t>Embudo de buchner de diametro de 150 cm.</t>
  </si>
  <si>
    <t>Erlenmeyer 125 mL</t>
  </si>
  <si>
    <t>Capacidad: 125 mL. Cuello estrecho. Dimensiones: Matraz diámetro externo: 67 mm: altura: 114 mm. Con graduación 25 mL. Vidrio borosilicato 3.3. Bajo la norma ISO 1773</t>
  </si>
  <si>
    <t>Capacidad: 250 mL. Cuello estrecho. Dimensiones: Matraz diámetro externo: 67 mm: altura: 114 mm. Con graduación 25 mL. Vidrio borosilicato 3.3. Bajo la norma ISO 1773</t>
  </si>
  <si>
    <t>Fabricada en acero inoxidable 304, no se oxidan en entornos ácidos, a prueba de llamas, esterilizable en autoclave e impenetrable al agua hirviendo. Longitud 180mm.</t>
  </si>
  <si>
    <t>Fenolftaleina</t>
  </si>
  <si>
    <t>FENOLFTALEINA EN SOLUCION 1 % ETANOLICA INDICADOR PH 8,2 - 9,8 -  presentación 1000 mL - Reactivo para analisis de acidez intercambiable en suelos - Reactivo Grado Analítico - Vida útil minima del reactivo:  2 años - Ficha técnica y hoja de seguridad en medio físico.</t>
  </si>
  <si>
    <t>Caja por 100 unidades de Filtro de uso especifico para el analisis microbiologico de aguas por le metodo de filtración por memebrana Dimensiones 0.45UMX47MM Filtros con cuadricula Esteriles.</t>
  </si>
  <si>
    <t>Caja de 100 unidades de Filtros en fibra de vidrio para captura de MP, diámetro superior a 0.30 micras, eficiencia de captura del 99,95%, para medición de MP en fuentes fijas. Filtros de papel circulares de fibra de vidrio GF/F totalmente libres de agentes ligantes, de 420 μm de grosor, 0.7 μm de retención de partículas, de 25, 47, 70, 90, 110, 125 y 142 mm de diámetro, en presentaciones de 100 unidades.</t>
  </si>
  <si>
    <t xml:space="preserve">Fluoruro de amonio
</t>
  </si>
  <si>
    <t>AMONIO FLUORURO P.A. -  PRESENTACION frasco por 250 g - Reactivo para analisis de Fosforo en suelos  - Reactivo Grado Analítico - Vida útil minima del reactivo:  2 años - Ficha técnica y hoja de seguridad en medio físico.</t>
  </si>
  <si>
    <t xml:space="preserve">Fluoruro de sodio
</t>
  </si>
  <si>
    <t xml:space="preserve">SODIO FLUORURO P.A. EMSURE ACS,ISO,REAG. PH EUR - GAR de 250 g - Reactivo para analisis de acidez intercambiable en suelos - Reactivo Grado Analítico - Vida útil mínima del reactivo:  2 años - Ficha técnica y hoja de seguridad en medio físico </t>
  </si>
  <si>
    <t>Calcium phosphate monobasic ≥95% x 500 gr.Reactivo Reactivo Grado Analítico - Vida útil minima del reactivo:  2 años - Ficha técnica y hoja de seguridad en medio físico.</t>
  </si>
  <si>
    <t>Gas Argon</t>
  </si>
  <si>
    <t>Gas Argon para análisis de Absorción Atomica-Grado 5.0 UAP</t>
  </si>
  <si>
    <t>Gas Acetileno</t>
  </si>
  <si>
    <t>Gas Acetileno para análisis de absorción atómica-Grado 99% de pureza</t>
  </si>
  <si>
    <t>Frasco por 1 litro de Glicerina Grado ACS,Reag. Ph Eur. Valor de pH 5 (100 g/l, H₂O, 20 °C). Presión de vapor &lt; - 0.001 hPa (20 °C).*Se debe entregar en físico y digital los siguientes documentos: Ficha de seguridad según normatividad</t>
  </si>
  <si>
    <t>Hexametafosfato de Sodio, PRESENTACIÓN 1kilo.Grado analitico para uso en analisis de suelos de laboratorio. *Vida útil mínima del reactivo: Mínimo 2 años - Entrega de hoja de seguridad, ficha tecnica y cartificado de calidad.</t>
  </si>
  <si>
    <t>Hexano para análisis 96% pureza, Garrafa por 2,5 litros. Densidad: 0,663 kg/l; indice de refracción: 20/D 1,3751; punto de ebullición: 69 °C.
*Vida útil mínima del reactivo: Mínimo 2 años
*Se debe entregar en físico y digital los siguientes documentos: Ficha de seguridad según normatividad</t>
  </si>
  <si>
    <t>AMONIACO EN SOLUCION 28-30%  - presentación 1000 mL- Reactivo para analisis de macronutrientes en suelos - Reactivo Grado Analítico - Vida útil minima del reactivo:  2 años - Ficha técnica y hoja de seguridad en medio físico.</t>
  </si>
  <si>
    <t xml:space="preserve">Hidróxido de sodio </t>
  </si>
  <si>
    <t>Frasco por 1 kilográmo de Hidróxido de Sodio en lentejas / perlas. Grado: Ph Eur,BP,FCC,JP,NF,E 524; densidad: 2.13 g/cm3 (20 °C); punto de fusión: 319 - 322 °C; valor de Ph: &gt;14 (100 g/l, H₂O, 20 °C); solubilidad: 1090 g/l. Grado reactivo para uso en síntesis de laboratorio. *Vida útil mínima del reactivo: Mínimo 2 años
*Se debe entregar en físico y digital los siguientes documentos: Ficha de seguridad según normatividad</t>
  </si>
  <si>
    <t>Frasco por 500 gramos de Hierro(II) sulfato heptahidrato. Grado analítico. Densidad 1.89 g/cm3 (20 °C). Punto de fusión &gt;60 °C Eliminación del agua de la cristalisación Valor de pH 3 - 4 (50 g/l, H₂O, 20 °C). Densidad aparente 600 kg/m3 Solubilidad 400 g/l (20 °C).
Vida útil mínima del reactivo: Mínimo 2 años. Se debe entregar en físico y digital los siguientes documentos: Ficha de seguridad según normatividad</t>
  </si>
  <si>
    <t xml:space="preserve"> Indicador mixto, frasco de 250 ml, COMPOSICIÓN:Rojo de Metilo: 41 mg
Verde de Bromocresol: 60 mg
Etanol absoluto c.s.p: 100 ml
Identidad: Conforme ensayo
Intervalo de viraje de pH: rosa liláceo: 4,8
Intervalo de viraje de pH: verde esmeralda: 5,5
 Grado Analítico - Vida útil minima del reactivo:  2 años - Ficha técnica y hoja de seguridad en medio físico.</t>
  </si>
  <si>
    <t>Caja plástica de Kit colorimétrico para determinación de Cloro y pH empleando reactivos líquidos, para detección de cloro residual y pH.Se requiere que las dos pocetas de recolección de la muestra se encuentren unidadRango de Cloro: 0.0- 5.0 (mg/L) Rango de pH: 6.8- 8.2 que contenga reactivos y tabla de colores.</t>
  </si>
  <si>
    <t>Paquete por 25 unidades de Laminas petrifilm E. coli/Coliformes. Esta placa es un sistema de medio de cultivo listo para analizar muestras que contiene nutrientes de Violeta Roja Bilis (VRB), un agente gelificante soluble en agua fría, un indicador de actividad de glucuronidasa (BCIG) y un Indicador de tetrazolio que facilita la enumeración de colonias en muestras de alimentos y bebidas.</t>
  </si>
  <si>
    <t>Paquete por 50 unidades de Láminas petrifilm Placas recuento Hongos y Levaduras, Sistema de medio de cultivo listo para usar que presenta una tecnología de indicador que hace que las colonias sean más fáciles de interpretar en el Recuento rápido de mohos y levaduras.</t>
  </si>
  <si>
    <t>Frasco por 1000 mililítros de Lugol, Yodo de Lugol
Composición:Solución acuosa de yodo (I₂) y yoduro de potasio (KI).Concentración típica: 5% de yodo y 10% de yoduro de potasio en solución acuosa.Fórmula química: Yodo (I₂): Elemento químico que forma parte del compuesto.Yoduro de potasio (KI): Sal que estabiliza el yodo en la solución.Aspecto físico:Líquido de color marrón oscuro a negro. Olor característico a yodo.Uso para procedimiento de coloración de Gram en microbiología, Vida útil mayor a 3 años al momento de la entrega, El producto debe estar etiquetado según requerimientos mínimos del Sistema Globalmente Armonizado Decreto 1496 de 2018, documentos: Se requiere entrega de certificados de calidad del lote entregado y Ficha de seguridad en fìsico y digital.</t>
  </si>
  <si>
    <t>AMONIO HEPTAMOLIBDATO TETRAHIDRATO PARA ANALISIS  - Presentación, frasco por 250 g - Reactivo para analisis de fosforo en suelos -  Reactivo Grado Analítico - Vida útil minima del reactivo:  2 años - Ficha técnica y hoja de seguridad en medio físico.</t>
  </si>
  <si>
    <t>*Na₂-EDTA 2 H₂O en solución al 0,01000 mol/L. La concentración de la solución debe ser certificada con estándar primario de zinc cumpliendo la NIST SRM 682.Presentación 1LITRO
*Se requiere una fecha de vencimiento mínima de 24 meses para el momento de la entrega.
*El producto debe estar etiquetado según requerimientos mínimos del Sistema Globalmente Armonizado Decreto 1496 de 2018.
*Ampolleta para un litro.
*Se debe entregar en físico y digital los siguientes documentos: Certificado de calidad correspondiente al lote entregado, Ficha de seguridad según normatividad y certificado de Carencia de Informes por Tráfico de Estupefacientes (CCITE) o Autorización Extraordinaria emitida por el Ministerio de Justicia y Certificado de Registro emitido por el Ministerio de Justicia (si aplica).  -Certificado de registro emitido por el ministerio de justicia .
* Los vehículos en los cuales se van a transportar lo productos químicos peligros deben contar conrequerimientos según el Decreto 1609 de 2002.</t>
  </si>
  <si>
    <t xml:space="preserve">Frasco por 500 gramos de Nitrato de magnesio hexahidratado
Mg(NO₃)₂ reactivo de calidad analítico bajo 500gramo *Vida útil mínima del reactivo: Mínimo 2 años
*Se debe entregar en físico y digital los siguientes documentos: Ficha de seguridad según normatividad
</t>
  </si>
  <si>
    <t>Frasco por 25 gramo de Plata nitrato p.a. EMSURE®.Punto de ebullición 444 °C (1013 hPa) (descomposición) Densidad 4.35 g/cm3 (20 °C) Punto de fusión 212 °C Valor de pH 5.4 - 6.4 (100 g/l, H₂O, 20 °C) Densidad aparente 2350 kg/m3 Solubilidad 2160 g/l (20 °C)*Vida útil mínima del reactivo: Mínimo 2 años
*Se debe entregar en físico y digital los siguientes documentos: Ficha de seguridad según normatividad</t>
  </si>
  <si>
    <t xml:space="preserve">Oxido de Lantano (III) </t>
  </si>
  <si>
    <t>MAGNESIUM OXIDE, ACS REAGENT, 97%	 x 500Gr. Vida útil mínima del reactivo: Mínimo 2 años</t>
  </si>
  <si>
    <t>Oxido Nitroso</t>
  </si>
  <si>
    <t>Gas Oxido Nitroso para análisis de absorción atómica - Grado 2 % de pureza -</t>
  </si>
  <si>
    <t>p-nitroanilina por Frasco por 250 gramos. pH a 0,5 g/l 20 °C. Punto de fusión 148 °C. Punto /intervalo de ebullición &gt; 331 °C a 1.013 hPa. Densidad 1,44 g/cm3 a 20 °C
Se requiere una fecha de vencimiento mínima de 24 meses para el momento de la entrega.
*El producto debe estar etiquetado según requerimientos mínimos del Sistema Globalmente Armonizado Decreto 1496 de 2018.
*Se debe entregar con  Certificado de calidad correspondiente al lote entregado y  Ficha de seguridad según normatividad.</t>
  </si>
  <si>
    <t xml:space="preserve">Empleado como envoltura para autoclavar material de laboratorio. Ancho de 45 - 50 cm. Rollo x 180 metros. Porosidad controlada en 0.1 micras. Resistente a la humedad. Posee al menos 55 % de fibras largas. </t>
  </si>
  <si>
    <t xml:space="preserve">Parafilm </t>
  </si>
  <si>
    <t>Caja de parafilm Película impermeable y antihumedad que evita la evaporación y la contaminación de la muestra; longitud métrico: 76 m; anchura: 10 cm; descripción: Tamaño: 4 pulg x 250 ft/rollo</t>
  </si>
  <si>
    <t xml:space="preserve">Patrón de cadmio </t>
  </si>
  <si>
    <t>Solución patrón trazable a SRM de NIST Cd(NO₃)₂ en HNO₃ 0,5 mol/l 1000 mg/l Cd. Con presentación en volumen de 100 ml. Certificado de acreditación ISO 17034.  *Vida útil mínima del reactivo: Mínimo 2 años
*Se debe entregar en físico y digital los siguientes documentos: Ficha de seguridad según normatividad</t>
  </si>
  <si>
    <t>Patrón de plomo </t>
  </si>
  <si>
    <t xml:space="preserve"> Frasco por litro de Peróxido de hidrógeno 30% v/v. Incluir ficha técnica del producto y ficha de seguridad.  *Vida útil mínima del reactivo: Mínimo 2 años
*Se debe entregar en físico y digital los siguientes documentos: Ficha de seguridad según normatividad</t>
  </si>
  <si>
    <t>,Peroxido de sodio, frasco por 500 gramos, Grado analitico - Densidad 2.13 g/cm3 (20 °C) Punto de Fusion 318 °C pH value	&gt;14 (100 g/l, H₂O, 20 °C)
Vapor pressure	&lt;24 hPa (20 °C) Solubilidad 1090 g/l</t>
  </si>
  <si>
    <t>Garrafa por 2,5 litros de Plata nitrato en solución. 0.1 mol/l (0.1 N). La concentración de esta solución debe ser determinada con un estándar primario (NIST SRM 999b), en donde se indique que la concentración de la solución es de 0.1000 mol/l.
*Se requiere una fecha de vencimiento mínima de 24 meses para el momento de la entrega.
*El producto debe estar etiquetado según requerimientos mínimos del Sistema Globalmente Armonizado.
*Se debe entregar en físico y digital los siguientes documentos: Certificado de calidad correspondiente al lote entregado, Ficha de seguridad según normatividad y certificado de Carencia de Informes por Tráfico de Estupefacientes (CCITE) o Autorización Extraordinaria emitida por el Ministerio de Justicia y Certificado de Registro emitido por el Ministerio de Justicia (si aplica) 
* Los vehículos en los cuales se van a transportar lo productos químicos peligros deben contar con los  requerimientos según el Decreto 1609 de 2002.</t>
  </si>
  <si>
    <t>Probeta de plástico 250 ml</t>
  </si>
  <si>
    <t>Probeta graduada de 250 mL forma alta. División 2,0 mL. Tolerancia 1,0. Material plástico resistente</t>
  </si>
  <si>
    <t xml:space="preserve"> Paquete por 1000 unidades de .Puntas para micropipetas amarillas, capacidad 250 UL</t>
  </si>
  <si>
    <t xml:space="preserve"> Paquete  por 1000 unidades de Puntas para micropipetas azules, capacidad 1000 UL</t>
  </si>
  <si>
    <t xml:space="preserve"> Paquete por 1000 unidades de Puntas para micropipetas transparentes, capacidad 5000 UL</t>
  </si>
  <si>
    <t>Solucion Estandar de Mg 1000 mg/ L</t>
  </si>
  <si>
    <t>Solucion Estandar de Mg 1000 mg/ L, presentacion frasco de 500ml.Solución patrón trazable - Vida útil mínima del reactivo: Mínimo 2 años - Entrega de hoja de seguridad, ficha tecnica y cartificado de calidad.</t>
  </si>
  <si>
    <t>Solucion Estander deCadmio de 1000 ppm,presentacion frasco de 500ml.Solución patrón trazable - Vida útil mínima del reactivo: Mínimo 2 años - Entrega de hoja de seguridad, ficha tecnica y cartificado de calidad.</t>
  </si>
  <si>
    <t>Solucion Estander deCadmio de 10 ppb</t>
  </si>
  <si>
    <t>Solucion Estander deCadmio de 10 ppb,presentacion frasco de 500ml.Solución patrón trazable - Vida útil mínima del reactivo: Mínimo 2 años - Entrega de hoja de seguridad, ficha tecnica y cartificado de calidad.</t>
  </si>
  <si>
    <t>Solucion Estander de Plomo de 1000 ppm,presentacion frasco de 500ml.Solución patrón trazable - Vida útil mínima del reactivo: Mínimo 2 años - Entrega de hoja de seguridad, ficha tecnica y cartificado de calidad.</t>
  </si>
  <si>
    <t>Solucion Estander de Plomo  de 50 ppb</t>
  </si>
  <si>
    <t>Solucion Estander de Plomo  de 50 ppb,presentacion frasco de 500ml.Solución patrón trazable - Vida útil mínima del reactivo: Mínimo 2 años - Entrega de hoja de seguridad, ficha tecnica y cartificado de calidad.</t>
  </si>
  <si>
    <t>Solucion tampon (ácido bórico/cloruro potásico/hidróxido sódico), coloración: amarilla, trazable a SRM de NIST y PTB, pH 10,00 (20°C) pH 10.00 (20°C)  con color amarillo volumen de 500 ml. Presentación en Frasco por 500 mL. Con certificado de trazabilidad.Con fecha de vencimiento de 2 años superir a la fecha de entrega. certificado de lote y ficha de seguridad impresa.</t>
  </si>
  <si>
    <t>Solución tampon (hidrogenofosfato disódico/dihidrogenofosfato potásico), coloración: verdetrazable a SRM de NIST y PTB pH 7.00 (20°C) color verde,  Presentación en Frasco por 500 ml. Con certificado de trazabilidad.Con fecha de vencimiento de 2 años superir a la fecha de entrega. certificado de lote y ficha de seguridad impresa.</t>
  </si>
  <si>
    <t>Soluciones de pH 9</t>
  </si>
  <si>
    <t>Frasco por 500 mililitros de Solución tampón (Ácido bórico/potasio cloruro/sodio hidróxido), coloración: azul trazable a SRM de NIST y PTB pH 9.00 (20°C), color azul,. Certificado de trazabilidad.  *Vida útil mínima del reactivo: Mínimo 2 años
*Se debe entregar en físico y digital los siguientes documentos: Ficha de seguridad según normatividad</t>
  </si>
  <si>
    <t>Bulto por 25 kilogramos de Sulfato de Aluminio granulado, tipo B, concentración del 16 al 18%. Granulado. Requiere entrega de ficha de seguridad impresa y digital. Requiere entrega en la sede de Aguas Caliente ubicada en el Playon.</t>
  </si>
  <si>
    <t>Frasco por 1 kilográmo de Aluminio y potasio sulfato dodecahidrato, grado ACS, Reag. Ph Eur. Densidad 1.75 g/cm3 (20 °C), Punto de fusión 92 °C, Valor de pH 3.0 - 3.5 (100 g/l, H₂O, 20 °C), Densidad aparente 900 kg/m3, Solubilidad 139 g/l.
Vida util minima del reactivo: Mínimo 2 años
*El producto debe estar etiquetado según requerimientos mínimos del Sistema Globalmente Armonizado Decreto 1496 de 2018.
*Se debe entregar en físico y digital los siguientes documentos: Certificado de calidad correspondiente al lote entregado, Ficha de seguridad según normatividad.
* Los vehículos en los cuales se van a transportar lo productos químicos peligros deben contar con los  requerimientos según el Decreto 1609 de 2002.
*Requiere entrega en la sede de Aguas Caliente ubicada en el Playón</t>
  </si>
  <si>
    <t>Cobre(II) sulfato pentahidrato - 250 g - Reactivo para analisis de Nitrogeno total en suelos - Reactivo Grado Analítico - Vida útil minima del reactivo:  2 años - Ficha técnica y hoja de seguridad en medio físico.</t>
  </si>
  <si>
    <t>POTASIO SULFATO P.A.  - Reactivo para analisis de Nitrogeno total en suelos - Reactivo Grado Analítico - Vida útil minima del reactivo:  2 años - Ficha técnica y hoja de seguridad en medio físico.</t>
  </si>
  <si>
    <t>AMONIO Y HIERRO(II) SULFATO HEXAHIDRATO   0,5 N - Presentación frasco de 500 g - Reactivo para analisis de Carbono Organico en suelos -  Reactivo Grado Analítico - Vida útil minima del reactivo:  2 años - Ficha técnica y hoja de seguridad en medio físico.</t>
  </si>
  <si>
    <t>tartrato de antimonio y  potasio</t>
  </si>
  <si>
    <t>ANTIMONIO(III) Y POTASIO OXIDOTARTRATO-TRIHIDRATO -  Presentación en frasco de 250 g - Reactivo para analisis de fosforo en suelos -  Reactivo Grado Analítico - Vida útil minima del reactivo:  2 años - Ficha técnica y hoja de seguridad en medio físico.</t>
  </si>
  <si>
    <t>Caja de Test de Dureza Método fotométrico El test en cubetas debe incluir: mínimo 25 determinaciones para dureza con intervalo de medición de 5 - 215 mg/l Ca 0.7 - 30.1 °d 0.9 - 37.6 °e 1.2 - 53.7 °f 7 - 301 mg/l CaO 12 - 537 mg/l CaCO₃, el cual incluye 1 frasco de reactivo H-1K, 1 frasco de reactivo H-2K, 25 cubetas de reacción y 1 hoja con etiquetas redondas autoadhesivas para numerar las cubetas.</t>
  </si>
  <si>
    <t xml:space="preserve">Test de Nitratos Método colorimétrico con tiras ensayo </t>
  </si>
  <si>
    <t xml:space="preserve">Caja de 100 unidades de Test de Nitratos Método fotométrico, DMP 0.10 - 25.0 mg/l NO₃-N 0.4 - 110.7 mg/l NO₃⁻, caja de cartón x 100 tests </t>
  </si>
  <si>
    <t>Vaso precipitado de Capacidad: 100 mL. forma baja. Con graduación y pico. Vidrio borosilicato 3.3 Bajo la norma ISO 3819.</t>
  </si>
  <si>
    <t>Vaso precipitado de Capacidad: 1000 mL. forma baja. Con graduación y pico. Vidrio borosilicato 3.3 Bajo la norma ISO 3819.</t>
  </si>
  <si>
    <t>Vaso precipitado de Capacidad: 150 mL. forma baja. Con graduación y pico. Vidrio borosilicato 3.3 Bajo la norma ISO 3819.</t>
  </si>
  <si>
    <t>Vaso precipitado de Capacidad: 250 mL. forma baja. Con graduación y pico. Vidrio borosilicato 3.3 Bajo la norma ISO 3819.</t>
  </si>
  <si>
    <t>Vaso precipitado de Capacidad: 600 mL. forma baja. Con graduación y pico. Vidrio borosilicato 3.3 Bajo la norma ISO 3819.</t>
  </si>
  <si>
    <t>3,3',5,5'-Tetrabromo-m-cresolsulfonphthalein, BCG - Presentación de 25 g -  Reactivo para analisis de Nitrogeno total en suelos - Reactivo Grado Analítico - Vida útil minima del reactivo:  2 años - Ficha técnica y hoja de seguridad en medio físico.
Reactivo Grado Analítico
Vida útil del reactivo:  2 años
Que se entregue ficha técnica y hoja de seguridad en medio físico y magnético</t>
  </si>
  <si>
    <t>Caja x 100 Und. Unidades deVidrio de reloj fabricado en polipropileno resistente a temperaturas de +120ºC Diámetro 100mm.</t>
  </si>
  <si>
    <t>Bandeja  antiadherente</t>
  </si>
  <si>
    <t>Bandeja en acero inoxidable para galletas y pan. Antiadherente, calentamiento uniforme, apto para lavaplatos. Forma rectangular. Dimensiones 45 cm ± 3 cm X 32 cm ± 3 cm.</t>
  </si>
  <si>
    <t>Termòmetro de punzòn</t>
  </si>
  <si>
    <t xml:space="preserve">Arequipe para reposteria </t>
  </si>
  <si>
    <t>Cobertura de chocolate blanco dulce, presentación en bloque por 5 Kilogramos, ideal para baños en pastelería y chocolatería. Empacada en bolsa de polietileno, impresa, rotulado con el nombre del productor o empacador (marcas comerciales) , fecha de fabricacion, lote, peso neto, Fecha de vencimiento y demás requisitos de la resolución 5109 de 2005. Con fecha de vencimiento superior a 6 meses</t>
  </si>
  <si>
    <t>Cono de galleta para helado</t>
  </si>
  <si>
    <t xml:space="preserve">Conos de galleta para helado. Empacado en Paquete por 10 Unidades. Producto de galleteria sin gluten listo para su consumo. Color característico, tostado, con forma de cono. Consistencia: textura crujiente. Sabor y olor característicos . rotulado con el nombre del productor o empacador (marcas comerciales) , fecha de fabricacion lote de produccion, peso neto,  Fecha de vencimiento, registro sanitario INVIMA. </t>
  </si>
  <si>
    <t>Grasa hidrogenada,  Empacada en caja de cartón corrugado por 15 Kilogramos. Manteca vegetal aspecto graso, semisólido, sin sabor, libre de impurezas, está hecha de aceites vegetales sometidos a hidrogenación.</t>
  </si>
  <si>
    <t>Leche en polvo entera en presentación de 900 gramos. Adicionada con vitaminas, trifosfato de sodio y potacio. Producto que se obtiene por la eliminación de agua de la leche higienizada. Olor lacteo caracteristico, sabor dulce cremoso, color blanco amarillento, Humedad máximo 3%. Debe estar Rotulado con el nombre del producto o empacador (marca comercial), fecha de empaque, peso, lote de producción y fecha de vencimiento superior a 6 meses. Empaque en poliester metalizado y polietileno.</t>
  </si>
  <si>
    <t>Salvado de trigo, Bolsa de fibra por 30 kilogramos. Subproducto completamente natural extraído directamente de la molienda. Contiene cáscara de trigo. Rotulado con el nombre del producto, nombre del productor o empacador (marca comercial), fecha de empaque, peso, lote de producción y fecha de vencimiento superior a 3 meses.</t>
  </si>
  <si>
    <t xml:space="preserve">Colmena completa con alza profunda. Consta de: Base o piquera inmunizada; dos alzas profundas; veinte cuadros alambrados, ojaleteados y con lámina de cera completa sinn parafina, tapa interior y techo forrado en aluminio. Medidas interiores: 464x380 exteriores: 508x424. Grueso/espesor: 22mm. </t>
  </si>
  <si>
    <t>Rejilla plástica excluidora de reina: disponen de unos orificios redondeados con el espacio suficiente para impedir el paso de la reina, pero no de la abeja obrera.</t>
  </si>
  <si>
    <t>Trampa para polen: Trampa elaborada en madera (madera resistente a la mordedura de las abejas y al comején), con tornillos en acero, En acrílico con una ranura de 4.6 milímetros para el paso de la abeja y una cestilla en malla plástica con capacidad de 3.5 kilos de polen.</t>
  </si>
  <si>
    <t xml:space="preserve">Núcleo de abejas género Apis : Colonia de abejas Apis melífera conformada por sus castas, reina que debe venir marcada con el color correspondiente al año de nacimiento, Obreras, zánganos, transportados en un porta núcleo incluido de cuatro bastidores, tres de estos bastidores de cría en diferentes estadios y que ocupen mínimo el 50% de cada cara, y un  bastidor con alimento. </t>
  </si>
  <si>
    <t>Cuchillo desoperculador: Cuchillo liso de uso apícola para desopercular con hojas de 1.5 mm en acero inoxidable 420 y mango plano de madera o plástico de alta calidad, con una longitud entre 21 y 24 cm</t>
  </si>
  <si>
    <t>Ahumador grande en Coll rolled: Ahumador fabricado en lámina cold rolled calibre 18, pintura termostática. Altamente resistente con fuelle cambiable, cámara de aire fija, cabezal con bisagra y manija de agarre, fuelle elaborado en cuero cordoban con marco interno en madera y refuerzo de bordes en platina acerada. Fácil montaje Altura desde la base hasta el pico 37 cm, desde la base hasta el tanque 29.5 cm, Diámetro 12 cm, Peso 2.4 Kg.</t>
  </si>
  <si>
    <t>Afrecho de maíz: procedente de las capas externas del grano de maíz,  o cutícula, el epicarpio y de color amarillo olor característico utilizado en la elaboración de alimentos, harinas y núcleos para distintas especies animales. Sin alteraciones de las caracteristicas organolépticas  Bulto/SC por 40 Kilogramo.</t>
  </si>
  <si>
    <t>Harina de carne y hueso corresponde a un subproducto industrial obtenida a partir de huesos frescos de bovinos; con un rango pde 25 a 28% de proteina. Presentación Sacos Polipropileno de 40 Kg aprox. Registro ICA. Vida Útil del Producto 180 días a partir de su fecha de producción</t>
  </si>
  <si>
    <t xml:space="preserve">Torta de soya. Subproducto resultante tras la extracción por solvente del aceite a partir del fríjol soya. Proteina minima de 45%.Registro ICA. Vida util del producto 90 dias a partir de la fecha de procesamient.Bulto /SC por 40 kilos. </t>
  </si>
  <si>
    <t xml:space="preserve">Mogolla de trigo. </t>
  </si>
  <si>
    <t xml:space="preserve">Maiz criollo. Granos sin ningun tipo de conservantes ideal para la preparación de alimentos pecuarios, bulto/SC por 50 kilos </t>
  </si>
  <si>
    <t>Salvado de arroz. Se obtiene de los residuos del proceso de trillado del arroz, compuesto principalmente cascarilla y los granos alterados, dañados, vanos y pequeños. El producto debe estar libre de impurezas de plagas y humedad. Bultos/SC x 50 kilogramos. Registro ICA. Vida Útil del Producto 180 días a partir de su fecha de producción</t>
  </si>
  <si>
    <t>Cascarilla de Arroz cruda. producto procedente del descascarillado del grano de arroz, no contiene ningún alérgeno, presentación: saco por 50 kilos. Vida Útil del Producto 180 días a partir de su fecha de producción.</t>
  </si>
  <si>
    <t>Palmiste: subproducto que resulta de la extracción del aceite de almendra de la palma africana;tiene un contenido de proteína que varía entre 17 y 21 % y un alto contenido de fibra. Olor: Característico, libre de rancidez, fermentación, sin olor a solvente ni a quemado. El producto debe estar libre de contaminación química, materias extrañas, olores objetables o infestación de insectos.La torta de palmiste debe cumplir con los requisitos establecidos en la NTC 770-3. El producto debe ser envasado o empacado en recipientes resistentes que no reaccionen con el producto o alteren sus características microbiológicas, físicas, químicas y sensoriales y que asegure su conservación y calidad durante el almacenamiento, transporte y comercialización.Vida Útil del Producto 180 días a partir de su fecha de producción</t>
  </si>
  <si>
    <t>Alevinos de Cachama blanca y/o negra, con talla mínima de 1 pulgada. tipo de empaque: empacados en bolsas plásticas con agua reposada y oxígeno en relación 1:4 y en cantidades de 250 individuos por bolsa y embalados máximo dos bolsas por caja de cartón o poliestireno expandido (EPS), sin presencia o síntoma de enfermedad. Condición: entregados en el lugar donde se esté desarrollando el proyecto. con certificado sanitario de origen y mortalidad del 5% al momento de la entrega.</t>
  </si>
  <si>
    <t>Alevino de tilapia Chitralada: con talla mínima de entre 0.8 a 1.0 centimetros de longitud. Tipo de Empaque: empacados en bolsas plásticas con agua reposada y oxígeno en relación 1:4  y en cantidades máximo de 350 individuos más el 10%  de reposición por mortalidad por transporte y embalados máximo dos bolsas por caja de cartón o poliestireno expandido (EPS), sin presencia o síntoma de enfermedad, certificado sanitario de origen. entregados en el lugar donde se esté desarrollando el proyecto.</t>
  </si>
  <si>
    <t>Alevino de tilapia roja: con talla mínima de 0.5 a 0.8 centimetros de longitud, empacados en bolsas plásticas con agua reposada y oxígeno en relación 1 : 4 y en cantidades de 350 individuos por bolsa y embalados máximo dos bolsas por caja de cartón o poliestireno expandido (EPS), sin presencia o síntoma de enfermedad, unicolor, sin manchas en el rostro; con un 10% de mortalidad por transporte. certificado sanitario de origen. Entrega en el lugar donde se esté desarrollando el proyecto.,</t>
  </si>
  <si>
    <t>Alevino de trucha arcoiris: con talla mínima de 1 pulgadas, con agua reposada y oxígeno en relación 1:4 y en cantidades máximo de 250 individuos incluido el 10 % de mortalidad en transporte por bolsa y embalados máximo dos bolsas por caja de cartón o poliestireno expandido (EPS), sin presencia o síntoma de enfermedad, certificado sanitario de origen. entrega en el lugar donde se esté desarrollando el proyecto.</t>
  </si>
  <si>
    <t>Alevino de Dorada: con talla mínima de 1 pulgada. tipo de empaque: empacados en bolsas plásticas con agua reposada y oxígeno en relación 1:4 y en cantidades de 200 individuos por bolsa y embalados máximo dos bolsas por caja de cartón o poliestireno expandido (EPS), sin presencia o síntoma de enfermedad. Condición: entregados en el lugar donde se esté desarrollando el proyecto. con certificado sanitario de origen y mortalidad del 5% al momento de la entrega.</t>
  </si>
  <si>
    <t>pollo vivo</t>
  </si>
  <si>
    <t>Animal pollo vivo de un 1 día: Pollo sano de un día de nacidos, con un peso de mínimo 40 gramos, pertenecientes a la raza Ross, o Coob, sexo machos; vacunados contra bronquitis, gumboro, marek, newcastle, caja por 100 pollos. incluyendo en cada caja debe el 5% de reposición por mortalidad de transporte. con certificado de granja avicola biosegura.</t>
  </si>
  <si>
    <t xml:space="preserve">Carbonato de calcio </t>
  </si>
  <si>
    <t>Suplemento mineral a base de la piedra caliza en forma granulada utilizada en alimentación para gallina ponedora. Bulto/SC por 40 Kilogramos. Registro ICA. Vida Útil del Producto 180 días a partir de su fecha de producción</t>
  </si>
  <si>
    <t>Concentrado cerdas gestación: Alimento para cerdas desde el momento del servicio, hasta los 84 días de gestación de acuerdo a su condición corporal, contenido de humedad (Max.) 13%, proteínas (Min.) 14% al 16%, grasa (Min.) 4%, fibra (Max.) 10%,  cenizas (Max.) 9%. El producto debe cumplir con las especificaciones establecidas en su registro sanitario, al momento de la entrega la fecha de fabricación debe ser menor a 10 días.  Bulto/SC  por 40 Kilogramos.</t>
  </si>
  <si>
    <t>Concentrado cerdas lactancia: Alimento para cerdas en periodo de lactancia con humedad (Max.) 13%, proteína (Min.) 16% al 17%, grasa (Min.) 5%, fibra (Max.) 10%, cenizas (Max.) 9%. El producto debe cumplir con las especificaciones establecidas en su registro sanitario (registro ICA), al momento de la entrega la fecha de fabricación debe ser menor a 10 días. Bulto/SC  por 40 Kilogramos.</t>
  </si>
  <si>
    <t xml:space="preserve">Concentrado cerdo reproductor: Alimento para cerdo reproductor humedad (max.) 13%; proteína (min.) 16% al 18%, grasa (min.) 5%, fibra (max.) 8%; cenizas (max.) 8%. el producto debe cumplir con las especificaciones establecidas en su registro sanitario, registro ica, al momento de la entrega la fecha de fabricación debe ser menor a 10 días.  Bulto/SC  por 40 Kilogramos. </t>
  </si>
  <si>
    <t>Concentrado cerdos de levante: Alimento para lechones en periodo de levante con humedad (Max.) 13%, proteínas (Min.) 16% al 17%, grasa (Min.) 3%, fibra (Max.) 7%, cenizas (Max.) 9%. El producto debe cumplir con las especificaciones establecidas en su registro sanitario (registro ICA), al momento de la entrega la fecha de fabricación debe ser menor a 10 días.  Bulto/SC  por 40 Kilogramos.</t>
  </si>
  <si>
    <t>Concentrado cerdos engorde: Alimento para cerdos en periodo de engorde con humedad (Max.) 13%, proteínas (Min.) 16% al 18%,  grasa (Min.) 4% ,fibra (Max.) 8%, cenizas (Max.) 9%. El producto debe cumplir con las especificaciones establecidas en su registro sanitario, (Registro ICA), al momento de la entrega la fecha de fabricación debe ser menor a 10 días según etiqueta de la empresa productora. Bulto/SC por 40 Kilogramo.</t>
  </si>
  <si>
    <t>Concentrado pollo preinicio: Concentrado para los pollitos en sus primeros días de etapa productiva, con contenido proteína del 19% al 24% mínimo, grasa del 2% mínimo, fibra 5% máximo, humedad 13% máximo.  El producto debe cumplir con las especificaciones establecidas en su registro sanitario, (Registro ICA), al momento de la entrega la fecha de fabricación debe ser menor a 10 días según etiqueta de la empresa productora. Bulto/SC por 40 Kilogramo.</t>
  </si>
  <si>
    <t>Concentrado engorde peces tilapia.   Alimento estrudizado para  peces  con Humedad en el rango entre 8 a 10 %,  proteína en los rangos de 23 al 25 %,  Grasa rangos entre 2 al 5%, Fibra rangos entre 3 al 8%,  Ceniza rango entre el 8 al 12%. El producto debe cumplir con las especificaciones establecidas en su registro sanitario, Registro ICA; al momento de la entrega, la fecha de fabricación debe ser menor de 10 días según etiqueta de la empresa productora.  Bulto/SC  por 40 Kilogramo</t>
  </si>
  <si>
    <t>Presentado en pellets entre 3 y  4 mm,  empacados en sacos de fibra, con valores nutricionales de Proteína del 28 al 32 %, Grasa 2 al 5 %, Humedad del 8 al 10 %, cenizas en el rango de 8 a 10%, fibra entre el 5 al 8%. al momento de la entrega el producto debe tener fecha de fabricación igual o menor a 10 días. Bulto/SC  por 40 Kilogramo</t>
  </si>
  <si>
    <t>Alimento para gallina ponderora de la semana 13 a la 15 de edad, Humedad (Max.) 13%; proteína (min.) 16% . grasa (min.) 2.5%; fibra (Max.) 8%; cenizas (Max.) 8%; calcio mínimo 4%; fósforo mínimo 0,4%. El producto debe cumplir con las especificaciones establecidas en su registro sanitario, registro ICA, Al momento de la entrega la fecha de fabricación debe ser menor a 10 días según etiqueta de la empresa productora. Bulto/SC  por 40 Kilogramos.</t>
  </si>
  <si>
    <t>Alimento concentrado para gallina en produccion. Humedad (Max.) 10 al 13%; proteínas (Min.) 17% al 18%; grasa (Min.) 4%; fibra (Max.) 6%; cenizas (Max.) 15%; calcio mínimo 2%; fósforo mínimo 0,7%. El producto debe cumplir con las especificaciones establecidas en su registro sanitario, registro ICA, al momento de la entrega la fecha de fabricación debe ser menor a 10 días según etiqueta de la empresa productora.  Bulto/SC  por 40 Kilogramos.</t>
  </si>
  <si>
    <t>Alimento concentrado para peces de aguas cálidas con humedad (Max.) 12%, Proteína entrre 38% al 45%, grasa (Min.) 6%, Fibra (Max.) 6% Cenizas (Max.) 12%. el producto debe cumplir con las especificaciones establecidas en su registro sanitario registro ICA, al momento de la entrega la fecha de fabricación debe ser menor a 10 días según etiqueta de la empresa productora.  Bulto/SC por 40 Kilogramos.</t>
  </si>
  <si>
    <t xml:space="preserve">Alimento concentrado para peces aguas frías. Proteína 45% al 50%, Humedad del 10%, Grasa (MIN) 13%, Ceniza mínima del 13%, fibra máximo 4%, al momento de la entrega la fecha de fabricación debe ser menor a 10 días, según etiqueta de la empresa productora.  Bulto/SC por 40 Kilogramos </t>
  </si>
  <si>
    <t>Alimento para lechones iniciación en fase de inicio con humedad (Max.) 13%, proteínas entre el 20% al 21%, grasa (Min.) 5%,  fibra (Max.) 4%, cenizas (Max.) 9%. El producto debe cumplir con las especificaciones establecidas en su registro sanitario registro ICA, al momento de la entrega la fecha de fabricación debe ser menor a 10 días, según etiqueta de la empresa productora.  Bulto/SC  por 40 Kilogramos</t>
  </si>
  <si>
    <t>Alimento para lechones en periodo de preiniciación con Humedad (Max.) 13%, Proteína entre el 20 al 21%, Grasa (Min.) 5%, Fibra (Max.) 4%, Ceniza (Max.) 8%. El producto debe cumplir con las especificaciones establecidas en su registro sanitario registro ICA, al momento de la entrega la fecha de fabricación debe ser menor a 10 días, según etiqueta de la empresa productora.  Bulto/SC por 40 Kilogramos.</t>
  </si>
  <si>
    <t>Alimento concentrado para peces de aguas cálida,  con Humedad en el rango de 8 a 10%,  Proteína en el rango de 28 a 32%, Grasa en el rango de 2 al 4%,  Fibra 4 a 5%, Ceniza 8 a 10 %. El producto debe cumplir con las especificaciones establecidas en su registro sanitario registro ICA al momento de la entrega la fecha de fabricación debe ser menor a 10 días, según etiqueta de la empresa productora.  Bulto/SC  por 40 Kilogramos.</t>
  </si>
  <si>
    <t xml:space="preserve">Alimento concentrado para peces de aguas frias, en pellets entre 3 y 4 mm, empacados en sacos de fibra, con valores nutricionales de Proteína 40 a 45%,  Grasa minimo  8 a 10%, Humedad del 10 al 13%,  cenizas 10 al 12 %, fibra del 4 al 6 %,  al momento de la entrega el producto debe tener fecha de fabricación igual o menor a 10 días. Bulto/SC por 40 Kilogramos </t>
  </si>
  <si>
    <t xml:space="preserve">Concentrado para equinos </t>
  </si>
  <si>
    <t>Alimento concentrado para gallina ponedora con humedad (Max.) 13%, proteínas del  17% al 18%, grasa (Min.) 4%, fibra (Max.) 6%, cenizas (Max.) 15%, calcio (Min.) 3,6%, fósforo (Min.) 0,45%. El producto debe cumplir con las especificaciones establecidas en su registro sanitario Registro ICA, al momento de la entrega la fecha de fabricación debe ser menor a 10 días, según etiqueta de la empresa productora. Bulto/SC por 40 kilogramos.</t>
  </si>
  <si>
    <t>Alimento concentrado para pollo de engorde con Humedad (Max.) 13%, Proteína (Min.) 19% al 20%, Grasa (Min.) 2.5%, Fibra (Max.) 5%, Cenizas (Max.) 8%. El producto debe cumplir con las especificaciones establecidas en su registro sanitario Registro ICA, al momento de la entrega la fecha de fabricación debe ser menor a 10 días, según etiqueta de la empresa productora. Bulto/SC por 40 kilogramos.</t>
  </si>
  <si>
    <t>Alimento concentrado para pollo en fase de iniciación con humedad (Max.) 13%, proteínas (Min.) 21% al 23%, grasa (Min.) 2%, fibra (Max.) 5%, cenizas (Max.)8%. El producto debe cumplir con las especificaciones establecidas en su registro sanitario Registro ICA, al momento de la entrega la fecha de fabricación debe ser menor a 10 días, según etiqueta de la empresa productora. Bulto/SC por 40 kilogramos.</t>
  </si>
  <si>
    <t xml:space="preserve">Concentrado preparto para vacas </t>
  </si>
  <si>
    <t>Alimento Concentrado preparto para vacas. Proteína Mínimo 14.0% al 16%, Grasa Mínimo 3.0 - 4%, Fibra Máximo 10-18.0%, Cenizas Máximo 10.0 -12%, Humedad Máximo 13.0%. El producto debe cumplir con las especificaciones establecidas en su registro sanitario Registro ICA, al momento de la entrega la fecha de fabricación debe ser menor a 10 días, según etiqueta de la empresa productora. Bulto/SC por 40 kilogramos.</t>
  </si>
  <si>
    <t>Alimento concentrado para vaca lechera con proteínas crudas 17% al 20%, proteína protegida 55%, grasa 7%, carbohidratos no estructurales (CNE) 32% en lactancia (MCAL/KG) 1,82, calcio 2%, fosforo 0,50%. El producto debe cumplir con las especificaciones establecidas en su registro sanitario Registro ICA, al momento de la entrega la fecha de fabricación debe ser menor a 10 días. Según etiqueta de la empresa productora.  Bulto/SC por 40 kilogramos.</t>
  </si>
  <si>
    <t>Subproducto de la molienda de a caña de azucar, Líquido viscoso, Nno debe oler a fermentado,dulce ligeramente amargo no debe saber a agrio o ácido, color café oscuro debe ser de una consistencia hilante y medianamente densa.Registro sanitario; lote de producción no mayor a 30 días.  Bulto/SC por 30 kilogramos.</t>
  </si>
  <si>
    <t>Polla vivas de 16-17 semanas Isa Brown Y/o babcok brown y/o hy-line brown: Pollas vivas levantadas de 16-17 semanas de edad  Isa Brown o babcok brown o  hy-line brown;  con plan vacunal para la zona de Santander, y de origen, provenientes de avicolas con certificación ICA con peso corporal promedio a 1300- 1400 gramos y despicadas, reposición por mortalidad de transporte de 5%.</t>
  </si>
  <si>
    <t>Desinfectante bactericida, viricida y fungicida para desinfección y limpieza de equipos, utensilios, construcciones e instalaciones pecuarias Y además para la Potabilización de agua de bebida para animales. Galón/GAR 3,78 litros.</t>
  </si>
  <si>
    <t>Creolina: Producto de amplia acción germicida contra diferentes bacterias aerobias, anaerobias, termófilos y clostridium. Por tener un alto contenido de fenoles tiene usos en sifones, alcantarillas, porquerizas, sanitarios, desagües, galpones, corrales y chuts de basura. La creolina puede ser utilizada a nivel veterinario o doméstico. Galón/GAR 3,78 litros.</t>
  </si>
  <si>
    <t xml:space="preserve">Balde lechero </t>
  </si>
  <si>
    <t>Bandeja de cartón para huevo (nuevas), tipo cubeta en pulpa moldeada, cumpliendo normas de calidad y bioseguridad. Se debe entregar a solicitud dimensiones tipo A, tipo B y tipo Yumbo. Paquete x 100 unidades.</t>
  </si>
  <si>
    <t>Bebedero para bovinos: Fabricado 100% con polietileno, capacidad de 500 lt, diámetro superior de 125 - 130 cm, diámetro inferior de 100 - 105 cm y una altura de 55 - 56 cm. Liviano, fácil de transportar y manipular
Fácil de instalar, llenado rápido y seguro. Practico, permite realizar limpieza y mantenimiento de forma cómoda.</t>
  </si>
  <si>
    <t>Lápiz rotulador de chapetas para marcar ganado bovino, a base de ceras, parafinas y tintes especiales de alta calidad, resistente al agua y al calor. colores surtidos 10 cm de largo x 2.5 cm de diámetro.</t>
  </si>
  <si>
    <t>Instrumento en forma de pinza o tijera en acero quirúrgico utilizado en el corte de colas de cerdos recién nacidos, con dimensiones entre 10 a 12 cm de largo y 5 a 6 cm de ancho.</t>
  </si>
  <si>
    <t>Pinza descolmilladora para cerdos tipo alicate para recorte de colmillos de los cerdos, en acero quirúrgico, especial para descolmillar a los lechones al nacer con dimensiones de 12 a 13 cm de largo y de 5 a 6 cm de ancho.</t>
  </si>
  <si>
    <t>Pinza tatuadora de 10 dados 3/8": El tatuador de 10 dados de 3/8 de pulgada fabricado por una aleación especial de aluminio de alta resistencia, sostiene 4 dígitos en donde cada digito se inserta individualmente. Digitos del 0 al 9 3/8 de pulgada.</t>
  </si>
  <si>
    <t>Saladeros inteligentes para bovinos: con tapa giratoria y cierre automático fabricado 100% con polietileno lineal de alta resistencia al impacto, con un ancho de 57 - 60 cms, un largo de 60-65 cms y un alto de 36- 40 cms ; gancho de acero</t>
  </si>
  <si>
    <t>Termómetro digital para uso veterinario: es un dispositivo diseñado para proporcionar lecturas rápidas y precisas de la temperatura corporal de los animales. Dimensiones: 143 x 24,5 x 16 mm, Pantalla LCD 27,5 x 12 mm, Batería  LR  41 con sistema de auto-apagado.  Escalas en C y F. Rango de medición 32,0 a 42,9 grados C</t>
  </si>
  <si>
    <t xml:space="preserve">Termómetro clínico de vidrio transparente para uso veterinario, con mercurio químicamente puro. </t>
  </si>
  <si>
    <t>Termómetro con Escala graduada en grados centígrados 35.5 oC 4 41 oC. Con subdivisiones en décimas de grado. Empaque individual de plástico rígido para su protección.</t>
  </si>
  <si>
    <t xml:space="preserve">Tapete para piso </t>
  </si>
  <si>
    <t>Piso Plástico Slat para Salas / Galpones de Maternidad. Cerdas./ Macho reproductor; deben montarse en perfiles o conceto de 1/4 pulgada de espesor. Los slats de plástico están fabricados con polipropileno virgen de alto impacto, no contienen plástico reciclado. Resistencia a los impactos y el desgaste del piso. Con tratamiento contra rayos UV. Espacio libre alrededor del perímetro. Muy fácil y rápida instalación. Excelente tracción, diseño con acanalado alto y bajo, antideslizante.</t>
  </si>
  <si>
    <t>Aguja hipodérmica calibre 16 x 1 1/2" : estándar iso bisel en lanceta regular hipodérmica. Fabricada en acero quirúrgico recubierta en silicona, pared delgada, campana en policarbonato identificada por códigos de colores, estériles, empaquete universal. Caja por 100 Unidades. CXC</t>
  </si>
  <si>
    <t xml:space="preserve">Aguja hipodérmica calibre 16 x 1" </t>
  </si>
  <si>
    <t>Aguja hipodérmica calibre 16 x 1" : estándar iso bisel en lanceta regular hipodérmica. Fabricada en acero quirúrgico recubierta en silicona, pared delgada, campana en policarbonato identificada por códigos de colores, estériles, empaque universal. Caja por 100 Unidades</t>
  </si>
  <si>
    <t xml:space="preserve">Aguja hipodérmica calibre 16 x 1/2" </t>
  </si>
  <si>
    <t>Aguja hipodérmica calibre 16 x 1/2" : estándar iso bisel en lanceta regular hipodérmica. Fabricada en acero quirúrgico recubierta en silicona, pared delgada, campana en policarbonato identificada por códigos de colores, estériles, empaquete universal. Caja por 100 Unidades.</t>
  </si>
  <si>
    <t xml:space="preserve">Aguja hipodérmica calibre 18 x 1 1/2" </t>
  </si>
  <si>
    <t>Aguja hipodérmica calibre 18 x 1 1/2" : estándar iso bisel en lanceta regular hipodérmica. Fabricada en acero quirúrgico recubierta en silicona, pared delgada, campana en policarbonato identificada por códigos de colores, estériles, empaquete universal. Caja por 100 Unidades.</t>
  </si>
  <si>
    <t>Aguja hipodérmica calibre 18 x 1/2": estándar iso bisel en lanceta regular hipodérmica. Fabricada en acero quirúrgico recubierta en silicona, pared delgada, campana en policarbonato identificada por códigos de colores, estériles, empaquete universal. Caja por 100 Unidades</t>
  </si>
  <si>
    <t>Aguja hipodérmica desechable. Calibre 16G x 1/2 pulgada estándar iso bisel en lanceta regular hipodérmica. Fabricada en acero quirúrgico recubierta en silicona, pared delgada, campana en policarbonato identificada por códigos de colores, estériles, empaquete universal. Caja por 100 Unidades.</t>
  </si>
  <si>
    <t>Aguja hipodérmica desechable. Calibre 18G x1 - 1/2 pulgada estándar iso bisel en lanceta regular hipodérmica. Fabricada en acero quirúrgico recubierta en silicona, pared delgada, campana en policarbonato identificada por códigos de colores, estériles, empaquete universal. Caja por 100 Unidades.</t>
  </si>
  <si>
    <t>Aguja hipodérmica desechable. Calibre 21 G x 1 1/2 pulgada estándar iso bisel en lanceta regular hipodérmica. Fabricada en acero quirúrgico recubierta en silicona, pared delgada, campana en policarbonato identificada por códigos de colores, estériles, empaquete universal. Caja por 100 Unidades.</t>
  </si>
  <si>
    <t>Aguja veterinaria para sutura doble curva pm/s No. 1 en acero inoxidable, bordeatraumático (romo) por 80 mm con ojo normal.</t>
  </si>
  <si>
    <t>Camisa holder portatubos vacutainer: Asesorio reusable para toma de muestra al vacio.Dispositivo de seguridad de aguja múltiple, compatible con tubos pára la toma de muestras al vacío.No esteril, libre de látex de plástico. Paquete por 10 unidades</t>
  </si>
  <si>
    <t>Equipo venoclisis veterinario macro goteo con aguja calibre 18 x 1 pulgada, estéril y empacado en bolsa plástica sellada, la fecha de vencimiento debe ser de 2 años al momento de la entrega.</t>
  </si>
  <si>
    <t>Estuche de cirugía de 15 piezas debe contener.1 estilete, 140 mm 1 sonda acanalada, 140 mm 1 porta agujas Baumgartner, 140 mm 1 mango bisturí, nº 3 1 mango bisturí, nº 4 1 tijera cirugía, recta, aguda-roma 1 tijera cirugía, curva, aguda-roma 1 tijera Mayo, recta,140 mm 1 tijera Mayo, curva, 140 mm 1 pinza disección, 1:2 dientes, 140mm 1 pinza disección sin dientes, 140mm 1 pinza hemostática, curva, 140 mm 1 pinza hemostática, recta, 140 mm 1 pinza hemostática Mosquito, recta, 120 mm1 agua disección, 145 mm, piezas en acero inoxidable. Kit por 15 piezas.</t>
  </si>
  <si>
    <t>Jeringa con aguja desechable estéril  de 3 ml, con cuerpo en polipropileno, embolo en polipropileno, superficie interna lubricada con aceite de silicona y en paquete individual  compuesto por pvc de 3 ml sin embolo de caucho , con aguja de acero inoxidable con soporte en polietileno. Caja por 100 Unidades</t>
  </si>
  <si>
    <t>Jeringa con aguja desechable estéril de 5 ml, con cuerpo en polipropileno, embolo en polipropileno, superficie interna lubricada con aceite de silicona y en paquete individual compuesto por pvc de 5 ml sin embolo de caucho. Caja por 100 Unidades</t>
  </si>
  <si>
    <t>Jeringa con aguja desechable estéril  de 50 ml, con cuerpo en polipropileno, embolo en polipropileno, superficie interna lubricada con aceite de silcona y en paquete individual compuesto por pvc de 50 ml sin embolo de caucho, con aguja de acero inoxidable con soporte en polietileno. Caja por 25 Unidades.</t>
  </si>
  <si>
    <t xml:space="preserve">Sutura sintética para procedimientos quirúrgicos calibre número 1, fuerza tensil mínima de 45 KgF/mm2. Rollo de mínimo 5 Mt </t>
  </si>
  <si>
    <t xml:space="preserve">Sutura sintética para procedimientos quirúrgicos calibre número 2, , fuerza tensil mínima de 45 KgF/mm2. Rollo de mínimo 5 Mt </t>
  </si>
  <si>
    <t>Sutura absorbible, sintética, multifilamentos y entrelazada. Poliglactina, hecho de ácido poliglocólico y revestido N-Laurina y L-Lisina, hilo suave, liso y seguro para los nudos. Compuesto por ácido poliglocólico, ácido poliglicólico rápido, polidioxanona, poli(glicode-co-caprolactona) según el requerimiento. Paquete por 50 cm.</t>
  </si>
  <si>
    <t>Catéter para inseminación en cerdos en espiral con tapa desechable, con agujero a un lado de la punta. empaquete individual.</t>
  </si>
  <si>
    <t>Filtro de papel para semen porcino por 24 cm de diámetro. no absorbente. Caja x 200 unidades con ligas elástica para cada disco.</t>
  </si>
  <si>
    <t>Dispositivo intravaginal bovino impregnado de progesterona 1 gramo, utilizado para la regulación del ciclo estral en bovinos debe contar con registro ICA vigente fecha de vencimiento mayor a dos años en el momento de la entrega. Paquete por 10 unidades.</t>
  </si>
  <si>
    <t xml:space="preserve">Semen bovino gyr lechero; toro con genética brasilera con registro de progenie, empacado en pajillas, embalados en termos que permitan conservar congelado el producto a temperaturas de -198 Grados centígrados, con contenido mínimo de 20 millones de espermatozoides viables, cada pajilla debe contar con un código numérico y/o de colores que facilite su identificación en el termo, cumpliendo con la Normatividad ICA. </t>
  </si>
  <si>
    <t xml:space="preserve">Semen bovino sexado raza brahman blanco sexo hembra en un 90 % de posibilidades, el material genético debe de provenir de toros de linea materna, certificado de procedencia, cumpliendo con la Normatividad ICA. </t>
  </si>
  <si>
    <t xml:space="preserve">Semen bovino sexado hembra en un 90% de posibilidades, raza Gyr puro tipo leche sexo hembra, el material genético debe de provenir de toros de linea materna con alto potencial de producción de leche, certificado de procedencia, cumpliendo con la Normatividad ICA. </t>
  </si>
  <si>
    <t xml:space="preserve">Semen bovino sexado hembra raza gyrolanda sexo hembra en un 90% de posibilidades, el material genético debe de provenir de toros de linea materna con alto potencial de producción de leche, certificado de procedencia, cumpliendo con la Normatividad ICA. </t>
  </si>
  <si>
    <t xml:space="preserve">Semen porcino diferentes razas con certificado de procedencia, granja certificada por el ICA y registro de vacunación para el reproductor. Fecha de vencimiento. cumpliendo con la Normatividad ICA. </t>
  </si>
  <si>
    <t>Hormona Gonadotrópica. Análogo sintético de GnRH, liberadora de FSH y LH,  Cada ml de solución inyectable contiene: Acetato de Buserrelina (Equivalente a 0,004 mg de buserelina) 0,0042 mg y excipientes csp 1mL. Garrafa/Frasco por 50 ml</t>
  </si>
  <si>
    <t>Antibiótico a base de oxitetraxiclina 100 mg/ml: Antibiótico de amplio espectro bacteriostático inhibidor de la síntesis proteica bacteriana a base de oxitetraxiclina clorhidrato 100 mg/ml inyectable registro ICA vigente, fecha de vencimiento mayor o igual a 2 año al momento de la entrega. Garrafa/frasco por 500 ml</t>
  </si>
  <si>
    <t>Antibiótico a base de las penicilinas: g benzatínica; g procainica y g potásica en presentación de frasco x 6000000 u.i. solución inyectable, registro ICA vigente, fecha de vencimiento mayor o igual a 2 años al momento de la entrega. Garrafa/frasco por 6.000.000 de u.i; Antibiótico bactericida de larga acción y dosis única que proporciona niveles terapéuticos por tiempo prolongado. Modo de Aplicacion: Solución inyectable</t>
  </si>
  <si>
    <t>Antibiótico tilosina de 100mg/gr,registro ICA vigente, fecha de vencimiento mayor o igual a 2 años al momento de la entrega. Sobre por 50 gr. Antibacteriano indicado especialmente para bacterias Gram +, y varias especies de mycoplasma.</t>
  </si>
  <si>
    <t>Antibiótico de amplio espectro con antiinflamatorio. El producto debe contener: Penicilina G procaínica 100.000 u.i. penicilina G potásica 100.000 u.i, estreptomicina 250 mg, dexametasona 0,7- 0,10 mg, Agua destilada, c s.p 1 ml. El producto debe contar con registro ICA vigente, fecha de vencimiento de 2 años a partir de la fecha de entrega, estar empacado en envase de vidrio y aparte el agua destilada. Garrafa/frasco por 20 ml Reconstituir el contenido del frasco con agua destilada hasta alcanzar un volumen de 10 ml (7.5 ml de agua destilada).</t>
  </si>
  <si>
    <t>Antimastiticos a base de espiramicina adipato 294 mg, Equivalente a Espiramicina base 250 mg, Neomicina sulfato 296 mg Equivalente a Neomicina base 200 mg, Prednisolona sodio fosfato 6.8 mg Equivalente a Prednisolona base 5 mg. Registro Ica vigente, fecha de vencimiento mayor o igual a 2 años al momento de la entrega. Caja por 4 jeringas de 10 ml</t>
  </si>
  <si>
    <t>Antidiarréico de uso oral especifico para tratar la coccidiosis en base amprolio de 200 mg/ml, registro Ica vigente, fecha de vencimiento mayor o igual a 2 años al momento de la entrega. Garrafa/frasco por 200 ml.</t>
  </si>
  <si>
    <t>Unguento de uso tópico con propiedades analgésicas, antinflamatorias y antiflogísticas, a base de ketoprofeno 3.0 g, salicilato de metilo 10.0 g, mentol 1.0 g, alcanfor 5.0 g, guayacol 3.0 g, trementina 3.0 g. Registro ICA vigente, fecha de vencimiento mayor o igual a 2 año al momento de la entrega. Garrafa/frasco por 250 gr. Aplicacion topica</t>
  </si>
  <si>
    <t>Antiinflamatorio analgésico, antipirético, inyectable no esteroide a base de ketoprofeno 100mg Inyectable. Registro ICA vigente. Fecha de vencimiento mayor a dos años al momento de la fecha de entrega. Garrafa/frasco por 50 ml.</t>
  </si>
  <si>
    <t>Antiinflamatorio, analgésico y antipirético con diclofenaco sódico 50mg/ml. Registro ICA vigente. fecha de vencimiento mayor o igual a 2 años al momento de la entrega. Garrafa/frasco por 50 ml.</t>
  </si>
  <si>
    <t xml:space="preserve">Antiinflamatorio y antipirético: </t>
  </si>
  <si>
    <t>Ectoparasiticida mosquicida y garrapaticida, indicado en baños por aspersión e inmersión, efectivo en el control de la mosca de los cuernos y la mosca brava; composición: cipermetrina 15%. Registro ICA vigente, fecha de vencimiento mayor o igual a 2 años al momento de la entrega. Garrafa/Frasco por 1 Lt.</t>
  </si>
  <si>
    <t>Antiséptico azul de metileno: En bovinos, equinos, porcinos, ovinos, caprinos, caninos, gatos y aves como antiséptico para uso externo Registro ICA vigente. Fecha de vencimiento igual o mayor a 2 años al momento de la entrega. Paquete por 30 sobres de 6 gramos.</t>
  </si>
  <si>
    <t>Bacterina indicada para la prevención de la diarrea neonatal de los lechones por vacunación de las cerdas madres antes del parto. Escherichia coli, cepas portadoras de antígeno K99, K88, F41, 987P y antígeno subunitario de toxina termolábil, acterina. Clostridium perfringens, beta toxoide. Hidróxido de aluminio. Registro ICA vigente y fecha de vencimiento mayor o igual a 1 años al momento de la entrega. Garrafa/frasco por 100 ml. 50 dosis.</t>
  </si>
  <si>
    <t xml:space="preserve">Cicatrizante de uso tópico, que contiene alantoina1.5 - 2 g, óxido de zinc 8-10 g, lidocaína 4- 5 g, sulfato de neomicina 0.5- 1 g, excipientes cantidad para 100 g. El Producto de tener registro ICA vigente y fecha vencimiento mayor o igual a 2 años al momento de la entrega.  Garrafa/Frasco por 220 gr. </t>
  </si>
  <si>
    <t>Clorhidrato levamisol. Antiparasitario e inmunoestimulante para control de parasitosis gastrointestinales y pulmonares. El Producto debe tener registro ICA vigente y fecha vencimiento mayor o igual a 2 años al momento de la entrega. Cojin por 30 ml</t>
  </si>
  <si>
    <t>Clotrimazol 0.8-1.0 g, neomicina (como sulfato) 0.4- 0.5 g, betametasona 0.03- 0.04 g, oxido de zinc, excipientes c.s.p. El Producto debe tener registro ICA vigente y fecha vencimiento mayor o igual a 2 años al momento de la entrega. tubo por 100 G</t>
  </si>
  <si>
    <t>Dextrosa hidratada de 5g o monohidratada de 5,5g en bolsa viaflex y/o polietileno atoxico, Tratamiento de deshidratación hipertónica producida por vómitos, diarrea, sudoración intensa, etc. registro ICA vigente y fecha de vencimiento igual o mayor a 2 años de su entrega. Bolsa por 500 ml.</t>
  </si>
  <si>
    <t xml:space="preserve">Hemoparasiticida concentrado indicado en el tratamiento de anaplasmosis, babesiosis y tripanosomiasis en bovinos y equinos; su composición por cada mililitro es de: diaceturato de diminacene, oxitetraxiclina y antipirina, El producto debe cumplir con las especificaciones establecidas en su registro sanitario ICA vigente, fecha de vencimiento igual o mayor a 2 años al momento de la entrega. Garrafa/Frasco por 100 ml </t>
  </si>
  <si>
    <t>Solución Ringer lactato, solución inyectable a base de cloruro de sodio 600 mg; lactato de sodio 310 mg; cloruro de potasio 30 mg; cloruro de calcio 20 mg; agua para iny, c.s.p. 100 ml. (lactato de Ringer). Indicado para acidosis y rehidratación. Registro ICA vigente fecha de vencimiento mayor a dos años al momento de la entrega. Bolsa por 500  ml</t>
  </si>
  <si>
    <t xml:space="preserve">Endectoparasiticida inyectable a base de ivermectina al 1 % ,registro ICA vigente, fecha de vencimiento mayor o igual a 2 años al momento de la entrega. Garrafa/Frasco por 500 ml </t>
  </si>
  <si>
    <t>Endectoparasiticida inyectable a base de ivermectina al 3.15% , registro ICA vigente, fecha de vencimiento mayor o igual a 2 años al momento de la entrega. Garrafa/Frasco por 500 ml</t>
  </si>
  <si>
    <t xml:space="preserve">Enrofloxacina inyectable 5 %: </t>
  </si>
  <si>
    <t>Quimioterapéutico a base de enrofloxacina; Antibacteriano sintético del grupo de las flourquinolonas, Enrofloxacina inyectable 5%, debe contar con registro ICA vigente, la fecha de vencimiento debe ser de 2 años al momento de la entrega. Garrafa/Frasco por 50 ml.</t>
  </si>
  <si>
    <t xml:space="preserve">Antibiótico inyectable macrolido a base de eritomicina, concentracion 100 mg/ml soluble en agua, debe contar con registro ICA vigente, la fecha de vencimiento debe ser de 2 años al momento de la entrega. Garrafa/Frasco por 100 ml </t>
  </si>
  <si>
    <t>Antibacteriano de amplio espectro a base de espiramicina 60.000.000 u.i. líquida inyectable, el producto debe contar con registro ICA vigente, fecha de vencimiento debe ser mayor o igual a 2 años al momento de la entrega. Garrafa/Frasco por 50 ml</t>
  </si>
  <si>
    <t>Suspensión oral indicada en bovinos para el control de parásitos internos. concentración del 25% , con registro ICA vigente, la fecha de vencimiento debe ser mayor o igual a 2 años al momento de la entrega. Garrafa/Frasco por 500 ml</t>
  </si>
  <si>
    <t xml:space="preserve">Filtro de papel para cantina </t>
  </si>
  <si>
    <t xml:space="preserve">Malla de papel, tipo oblea, filtro leche circular para cantina. Papel filtro plano para leche, color: blanco. Filtración con velocidad rápida.  tamaño 190 mm, grosor 20g/m2. Presentación: Paquete por 100 unidades </t>
  </si>
  <si>
    <t xml:space="preserve">Garrapaticida y antiparasitario amitraz </t>
  </si>
  <si>
    <t>Solución inyectable estéril diseñada para corregir deficiencias de calcio en diversas especies animales. Su formulación permite una rápida absorción y eficacia en el tratamiento de condiciones como hipocalcemia, fiebre de leche, raquitismo y osteomalacia. registro ICA fecha de vencimiento igual o mayor a dos años. Garrafa/Frasco por 500 ml.</t>
  </si>
  <si>
    <t>Hierro elemental: con dextran 100 mg + cianocobalamina (vitamina b12) 100 mg. indicado en lechones y terneros, para el tratamiento de anemias ferropénicas, regístro ICA vigente, fecha de vencimiento igual o mayor a 2 años al momento de la entrega. Garrafa/Frasco por 100 ml</t>
  </si>
  <si>
    <t>Hormonal reproduccion animal análogo sintético del 17ß estradiol (benzoato de estradiol 1 mg/ml); composición: benzoato de estradiol 100 mg y exipientes csp 100 ml, registro sanitario ICA vigente, la fecha de vencimiento igual o mayor a 2 años al momento de la entrega. Garrafa/Frasco por 100 ml</t>
  </si>
  <si>
    <t xml:space="preserve">Gonadorelina (acetato) 0,1 mg. el producto. Debe contar con registro sanitario ICA fecha de vencimiento igual a 2 años. Garrafa/ Frasco por 50 ml </t>
  </si>
  <si>
    <t xml:space="preserve">Hormona gonadotropina coriónica equina x 6000 u.i (ecg). registro sanitario ICA fecha de vencimiento igual a 2 años Garrafa/Frasco por 30 ml </t>
  </si>
  <si>
    <t xml:space="preserve">Solución esteril a base de progesterona 25 mg/ cada ml Debe contar con registro sanitario ICA fecha de vencimiento igual a 2 años al momento de la entrega. Garrafa/Frasco por 10 ml </t>
  </si>
  <si>
    <t xml:space="preserve">Vacuna contra la enfermedad de newcastle tipo B1 cepa la sota y la bronquitis infecciosa tipo massachusetts, virus vivo. Garrafa/Frasco por 1000 dosis </t>
  </si>
  <si>
    <t xml:space="preserve">Antiparasitario e inmunoestimulante inyectable para control de parasitosis gastrointestinales y pulmonares. Compuesto de levamisol clorhidrato 7,5 g. excipientes c.s.p.: 100 CC. Registro ICA vigente fecha vencimiento mayor o igual a 2 años al momento de la entrega. Garrafa/Frasco por 500 ml </t>
  </si>
  <si>
    <t>Lidocaina:  Mezcla eutéctica de anestésicos locales clohidrato de lidocaina al 2% con epinefrina bitartrato 0,0125 mg, registro ICA vigente, fecha de vencimiento mayor o igual a 2 años al momento de la entrega. Garrafa/Frasco por 50 ml</t>
  </si>
  <si>
    <t>Analgésico,antiflogística, antinflamatoria, compuesta por mentol 1.0 g, alcanfor 5.0 g, guayacol 3.0 g, salicilato de metilo 10.0 g, trementina 3.0 g, excipientes c.s.p. 100.0 g, ungüento. Registro ICA vigente, fecha vencimiento mayor o igual a 2 años al momento de la entrega. Garrafa/Frasco por 400 G</t>
  </si>
  <si>
    <t xml:space="preserve">Multivitamínico complejo B inyectable, que contenga tiamina clorhidrato, rivoflavina, cianocobalamina, nicotinamida. registro ICA, número de lote y fecha de vencimiento superior o igual a 2 años al momento de la entrega. Garrafa/Frasco por 500 ml </t>
  </si>
  <si>
    <t xml:space="preserve">Multivitamínico complejo mineral oral en cojín registro ICA, número de lote y fecha de Vencimiento superior o igual a 2 años al momento de la entrega. Caja por 50 Unidades </t>
  </si>
  <si>
    <t>Multivitamínico vitamina A + E. Solución Inyectable registro ICA, número de lote y fecha de Vencimiento superior o igual a 2 años al momento de la entrega. Garrafa/Frasco por 250 ml</t>
  </si>
  <si>
    <t xml:space="preserve">Gas licuado, ampliamente empleado en la tecnología y biotecnología reproductiva para la conservación del semen. Transportado hasta el centro con las normas de seguridad. NTC 4702-6. </t>
  </si>
  <si>
    <t xml:space="preserve">Antibiotico a base de Penicilina procainica, benzatínica y potásica, concentración 3.000.000 de u.i registro ICA, fecha de Vencimiento superior o igual a 2 años al momento de la entrega. Garrafa/Frasco por 30 ml </t>
  </si>
  <si>
    <t xml:space="preserve">Desinfectante líquido sellador de pezones la fecha de vencimiento superior o igual a 2 años al momento de la entrega., registro ICA vigente. GAR/ Garrafa 3,78 Lt </t>
  </si>
  <si>
    <t>Reactivo california mastitis test para la prueba de campo usada en la detección precoz de la mastitis subclínica en bovinos. Vencimiento superior o igual a 2 años al momento de la entrega., registro ICA vigente. Garrafa/Frasco por 500 ml.</t>
  </si>
  <si>
    <t xml:space="preserve">Solución inyectable a base de: P, I, Zn, Se: Complejo dextrosa inyectable con fósforo, yodo, zinc, selenio. Registro ICA vigente y fecha de vencimiento mayor o igual a 2 años al momento de la entrega. Garrafa/Frasco por 500 ml </t>
  </si>
  <si>
    <t xml:space="preserve">Electrolitos vía intravenosa en bolsa. Registro ICA vigente y fecha de vencimiento mayor o igual a 2 años al momento de la entrega. Bolsa /SC por 500 ml </t>
  </si>
  <si>
    <t>Anti estrés en polvo soluble compuesto de vitamina a 500.000 u.i, vitamina de 50.000 u.i, vitamina k3 500 u.i, vitamina k (menadiona) 300 mg, vitamina c 2.000 mg, vitamina b2 (riboflavina) 200 mg, vitamina b12, (cianocobalamina) 500 ml. cloruro de sodio 1.800 mcg, cloruro de potasio 1.900 mcg, excipientes c.s.p. 100 g registro ICA vigente, fecha de vencimiento mayor o igual a 2 años al momento de la entrega. Sobre/SC por 25 G</t>
  </si>
  <si>
    <t xml:space="preserve">Solución estéril a base de tilosina concentración mayor o igual al 20%, el registro sanitario ICA debe estar vigente al momento de la entrega del producto. La fecha de vencimiento debe ser de 2 años a partir de la fecha de entrega. Garrafa/Frasco por 250 ml </t>
  </si>
  <si>
    <t xml:space="preserve">Agente diurético altamente efectivo del grupo de las benzotiadiacinas, a base Triclorometrazida, Triclorometiazida mg Dexametasona 0.5 mg Vehículo, c.b.p. 1 ml. registro ICA vigente fecha de vencimiento debe ser de 2 años a partir del momento de la entrega. Garrafa/Frasco por 30 ml </t>
  </si>
  <si>
    <t xml:space="preserve">Trimetoprim-Sulfadiazina inyectable es un antibiótico de amplio espectro contra bacterias Gram + y Gram -, con registro sanitario ICA la fecha de vencimiento debe ser de 2 años a partir de la fecha de entrega. Garrafa/Frasco por 100 ml </t>
  </si>
  <si>
    <t xml:space="preserve">Antígeno de circovirus porcino tipo 2 para aplicar a porcinos, registro sanitario ICA. fecha de vencimiento de 1 años a partir de la fecha de entrega.  Garrafa/Frasco por 50 ml </t>
  </si>
  <si>
    <t xml:space="preserve">Vacuna a virus vivo atenuado, registro sanitario ICA, a la entrega el producto debe tener por lo menos el 1 año de vida útil. Garrafa/Frasco por 1000 dosis </t>
  </si>
  <si>
    <t>Vacuna para carbón. Recomendada en bovinos y ovinos para la inmunización activa contra enfermedades clostridiales como: Enterotoxemia, Gangrena gaseosa, Disentería ovina, Carbón sintomático, edema maligno, tétanos, Hematuria enzoótica, hepatitis necrótica infecciosa. Garrafa/Frasco por 100 ML</t>
  </si>
  <si>
    <t>Neumoenteritis o peste boba vacuna contra la diarrea neonatal. vía de administración subcutánea. contar con registro sanitario ICA, la fecha de vencimiento debe ser de 2 años a partir de la fecha de entrega. Garrafa/Frasco por 2 ml de Vacuna</t>
  </si>
  <si>
    <t>Vacuna parvo virosis para cerdas Parvovirosis porcina, virus. Leptospira interrogans serovar pomona, bacterina. Leptospira interrogans serovar grippotyphosa bacterina. Leptospira serovar canicola canícola, bacterina. Leptospira serovar hardjo, bacterina. Leptospira interrogans serovar bratislava, bacterina. Erysipelotrix rhusiopathiae, bacterina, registro sanitario ica, la fecha de vencimiento debe ser de 2 años a partir de la fecha de entrega.Garrafa/Frasco por 100 ml</t>
  </si>
  <si>
    <t xml:space="preserve">Vacuna problemas reproductivos en bovinos por la acción individual y/o combinada de la Rinotraqueitis Infecciosa Bovina, Diarrea Viral Bovina, Leptospirosis, Campylobacteriosis y Histophilus somni (Haemophilus somnus). Virus de IBR mayor o igual 107,50 DICT50% / dosis,Virus de, DVB mayor o igual 106,50 DICT50% / dosisLeptospira interrogans serovar Pomona mayor o igual 7 108 bact/ dosis, . Registro ICA vigente y fecha de vencimiento mayor o igual a 1 años al momento de la entrega  Garrafa/Frasco por 250 ml </t>
  </si>
  <si>
    <t xml:space="preserve">Quimioterapéutico a base de enrofloxacina; Antibacteriano sintético del grupo de las flourquinolonas, Enrofloxacina inyectable 10%, debe contar con registro ICA vigente, la fecha de vencimiento debe ser de 2 años al momento de la entrega.  Garrafa/Frasco por 100 ml </t>
  </si>
  <si>
    <t>Es un antibiótico del tipo de las fluoroquinolonas caracterizado por su amplio espectro de acción, actividad bactericida y efecto posantibiótico (EPA) significativo. Garrafa/Frasco por 1 L</t>
  </si>
  <si>
    <t xml:space="preserve">Manga desechable para realizar palpaciones y procedimientos a través de la cavidad rectal del animal. Ediseñados con la longitud necesaria que le permite cubrir desde la yema del dedo hasta el hombro.  Caja por 100 unidades  </t>
  </si>
  <si>
    <t xml:space="preserve">Sal marina </t>
  </si>
  <si>
    <t>Suplemento mineral para bovinos con 12% Fósforo min 10%; humedad max 5%; calcio min 9,2%; azufre min 7%; magnesio min 0,6%; flúor max 0,08; zinc min 0,9%; cobre min 0,3%; yodo min 0,01; cobalto min 0,004%; cloruro de sodio min 39,6%; selenio min 0,011%; registro ICA vigente,lote de produccion no mayor a 30 dias  Bulto/SC por 40 KG</t>
  </si>
  <si>
    <t>Sal mineralizada para equinos. Fosforo min 7%; humedad max 5%; calcio min 10,3%; azufre min 4%; magnesio min 2%; fluor max 0,07; zinc min 1,50%; cobre min 0,30; yodo min 0,01; cobalto min 0,01%; cloruro de sodio min 39%;registro ICA vigente,lote de produccion no mayor a 30 dias Bulto/SC por 40 KG</t>
  </si>
  <si>
    <t>Alimento concentrado en harina y/o pellets. etapa iniciación Alimento concentrado para peces de aguas frias con humedad (Max.) 12%, Proteína entre 38% al 45%, grasa (Min.) 6%, Fibra (Max.) 6% Cenizas (Max.) 12%. el producto debe cumplir con las especificaciones establecidas en su registro sanitario registro ICA, al momento de la entrega la fecha de fabricación debe ser menor a 10 días según etiqueta de la empresa productora.  Bulto/SC por 40 Kilogramos.</t>
  </si>
  <si>
    <t xml:space="preserve">Alimento concentrado para truchas en periodo de levante  con humedad (Max.) 12%, proteínas (Min.) 43%,  grasa (Min.) 6%, fibra (Max.) 12, cenizas (Max.) 12%. El producto debe cumplir con las especificaciones establecidas en su registro sanitario, (Registro ICA), al momento de la entrega la fecha de fabricación debe ser menor a 10 días según etiqueta de la empresa  Bulto/SC por 40 KG
</t>
  </si>
  <si>
    <t>Alimento concentrado para truchas en periodo de finalización, con humedad (Max.) 12%, proteínas (Min.) 40 a 43%, grasa (Min.) 6%,  fibra (Max.) 12%,  cenizas (Max.) 12%. El producto debe cumplir con las especificaciones establecidas en su registro sanitario, (Registro ICA), al momento de la entrega la fecha de fabricación debe ser menor a 10 días según etiqueta de la empresa.Bulto/SC  por 40 KG</t>
  </si>
  <si>
    <t>Tolva color amarillo o rojo. Plato con borde inclinado hacia adentro; totalmente liso, capacidad 13 kilos, diámetro base 48 x 45 cm, peso 1,3 Kg</t>
  </si>
  <si>
    <t>Bebedero de volteo para aves.  En material plástico con soporte para ser colgados o emplazados en la superficie del galpón. Capacidad 15 litros.  Diámetro del pláto 37,8 cm, altura del plato 7 cm, altura de la tolva 35 cm, peso 1,35 kg.</t>
  </si>
  <si>
    <t>Toma de muestra y diagnostico de laboratorio para Brucellosis  mediante las pruebas elisa competitiva, florecencia polarizada, rosa de Bengala, realizada por laboratorio oficial y autorizados por ICA en Colombia</t>
  </si>
  <si>
    <t>Aceite vegetal palma/oleína  cuñete</t>
  </si>
  <si>
    <t>Aceite vegetal refinado mezcla de aceite de palma/oleina de palma. presentacion Cuñete o Bidón  por 20 Lts mínimo de Aceite vegetal palma/oleína.  debe cumplir con los requisito establecidos en la NTC 400, empacado en recipiente suficientemente inerte al producto, el rotulo debe cumplir con las especificaciones establecidas en la Resolución 5109 de 2005 del Ministerio de la Protección Social. libre de rancidez, de materiales extraños, fecha de vencimiento mínimo un año a partir de la fecha de entrega.</t>
  </si>
  <si>
    <t>Aceite vegetal palma/oleína  litro</t>
  </si>
  <si>
    <t>Aceite vegetal refinado mezcla palma/oleína. presentacion que debe cumplir con los requisito establecidos en la NTC 400, empacado en recipiente suficientemente inerte al producto, el rotulo debe cumplir con las especificaciones establecidas en la Resolución 5109 de 2005 del Ministerio de la Protección Social. libre de rancidez, de materiales extraños, fecha de vencimiento mínimo un año a partir de la fecha de entrega, embalado en caja de carton.</t>
  </si>
  <si>
    <t xml:space="preserve"> Acido organico láctico. Producto líquido, presentacion Garrafa plástica por Litro decolor transparente, para uso en la industria de alimentos, debe estar rotulado con el cumplir con la resolución 2606 de 2009, la fecha de vencimiento superior a doce meses a partir de la fecha de entrega, el proveedor debe presentar ficha técnica del producto. Presentar registro de importación en caso que aplique.</t>
  </si>
  <si>
    <t xml:space="preserve">Hortaliza Ahuyama con Presentación en Kilogramo empacadas en canastilla plástica con bolsa capuchona en buenas condiciones higiénicas. Deberán encontrarse en un estado y fase de desarrollo que les permita conservarse bien durante el transporte y manipulación ( resolucion 224 de 2007). Libre de presentar podredumbre o cualquier tipo de alteración que impida su consumo. Exentas de cualquier daño causado por congelación y refrigeración. Libres de humedad externa anormal. Cumplir con las características de la Normatividad vigente. </t>
  </si>
  <si>
    <t>Ají en Polvo de color café a naranja rojizo, producto empacado en bolsa laminada metalizada de un kilo, resultante de la molienda de los frutos de una o varias especis por kilo, sabor caracteristico muy picante; su fecha de vencimiento debe ser mayor a un año. Presentar registro de importación en caso que aplique.</t>
  </si>
  <si>
    <t xml:space="preserve">Ajo en cabeza (Allium sativum), hortaliza cuyo bulbo es una raíz con bulbillos llamados diente. Empacado en bolsa de polietileno x kilo. Deberán encontrarse en un estado y fase de desarrollo que les permita conservarse bien durante el transporte y manipulación (resolucion 224 de 2007). Libre de presentar podredumbre o cualquier tipo de alteración que impida su consumo. </t>
  </si>
  <si>
    <t>medio de cultivo en Polvo de color crema-amarillento. Polisacárido natural obtenido a partir de algas marinas rojas de la familia Gelidium y Gracilaria. presentado como Producto empacado en bolsa laminada metalizada (PetBioAlumenPölietileno) por un  kilo. el rotulado del producto debe cumplir con la resolución 2606 de 2009,  Lote y fecha de vencimiento mayor de 6 meses, y registro sanitario INVIMA.</t>
  </si>
  <si>
    <t xml:space="preserve">Tuberculo apio arracacha. presentacion en Kilo, Empacados en canastilla plástica con bolsa capuchona en buenas condiciones higiénicos. Deberán encontrarse en un estado y fase de desarrollo que les permita conservarse bien durante el transporte y manipulación (cumplir con la resolución 2606 de 2009). Libre de presentar podredumbre o cualquier tipo de alteración que impida su consumo. Exentas de cualquier daño causado por congelación y refrigeración. Libres de humedad externa anormal. Cumplir con las características de la Normatividad vigente. </t>
  </si>
  <si>
    <t>Hortaliza apio en rama. presentacion por Kilo, fresco, de primera, empacado en bolsa de polietileno y embalado en canastilla. Deberán encontrarse en un estado y fase de desarrollo que les permita conservarse bien durante el transporte y manipulación (cumplir con la resolución 2606 de 2009). Libre de presentar podredumbre o cualquier tipo de alteración que impida su consumo. Exentas de cualquier daño causado por congelación y refrigeración. Libres de humedad externa anormal. Cumplir con las características de la Normatividad vigente.</t>
  </si>
  <si>
    <t>Arandano fresco en presentación de 1 Lb, Empacado en bandeja de plástico de 500 g, 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 cumplir con las características de la normatividad vigente y/ o NTC aplicable.</t>
  </si>
  <si>
    <t>Arroz blanco seleccionado con vitamina A y ácido fólico, presentacion bulto por 50 Kilos, de debe cumplir con los requisitos establecidos en la NTC 671.  Limpio libre de impurezas, fecha de vencimiento mínimo 6 meses posterior a la entrega.</t>
  </si>
  <si>
    <t>Arroz blanco seleccionado con vitamina A y ácido fólico, presentacion en bolsa de polietileno por 1 Kg, debe cumplir con los requisitos establecidos en la NTC 671.  Limpio libre de impurezas, fecha de vencimiento mínimo 6 meses posterior a la entrega.</t>
  </si>
  <si>
    <t xml:space="preserve"> Arroz partido para sopa. presentacion bolsa de polietileno por 1 Kg,  Fragmentos del grano de arroz de cualquier tamaño inferior a las tres cuartas partes de la longitud media del grano entero, exento de mohos, insectos y podredumbres. fecha de vencimiento mínimo 6 meses posterior a la entrega</t>
  </si>
  <si>
    <t xml:space="preserve">Arveja seca. Presentacion bolsa de polietileno por 1 kg, de forma esférica con tegumentos externos de colores generalmente uniformes verde pálido o amarillo claro, libre de impurezas y materiales extraños, . </t>
  </si>
  <si>
    <t>Arveja verde fresca . empacado por kilo en bolsas de polietileno y embalado en canastilla plastica, seleccionada, desgranada, lavadas, desinfectadas. Deberán encontrarse en un estado y fase de desarrollo que les permita conservarse bien durante el transporte y manipulación. Libre de presentar podredumbre o cualquier tipo de alteración que impida su consumo.Exentas de cualquier daño causado por congelación y refrigeración. Libres de humedad externa anormal.</t>
  </si>
  <si>
    <t xml:space="preserve">Lata por 170 gr mínimo de Atún rayado en aceite, en conserva, es el producto constituido por la carne de atún, aceite de soya, agua y sal. Latas en buen estado sin abolladuras u oxidación, con fecha de vencimiento, vigente, con registro sanitario de INVIMA Clasificado como lomos de atún (compacto) en aceite. Debe cumplir con todos los requisitos establecidos en la NTC – 1276. </t>
  </si>
  <si>
    <t>Avena en hojuelas, presentacion Bolsa por 1 kilo, de  libre de material extraño, libre de cualquier olor objetable, envasada higiénicamente, fecha de vencimiento mínimo 10 meses a partir de la fecha de entrega. El rotulado debe cumplir con resolución 5109 de 2005.</t>
  </si>
  <si>
    <t>Avena molida,con color uniforme, ligeramente crema y debe estar libre de manchas oscuras, cascarilla y material extraño.presentacion por kilo,  El producto debe contener vitaminas (A, B, B1, B2, B6, B12, C, D), Minerales (hierro, zinc). Debe cumplir con los requisitos establecidos en la norma técnica NTC 2160.Envasada higiénicamente, fecha de vencimiento mínimo 6  meses a partir de la fecha de entrega.  Cumplir con resolución 5109 de rotulado.</t>
  </si>
  <si>
    <t>Azúcar blanco refinado de alta pureza empacado por saco por 50 kilos bolsa de papel, kraft 3 láminas o empaque de fibra de polietileno, sólido cristalizado constituido esencialmente por sacarosa. No deberá presentar insectos, arena, tierra u otras impurezas que indiquen una inadecuada manipulación del producto. El contenido de metales pesados en el azúcar blanco no debe ser superior al indicado en el Codex Alimentarius.  De origen NACIONAL, fecha de vencimiento mínimo 6  meses a partir de la fecha de entrega.  Cumplir con resolución 5109 de rotulado.</t>
  </si>
  <si>
    <t xml:space="preserve">Azúcar morena. Crudo, empacado en bolsa de polietileno por 2,5 kilos, especial del proceso industrial de la caña de azúcar donde los cristales aún conservan las mieles naturales, constituido principalmente por sacarosa, toma su característico color moreno y su sabor singular. De origen NACIONAL, fecha de vencimiento mínimo 6  meses a partir de la fecha de entrega.  Cumplir con resolución 5109 de rotulado. </t>
  </si>
  <si>
    <t xml:space="preserve">Banano criollo, fruta con madurez comercial.  Presentación en Kilos. empacado en canastillas plásticas en bolsas capuchonas en buenas condiciones higiénicas peso entre 200 a 280 gramos cada unidad, deben Estar enteros, ser de consistencia firme; Estar sanos, deberán excluirse los productos afectados por podredumbre o deterioro que haga que no sean aptos para el consumo, Estar exentos de magulladuras; Estar exentos de cualquier olor y/o sabor extraños.  </t>
  </si>
  <si>
    <t xml:space="preserve">Benzoato de sodio. presentacion bolsa polietileno por 1 Kilo, Producto en polvo, color blanco, para uso en la industria de alimentos, fecha de vencimiento superior a doce meses a partir de la fecha de entrega; cumplir con el rotulado, segun  Resolución 2606 de 2009 y con la NTC 1453, el proveedor debe presentar ficha técnica del Producto. Presentar registro de importación en caso que aplique.  </t>
  </si>
  <si>
    <t xml:space="preserve">hortaliza Berenjena, Presentación en Kilos.  Empacados en canastilla plástica con bolsa capuchona en buenas condiciones higiénicas-Deberán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 </t>
  </si>
  <si>
    <t xml:space="preserve">Bicarbonato de sodio, presentacion en bolsa polietileno por 1 Kg, polvo color blanco, para uso en la industria de alimentos, debe estar rotulado con el nombre del producto, productor y/o empacador (marca comercial), peso, lote de producción, fecha de vencimiento superior a doce meses, cumplir con la resolución 2606 de 2009, el Proveedor debe presentar ficha técnica del producto. </t>
  </si>
  <si>
    <t xml:space="preserve">Brevas o higo, presentación por Kilos. Breva corriente entera fresca, de primera. Empacadas en canastilla plástica con bolsa capuchona en buenas condiciones higiénicas.Deberán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 </t>
  </si>
  <si>
    <t xml:space="preserve">Brócoli hortaliza con presentación en Kilos.  Brocoli Empacados  en canastilla plástica con bolsa capuchona en buenas condiciones higiénicas. Esta planta posee abundantes cabezas florales carnosas de color verde intenso, dispuestas en forma de árbol, sobre ramas que nacen de un grueso tallo comestible de textura firme. La gran masa de cabezuelas está rodeada de hojas. Producto fresco, de primera. </t>
  </si>
  <si>
    <t>Café instantáneo liofilizado. Presentacion producto granulado en  frasco por 80 gramos.  tapado hermeticamente,  producto del tostado y la molienda del café y posterior liofilización del mismo,cumplir con resolución 5109 en rotulado.</t>
  </si>
  <si>
    <t>Mezcla de Café molido con presentación en bolsa metalizado por  Kilo. resultado del proceso de la molienda del grano maduro seco del café, no  contener materiales o contaminantes extraños, debe ser 100% café y su apariencia debe ser homogénea. Cumplir con resolución 5109 en rotulado.</t>
  </si>
  <si>
    <t>Caja por 165 cubos de caldo concentrado de gallina, que después de reconstituciòn con agua, produce caldos y consome listos para el consumo. Sabor, olor y color caracteristicos. El producto debe ser empacado en estructura laminada de aluminio y polipropileno ofreciendo una adecuada protección, conservación e higiene durante el transporte y almacenamiento. Cumplir con resolución 5109 en rotulado y fecha de vencimiento no menor a 3 meses.</t>
  </si>
  <si>
    <t>Camaron tigre 51/60 con presentación en Kilogramos. Color: rosado, Olor: característico  Textura : firme Debe presentarse entera , con la forma y el color característicos  exento de microorganismos, que puedan ocasionar riesgo para la salud. Limpio, desvenado, congelado y precocido, mantener la cadena de frío durante su transporte, empacado en bolsa de polietileno. temperatura de entrega -18°C.</t>
  </si>
  <si>
    <t>Carboximetil celulosa (CMC), presentacion en Bolsa polietileno por 1 Kg, estabilizante en polvo para uso en la industria de alimentos,  rotulado con el nombre del producto, productor y/o empacador (marca comercial), peso, lote de producción, fecha de vencimiento superior a doce meses a partir de la fecha de entrega, cumplir con la resolución 2606 de 2009 y la NTC 1582, el proveedor debe presentar ficha técnica del producto. Presentar registro de importación en caso que aplique.</t>
  </si>
  <si>
    <t>Carragenina en Polvo fino homogéneo color beige. presentacion empacado en bolsa laminada metalizada (PETBIOALUMENPOLIETILENO) por kilo, rotulado con el nombre del producto, productor y/o empacador (marca comercial), peso, lote de producción, fecha de vencimiento superior a seis meses a partir de la fecha de entrega, cumplir con la resolución 2606 de 2009 y la NTC 1582, el proveedor debe presentar ficha técnica del producto. Presentar registro de importación en caso que aplique.</t>
  </si>
  <si>
    <t>Cebolla cabezona blanca con presentación en Kilo. empacado en  canastillas plásticas, que Deberá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 Libre de hojas secas y suciedad.</t>
  </si>
  <si>
    <t>Cebolla junca o larga con presentación por Kilo. El producto debe cumplir los requisitos de la norma técnica NTC 1222, No debe presentarse fraccionada, rota o arrancada, debe estar libre de residuos de tierra, daños mecánicos, no presentar indicios de pudrición o magulladuras, entregado en canastilla de fondo perforado en rombos o líneas, suelto o atado en bolsa de polietileno, cumpliendo la norma técnica NTC 5422.</t>
  </si>
  <si>
    <t>presentacion bolsa de 1 kg  de Cebolla puerro en escamas deshidratado. presentado como Producto empacado en bolsa laminada metalizada (PetBioAlumenPölietileno) por kilo. rotulado  Lote y fecha de vencimiento mayor de 6 meses, y registro sanitario INVIMA.</t>
  </si>
  <si>
    <t>cebollitas de bulbo rojo ocañeras. presentacion bolsa de un Kilo, Cebolla para elaboración de encurtido "cebollita ocañera", de tamaño pequeño y frescas. 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 embalado en canastillas plasticas y limpias. Libre de hojas secas y suciedad.</t>
  </si>
  <si>
    <t>Champiñón (Agaricus Bisporus), presentacion bolsa de un Kilo, formado por un sombrero de forma semiesférica o plana y pie cilíndrico, normalmente blanco, entero, carne blanca con tonos rosados al corte, de sabor agradable y olor poco perceptible. El producto debe estar exento de contaminantes, envasado higiénico, embalado en bolsa capuchona en canastillas limpias y secas,  para protegerlo de golpes y contaminación, cumplir con las características de la normatividad vigente.</t>
  </si>
  <si>
    <t xml:space="preserve">Cilantro freco en rama, presentacion por kilo. Embalado en canastillas plásticas limpias y secas. Planta fresca, sin hojas marchitas, sin semilla, limpio de tierra, raíz sana de color verde intenso. La planta fresca posee un sabor fuerte, picante y algo dulce. </t>
  </si>
  <si>
    <t>Citrato de sodio, presentacion bolsa por kilo, Producto en cristales de color blanco, para uso en la industria de alimentos,  rotulado con el nombre del producto y cumplir con la Resolución 2606 de 2009, venncimiento superior a doce meses a partir de la fecha de entrega , el proveedor debe presentar ficha técnica del Producto. Presentar registro de importación en caso que aplique.</t>
  </si>
  <si>
    <t xml:space="preserve"> Cloruro de calcio. presentacion bolsas de polietileno por 1 kg de Producto granulado de color blanco, para uso en la industria de alimentos, rotulado con el nombre del producto, y cumplir con la Resolución 2606 de 2009, vencimiento superior a doce meses a partir de la fecha de entrega, el Proveedor debe presentar ficha técnica del Producto.Presentar registro de importación en caso que aplique.</t>
  </si>
  <si>
    <t>Coliflor con presentación en bolsa de polietileno transparente por un Kilo. la hortaliza formada por una masa de pecíolos y botones foliares apelmazados de color blanco. Debe estar embalado en canastilla limpia y seca. Deberán encontrarse en un estado y fase de desarrollo que les permita conservarse bien durante el transporte y manipulación. Libre de cualquier tipo de alteración que impida su consumo. Exentas de cualquier daño causado por congelación y refrigeración.</t>
  </si>
  <si>
    <t xml:space="preserve">coco a granel </t>
  </si>
  <si>
    <t>Coco en presentación en Kilos. Fruta tropical obtenida del cocotero (cocos nucifera), la palmera más cultivada a nivel mundial. tiene una cáscara exterior gruesa y dura (exocarpio) y un mesocarpio fibroso y otra interior dura, vellosa y marrón (endocarpio) que tiene adherida la pulpa (endospermo), que es blanca y aromática.  libre de cualquier tipo de alteración que impida su consumo.</t>
  </si>
  <si>
    <t>Colorante en polvo color amarillo huevo. presentacion bolsa de polietileno por 125 gramos, Producto en polvo, hidrosoluble, para uso en la industria de alimentos, el producto debe estar rotulado con el nombre del producto, productor y/o empacado (marca comercial), peso, lote de producción, fecha de vencimiento superior a doce meses a partir de la fecha de entrega, cumplir con la Resolución 2606 de 2009 y NTC 1453, el proveedor debe presentar ficha técnica del producto.</t>
  </si>
  <si>
    <t>Bolsa polietileno por 125 gr de Colorante de polvo color azul. Producto en polvo, hidrosoluble, para uso en la industria de alimentos,  vencimiento superior a doce meses a partir de la fecha de entrega, el rotulado del producto debe cumplir con la Resolución 2606 de 2009 y NTC 1453, el proveedor debe presentar ficha técnica del producto.</t>
  </si>
  <si>
    <t>Bolsa polietileno por 125 gr de Colorante en polvo color rojo fresa. Producto en polvo, hidrosoluble, para uso en la industria de alimentos, debe estar rotulado con el nombre del producto, productor y/o empacado ( marca comercial), peso, lote de producción, fecha de vencimiento superior a doce meses a partir de la fecha de entrega, cumplir con la resolución 2606 de 2009 y NTC 1453, el proveedor debe presentar ficha técnica del Producto.</t>
  </si>
  <si>
    <t xml:space="preserve">Bolsa de polipropileno por 125 gr de Colorante en polvo color rojo mora. Producto en polvo, hidrosoluble, para uso en la industria de alimentos, debe estar rotulado con el nombre del producto, productor y/o empacado (marca comercial), peso, lote de producción, fecha de vencimiento superior a doce meses, cumplir con la Resolución 2606 de 2009 y NTC 1453, el proveedor debe presentar ficha técnica del producto.  </t>
  </si>
  <si>
    <t>Bolsa de polipropileno por 125 gr de Colorante en polvo color verde menta.Producto en polvo, hidrosoluble, para uso en la industria de alimentos,  vencimiento superior a doce meses a partir de la fecha de entrega, el rotulado debe cumplir con la resolución 2606 de 2009 y NTC 1453, el proveedor debe presentar ficha técnica del Producto.</t>
  </si>
  <si>
    <t xml:space="preserve">Condimento ajo en polvo. presentacion por un kilo, Producto empacado en bolsa laminada metalizada,(PetBioAlumenPolietileno),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  </t>
  </si>
  <si>
    <t>Condimento cabano. Condimento que contenga entre el 60 65 % de sal y 28 35 % de fosfato,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</si>
  <si>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 xml:space="preserve">Condimento chorizo 50 - 55% de sal </t>
  </si>
  <si>
    <t xml:space="preserve">Condimento chorizo 50-55% de sal.  de composición entre 50 55% de sal y 15 20 % de fosfato,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 </t>
  </si>
  <si>
    <t>Condimento chorizo español 60-65% de sal.  de composicion contenido de sal entre 60 65 %,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</si>
  <si>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chorizo tipo antioqueño. de composición entre 45 50% de sal y 5 15 % de fosfato,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</si>
  <si>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Bolsa por 1 Kg de Condimento de Longaniza. Condimento de longaniza que contenga entre el 60 65 % de sal y 28 35 % de fosfato, producto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</si>
  <si>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Génova en polvo. empacado en bolsa laminada metalizada (PETBIOALUMENPOLIETILENO) por un kilo, composición entre 50 55% de sal y 15 20 % de fosfato,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</si>
  <si>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hamburguesa en polvo. de composicion que contenga entre el 4 6 % de sal y 18 25 % de fosfato,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</si>
  <si>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Jamón en polvo. de composicion que contenga entre el 40 50 % de sal,  empacado en bolsa de poliamida polietileno de baja densidad,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</si>
  <si>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sabor a pavo en polvo. Composicion que contenga entre el 50-60 % de sal y 20- 30 % de fosfato, producto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</si>
  <si>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sabor a pollo en polvo. Composicion que contenga entre el 80 90 % de sal,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</si>
  <si>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Condimento Salchicha tipo Ranchera en polvo. Composicion que contenga entre el 15 20 % de sal,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</si>
  <si>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 xml:space="preserve">Condimento salchichón cervecero </t>
  </si>
  <si>
    <t>Condimento salchichón cervecero en polvo. Composicion entre 28 35% de sal y 18 25 % de fosfato, producto empacado en bolsa laminada metalizada (PetbioAlumenPolietileno) por un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</si>
  <si>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 xml:space="preserve"> Cuajo en pastillas. Presentacion sobres o paquete de 2 unidades de roducto, enzima para coagular la leche, debe estar rotulado con el nombre del producto, productor y/o empacador (marca comercial), peso, lote de producción, fecha de vencimiento superior a doce meses, cumplir con la resolución 2606 de 2009, debe presentar ficha técnica del producto, se debe entregar  empacado en bolsa de polipropileno biorientado impresa.</t>
  </si>
  <si>
    <t>Bolsa tricapa tipo sachet de Cuajo en polvo. Presentacion sobre para 75 litros, enzima para coagular la leche, el producto debe estar rotulado con el nombre del producto, productor y/o empacador (marca comercial), peso, lote de producción, fecha de vencimiento superior a doce meses, cumplir con la resolución 2606 de 2009, el proveedor debe presentar ficha técnica del producto, el producto se debe entregar empacado en bolsa tricapa tipo sachet biorientado impresa.</t>
  </si>
  <si>
    <t xml:space="preserve">Cuchuco de cebada </t>
  </si>
  <si>
    <t>Cuchuco de maíz. Presentación bolsa de polietileno por un  kilo, Producto obtenido de la trituración del grano del maíz blanco previamente trillado, debe estar exento de insectos en todos sus estados, no debe estar húmeda, ni rancia, libre de hongos y microorganismos, aspecto grano triturado seco, color blanco, olor y sabor característico.</t>
  </si>
  <si>
    <t>Durazno con presentación en Kilogramos. Esta fruta, normalmente de piel aterciopelada, posee una carne amarilla o blanquecina de sabor dulce y aroma delicado. Fruta, fresca, de primera, empacado en bolsa de polietilieno y embalado en canastilla. 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t>
  </si>
  <si>
    <t xml:space="preserve">Durazno tipo melocotón. presentación en Kilos, empacado en canastilla plastica con bolsa capuchona. Los duraznos deben tener los siguientes requisitos: Estar enteros, sanos, limpios y exentos de deterioro o material extrañoque hagan que no sean aptos para el consumo; Tener un aspecto fresco Estar exentas de daños causados por bajas y/o altas temperaturas; Estar exentos de manchas oscuras internas. El fruto deberá ser fisiológicamente maduro. </t>
  </si>
  <si>
    <t>Espinaca, verdura  fresca sus hojas comestibles, grandes y de color verde muy oscuro. Presentación en kilo. Embalada en canastillasplastica con bolsa capuchona, libre de humedad, sin plagas, hojas frescas, no marchitas.</t>
  </si>
  <si>
    <t>Estabilizante en polvo para helados de leche. estabilizante de grado alimenticio, rotulado que cumpla con la resolución 2606 de 2009 y y NTC 1582. el proveedor debe presentar ficha técnica del producto, empacado en bolsa aluminizada impresa  por un kilo. fecha de vencimiento superior a doce meses,  Presentar registro de importación en caso que aplique.</t>
  </si>
  <si>
    <t>Fermento láctico para kumis , liofilizado</t>
  </si>
  <si>
    <t>Fermento láctico liofilizado para kumis, presentacion bolsa tricapa tipo sachet para 40 Lt de leche, que contenga como cultivo Láctico: Streptococcus termophilus y Lactobacillus delbruecki bulgaricus; el rotulado con el nombre del producto, productor y/o empacador (marca comercial) a comercial), peso, lote de producción, fecha de vencimiento superior a doce meses, el proveedor debe presentar ficha técnica del producto, el producto se debe entregar a temperaturas entre 0°C y 4°C.</t>
  </si>
  <si>
    <t>Fermento láctico liofilizado para yogur. , que contenga como cultivo Láctico: Lactobacillus delbrueckii bulgaricus y Torula lactis, el producto debe estar rotulado con el nombre del producto, productor y/o empacador (marca comercial), peso, lote de producción, fecha de vencimiento superior a doce meses, el proveedor debe presentar ficha técnica del producto, el producto se debe entregar a temperaturas entre 0°C y 4°C, empacado en bolsa tricapa tipo sachet impresa, preparación para 40 litros en sobre por 1 gramo.</t>
  </si>
  <si>
    <t>. Fósforo, cerilla, cerillo o misto es un utensilio fungible, consistente en una varilla de material combustible con un extremo (llamado cabeza) recubierto por una sustancia, tal que al frotar la cabeza contra una superficie rugosa adecuada. presentacion paquete de 2 Cajas de fosforos por 100 Unidades cada una</t>
  </si>
  <si>
    <t>Fresa Chandler. presentación en Kilo.  El grado de desarrollo de la fruta debe permitir el transporte y manipulación de manera que llegue satisfactoriamente al lugar de destino. Fruta, fresca, seleccionada, sin daños estructurales en su fisiología, de primera, empacada en bolsa de polietileno embalada en canastilla. Libre de presentar cualquier tipo de alteración que impida su consumo. Exentas de cualquier daño causado por congelación y refrigeración. Libres de humedad externa anormal. Presentación en canastilla plastica con bolsa.</t>
  </si>
  <si>
    <t xml:space="preserve">Frijol blanco seco. Presentación bolsa de polietileno por un kilo, son grandes (no panamito) de forma ovalada, sabor suave y textura terrosa, son semillas comestibles, es una fuente de proteínas e hidratos de carbono. </t>
  </si>
  <si>
    <t xml:space="preserve">Funda fibrosa para Salchichon. Presentación por metro, Funda clara y fibrosa de calibre 1 1/2 pulgadas, diámetro nominal 3 pulgadas, color humo, </t>
  </si>
  <si>
    <t>funda plastica para salchicha, presentacion Tubo (oruga) por 30 metros de Funda plástica impermeable (cero merma) para salchicha calibre 19 .</t>
  </si>
  <si>
    <t xml:space="preserve">Galleta de soda </t>
  </si>
  <si>
    <t xml:space="preserve">Paquete por 4 tacos mínimo de Galleta de soda. Elaborada a base de harina de trigo, debe cumplir con condiciones sanitarias exigidas para estos productos, no deben contener partículas extrañas, textura crocante. Cumplir con resolucion 5109 en rotulado. Fecha de vencimiento no menor a 3 meses. </t>
  </si>
  <si>
    <t xml:space="preserve">Garbanzo seco.   presentacion bolsa de polietileno por un kilo, comprende granos enteros y sanos con tegumentos externos de color generalmente uniformes amarillo claro, producto natural sin preservativos y/o aditivos, limpIa, libre de impurezas y materiales extraños. Fecha de vencimiento no menor a 6 meses. </t>
  </si>
  <si>
    <t>Gelatina de frutas sabores surtidos. Mezcla en polvo para preparar gelatina, con las mismas características de la gelatina corriente en aroma, sabor y textura, color sabor y aroma característicos del producto. Cumplir con resolución 5109 en rotulado y fecha de vencimiento no menor a 3 meses. presentación: Caja x 1 sobre x 40 gramo</t>
  </si>
  <si>
    <t>Goma xanthan en polvo. presentacion bolsa polietileno por un Kilo, aditivo estabilizante de grado alimenticio, el producto debe estar rotulado con el nombre del producto, productor y/o empacador (marca comercial), peso, lote de producción, fecha de vencimiento superior a doce meses, cumplir con la resolución 2606 de 2009, y la NTC 1582, el proveedor debe presentar ficha técnica del producto, el  Presentar registro de importación en caso que aplique.</t>
  </si>
  <si>
    <t>Guanábana con presentación por un Kilo. Fruto de color verde oscuro que pesa entre 2 y 7 Kilos, erizada de espinas carnosas y de sabor amargo. Su pulpa es blanda, de color blanco, muy jugosa, con suave aroma, agradable sabor agridulce Fruta entera , fresca, seleccionada, sin daños estructurales en su fisiología, de primera, embalada en canastilla plastica, Deberán encontrarse en un estado y fase de desarrollo que les permita conservarse bien durante el transporte y manipulación. Libre de presentar podredumbre o cualquier tipo de alteración que impida su consumo. Exentas de cualquier daño causado por congelación y refrigeración.Libres de humedad externa anormal.</t>
  </si>
  <si>
    <t xml:space="preserve">Guayaba pera con presentación por Kilos. Fruta, fresca, seleccionada, sin daños estructurales en su fisiología, de primera, empacada en bolsa de polietileno embalada en canastilla, Deberán encontrarse en un estado y fase de desarrollo que les permita conservarse bien durante el transporte y manipulación. Libre de presentar cualquier tipo de alteración que impida su consumo. Exentas de cualquier daño causado por congelación y refrigeración. Libres de humedad externa anormal. </t>
  </si>
  <si>
    <t>Habicuela con presentación en Kilos. Verdura, fresca, seleccionada, sin daños estructurales en su fisiología, de primera, empacada en bolsa de polietileno embalada en canastilla, Grado de madurez: Vainas verde intenso, ligeramente brillante, frescas, limpias, tiernas, frágiles, superficie lisa con ondulaciones de la semilla, crujientes al partirlas con la mano, debe quebrarse fácilmente sin rasgaduras. Debe tener humedad natural al tacto, no debe tener fibras o hilos que indiquen que el fruto está muy maduro, no debe tener deterioro en su color, olor y apariencia debido a exceso de humedad, no deben tener manchas pequeñas de color rojizo o negro causado por hongos.</t>
  </si>
  <si>
    <t xml:space="preserve"> Humo líquido. Presentacion Garrafa tipo PET por un litro. Producto concentrado de humo, fecha de vencimiento mayor de 6 meses de la fecha de entrega. El rotulado debe cumplir con la resolucion 2606 de 2009.</t>
  </si>
  <si>
    <t xml:space="preserve">Bloque por 2,5 Kilogramos de Jamón sanduche. Producto càrnico procesado, ahumado, cocido, elaborado con carnes de animales de abasto cerdo, Color rosado intenso, sabor suave en especias y carne, salado suave, textura blanda compacta. Producto empacado en vacio. Manteniendo su cadena de frío, temperatura de recibico entre 0 a 6 °C. Cumplir con rotulado según resolución 5109 y fecha de vencimiento no menor de 1 mes. </t>
  </si>
  <si>
    <t>Kiwi. Presentación en kilo de Fruto comestible del kiwi, de piel ligeramente vellosa y pulpa de color verde, Fruta fresca, seleccionada, sin daños estructurales en su fisiología, de primera, embalado en canastilla plastica. Deberán encontrarse en un estado y fase de desarrollo que les permita conservarse bien durante el transporte y manipulación, llegando en condiciones atisfactorias al lugar de destino. Enteras: Encontrarse sano y sin daños ajenos a la naturaleza del producto. Sanas: Libre de presentar podredumbre o cualquier tipo de alteración que impida su consumo. Limpias: libres de olor, sabor o cuerpos extraños visibles. Exentas de cualquier daño causado por congelamiento. Libres de plagas o daños causados por éstas.</t>
  </si>
  <si>
    <t>Lecitina de soya - emulsionante. Producto en polvo, de grado alimenticio, el producto debe estar rotulado debe cumplir con la resolución 2606 de 2009. la fecha  de vencimiento superior a doce meses a partir de la fecha de entrega, , el proveedor debe presentar ficha técnica del producto, el producto se debe entregar empacado en bolsa de polipropileno impresa x kilo. Presentar registro de importación en caso que aplique.</t>
  </si>
  <si>
    <t xml:space="preserve">Lenteja seca. Presentación en bolsa de polietileno de un kilo para el consumo humano, comprende los granos procedentes de la especie Lens suculenta Moench, comprende lentejas con tegumentos externos de colores marrón o verde característicos de la variedad, producto natural sin preservativos y/o aditivos, olor característico. Fecha de vencimiento no menor a 6 meses. </t>
  </si>
  <si>
    <t>Limón variedad Tahiti en presnetación en Kilos, fruta fresca, sin daños estructurales en su fisiología, de primera, empacada en bolsa de polietileno embalada en canastilla plastica, limón tahiti enteros, frescos, con el color característico de la variedad. Homogéneos en tamaño y variedad. Limpios, sin humedad exterior.Libres de ataques por insectos, enfermedades, magulladuras, podredumbre, cicatrices o cortaduras.</t>
  </si>
  <si>
    <t>Lulo nacional con presentación en Kilos. Fruta fresca, seleccionada, sin daños estructurales en su fisiología, de primera, empacada en bolsa de polietileno embalada en canastilla, lulos enteros, frescos, con el color característico de la variedad. Homogéneos en tamaño y variedad. Limpios, sin humedad exterior.Libres de ataques por insectos, enfermedades, magulladuras, podredumbre, cicatrices o cortaduras.</t>
  </si>
  <si>
    <t xml:space="preserve">Mandarina común </t>
  </si>
  <si>
    <t>Mandarina común en presentación en Kilos, fruta fresca, sin daños estructurales en su fisiología, de primera, empacada en bolsa de polietileno embalada en canastilla plastica, mandarina enteras, frescos, con el color característico de la variedad. Homogéneos en tamaño y variedad. Limpios, sin humedad exterior.Libres de ataques por insectos, enfermedades, magulladuras, podredumbre, cicatrices o cortaduras.</t>
  </si>
  <si>
    <t xml:space="preserve">Mango tommy con presentación en Kilos. Fruta fresca, seleccionada, sin daños estructurales en su fisiología, de primera, se debe entregar embalado en canastilla plastica. De tamaño grande. Variedad Tommy. Deberán encontrarse en un estado y fase de desarrollo que les permita conservarse bien durante el transporte y manipulación. Libre de presentar podredumbre o cualquier tipo de alteración que impida su consumo.Exentas de cualquier daño causado por congelación y refrigeración. </t>
  </si>
  <si>
    <t>Manzana golden roja de primera con presentación en Kilos.  Manzana Red Delicious, calibre 80-100, tiene piel o cáscara color rojo brillante, pulpa blanquecina, es algo arenosa y con un sabor algo ácido. Requisitos mínimos de calidad:  Estar frescas, enteras, sanas, limpias y exentas de deterioro que hagan que no sean aptas para el consumo; Estar exentas de plagas que afecten al aspecto general del producto; Estar exentas de cualquier olor y/o sabor extraños;no tener daños por bajas y/o altas temperaturas; Embaladas en cajas de cartón con bandejas de cartón corrugado.§ Estar exentas de manchas obscuras internas;§ Estar exentas de manchas.El fruto deberá ser fisiológicamente maduro, es decir, no presentar señales de falta de madurez (opacidad, falta de sabor, pulpa demasiado porosa1) o de madurez excesiva (pulpa demasiado traslúcida o fermentada). La manzana debe corresponder a categoría 1 Se debe conservar a Temperatura ambiente, con buena ventilación, libre de humedad.</t>
  </si>
  <si>
    <t xml:space="preserve">Manzana verde </t>
  </si>
  <si>
    <t>Manzana verde con presentación en Kilos. deben entregarse  Frutos frescos, limpios, enteros, sanos, de color verde brillante, calibre 80-100, con carne amarilla, textura firme y crujiente, sabor Dulce y ligeramente ácido, sin presencia de plaga y magulladuras. Las manzanas deben tener los siguientes requisitos: exento de deterioro que hagan que no sean aptas para el consumo; Estar exentas de daños causados por plagas; Exentas de humedad externa anormal, salvo la condensación consiguiente a su remoción de una cámara frigorífica; § Estar exentas de cualquier olor y/o sabor extraños; Tener un aspecto fresco, incluidas en su caso las coronas, que deberán estar exentas de hojas muertas o secas; § Estar exentas de daños causados por bajas y/o altas mperaturas;Estar exentas de manchas obscuras internas; Estar exentas de manchas.El fruto deberá ser fisiológicamente maduro, es decir, no presentar señales de falta de madurez (opacidad, falta de sabor, pulpa demasiado porosa1) o de madurez excesiva (pulpa demasiado traslúcida o fermentada). La manzana debe corresponder a categoría 1 Se debe conservar a Temperatura ambiente, con buena ventilación, libre de humedad.</t>
  </si>
  <si>
    <t xml:space="preserve">Maracuyá </t>
  </si>
  <si>
    <t>Maracuyá con presentación en Kilo. Fruta fresca, seleccionada, sin daños estructurales en su fisiología, de primera, empacada en bolsa de polietileno embalada canastilla plastica, entregaser a temperatura ambiente, fase de madurez y desarrollo que les permita conservarse bien durante el transporte y manipulación. Libre de cualquier tipo de alteración que impida su consumo. Libres de humedad externa anormal.</t>
  </si>
  <si>
    <t xml:space="preserve">Tarro por 4 Kilogramos mínimo de mayonesa.  Es una salsa emulsionada fría elaborada principalmente a base de huevo entero, aceites vegetales comestibles e ingredientes acidificantes, con Registro Sanitario otorgado por INVIMA, empacado en envase de vidrio, o pet, inerte a la acción del contenido y no deberá comunicarse a éste sabores u olores extraños. rotulado Cumplir con resolucion 5109 de 2025 o normatividad vigente, la fecha de vencimiento no menor a 6 meses. </t>
  </si>
  <si>
    <t>Mazorca tierna a granel. Presentación por kilo de El maíz dulce en  mazorca,  entrega en un estado y fase de desarrollo que les permita conservarse bien durante el transporte y manipulación, libre de plagas o cualquier tipo de alteración que impida su consumo, empacada en bolsa de polietileno embalada en canastilla, se debe entregar a temperatura ambiente Enteros, con la forma característica de la variedad. De aspecto fresco y consistencia firme.</t>
  </si>
  <si>
    <t>Melón entero con presentación en Kilogramos. condiciones de entrega: Fruta fresca entera, seleccionada, sin daños estructurales en su fisiología, de primera,  Desarrollados y maduros. Limpios, exentos de olores, sabores o materias extrañas visibles. Libres de magulladuras, humedad exterior anormal. empacada en bolsa de polietileno y embalada en canastilla plastica.</t>
  </si>
  <si>
    <t xml:space="preserve"> Miel de abeja pura. Sustancia dulce natural producida por abejas obreras a partir del néctar producido por nectarios florales y extra florales, que las abejas. presentación: Frasco x 750 ml  la miel de abejas entregada deberá cumplir los requisitos generales establecidos en la NTC 1273, entre ellos no debe contener aditivos, ni otras adiciones diferentes a la miel, así como los requisitos específicos de la misma norma, el proveedor deberá presentar ficha técnica del producto.</t>
  </si>
  <si>
    <t>Mora de castilla con presentación en Kilogramos. Presentación por kilo de Mora de Castilla de la variedad Rubus glaucus Benth, para el consumo fresco o como insumo para el procesamiento industrial. La mora entregada debe ser seleccionada y clasificada, debe cumplir con los requisitos mínimos establecidos en la NTC 4106 Categoría 1, Calibre B La mora debe estar entera con la forma característica de la variedad, de aspecto fresco y consistencia firme, sanas, limpias, exentas de olores, sabores o materias extrañas visibles, prácticamente libres de magulladuras, y humedad exterior anormal. empacada en bolsa de polietileno embalada en canastilla plastica.</t>
  </si>
  <si>
    <t>Tarro por 4,2 Kilogramos mínimo de Mostaza. Condimento envasado con apariencia externa pastosa y de sabor picante, la mostaza preparada deberá proceder exclusivamente de mostaza en polvo y estará exenta de materia terrosa, parásitos, mohos, suciedades y microorganismos que indiquen una manipulación defectuosa del producto, se le podrá agregar cúrcuma longa L. (palillo), no se permitirá la adición de sustancias amiláceas, no se permitirá el uso de sustancias conservadoras, no se permitirá el uso de colorantes artificiales, densidad alta y apariencia natural, presencia de trazas de semilla de mostaza, envase deberá ser de vidrio o de un material adecuado que proteja al producto de la contaminación, del contacto con el aire, que sea inerte a la acción del contenido y que comunique a éste sabores extraños, deberá ser impermeable al aceite y al agua, su uso deberá ser aprobado por la autoridad sanitaria competente, el rotulado del producto debe cumplir con la resolución 5109 de 2005,Tarro x 4,2 kilogramo</t>
  </si>
  <si>
    <t>Naranja valencia con presentación en Kilogramos. fruta fresca entera y sanas de uso como materia prima para procesamiento, Color amarillo o naranja intenso brillante, sabor y aroma característico, consistencia firme, piel lisa. La naranja debe corresponder a categoría Extra. libre de magulladuras, con la forma característica, libre de ataque de insectos, enfermedades y daños por deshidratación.  grado de madurez tal que les permita soportar su manipulación, transporte y conservación y que reúnan las características sensoriales adecuadas para su consumo inmediato.  La naranja debe tener una vida útil de 5 días. Se entrega embalada en canastilla plastica</t>
  </si>
  <si>
    <t>Frasco por 100 gramos de Natamicina. Producto en polvo, es un agente antimicótico altamente efectivo para inhibir hongos y levaduras en una gran variedad de productos alimenticios. Contiene pimaricina , el producto debe estar rotulado con el nombre del producto, productor y/o empacador (marca comercial), peso, lote de producción, fecha de vencimiento superior a doce meses, cumplir con la resolución 2606 de 2009, y la NTC 1582, el proveedor debe presentar ficha técnica del producto, el producto se debe entregar empacado en frascos de 100 g. Presentar registro de importación en caso que aplique.</t>
  </si>
  <si>
    <t>Orégano molido. Presentación por kilo con las siguientes características: Procede de hojas y sumidades florales sanas, limpias y molturadas de Origanum, características típicas del producto, con ausencia de materias extrañas.Empacado en bolsas de polipropileno. Con registro sanitario INVIMA.</t>
  </si>
  <si>
    <t>Paquete por 12 Unidades mínimo de Pan para Hamburguesa. Pan de textura suave, de forma redonda, utilizado para la elaboración de comidas rápidas tipo hamburguesa. Empacado en bolsa de poliproileno, con fecha de vencimiento no menor a quince(15) dias. Paquete por 12 unidades.</t>
  </si>
  <si>
    <t>Paquete por 12 Unidades mínimo de Pan super perro. Producto horneado de textura blanda y suave,tamaño mayor a 20 cm, utilizado en la elaboración de comidas rápidas tipo super perro, Empacado en bolsa de poliproileno, con fecha de vencimiento no menor a quince(15) dias.Paquete por 12 unidades.</t>
  </si>
  <si>
    <t xml:space="preserve">Paquete por  520 - 600 gr de Pan tajado. Producto horneado de textura blanda y suave, tajado.para consumo directo o combinado con otros ingredientes. Empacado en bolsa de polipropileno, con fecha de vencimiento no menor a quince(15) dias. </t>
  </si>
  <si>
    <t>Panela por 500 gramos, Producto sólido obtenido de la extracción y evaporación y concentración de los jugos de la caña de azúcar, elaborado en los establecimientos denominados trapiches paneleros o en las centrales de acopio de mieles vírgenes, en cualquiera de sus formas y presentaciones, el producto no debe estar desportillado, ni partido, de textura y forma características, libre de olores, sabores extraños, verdeamiento, ablandamiento excesivo.  no puede estar fermentada, no puede presentar ataques de hongos o insectos, el empaque debe ser de primer uso en Polipropileno termoencogible, el material de empaque de la panela debe asegurar su conservación, transporte y almacenamiento, debe cumplir con las anteriores características y las demás que trate la resolución No. 2546 de 2004, Requisitos sanitarios para producción y comercialización de panela, la panela puede ser cuadrada o redonda x 500 gramos.</t>
  </si>
  <si>
    <t xml:space="preserve">Bolsa por una libra mínimo de Panela pulverizada. Panela instantánea pulverizada deshidratada es el producto sólido obtenido por evaporación y concentración de los jugos de la caña de azúcar, posteriormente reducción de su tamaño de partícula mediante trituradora o molino con la adición de saborizantes naturales, en la elaboración de la panela no se permite el uso de hidrosulfito de sodio ni hiposulfito de sodio, ni otras sustancias químicas con propiedades blanqueadoras, no se permite el uso de azucares ni de miel procedente de ingenios azucareros, la calidad que debe cumplir según la NTC 1311, (última actualización), resolución 5109 de 2005, resolución 779 de 2006, debe ser empacada en bolsa de estructura BPPPE de dimensiones aproximadas de 190 mm de ancho X 250 mm de alto en, calibre 140 micras y etiqueta impresa. </t>
  </si>
  <si>
    <t>Bulto por 50 Kilogramo de Papa criolla. Papa pequeña (2 a 6 cm de diámetro) de piel y pulpa color amarillo ocre, originaria de Colombia.  El producto deberá ser uniforme en color y tamaño, libre de humedad externa normal (apariencia de mojado), libre de olor, sabores extraños ni materias extrañas visibles (tierra, piedras, etc.). Papas con características internas y externas homogéneas, en buen estado de madurez, buena forma, limpia y sin contaminantes químicos, libre de defectos fisiológicos, de daños causados por hongos o bacterias, exentos de daños mecánicos.  bulto por 50 kilos.</t>
  </si>
  <si>
    <t xml:space="preserve">Papa pastusa , presentacion Bulto por 50 Kilos . Un  producto que  deberá ser uniforme en color y tamaño, libre de humedad externa normal (apariencia de mojado), libre de olor, sabores extraños ni materias extrañas visibles (tierra, piedras, etc.). Papas con características internas y externas homogéneas, en buen estado de madurez, buena forma, limpia y sin contaminantes químicos, libre de defectos fisiológicos, de daños causados por hongos o bacterias, exentos de daños mecánicos No deben exceder los límites máximos establecidos en la Resolución 2906 de 2007, el Ministerio de la Protección Social. Libre de plagas, empacados en sacos de fibra natural. </t>
  </si>
  <si>
    <t xml:space="preserve">Papaya con presentación en Kilogramos. deberá ser de calidad superior y características de la variedad y/o tipo comercial.  Requisitos mínimos de calidad. Estar enteras Tener u consistencia firme,  frescas, sanas libre de deterioro que impidan su consumo. libre de daños causados por plagas, parásitos, magulladuras pronunciadas,  Cuando tengan pedúnculo, su longitud no deberá ser superior a un centímetro, y el corte deberá ser neto; Deberán estar suficientemente desarrolladas y presentar un grado de madurez satisfactorio según la naturaleza del producto.  Se entregará embalada en canastilla plastica. </t>
  </si>
  <si>
    <t xml:space="preserve">Pasta espaguetti. Presentación empacado en bolsas de polipropileno por libra. elaborado mediante el secado apropiado de las diferentes figuras formadas a partir de una masa sin fermentar elaborada con derivados de trigo y agua, el color debe ser amarillo de consistencia dura, olor y sabor propios del producto. el rotulado  debe Cumplir con resolucion 5109 de 2005. Fecha de vencimiento no menor a 6 meses. </t>
  </si>
  <si>
    <t xml:space="preserve">Pasta tipo fideo, presentacion por libra, empacado en bolsas de polipropileno. Producto elaborado mediante el secado apropiado de las diferentes figuras formadas a partir de una masa sin fermentar elaborada con derivados de trigo y agua, el color debe ser amarillo de consistencia dura, olor y sabor propios del producto. el rotulado  debe Cumplir con resolucion 5109  de 2005. Fecha de vencimiento no menor a 6 meses. </t>
  </si>
  <si>
    <t xml:space="preserve">Pasta tipo macarrón. Presentación empacado en bolsas de polipropileno por libra. Producto elaborado mediante el secado apropiado de las diferentes figuras formadas a partir de una masa sin fermentar elaborada con derivados de trigo y agua, el color debe ser amarillo de consistencia dura, olor y sabor propios del producto. Tipo macarrón, empacado en bolsas de polipropileno por libra. el rotulado  debe Cumplir con resolucion 5109  de 2005. Fecha de vencimiento no menor a 6 meses. </t>
  </si>
  <si>
    <t>Patilla o sandia. presentación en Kilos.  Fruto baya globosa u oblonga, el color de la corteza variable, pudiendo aparecer uniforme (verde oscuro, verde claro o amarillo) o a franjas de color amarillento, grisáceo o verde claro sobre fondos de diversas tonalidades verdes, pulpa rojo o rosada. embalada en canastilla plastica. Fruta en buen estado de maduración que permitan su manipulación.</t>
  </si>
  <si>
    <t>Pepino cohombro con presentación en Kilogramos. Presentación por kilo con las siguientes características: De aspecto fresco y consistencia firme. Desarrollados y maduros. Limpios, exentos de olores, sabores o materias extrañas visibles. Libres de magulladuras, humedad exterior anormal, embalado en canastilla.</t>
  </si>
  <si>
    <t xml:space="preserve">Pera variedad agua con presentación en Kilogramos. fruta entera, sana, limpia, con la forma característica, de aspecto fresco, libre de ataque de insectos, de magulladuras, de humedad exterior anormal y de olor y sabor extraños. Se excluyen los frutos que presente piel opaca, arrugada o con manchas, igualmente que estén afectados de podredumbre o alteraciones tales que los hagan impropios para el consumo. Los defectos no deben exceder el 10% del área total del fruto. El producto debe presentar las siguientes características: Color verde claro intenso o amarillo brillante o amarillo pardo, pulpa de color blanca o crema. Sabor azucarado, jugoso. Aroma característico. Consistencia firme, dura, que no esté muy blanda. Apariencia homogénea. No se permite la inclusión de frutas en estado verde o sobre maduro, ni la presencia de alteraciones fisicoquímicas y/o sustancias extrañas. No deben presentar signos de infestación o infecciones. Producto embalado dentro de canastillas plásticas, limpias y desinfectadas. </t>
  </si>
  <si>
    <t>Perejil con presentación en Kilogramos. producto fresco, crespo, corriente a granel Enteros, con la forma característica de la variedad.  Limpios, exentos de olores, sabores o materias extrañas visibles. Libres de magulladuras, humedad exterior anormal. embalado en canastilla plastica.</t>
  </si>
  <si>
    <t>Pimentón rojo con presentación en Kilogramos.  Pimentón fresco, entero de primera, consistencia firme y entregado en canastilla plastica.  Desarrollados y maduros. Limpios, exentos de olores, sabores o materias extrañas visibles. Libres de magulladuras, humedad exterior anormal.</t>
  </si>
  <si>
    <t>Pimienta en polvo. presentacion en bolsa por 1 Kilo ,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</si>
  <si>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Piña oro miel (MD2) con presentación en Kilogramos. Fruto dulce de pulpa de color amarillo, con un corazón visible cuando se realiza corte transversal. Cáscara rugosa y gruesa y corona compuesta por hojas, cuya característica es que son gruesas.Entera, sana, con la forma característica de la variedad, de aspecto fresco con los ojos bien formados y llenos. Limpia, exentas de olores, sabores o materias extrañas visibles, libre de magulladuras, de humedad exterior anormal y de ataque de insectos.  No deben exceder los límites máximos establecidos en la Resolución 2906 de 2007, el Ministerio de la Protección Social.  Producto embalado dentro de canastillas plásticas, limpias y desinfectadas.</t>
  </si>
  <si>
    <t>Platano hartón verde con presentación en Kilogramos. producto limpio, de contestura firme color verde superficie lisa al tacto, sin golpes o maguladuras.apariencia  sana, sin señales de maltrato producidos por fricción golpes o cortaduras, sin cavidades negras y profundas en la punta apical, sin rajaduras en la corteza, sin recortes en la punta que lleguen hasta la pulpa. Buen aspecto y textura firme al tacto. Sin manchas negras que indiquen que están quemados por frio No deben exceder los límites máximos establecidos en la Resolución 2906 de 2007, el Ministerio de la Protección Social Aspecto entero y sano con la forma característica, de aspecto fresco, libre de ataque de insectos y enfermedades, libre de magulladuras, con presentación ligeramente curva o recta. Los plátanos deben cumplir con los requisitos establecidos en la NTC 1190. Producto embalado dentro de canastillas plásticas, limpias y desinfectadas que proteja el producto de daños mecánicos, y que no cause ningún cambio ni en la parte interna ni externa del producto.</t>
  </si>
  <si>
    <t xml:space="preserve">Proteína aislada de soya mayor al 85% de proteina, presentacion en bolsa de polipropileno por 1 Kilo,  producto en polvo, empacado en bolsa pigmentada blanca por kilo. Con normatividad de rotulado  debe Cumplir con resolucion 5109  de 2005. Fecha de vencimiento no menor a 6 meses. </t>
  </si>
  <si>
    <t xml:space="preserve">Quinua en pepa. Presentación en kilo con las siguientes características : Color blanco o crema, con alto contenido de proteína, el fruto es seco y de 2 mm de diámetro (de 250 a 500 semillas/g), circundando al cáliz, el cual es del mismo color que el de la planta, de olor y sabor característicos, libre de mohos y materiales extraños, empacada en bolsas de polietileno de baja densidad calibre 3. con normatividad de rotulado el rotulado  debe Cumplir con resolucion 5109  de 2005. Fecha de vencimiento no menor a 6 meses. </t>
  </si>
  <si>
    <t>Rábano con presentación en Kilogramos. entrega con las siguientes características: Sin hojas deben idealmente ser uniformes y con una forma característica de la variedad. Encontrarse sano y sin daños ajenos a la naturaleza del producto. Libre de presentar  cualquier tipo de alteración que impida su consumo.  Exentas de cualquier daño causado por congelación y refrigeración. Libres de humedad externa anormal.</t>
  </si>
  <si>
    <t>Remolacha con presentación en Kilogramos. entrega con las siguientes características: Sin hojas deben idealmente ser uniformes y con una forma característica de la variedad. Encontrarse sano y sin daños ajenos a la naturaleza del producto. Libre de cualquier tipo de alteración que impida su consumo. Libres de olor, sabor o cuerpos extraños visibles. Exentas de cualquier daño causado por congelación y refrigeración. Libres de humedad externa anormal.</t>
  </si>
  <si>
    <t>Repollo con presentación en Kilo. entregar conforme a las características:  forma esférica, la superficie es lisa, tamaño es variable presenta diferentes tonalidades, debe tener un aspecto fresco, sano exento de manchas negras y otros objetos extraños, libre de humedad, color verde blanco, textura dura y firme al tacto, embalada en canastillas limpias.</t>
  </si>
  <si>
    <t xml:space="preserve">Botella PET por 120 ml mínimo de Saborizante arequipe.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 </t>
  </si>
  <si>
    <t xml:space="preserve">Botella PET por 120 ml mínimo de Saborizante cereza.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 </t>
  </si>
  <si>
    <t xml:space="preserve">Botella PET por 120 ml mínimo de Saborizante feijoa.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 el </t>
  </si>
  <si>
    <t xml:space="preserve">Botella PET por 120 ml mínimo de Saborizante fresa.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 </t>
  </si>
  <si>
    <t xml:space="preserve">Botella PET por 120 ml mínimo de Saborizante guanábana.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 </t>
  </si>
  <si>
    <t>Botella PET por 120 ml mínimo de Saborizante Kiwi.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t>
  </si>
  <si>
    <t>Botella PET por 120 ml mínimo de Saborizante Limón.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t>
  </si>
  <si>
    <t xml:space="preserve">Botella PET por 120 ml mínimo de Saborizante Lulo.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 </t>
  </si>
  <si>
    <t>Botella PET por 120 ml mínimo de Saborizante Naranja.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t>
  </si>
  <si>
    <t xml:space="preserve">Botella PET por 120 ml mínimo de Saborizante mandarina.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 </t>
  </si>
  <si>
    <t>Saborizante Mango  maduro</t>
  </si>
  <si>
    <t>Botella PET por 120 ml mínimo de Saborizante Mango maduro.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t>
  </si>
  <si>
    <t xml:space="preserve">Botella PET por 120 ml mínimo de Saborizante Maracuyá.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 </t>
  </si>
  <si>
    <t xml:space="preserve">Botella PET por 120 ml mínimo de Saborizante Melocotón. Producto líquido, para uso en la industria de alimentos, el producto debe estar rotulado con el nombre del producto, productor y/o empacado (marca comercial), peso, lote de producción, fecha de vencimiento superior a doce meses, cumplir con la resolución 2606 de 2009, </t>
  </si>
  <si>
    <t xml:space="preserve">Botella PET por 120 ml mínimo de Saborizante Mora.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 </t>
  </si>
  <si>
    <t xml:space="preserve">Botella PET por 120 ml mínimo de Saborizante Ron con pasas. Producto líquido, para uso en la industria de alimentos, el producto debe estar rotulado con el nombre del producto, productor y/o empacado (marca comercial), peso, lote de producción, fecha de vencimiento superior a doce meses, cumplir con la resolución 2606 de 2009, el proveedor debe presentar ficha técnica del producto, </t>
  </si>
  <si>
    <t>Sal nitrificada al 6%. Aditivo para carnicos, concentración del 6% de nitrito de sodio, producto empacado en bolsa laminada metalizada (PetbioAlumenPolietileno) por kilogramo,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</si>
  <si>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Sal refinada blanca. Presentación por kilo y Enriquecido con yodo de acuerdo a la normatividad vigente, ingredientes: cloruro de sodio, yoduro de potasio, fluoruro de potasio y anticompactante ferrocianuro de sodio (E535), producto obtenido del proceso de evaporación al vacío y purificación de salmuera, la sal se debe presentar en forma de cristales blancos, inodoros y sabor salino característico, la sal debe estar exenta de sabores y olores extraños, debe tener color uniforme, no debe tener grumos, ni materiales o contaminantes extraños, exenta de excretas animales, la sal debe cumplir con los requisitos establecidos en la NTC 1254, el producto debe estar empacado en materiales atóxicos que aseguren la buena conservación e higiene del producto, cumplir con la resolución No. 5109 de 2005. bolsa de polietileno por kilo.</t>
  </si>
  <si>
    <t>Paquete por 20 Unidades de Salchicha maxiperro. Producto carnico a base de carne de res y/o de carne de cerdo, escaldados o cocidos. Utilizado en la elaboración de comida rápida , peso neto minimo de 1100 gramos, mantenerse refrigerada. Fecha de vencimiento no menor a 1 mes al momento de la entrega.</t>
  </si>
  <si>
    <t xml:space="preserve">Tarro por 4,5 Kilogramo mínimo de Salsa BBQ. Producto formado a partir de tomate, azúcares, vinagre de alcohol, almidón, sal, estabilizantes, acidulante, conservadores, aromas y especias, color, olor y sabor característico, con registro sanitario y fecha de vencimiento mayor a 6 meses. normatividad de rotulado  debe Cumplir con resolucion 5109  de 2005. </t>
  </si>
  <si>
    <t xml:space="preserve">Tarro por 320 gramos mínimo de Salsa de ají. Producto cremoso hecho a base de vegetales que contiene más de 50% de ají natural y aditivos permitidos, la salsa de ají se debe presentar en forma de pasta o emulsiones, debe estar exenta de sustancias tóxicas y no debe ocultar reacciones a sustancias no permitidas. normatividad de rotulado  debe Cumplir con resolucion 5109  de 2005. Fecha de vencimiento no menor a 6 meses. </t>
  </si>
  <si>
    <t xml:space="preserve">Garrafa por 3,4 Kilo mínimo de salsa de soja o salsa de soya.  Condimento producido al fermentar semillas de soja con los hongos Aspergillus oryzae o Aspergillus sojae Es ideal para acompañar comidas tanto orientales como occidentales ya sean verduras fritas, arroz, empanizados, al igual que sopas, incluso algunas gotas agregadas a aderezos de ensaladas, además también puede ser incluida con las carnes ya que su sabor es ideal para marinarlas o freírlas como pescado, pollo, res, cerdo etc. Es un condimento salado, pero con un toque dulce. normatividad de rotulado  debe Cumplir con resolucion 5109  de 2005. Fecha de vencimiento no menor a 6 meses. </t>
  </si>
  <si>
    <t xml:space="preserve">Tarro por 4,4 Kilogramo mínimo de Salsa de tomate. Producto elaborado a partir de tomates sanos y maduros, enteros, troceados y triturados o de pulpa, pasta o concentrado de tomate, la consistencia es semisólida, con adición de condimentos y especias, sin colorantes no se permite la adición de almidones naturales o modificados, exenta de excretas de animales, debe ser de consistencia blanda y uniforme, el olor propio del tomate, sabor agridulce y libre de sabores extraños, color rojo uniforme. normatividad de rotulado  debe Cumplir con resolucion 5109  de 2005. Fecha de vencimiento no menor a 6 meses. </t>
  </si>
  <si>
    <t xml:space="preserve">Galón o garrafa plástica por 3.8 litros de Salsa negra dónde conserve sus características de sabor y especifique fecha de elaboración, número de lote y fecha de vencimiento de 6 meses posterior a la entrega. normatividad de rotulado  debe Cumplir con resolucion 5109  de 2005. </t>
  </si>
  <si>
    <t>Bolsa por 1 Kilogramo de Sangre de cerdo deshidratada. Producto a base de sangre de cerdo deshidratada, sal, saborizantes naturales, especies deshidratadas y conservante, empacada en bolsa de polipropileno ó aluminizada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</si>
  <si>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Semilla de girsaol con presentación en Kilogramos. Presentación en kilo de Las semillas de girasol es un fruto seco que se obtienen directamente de la planta del girasol (Helianthus annuus) de color grisáceo verde, que está cubierto por una cascara externa (pericarpio) de color negro, blanco o estriado según la variedad de la planta, especificaciones del producto: semillas crudas de girasol, Sin cáscara, libre de olores y materiales extraños, sin signos de enraciamiento, empacada en bolsa de polietileno de baja densidad, calibre 3, por kilogramo, vida útil no inferior a 10 meses, posterior a la fecha de entrega.</t>
  </si>
  <si>
    <t>Tomate chonto con presentación en Kilogramos. Redondo sin protuberancias ni deformaciones. Enteros, con la forma característica de la variedad. De aspecto fresco y consistencia firme. Desarrollados y maduros.Limpios, exentos de olores, sabores o materias extrañas visibles. Libres de magulladuras, humedad exterior anormal, embalado en canastilla.</t>
  </si>
  <si>
    <t>Tomate de árbol con presentación en Kilogramos. Presentación en kilo con características: El fruto es de corteza lisa y brillante, posee colores y formas variadas que pueden ir desde el amarillo hasta el morado oscuro, con formas redondas, ovaladas o acorazonadas en algunos casos Enteros, con la forma característica de la variedad. De aspecto fresco y consistencia firme. Desarrollados y maduros. Limpios, exentos de olores, sabores o materias extrañas visibles. Libres de magulladuras, humedad exterior anormal, embalados en canastilla.</t>
  </si>
  <si>
    <t>Tomate verde milano con presentación en Kilogramos. Presentación en kilo con características: La superficie debe ser brillante, fresca, turgente, de pulpa jugosa, sin arrugas y sin señales de marchitamiento. Sin manchas externas, sin indicios de infecciones internas y/o externas producidas por microorganismos sin rupturas de epidermis, sin asoleaduras, sin quemaduras, sin residuos tóxicos de fumigación, sin rajaduras radiales, sin daños fisiológicos ni indicio de pudrición. No deben exceder los límites máximos establecidos en la Resolución 2906 de 2007, el Ministerio de la Protección Social. Producto embalado dentro de canastillas plásticas, limpias y desinfectadas que proteja el producto de daños mecánicos, y que no cause ningún cambio ni en la parte interna ni externa del producto. Se debe asegurar que el manejo del producto durante el empaque se realice con buenas prácticas de manipulación para preservar la calidad del producto.</t>
  </si>
  <si>
    <t xml:space="preserve">Tomillo molido. Presentación en kilo de Tomillo molido, sanas, desecadas y molturadas de Thymus vulgaris, características específicas del producto, ausencia de materias extrañas. Bolsa de polietileno por kilo. normatividad de rotulado  debe Cumplir con resolucion 5109  de 2005. Fecha de vencimiento no menor a 6 meses. </t>
  </si>
  <si>
    <t>Bolsa por 1 Kilogramo de Tripolifosfato de sodio. Producto en polvo, certificado para alimentos, empacado en bolsa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</si>
  <si>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Uchuva con presentación en Kilogramos. Presentación en kilo con caracteristcias: color amarillo, con  grado de desarrollo y el estado de la uchuva debe permitir el transporte y manipulación de manera que llegue satisfactoriamente al lugar de destino. Enteras, con la forma característica de la variedad. De aspecto fresco y consistencia firme. Desarrollados y maduros. Limpios, exentos de olores, sabores o materias extrañas visibles. Libres de magulladuras, humedad exterior anormal, con o sin capacho, embalada en canastilla.</t>
  </si>
  <si>
    <t xml:space="preserve">Bandeja por 500 gramos mínimo de Uva isabella. Producto de piel tersa y sin picaduras. Firmes al tacto, racimos sanos sin maduración excesiva. Empacadas en bandeja de icopor forradas con vinipel, embaladas dentro de canastillas limpias. </t>
  </si>
  <si>
    <t>Uva roja red globe con presentación en Kilogramos. Presentación en kilo con caracteristcias: Fruto redondo de color rojo, rojo vino, rosa, roja violácea, con muy buena conservación frigorífica, suave al tacto y dura, libre de problemas fitosanitarios, embalada en canastillas.</t>
  </si>
  <si>
    <t xml:space="preserve">Galón o garrafa por 3,78 Litros mínimo de vinagre blanco. Es un producto líquido obtenido de la fermentación natural, contenido de acético entre 4 y 4,5%, incoloro, ausencia de colorantes adicionados, normatividad de rotulado  debe Cumplir con resolucion 5109  de 2005. Fecha de vencimiento no menor a 12 meses. </t>
  </si>
  <si>
    <t xml:space="preserve">Frasco por 1 litro de Vinagre blanco. Presentación por litro de El vinagre blanco es un producto líquido obtenido de la fermentación natural de frutas, contenido de acético entre 4 y 4,5%, incoloro, ausencia de colorantes adicionados, ausencia de olores extraños, olor característico, afrutado, ausencia de sabores extraños, sabor ácido característico, libre de conservantes, debe ser empacado en envase plástico. normatividad de rotulado  debe Cumplir con resolucion 5109  de 2005. Fecha de vencimiento no menor a 12 meses. </t>
  </si>
  <si>
    <t>Yogurt sabores surtidos</t>
  </si>
  <si>
    <t>Garrafa por 1750 gramos mínimo de Yogurt sabores surtidos. Producto obtenido a partir de la fermentación controlada, ácido láctico de leche de vaca. Semidescremado con probioticos. Manteniendo su cadena de frío, cumplir con resolución 5109 en rotulado, fecha de vencimiento no menor a 1 mes.</t>
  </si>
  <si>
    <t>Zanahoria con presentación en Kilogramos. Caracteristicas : Variedad precoz. Follaje verde claro, corto y fino. Raíz delgada, cilíndrica de punta obtusa, de 16 cm de longitud, sin corazón, carne color anaranjado fuerte. Deberán encontrarse en un estado y fase de desarrollo que les permita conservarse bien durante el transporte y manipulación. Enteras: Encontrarse sano y sin daños ajenos a la naturaleza del producto. Limpias: libres de olores y sabores extraños. Exentas de cualquier daño causado por congelación o refrigeración. Libres de humedad externa anormal, embalada en canastillas.</t>
  </si>
  <si>
    <t>Aceite de oliva. presentacion frasco por un  Litro de Aceite vegetal refinado 100% Oliva, debe cumplir con los requisito establecidos en la NTC 400, empacado en recipiente suficientemente inerte al producto, el rotulo debe cumplir con las especificaciones establecidas en la Resolución 5109 de 2005 del Ministerio de la Protección Social. libre de rancidez, de materiales extraños, fecha de vencimiento mínimo un año a partir de la fecha de entrega.</t>
  </si>
  <si>
    <t>Sorbato de Potasio aditivo en forma granulado. presentacion bolsa por kilo, color blanco -crema, para uso en la industria de alimentos, debe estar rotulado con el nombre del producto, productor y/o empacador (marca comercial), peso, lote de producción, fecha de vencimiento superior a doce meses a partir de la fecha de entrega; cumplir con la Resolución 2606 de 2009 y con la NTC 1453, el proveedor debe presentar ficha técnica del Producto. Presentar registro de importación en caso que aplique.</t>
  </si>
  <si>
    <t>Aceite vegetal de Girsaol. presentacion frasco por un litro de Aceite vegetal refinado de Girasol, debe cumplir con los requisito establecidos en la NTC 400, empacado en recipiente suficientemente inerte al producto, el rotulo debe cumplir con las especificaciones establecidas en la Resolución 5109 de 2005 del Ministerio de la Protección Social. libre de rancidez, de materiales extraños, fecha de vencimiento mínimo de seis(6) meses  a partir de la fecha de entrega, botella pet de litro. embalado en canastilla.</t>
  </si>
  <si>
    <t>Cono por 1000 m de Hilo de algodón para amarre de productos cárnicos. Hilo para amarre de productos alimenticios, suave pero al mismo tiempo resistente. La combinación de resistencia y elasticidad hace que este producto sea idóneo para el atado del embutido tanto a mano como mediante máquinas atadoras.Hilo c-15, 100% poliéster, bobinas de 200 gramos. Producto apto para la industria de alimentos.</t>
  </si>
  <si>
    <t>Aceite de uso agricola: coposicion quimica: esteres de acidos grasos con glicerol, aceite mineral, aceite vegetal de soya 93%, concentracion del 80 - 85% de ingredientes inertes 7%, aceite de origen vegetal derivado de la soya , para el control de plagas, no tiene carencia envasado en garrafa por litro.</t>
  </si>
  <si>
    <t>Adaptador dentado 16 mm x rosca de 1/2"</t>
  </si>
  <si>
    <t>Adaptador plástico dentado 16 mm x rosca de ½. Función y uso, capacidad, presión de trabajo, material, certificación, color en caso de ser necesario. .Accesorio libre de defectos externos e internos como abolladuras, depresiones, poros, fisuras, hendiduras o grietas. Elaborado en material de alta densidad.</t>
  </si>
  <si>
    <t xml:space="preserve">Adaptador externo macho de polipropileno de  1 1/2" </t>
  </si>
  <si>
    <t>Adaptador externo de polipropileno de 1 1/2", para manguera de 50 mm.</t>
  </si>
  <si>
    <t>Alfileres entomológicos #00 - 40 mm x 27 mm - insectos muy pequeños (moscas, hormigas)</t>
  </si>
  <si>
    <t>Caja por 100 Unidades de alfileres para insectos, tamaño #00 (40 mm x 27 mm - insectos muy pequeños - moscas, hormigas). Los pasadores de insectos están hechos de acero inoxidable de alta calidad con una cabeza de resina. No utilices alfileres de costura para tus colecciones de insectos.
Los alfileres de insectos vienen en viales de plástico resistentes y seguros (no paquetes de papel o bolsas con cremallera). Este método de embalaje mantiene tus alfileres organizados, evita la pérdida de pines y es eficiente para almacenar tus alfileres.
Cada pin mide 40 mm de longitud.</t>
  </si>
  <si>
    <t>Alfileres Entomológicos #0 - 40 mm x 29 mm - insectos pequeños (luciérnagas, moscas caseras)</t>
  </si>
  <si>
    <t>Caja por 100 Unidades de alfileres para insectos, tamaño #0 (40 mm x 29 mm - insectos pequeños - luciérnagas, moscas caseras). Los pasadores de insectos están hechos de acero inoxidable de alta calidad con una cabeza de resina. No utilices alfileres de costura para tus colecciones de insectos. Los alfileres de insectos vienen en viales de plástico resistentes y seguros (no paquetes de papel o bolsas con cremallera). Este método de embalaje mantiene tus alfileres organizados, evita la pérdida de pines y es eficiente para almacenar tus alfileres. Cada pin mide 40 mm de longitud.</t>
  </si>
  <si>
    <t>Caja por 100 Unidades de  alfileres para insectos, tamaño #1 (40 mm x 32 mm - insectos pequeños -arañas, chaquetas amarillas). Los pasadores de insectos están hechos de acero inoxidable de alta calidad con una cabeza de resina. No utilices alfileres de costura para tus colecciones de insectos. Los alfileres de insectos vienen en viales de plástico resistentes y seguros (no paquetes de papel o bolsas con cremallera). Este método de embalaje mantiene tus alfileres organizados, evita la pérdida de pines y es eficiente para almacenar tus alfileres. Cada pin mide 40 mm de longitud.</t>
  </si>
  <si>
    <t>Alfileres Entomológicos #2 - 40 mm x 38 mm - pequeñas mariposas y polillas</t>
  </si>
  <si>
    <t>Caja por 100 Unidades de Juego de  alfileres para insectos, tamaño #2 (40 mm x 38 mm - pequeñas mariposas y polillas). Los pasadores de insectos están hechos de acero inoxidable de alta calidad con una cabeza de resina. No utilices alfileres de costura para tus colecciones de insectos. Los alfileres de insectos vienen en viales de plástico resistentes y seguros (no paquetes de papel o bolsas con cremallera). Este método de embalaje mantiene tus alfileres organizados, evita la pérdida de pines y es eficiente para almacenar tus alfileres. Cada pin mide 40 mm de longitud.</t>
  </si>
  <si>
    <t>Alfileres Entomológicos #3 - 40 mm x 45 mm - mariposas y polillas de tamaño mediano</t>
  </si>
  <si>
    <t>Caja por 100 Unidades de Juego de  alfileres para insectos, tamaño #3 (40 mm x 45 mm - mariposas y polillas de tamaño mediano). Los pasadores de insectos están hechos de acero inoxidable de alta calidad con una cabeza de resina. No utilices alfileres de costura para tus colecciones de insectos. Los alfileres de insectos vienen en viales de plástico resistentes y seguros (no paquetes de papel o bolsas con cremallera). Este método de embalaje mantiene tus alfileres organizados, evita la pérdida de pines y es eficiente para almacenar tus alfileres. Cada pin mide 40 mm de longitud.</t>
  </si>
  <si>
    <t>Caja por 100 Unidades juego de  alfileres para insectos, tamaño #4 (40 mm x 56 mm - mariposas grandes y escarabajos). Los pasadores de insectos están hechos de acero inoxidable de alta calidad con una cabeza de resina. No utilices alfileres de costura para tus colecciones de insectos. Los alfileres de insectos vienen en viales de plástico resistentes y seguros (no paquetes de papel o bolsas con cremallera). Este método de embalaje mantiene tus alfileres organizados, evita la pérdida de pines y es eficiente para almacenar tus alfileres. Cada pin mide 40 mm de longitud.</t>
  </si>
  <si>
    <t>Caja por 100 Unidades de Juego de  alfileres para insectos, tamaño #5 (40 mm x 71 mm - insectos grandes, escorpiones). Los pasadores de insectos están hechos de acero inoxidable de alta calidad con una cabeza de resina. No utilices alfileres de costura para tus colecciones de insectos. Los alfileres de insectos vienen en viales de plástico resistentes y seguros (no paquetes de papel o bolsas con cremallera). Este método de embalaje mantiene tus alfileres organizados, evita la pérdida de pines y es eficiente para almacenar tus alfileres. Cada pin mide 40 mm de longitud.</t>
  </si>
  <si>
    <t>Adaptador externo macho de polipropileno de 2"</t>
  </si>
  <si>
    <t>unidad Adaptador externo macho de polipropileno de 2",para manguera de 63 mm</t>
  </si>
  <si>
    <t>Aspersor 15° con conexión roscada de ½"</t>
  </si>
  <si>
    <t>Aspersor autocompensado de 15° con conexión roscada de ½" 250550 l/h, de uso para fertirriego.</t>
  </si>
  <si>
    <t>Aspersor sectorial plástico con conexión roscada de ½"</t>
  </si>
  <si>
    <t>Aspersor plástico con control de giro a ¼, ½, ¾ y giro completo y ubicación fija o móvil. Dosificación de agua a presión en dosis de 500 1200 l/h.</t>
  </si>
  <si>
    <t>Bolsa por Kilogramo. Mineral ligero y frágil, en polvo, color amarillo, olor característico del mineral, con dureza entre 1 y 2, apto para uso agrícola como funguicida y acaricida y con permiso de riesgo para el transporte.</t>
  </si>
  <si>
    <t>Envase por Litro Inoculo microbial, promotor de crecimiento vegetal, fijador de nitrógeno atmosférico, controlador de hongos fitopatógenos, solubizador de nutrientes, bio remediador, vida útil no menor a seis meses. Registro ICA vigente.</t>
  </si>
  <si>
    <t xml:space="preserve"> Bacterias Complejo de  Microorganismos- Humificación M.O. </t>
  </si>
  <si>
    <t>Optimización tratamiento trampas de grasa (Reduce DBO, DQO, SST). Acelera actividad microbiótica. Contiene Bacterias de Rhodopseudomonas palustris; Bacillus subtilis, Bacillus Amyloquefaciens; Bacillus lichiniformes, Nitrosomonas europea; Nitrosomas Winogradskyi. THumificación de materia organica y purificación de  aguas.</t>
  </si>
  <si>
    <t>Envase por Litro. La bacteria estimula el crecimiento vegetal, inoculo microbial, fijador de nitrógeno atmosférico, controlador de hongos fitopatógeno, solubilizador de nutrientes, bio diador, vida útil no menor a seis meses. Registro ICA vigente.</t>
  </si>
  <si>
    <t>Envase por litro. Agente de control biológico (agente microbiano) bacillus licheniformis 1 x 10⁹ ufc/g para el control de enfermedades. Con Registro ICA vigente. Al momento de la entrega mínimo con un año de vigencia. .</t>
  </si>
  <si>
    <t>Envase por Litro. Agente de Control Biológico de contacto con poder preventivo y prolongado elaborado con un grupo de cepas que tienen la capacidad de colonizar la zona de las raíces, bacillus pumillus 1 x 10⁹ufc/g para el control de enfermedades causadas por hongos. Con Registro ICA vigente. Al momento de la entrega mínimo con un año de vigencia.</t>
  </si>
  <si>
    <t>Envase por Litro. Agente de control biológico (agente microbiano) de contacto y acción preventiva elaborado con un grupo decepas que tienen la capacidad decolonizar la zona de las raíces, bacillussubtillis 1 x 10⁹ ufc/g para el control de enfermedades causadas por hongos y bacterias. Con Registro ICA vigente. Al momento de la entrega mínimo con un año de vigencia</t>
  </si>
  <si>
    <t>Envase por Litro. Bacteria encargada de solubilizar fosfóroy dentro de sus propiedades se encuentran la de estimular el crecimiento vegetal, además es reguladora de bacterias de pudrición y bioremediadora de suelos. Registro ICA vigente.</t>
  </si>
  <si>
    <t>Bandeja plástica forrajera. *Bandeja forrajera en poliestireno ideal para  forrajes
y forraje verde hidroponico.
Largo 55 cm de ancho 74 cm largo y va desde 6 hasta 8cm de altura.</t>
  </si>
  <si>
    <t>Bandeja plástica forrajera. *Bandeja forrajera en poliestireno ideal para  forrajes
y forraje verde hidroponicoLargo 80 cm,Ancho 60 cm,Altura 2,9 cm.</t>
  </si>
  <si>
    <t>Bandeja plástica germinadora de 128 cavidades con perforaciones. Alto: 5,5cm; Ancho: 28 cm; Largo: 45 cm; Color: Negro.</t>
  </si>
  <si>
    <t xml:space="preserve">Barra de acero 14 libras, lisa con cuerpo redondo y puntas templadas con tratamiento térmico para alta resistencia, en acero de 14 libras, con 1,20 mts de largo. </t>
  </si>
  <si>
    <t>Frasco por 250 cc. Regulador de Crecimiento vegetal a base de Citoquininas, Auxinas y Ácido Giberélico, hormonas vegetales naturalmente producidas por las plantas. Composición Química Calcio (CaO) 82,6g/Lt, Citoquinina o.009%, Auxinas 0.005%, Ácido Giberélico =.005%. Estimmulante de la división, diferenciación y crecimiento de células. Registro ICA vigente.</t>
  </si>
  <si>
    <t>Frasco por Litro. Fertilizante orgánico corrector del suelo ecológico, con alto contenido en ácidos húmicos y fúlvicos, materia orgánica y macroelementos y oligoelementos necesarios para mejorar la fertilidad del suelo. Composición: Materia orgánica 35,22% Ácidos húmicos 17,07% Ácidos flúvicos 13,94% N. Orgánico total (p/p) 2,15% Potasio (K2O) (p/p) 4,10% Fósforo (P2O3) (p/p) 0,06% Magnesio 1,40% Manganeso 9,66 mg/kilogramo Calcio 0,150% Hierro 0,025% Zinc 4,92 mg/kilogramo Cobre 4,46 mg./kilogramo Boro 1,22.</t>
  </si>
  <si>
    <t>Bulto por 50 Kilogramo. Fertilizante orgánico sólido. Humus de lombriz (Lombrinaza). Con registro ICA vigente.</t>
  </si>
  <si>
    <t>Bulto por 40 Kilogramo. Micorrizas inoculante biologico de los géneros glomus spp, acaulospora spp, entrosphora spp y esporas para uso agricola que facilitan el crecimiento y desarrollo de las plantas al establecer una simbiosis. Con Registro ICA vigente al momento de la entrega del producto, su vigencia debe ser mayor a un año.</t>
  </si>
  <si>
    <t>MAC</t>
  </si>
  <si>
    <t>Paquete por 100 Unidad. Bolsa 15 x 30 cm. calibre 1,5 con fuelleincluido. Alto: 30 cm Ancho: 15 cm Color:negro material: polietileno.</t>
  </si>
  <si>
    <t xml:space="preserve">Bolsa de polietileno tamaño vikingo transparente de 2" de ancho X8" de largo para cubrir injertos. </t>
  </si>
  <si>
    <t>Paquete  x 100 unidades bolsa plástica transparente, de 2" de ancho X 8" tipo viquingo,  sin perforar para cubrir injerto. Displey x 5000 unidades</t>
  </si>
  <si>
    <t>Bolsa de polietileno para vivero 15 x 30 cm, calibre 3</t>
  </si>
  <si>
    <t>Paquete por 100 unidad Bolsa plástica negra en material no reciclado en polietileno de baja densidad; calibre 3 mm de espesor, dimensiones: ancho: 15 cm (+/ 2 cm), largo: 30 cm de (+/ 2 cm), con 1.5 cm de fuelle y Perforaciones. Deben ir con membrete del SENA y Registro ICA. paqueteuete por 100 unidades.</t>
  </si>
  <si>
    <t>Paquete por 100 unidad Bolsa 7 x 14cm ,calibre 1,5 con fuelleincluido. Alto: 14 cm Ancho: 7 cm Color: Negro Material: polietileno.</t>
  </si>
  <si>
    <t>Paquete por 100 unidad Bolsa 18 x 43 cm. calibre 3.0 con fuelleincluido. Alto: 43 cm Ancho: 18 cm Color:negro material: polietileno.</t>
  </si>
  <si>
    <t>Bolsa para Guanabana ancho 20" X largo 20" perforada</t>
  </si>
  <si>
    <t>Rollo por 250 unidad Bolsa para la protección de guanábana en polietileno, perforada, tratada con insecticida al 1%. Dimensiones ancho 20 pulgadas, largo 20 pulgadas, espesor 0,35</t>
  </si>
  <si>
    <t>Bolsa para Plátano 37" ancho  X 59" largo perforada</t>
  </si>
  <si>
    <t>Rollo por 50 unidad Bolsa para la protección de plátano en polietileno, perforada, tratada con insecticida al 1%. Dimensiones ancho 37 pulgadas, largo 59 pulgadas, espesor 0,35 milésimas de pulgada. Presentación rollo por 50 unidades</t>
  </si>
  <si>
    <t>Boquilla abanico AITTJ60 de Polimero, aire inducido, doble abanico, color amarillo, gota gruesa para aplicación de insecticidas, fungicidas y herbicidas.</t>
  </si>
  <si>
    <t>Boquilla abanico espejo DEF 02- 03 de Polimero, Gota gruesa, riesgo de deriva baja para aplicación de insecticidas y fungicidas, en cultivos de frutales.</t>
  </si>
  <si>
    <t>Boquilla de cono color verde, recubiertade ceramica para fumigadora deespalda, cono hueco, con una descargade 218 cc/minuto, con una presiónde 29psi para aplicación de insecticidas y fungicidas.</t>
  </si>
  <si>
    <t>Boquilla CH color morado cono lleno, salida recubierta de cerámica 80° de abertura para aplicación de insecticidas y fungicidas.</t>
  </si>
  <si>
    <t>Cabo de madera de 1 mt de largo x 45 mm de ancho. Fabricado en maderas duras, resistentes a la tracción, bajo porcentaje de humedad y alto grado de densidad que evita se fracture o se doble. Colores naturales uniformes. Un cabo de madera que goza de una estructura firme y robusta que ofrece un soporte firme para el cabezal de herramientas de jardinería y cultivo. Debe cumplir con la normatividad ambiental.</t>
  </si>
  <si>
    <t>Cabo de madera de 1,15 mt de largo x 37,12 mm de ancho. Fabricado en maderas duras, resistentes a la tracción, bajo porcentaje de humedad y alto grado de densidad que evita se fracture o se doble. Colores naturales uniformes.Un cabo para pala cuadrada o cualquier otra herramienta compatible que goza de una estructura compacta y robusta para garantizarte una vida útil más larga. Debe cumplir con la normatividad ambiental.</t>
  </si>
  <si>
    <t>Cabo de madera de 90,6 cm de largo x 129,33 mm de ancho. Con cabo en adera fabricado en maderas duras, resistentes a la tracción, bajo porcentaje de humedad y alto grado de densidad que evita se fracture o se doble. Con tratamiento térmico con temple y revenido garantizando un menor desgaste, haciéndolos más resistentes ala flexión, tracción, torsión e impacto. Debe cumplir con la normatividad ambienta</t>
  </si>
  <si>
    <t>paquete prensada por 50 kilogramo Sustrato para la preparacion de semilleros, inerte, libre de fitopatógenos. ideal para cultivos, cama para las aves y de otros animales, Porcentaje de humedad inferior a 15%. Natural y de alta calidad.</t>
  </si>
  <si>
    <t>Envase por litro Proteína hidrolizada y borizada de maíz, Nitrógeno orgánico (Norg) 24,7 g/l Boro total (B) 11g/l Carbono orgánico oxidable 33 g/litro , de aspecto líquido ámbar oscuro, color Similar a melaza, con solubilidad en agua de 100%, con vida util de 2 años.</t>
  </si>
  <si>
    <t>Rollo por 1000 metro Cinta de goteo en polietileno de alta densidad calibre 8000 de 1 lt/h con goteros cada 20 cm. De 16 mm y en rollo de 1000 metros.</t>
  </si>
  <si>
    <t>Clinometro para medir alturas, ángulos verticales y pendientes con escala de pendientes en grados y porcentaje y lectura optica de la escala, escales entre 0 a 90 grados y  0 a 150 grados, precisión de lal inclinación 1/4  de grado, y resolución de la inclinación de 1 grado y 1%, con carcasa de aluminio sólido. Lente sin paralaje y en material acrilico. Conector trípode roscado de 635 x 508. con cordón y funda de nylon negro. ± 150%, ± 200. Porcentaje / grado de conversiones  en coseno 0-45 grados y cotangente 0 - 45 grados. Con burjula optica ajustable. Sin bateria.</t>
  </si>
  <si>
    <t>Rollo por 1000 metro Cinta de goteo en polietileno de alta densidad calibre 8000 de 1 lt/h con goteros cada 50 cm. De 16 mm y en rollo de 1000 metros.</t>
  </si>
  <si>
    <t>Envase por litro Encapsulador de productos agrobiológicos y químicos. Derivado Hidroxilado de un Ricinooleato de potasio 35%, con apariencia líquida traslúcido dorado, pH: 8,5 ± 0.5, con densidad: 0,94 ± 0.3, de color suave característico a solvente, con biodegradabilidad al 100 %, con vida util de 1 año, Registro ICA vigente</t>
  </si>
  <si>
    <t>Bolsa por kilogramo Coadyuvante para el manejo de aguas, acondicionador de pH y dureza. Composición EDTA sal tetrasódica 630 g/Kg; ácido cítrico anhidro 350 g/kilogramo Formulación polvo soluble. Presentación bolsa por Kilogramo</t>
  </si>
  <si>
    <t>Codo dentado para manguera de 16mm, utilizados en sistemas de riego, libres de deformidades</t>
  </si>
  <si>
    <t>Collar de derivación de 2" con reducción a 1/2"</t>
  </si>
  <si>
    <t>Collar de derivación que permite realizar tomas de agua de la red principal, para toma de red instalada de 2” y salida roscada de ½"; cuerpo en Polipropileno de alta resistencia tornillos y tuercas en acero zincado.</t>
  </si>
  <si>
    <t>Conector dentado de 6mm</t>
  </si>
  <si>
    <t>Conector dentado espiralado para microtubo de 6 mm. Función y uso, capacidad, presión de trabajo, material, certificación, color en caso de ser necesario. Libre de defectos</t>
  </si>
  <si>
    <t>Conector inicial dentado de 16mm para cinta de goteo, con silleta.</t>
  </si>
  <si>
    <t>Conector inicial dentado de 16mm</t>
  </si>
  <si>
    <t>Conector inicial dentado para manguera de 16 mm. Función y uso, capacidad, presión de trabajo, material, certificación, color en caso de ser necesario. Libre de defectos</t>
  </si>
  <si>
    <t>Bolsa por 500 gramo Controlador biológico. Agente microbial entomopatógeno de uso agrícola a base de la mezcla de los hongos beauveria bassiana, metarhizium anisopliae, lecaniciilium lecanii y la bacteria bacillus thuringiensis. Polvo Mojable. Con registro ICA vigente. Al momento de la entrega vida útil: 1 año</t>
  </si>
  <si>
    <t>Costal de fique tres lineas 62, kilos</t>
  </si>
  <si>
    <t>Costal elaborado en fibra natural (fique) tres lineas, 100% biodegradable, capacidad 62 Kilogramos, tres líneas Dimensiones 70 x 105 cm.</t>
  </si>
  <si>
    <t>Cuchilla  para guadaña roja espesor 2.3mm perforación 1"</t>
  </si>
  <si>
    <t xml:space="preserve"> Cuchilla  para guadaña roja espesor 2.3mm perforación 1". Largo: 35cm, diámetro del ojo: 25mm. Uso: para corte de matorrales, rastrojo y ramas pequeñas. Usada en Cultivos Palmeros. Cuchillas de alta resistencia a la rotura, estampadas en una sola pieza para una máxima duración.  Tratadas térmicamente, resistentes a la fricción. Cuchilla de uso por ambos lados, para mantener un desgaste del filo uniforme. Cuchillas balanceadas y con rectitud adecuada para cuidar la vida útil de la máquina.</t>
  </si>
  <si>
    <t xml:space="preserve">  Cuerda nylon 4mm x  100 metros color</t>
  </si>
  <si>
    <t>Rollo x 200 Metros, cordon tejido en Nylòn resistente a la rotura.</t>
  </si>
  <si>
    <t>Bulto por 50 kilogramo Contiene aproximadamente CaO 60 %, Hidroxido de Calcio disponible Ca(OH)2 80% Oxido de Magnesio Max. 1 % Residuos insolubles en HCl Máximo 6 %</t>
  </si>
  <si>
    <t>Bulto por 50 kilogramo Material compuesto por carbonatos de calcio y magnesio, obtenido después de moler y cernir la roca dolomítica en su estado natural., glanulometría máximo residuo retenido en malla 20 2.0% , máximo residuo retenido en malla 100 50.0% , máximo residuo que pasa malla 100 (polvo) 50.0% composición , carbonato de calcio caco3): min. 57.0% , carbonato de magnesio (mgco3): min. 38.0%, humedad: max. 1.0%. Vigencia mayor a un año.</t>
  </si>
  <si>
    <t>Frasco por litro Contiene Calcio y Magnesio para aplicar al suelo, líquido viscoso blanco e inodoro, completamente soluble con con un Ph entre 9.0 y 9.5 en solución al 10% de concentración.</t>
  </si>
  <si>
    <t>Bulto por 50 kilogramo Fertilizante para aplicación directa al suelo elaborado con roca fosfórica molida contenido de p2o5 (28%) cao (40%) y sio2(14%). molida color beige, bulto polipropileno laminado. Registro ICA</t>
  </si>
  <si>
    <t>Envase por litro Extracto vegetal de ajo y aji ajo 54,2% (542 g/l), aji 43,4% (434 g/l).Con Registro ICA vigente. Al momento de la entrega del producto, su vigencia debe ser mayor a un año.</t>
  </si>
  <si>
    <t>Envase por litro Extracto de neem (azadiracta indica) 20%. Al momento de la entrega del producto, su vigencia debe ser mayor a un año.</t>
  </si>
  <si>
    <t>Bulto por 50 kilogramo Fertilizante obtenido mediante reacción química. Aspecto: sólido granulado.Aplicacion fertilizante de uso radicular de contenido alto en fósforo y con contenidos medios de nitrógeno y potasio. Con Registro ICA vigente. Al momento de la entrega del producto, su vigencia debe ser mayor a un año.</t>
  </si>
  <si>
    <t>Bulto por 50 kilogramo Nitrógeno total (n) 15% fosforo (p2o5) 15% potasio 15% sólido granulado de color gris o marrón. Con Registro ICA vigente. Al momento de la entrega del producto, su vigencia debe ser mayor a un año.</t>
  </si>
  <si>
    <t>Bulto por 50 kilogramo Fertilizante simple granulado de uso edafico, composicion Nitrógeno 15%, Fósforo 4 % , Potasio soluble en agua 23%, Magnesio 4%, Azufre 2%. Con Registro ICA vigente. Al momento de la entrega del producto, su vigencia debe ser mayor a un añ</t>
  </si>
  <si>
    <t>Bulto por 50 kilogramo Fertilizante complejo granulado npk para aplicación al suelo. composición garantizada nitrógeno total (n) 17.0 % nitrógeno amoniacal (n) 10.4 % nitrógeno nítrico (n) 6.6 % fósforo asimilable (p2o5) 6.0 % potasio soluble en agua (k2o) 18.0 % magnesio (mgo) 2.0 % azufre total (s) 2.0 % boro (b) 0.2 % zinc (zn) 0.1 % aplicaciones fertilizante especialmente indicado para el abonamiento de cultivos en producción. Con Registro ICA vigente. Al momento de la entrega del producto, su vigencia debe ser mayor a un  año</t>
  </si>
  <si>
    <t xml:space="preserve">Bulto por 46 kilogramo Fertilizante mezclado para aplicación al suelo. Composición: nitrógeno total (n) 8.0 nitrógeno amoniacal (n) 1.0 nitrógeno ureico (n) 7.0 fósforo asimilable (p2o5) 5.0 calcio (cao) 18.0 magnesio (mgo) 6.0 azufre total (s) 1.6 boro (b) 1.0 cobre (cu) 0.75 molibdeno (mo) 0.005 zinc (zn) 2.5 Aspecto: (granulado) sólido granulado color ardo y blanco, cuyas partículas se encuentran entre 2 y 4 mm de diámetro. (polvo) partículas finas homogéneamente mezcladas, color pardo y blanco. Con Registro ICAvigente. Al momento de la entrega el producto debe tener vigencia un año. </t>
  </si>
  <si>
    <t>Fertilizante foliar</t>
  </si>
  <si>
    <t>Envase por 1 litro Fertilizante 8010 + boro y cobre nitrógeno total (n) 90,0g/l nitrógeno amoniacal (n) 35,0g/l nitrógeno nítrico (n) 19,0g/l nitrógeno ureico (n) 36,0g/l potasio soluble en agua (k2o) 120,0g/ lboro (b) 2,5g/l cobre (cu) 3,0g/l. Con Registro ICA vigente. Al momento de la entrega del producto, su vigencia debe ser mayor a un año.</t>
  </si>
  <si>
    <t>Fertilizante Foliar fitohormonas</t>
  </si>
  <si>
    <t>Envase por litro Fertilizante foliar. Líquido concentrado soluble SL. Fertilizante foliar quelatado con E.M. Fitohormonas ácido indol butírico (IBA) ácido naftalen acético (ANA) vitaminas: B1 – C. Con Registro ICA vigente. Al momento de la entrega del producto, su vigencia debe ser mayor a un año.</t>
  </si>
  <si>
    <t>Fertilizante foliar Fosfito de Potasio+ácdio Salicilico</t>
  </si>
  <si>
    <t>Envase por litro  Fosfito de potasio +ácido Salicilico Fosforo (P2O5) 450g/lt; Potasio soluble en agua (KO2)350 g/L; Carbolno orgánicco oxidable 40 g/l; Densidada 20°C 1.38; pH en solución al 10% 4.1</t>
  </si>
  <si>
    <t>Bulto por 50 kilogramo Fertilizante compuesto granulado NP para aplicación al suelo. Grado 18460, Nitrógeno Total (N) 18.0 %, Nitrógeno Amoniacal (N) 18.0 % , Fósforo asimilable (P2O5) 46.0 % , Humedad máxima 1.5 %.</t>
  </si>
  <si>
    <t>Fertilizante Kcl</t>
  </si>
  <si>
    <t>Bulto por 50 kilogramo Fertilizante simple Gránulos esféricos o cristales y granulado, de color rojo o blanco. Acidez equivalente a carbonato de calcio. Fertlizanrte simple a base de Cloruro de potasio. Potasio soluble en agua (K 2O)60.0 % Humedad máxima 1.0 %. Potasio total (K2O) 60% Grado 0060. Con registro ICA vigente</t>
  </si>
  <si>
    <t>Fertilizante organico- mineral bulto X 50 kilos</t>
  </si>
  <si>
    <t>Fertilizante orgánico mineral para suelos:carbono orgánico oxidable 11.4%, humedad máxima 15%, fósforo total (P2O5) 3,5%, calcio total (Cao) 25,8%, hierro total (Fe) 0,86%, silicio total (SiO2) 23,8%, sodio total (Na) 0,86%, pH 7,78, conductividad eléctrica 9,62 dS/m, densidad 0,884 g/c3</t>
  </si>
  <si>
    <t>Fertilizante Sulfato de Cobre Pentahidrarado al 25% X kilo</t>
  </si>
  <si>
    <t>Sulfato de Cobre Pentahidratado, en fertilización compuesta como fuente de cobre (microelemento) empleado para la elaboración de caldos nutritivos. Bolsa X Kilo.</t>
  </si>
  <si>
    <t>Fertilizante  Sulfato de Zinc purificado al 35% X kilo</t>
  </si>
  <si>
    <t>Sulfatode Zinc purificado X kilos, base para la elaboración de caldos ntritivos edáficos y foliares, solo en mezclas, suplementos para nutrición,, Color azul.</t>
  </si>
  <si>
    <t>Fertilizante Nitrato de potasio</t>
  </si>
  <si>
    <t>Bolsa por kilogramo Fertilizante para fertirriego. Nitrato de potasio (13.5%N Y 46% K2O). Envase x kilogramo</t>
  </si>
  <si>
    <t>Bulto por 50 kilogramo Fertilizante nitrigenado composición garantizada nitrógeno total (n) 46.0 % nitrógeno uréico (n) 46.0 % biuret máximo 1.5 % humedad máxima 1.0 % tipo de abono fertilizante simple granulado n para aplicación al suelo. presentación granulado. aplicaciones fertilizante nitrogenado de amplio uso. Al momento de la entrega con una vida útil de al menos un año. Registro ICA. Anexar hoja de seguridad.</t>
  </si>
  <si>
    <t>Envase por litro Fertilizante para la aplicación foliar o edáfica de magnesio concentración 432 gr por litro de Oxido de Magnesio</t>
  </si>
  <si>
    <t>Fostato monopotasico .Bolsa x kilo, no tiene registro ICA. Se usa para hacer caldos nutritivos.</t>
  </si>
  <si>
    <t>Fosfato monopotasico tecnico. Bolsa x kilo. Soluble en agua, para hacer caldos nutritivos, no necesita registro ICA.</t>
  </si>
  <si>
    <t>Fertilizante Sulfato de Manganeso 31% X kilo</t>
  </si>
  <si>
    <t>Sulfato de Manganeso monohidratado es un fertilizante 100% soluble en agua,usado para fprevenir y corregir las deficiencias</t>
  </si>
  <si>
    <t>Bulto por 25 kilogramo Fertilizante edáfico granular altamente concentrado, contiene los tres nutrientes potasio 30%, azufre 17%.  Apariencia granulado, cristalino; color blanco beige claro. Presentación bulto de 25 kilogramo</t>
  </si>
  <si>
    <t>Rollo por 750 metro Cabuya plástica en polipropileno calibre 12.2, hilo pp, golden uso agrícola y domestico rollo x 750 metro</t>
  </si>
  <si>
    <t xml:space="preserve">Filtro de anillos de 1" 120 mallas </t>
  </si>
  <si>
    <t xml:space="preserve"> Filtro de anillos color rojo 120 mallas 130 micrones. Diámetro conexión de 1"</t>
  </si>
  <si>
    <t>Filtro de anillos de 2" 120 mallas</t>
  </si>
  <si>
    <t xml:space="preserve"> Filtro de anillos color rojo 120 mallas 130 micrones. Diámetro conexión de 2".</t>
  </si>
  <si>
    <t xml:space="preserve">Filtro de malla de 1" 120 mallas </t>
  </si>
  <si>
    <t xml:space="preserve"> Filtro de malla color rojo 120 mallas 130 micrones. Diámetro conexión de 1".</t>
  </si>
  <si>
    <t>Filtro de malla de 2" 120 mallas</t>
  </si>
  <si>
    <t xml:space="preserve"> Filtro de malla color rojo 120 mallas 130 micrones. Diámetro conexión de 2".</t>
  </si>
  <si>
    <t>Fin de linea 16 mm con tuerca para cinta de riego, Libre de defectos.</t>
  </si>
  <si>
    <t>Fipronil insecticida</t>
  </si>
  <si>
    <t>Envase por litro Ingrediente activo: Fipronil, suspensión concentrada (SC) con 200 gramos de Fipronil por litro de producto comercial.Categoria toxicologica II, moderadamente peligroso, adjuntar hoja de seguridad del producto. Con Registro ICA vigente.</t>
  </si>
  <si>
    <t>Fumigadora de espalda con el siguiente contenido: 1) Tanque con capacidad para 20 litros en polietileno de alta densidad con mirilla indicadora de nivel. 2) Correas curvas, acolchadas y ajustables para mayor comodidad. 3) Bomba hidráulica de piston interna en nylon. 4) Cámara de presión incorporada. 5) Palanca intercambiable para operar a ambos lados de la máquina. 6) Manguera en pvc reforzada con conexión desmontable para una fácil limpieza. 7) Lanza. 8) Colador. 9) Llave de paso. 10) Boquilla ajustable de chorro y cono. 11) Color amarillo.</t>
  </si>
  <si>
    <t>Fungicida a base de azufre</t>
  </si>
  <si>
    <t>Envase por litro Fungicida agrícola ingrediente activo: azufre 720 g/L ingredientes aditivos: c.s.p 1 Litro. Suspensión Concentrada SC. Con registro ICA vigente. Al momento de la entrega del producto, su vigencia debe ser mayor a un año.</t>
  </si>
  <si>
    <t>Fungicida Azoxistrobina 200g/Lt + Difeconazol 125g/Lt</t>
  </si>
  <si>
    <t>Envase por litro Fungicida Azoxistrobina 200 g/litro + difeconazol 125 g/litro. Formulación suspensión concentrada. Presentación frasco por litro. Registro ICA. Vigencia mayor a 1 año.</t>
  </si>
  <si>
    <t>Bolsa por 100 gramo Fungicida agrícola ingrediente activo: Benomil 500 gr/kg Methyl1 (butylcarbamoyl) benzimidazol2ylcarbamate. Polvo Mojable. Presentación en Bolsa plásticaaluminizada. Con Registro ICA vigente. Al momento de la entrega del producto, su vigencia debe ser mayor a un año.</t>
  </si>
  <si>
    <t>Fungicida Carbendazim 500g/Lt</t>
  </si>
  <si>
    <t>Envase por litro Carbendazim 500 g/litro Formulación suspensión concentrada. Presentación frasco por litro. Registro ICA, Vigencia mayor a un año.</t>
  </si>
  <si>
    <t>Bolsa por kilogramo Fungicida agrícola ingrediente activo: fosetilal 800 g/kg aluminium tris (oethylphosphonate) ingredientes aditivos: c.s.p. 1 kilogramogranulos dispersables. Con Registro ICA vigente. Al momento de la entrega del producto, su vigencia debe ser mayor a un año.</t>
  </si>
  <si>
    <t>Bolsa por kilogramo Fungicida a base de mancozeb 80%, de efecto preventivo, para el control de una amplia gama de enfermedades. Pertenece al grupo de los ditiocarbamatos. Polvo Mojable (WP). Registro ICA vigente. Al momento de la entrega del producto, su vigencia debe ser mayor a un año.</t>
  </si>
  <si>
    <t>Bolsa por 375 gramo Fungicida de uso agricola composión: metalaxyl metiln(metoxiacetil)n(2,6xilil)dalaninato; metil (r)2 (2,6dimetilfenil) metoxiacetil mino propionato. Mancozeb: complejode manganeso etilenbis (ditiocarbamato) (polimérico). Polvo Mojable. Empaqueteue en Bolsa de aluminio con bolsa hidrosoluble por 375 gramo Registro ICA vigente. Al momento de la entrega del producto, su vigencia debe ser mayor a un año.</t>
  </si>
  <si>
    <t>Fungicida Oxicloruro de cobre</t>
  </si>
  <si>
    <t>Bolsa por kilogramo Tamaño Promedio de partículas 25 micras , Periodo de Viabilidad: Hasta 5 años en buenas condiciones de almacenamiento, Contenido de Plomo: menos de 200 partes por millón, Contenido de Arsénico: menos de 40 partes por millón, Contenido de Cadmio: menos de 40 partes por millón, pH en dispersión al 10%: 6,57,5, CobreMetálico: 35%, Producto Terminado: Solido Polvo Mojable, con registro ICA.</t>
  </si>
  <si>
    <t>Envase por litro Fungicida Sulfato de Cobre pentahidratado con elementos mayores y menores de uso agrícola. Composición Cobre (Cu) 17.4%; Calcio © 13.7 %; Magnesio (Mg) 5.6%; Potasio  (K) 23.5%; Tensoactivos Aniónicos 3.5%; Agu 36.3% Total 100% Caldo bordeles, cicactrizante; permite la floración. acaricidad y bactericida.</t>
  </si>
  <si>
    <t>Envase por litro Nombre químico iupac (2-(thiazol-4-yl)benzidimazole; suspensión concentrada; 500 gramospor litro de formulación.</t>
  </si>
  <si>
    <t>Envase por litro Fungicida agricola: nombre común: propiconazol nombre químico iupac: (2rs,4rs;2rs,4sr) 1 [2(2,4 dichlorophenyl)4 propyl1,3 dioxolan 2 y lmethyl]1h1,2,4triazole.Registro ICA vigente. al momento de la entrega del producto, su vigencia debe ser mayor a un año.</t>
  </si>
  <si>
    <t>Fungicida Tetraconazol125 g/Lt+ Carbendazim 150 g/Lt</t>
  </si>
  <si>
    <t>Envase por litro Fungicida Tetraconazol 125 g/lt más Carbendazim 150 g/L. formulación Suspoemulsión. Presentación frasco por litro</t>
  </si>
  <si>
    <t>Funda en cuero para machetilla de 18"</t>
  </si>
  <si>
    <t>Funda en cuero para machetilla de 18 pulgadas de 6,5 cm de ancho por 45,8 centímetros de largo.</t>
  </si>
  <si>
    <t>Galón de 3,78 litro Detergente Potásico ó Jabón Potásico (Ingrediente Activo: Oleato potásico); Detergente potásico biodegradable de uso agrícola, insecticida natural, fabricado a base de aceites vegetales, efectivo para el control de plagas, con un pH neutro que se utiliza para el lavado de árboles, flores, y hortalizas. Se utiliza para eliminar cualquier tipo de impureza que pueda obstruir la acción fotosintética como fumagina, melaza y líquenes. El jabón potásico  debe  diluirse perfectamente en agua, no dejar residuos aceitosos en los recipientes de preparación, lo cual facilitara la limpieza de estos y no producir quemaduras. El jabón potásico debe tener residuos =  0 y ser Inocuo para personas, animales y plantas. Composición química Ingrediente Activo P/V Oleato potásico 30.00% Diluyentes e inertes 70.00% propiedades fisicoquímicas: Estado físico :  Concentrado Soluble; Color : Ámbar; Olor : Característico;  pH (0,2%) a 20ºC : 9.2; Densidad 20ºC : 1.12 g/cc.</t>
  </si>
  <si>
    <t>Jama Red Entomologica Insectos Plegable Ajustable Aluminio</t>
  </si>
  <si>
    <t>Jama Red Entomologica telescópica plegable ajustable aleación de Aluminio Liviana para captura de insectos Ideal para captura y manipulación de Lepidoptera Diptera Hymenoptera Coleoptera y otros órdenes de insectos La jama es totalmente desarmable para su transporte y es muy liviana</t>
  </si>
  <si>
    <t>Juego de red de niebla 6m*2.5m y parales para red de 3m</t>
  </si>
  <si>
    <t xml:space="preserve">unidad 1 X Red de niebla, 6m*2.5m en poliester Denier 110/2ply, ojo de malla de 15mm*15mm, 4 bolsillos.
1 X Juego de parales para redes de niebla, en aluminio, 6 secciones de 1m.
NOTA: Con este Juego se entrega un Red de niebla de 6m*2.5m ojo de malla de 15mm*15mm, en poliester denier 110/2ply y un juego de parales para redes de niebla.
Nota Aclaratoria. Este equipo se vende para investigación, proyectos ambientales, monitoreo de fauna y control biológico de hematófagos. En ningún momento se venderá para captura ilegal de fauna silvestre ya sea de aves o quirópteros. De igual manera, una vez vendido el producto no nos hacemos responsables del uso que pueda darse del mismo, ya que este depende únicamente del comprador. </t>
  </si>
  <si>
    <t>Kit de Disección Entomológico</t>
  </si>
  <si>
    <t>unidad El kit contiene: Una pinza de microdisección de 4.5". Una pinza de microdisección curva de 4.5". Una pinza de entomología de punta larga de 4.5". Una pinza de entomología de punta corta de 4.25". Dos agujas de plástico con mango recto. Dos agujas con mango de plástico curvas.
Un par de Tijeras Iris 4.5". Un bisturí n. ° 3.
Diez hojas de bisturí n. ° 10. Un estuche de vinilo de doble pliegue. Una regla de plástico de 6".</t>
  </si>
  <si>
    <t>unidad Gotero botón autocompensado 4 lt/h con unión espigo y sistema que impide la penetración de raíces al gotero.</t>
  </si>
  <si>
    <t>Gancho Herpetológico de bolsillo</t>
  </si>
  <si>
    <t>unidad Gancho herpentologico de bolsillo telescopico de 60 cm para manejo de reptiles(serpientes o culebras) en terrario o campo.Material: Meta. Acero inoxidable. Largo:60cm en extensión máxima. Color Negro, plateado. Extensiones: 1 Peso: 90gramo Ideal para manipulación de serpientes en terrarios y laboratorio a una distancia segura.</t>
  </si>
  <si>
    <t>Envase por litro Herbicida Post emergente, de acciónsistémica. Concentración I.A 680 g/kg;480 g/l; 400 g/l; 500 g/l categoríatoxicologica III; formulación SG; conregistro ICA vigente. Al momento de laentrega del producto, su vigencia debeser mayor a un año</t>
  </si>
  <si>
    <t>Envase por litro PARAQUAT 200 SL es un herbicida no selectivo, postemergente y de contacto, para uso en cultivos anuales,
perennes y áreas no agrícolas; aplicado al follaje de las malezas afecta las hojas y partes verdes jóvenes; posee
un amplio espectro de control de malezas de hoja ancha</t>
  </si>
  <si>
    <t>Envase por litro Herbicida 2,4 amina y Picloram. Concentración 240 y 64 g/lt, respectivamente. Formulación solución líquida. Presentación frasco por litro.</t>
  </si>
  <si>
    <t>Envase por litro Herbicida 2,4 D 600 g/litro Formulación solución líquida. Presentación frasco por litro.</t>
  </si>
  <si>
    <t>Bolsa por 900 gramo Herbicida atrazina al 90%. Formulación gránulos dispersables en agua. Presentación bolsa de 900 gramos</t>
  </si>
  <si>
    <t>Frasco por  litro Herbicida Glufosinato de amonio 150 g/litro. Formulación concentrado soluble. Presentación galón de 4 litros.</t>
  </si>
  <si>
    <t>Bolsa por kilogramo Homopolímero reticulado como sal potásica de acrilamidaacido acríclico. Presentación en su empaqueteue orginal. Aspecto: Sólido granular. Registro ICA vigente. Al momento de la entrega del producto, su vigencia debe ser mayor a un año.</t>
  </si>
  <si>
    <t>Bolsa por 500 gramo Controlador biológico. Insecticida biológico ingrediente activo: Bacillus Thuringiensis var. kurstaki, 32.000 unidades internacionales de potencia por mg. 6.4%. Ingredientes aditivos: c.sp. 1 kg en formulación. Registro ICA vigente</t>
  </si>
  <si>
    <t>Bolsa por 500 gramo Controlador biológico bioinsecticida con base en la mezcla de cepas del hongo lecanicillim lecanii conidias de l. lecanii 1x108 esporas/gramo ufc/gramo Polvo fino mojable. Bolsa de aluminio de 500 gramos. Con registro ICA vigente</t>
  </si>
  <si>
    <t>Bolsa por 500 gramo Controlador biológico bioinsecticida con base en la mezcla de cepas del hongo metarhizium anisopliae y la bacteria bacillus popillae. conidias de m. anisopliae 1x108 esporas/gramo la bacteria b.popi lae 1x106 ufc/gramo Polvo fino mojable. Bolsa de aluminio de 500 gramos. Con registro ICA vigente.</t>
  </si>
  <si>
    <t>Agente de control biológico (agente microbiano). 1 x 10⁸ esporas viables/g trichoderma especies t harzanium t koninggi t viridae, más phaselomyces sp. con un una vigencia superior a un año.</t>
  </si>
  <si>
    <t>Envase por litro Insecticida que actúa por contacto e ingestión para el control de insectos chupadores en diversos cultivos. Formulación: Suspensión Concentrada (SC). Ingrediente activo: IMIDACLOPRID: 350 gramos/Litro. Con registro ICA. Vida util mayor a un año.</t>
  </si>
  <si>
    <t>KIT para atención de Derrames Químicos - 8 galones que incluya: 1. Almohadilla absorbente 25x25 cms. 2. Barrera absorbente 3 pugadas de 1,20 m de largo. 2. Kilogramo de material absorbent</t>
  </si>
  <si>
    <t>Llave de paso en polipropileno de alta densidad para manguera de 16 mm.</t>
  </si>
  <si>
    <t>Lima triangular metálica</t>
  </si>
  <si>
    <t xml:space="preserve"> Lima triangular metálica de 6" metálica triangular en acero de alto contenido de Carbono con vástago y encabada con mango plástico antideslizante.</t>
  </si>
  <si>
    <t>Lima cola de ratón</t>
  </si>
  <si>
    <t xml:space="preserve"> Lima cola de ratón .Lima cola de ratón" metálica triangular en acero de alto contenido de Carbono con vástago y encabada con mango plástico antideslizante.</t>
  </si>
  <si>
    <t xml:space="preserve">Machetilla de 18" </t>
  </si>
  <si>
    <t xml:space="preserve"> Machetilla de 18" . Machete con mango ergonómico x 18", remachado en 3 puntos. Para uso agrícola. Cacha roja, negra o naranja. Con filo de un lado. Con norma técnica establecida en la NTC 933.</t>
  </si>
  <si>
    <t>Machete tipo rula 22"</t>
  </si>
  <si>
    <t>Machete tipo rula 22"con mango ergonómico,hoja en acero con mango plástico antideslizante, remachado en 3 puntos. Para uso agrícola. Cacha roja, negra o naranja. Con filo de un lado. Con norma técnica establecida en la NTC 933.</t>
  </si>
  <si>
    <t>Malla antitrips x 3 Mt POLIETILENO</t>
  </si>
  <si>
    <t>Rollo por 50metro Densidad de la malla 50 Mesh; urdimbre 20hilos/centimetro;  TRAMA10 hilos/centrimetro; resistencia a la ruptura: 25,265 (N/M) NORMA:ASTM D4595; ELONGACIÓN A LA RUPTURA U:44%; T36% NORMA NTC-230 APERTURA DE LA MALLA U. 0.5%; T:1mm</t>
  </si>
  <si>
    <t>Malla antitrips X 4Mt POLIETILENO</t>
  </si>
  <si>
    <t>Rollo por 50 metro Densidad de la malla 50 Mesh; urdimbre 20hilos/centimetro;  TRAMA10 hilos/centrimetro; resistencia a la ruptura: 25,265 (N/M) NORMA:ASTM D4595; ELONGACIÓN A LA RUPTURA U:44%; T36% NORMA NTC-230 APERTURA DE LA MALLA U. 0.5%; T:1mm</t>
  </si>
  <si>
    <t>Malla SCRIM ó SPECTRA TELA PROSOLAR 140 GR/ M2</t>
  </si>
  <si>
    <t>Malla Scrim revestimiento por ambos lados, color claro, gramos/m2; resistente a la tracción, resistente a los rayos uv, garantia de tres años.</t>
  </si>
  <si>
    <t>Rollo por 100 metro Manguera en polietileno de baja densidad calibre 40, diámetro exterior de 16mm ± 1 mm espesor 1,2 mm ± 0,25 mm, para una presión de trabajo mínima de 80 psi. De linea azul</t>
  </si>
  <si>
    <t>Rollo por 100 metro Manguera 16mm con gotero integral autocompensado entre cada 25 y/o 35 cm, antisifón, mecanismo antidrenante y antiraices. Rango autocompensación 1 4 bares. Diafragma de cilicón inyectado. Caudal 1lt / h.</t>
  </si>
  <si>
    <t>Rollo por 50 metro Manguera de polietileno de baja densidad diametro exterior de 6mm para microasperso</t>
  </si>
  <si>
    <t>Manguera de 1" para acople interno</t>
  </si>
  <si>
    <t>Rollo por 100 metro Manguera en polietileno de baja densidad de 1” calibre 40, diámetro exterior de 27 mm ± 1,25 mm, espesor 2,5 mm ± 0,28 mm para accesorios de usos internos</t>
  </si>
  <si>
    <t>Manguera de 1" y 1/2" para acople interno</t>
  </si>
  <si>
    <t>Rollo por 100 metro Manguera en polietileno de baja densidad de 1 ½” calibre 40, diámetro exterior de 46 mm ± 1,5mm, espesor 3,5 mm ± 0,5 mm, para accesorios de usos internos.</t>
  </si>
  <si>
    <t>Manguera de 1/2" para acople interno</t>
  </si>
  <si>
    <t>Rollo por 100 metro Manguera en polietileno de baja densidad de ½” calibre 40, diámetro exterior de 19 mm ± 1 mm, espesor 1,6 mm ± 0,25 mm para accesorios de usos internos</t>
  </si>
  <si>
    <t>Manguera de 2" para acople interno</t>
  </si>
  <si>
    <t>Rollo por 100 metro Manguera en polietileno de baja densidad de 2” calibre 40, diámetro exterior de 59 mm ± 2 mm, espesor 4 mm ± 0,32 mm, para accesorios de usos internos.</t>
  </si>
  <si>
    <t>Manómetro relleno de glicerina, caja de acero inoxidable AISI 304 y órganos internos de aleación de cobre. Dimensión nominal superior a Ø40 mm, Rangos de medida standard mayor de 160 PSI, doble escala kg/cm2 + psi o Bar + psi; fondo blanco de aluminio lacado y ventana en acrílico o cristal templado. Grado de Protección: IP65. Liquido amortiguador: Glicerina USP (99,8%).</t>
  </si>
  <si>
    <t xml:space="preserve">Matera decorativa con diseño cónico, material liviano y resistente al impacto, finos terminados, de alta durabilidad, garantiza un hábitat ideal para la planta, número </t>
  </si>
  <si>
    <t>Microaspersor autocompensado 60/70 lt/h completo</t>
  </si>
  <si>
    <t>Microaspersor autocompensado 6070 lt/h completo con cabeza, mango 60 cm, estaca, microtubo 6 mm y espigo</t>
  </si>
  <si>
    <t>Galón de 3,78 litro Biorremediador de suelos y aguas. Acelerador de procesos de compostaje.Ingrediente Activo: Células Viables de Azospirillium brasilensi, Azotobacter chrocoocum, Rhizobium sp. Lactobacillus sp., Saccharomyces cerevisiae, Penicillium janthinellum y Medio de Cultivo con Nutrientes Esenciales. Con registro ICA vigente. Al momento de la entrega del producto, su vigencia debe ser mayor a un año.</t>
  </si>
  <si>
    <t>Bolsa por kilogramo Minerales traza con composición por cada 100 gramos: magnesio 6.3%; cobre 3,15%; zinc 14,7%; vitamina A 250000 UI; D3 50000 UI; humedad máximo 5%; registro sanitario ICA. Fecha de vencimiento mayor a dos años.</t>
  </si>
  <si>
    <t>Navaja plegable de bolsillo para injertar con una hoja de acero inoxidable extremadamente afilada apta para cortezas duras y suaves, y hoja especial para levantar corteza fabricada en bronce. Mango rojo, fabricado con cachas de nylon. Longitud 100 mm Anchura 22 mm Altura 13 mm Peso neto entre 35 50 g</t>
  </si>
  <si>
    <t>Nebulizador 4 boquillas de 30 lt/h</t>
  </si>
  <si>
    <t>Nebulizador de 4 boquillas de 30 lt/h completo. Incluye cabeza, mango, pesa, sistema antigoteo, espigo. 2,54 bares. Diámetro de humedecimiento: 1.2 m. Incluye conector hembra.</t>
  </si>
  <si>
    <t xml:space="preserve"> Pala redonda con cabo de madera. Pala metálica con punta redonda N° 4 con mango de madera, con punta resistente para trabajo pesado.</t>
  </si>
  <si>
    <t xml:space="preserve"> Pala palín con cabo de madera.Pala palín ahoyadora de hierro forjado, con medidas entre 490 - 495 mm x 168 a 175 mm de ancho, con cabo en madera redonda, con punta resistente para trabajo pesado.</t>
  </si>
  <si>
    <t xml:space="preserve"> Paladraga con cabo de madera. Paladraga metálica de mango largo en madera, hojas en acero, entre 355 a 360 mm, ancho entre 139 a 144 mm. con puntas resistentes para trabajo pesado.</t>
  </si>
  <si>
    <t>Líquido viscoso transparente que por su alta adherencia y tactibilidad atrapa insectos plaga como Mosca doméstica y de establo, Mosca de las frutas, Mosca Blanca, Trips, Minadores y Hormigas, entre otras plagas. Forma una película sobre la superficie de plásticos y acrílicos que atrapa insectos voladores. Ingrediente Activo: Dispersión de un Poliisobutileno en un medio de aceite mineral y un plastificante. Apariencia: Líquido viscoso. Con registro ICA. Al momento de la entrega vigencia mayor a un añO POR LITRO</t>
  </si>
  <si>
    <t xml:space="preserve"> Pica con cabo de madera. Pica forjada en una sola pieza en acero, con cabo de madera. herramienta de mango largo con medidas de 93cm X 49 cm, pica de 5 libras de  hierro macizo, ideal para picar o escarbar tierra.</t>
  </si>
  <si>
    <t>Pinza herpetológica clásica plana,snke tongs para manejo de reptiles</t>
  </si>
  <si>
    <t>unidad pinzas muy útiles para manipular serpientes nerviosas y movimientos rápidos; manejo seguro de los especímenes.</t>
  </si>
  <si>
    <t>Perforador de 3 mm para manguera. Punzón con extractor para perforar y crear puntos de riego en las tuberías de polietileneo (goteros o ramales de microtubo). Herramienta de cuerpo plástico con mango ergonómico, punta metálica que garantiza perforaciones exactas sobre la manguera de riego</t>
  </si>
  <si>
    <t>Plántula de aguacate, que debe cumplir con las especificaciones o requerimientos contemplados en la resolución 3180 de 2009 emitida por el ICA y adjuntar los documentos , las plantas deben ser injertadas entre 25 y 30 cm de altura desde la base del tallo, a la entrega deben tener un mínimo de 90 días después de injertados; propagadas en bolsa calibre 3 con aditivo uv, 43 cm de largo (bolsa vacía) y 20 cm de ancho incluyendo fuelle, con al menos 9 perforaciones laterales en el tercio final, negras en polietileno de primer uso; esto se denomina bolsa tipo 1, marcadas con el nombre del vivero y número de registro ICA el tamaño de bolsa.</t>
  </si>
  <si>
    <t>Plántula injerto en bolsa, bien formada, naranja valencia,sobre patrones trifoliados , con injerto prendido, sin reinjertar, sin daño de raíz ni cuello de ganso. Empacada en Bolsa plastica Calibre 4. de 45 x 20 cm Perforada y con fuelle, con al menos 9 perforaciones laterales en el tercio final, color negro en polietileno de material no reciclado. Plantula injerto en bolsa identificada con nombre de vivero y registro ICA.</t>
  </si>
  <si>
    <t>Material vegetal propagado en bolsas plásticas negras, de dimensiones mínimas de 6 a 7 pulgadas de ancho por 11 a 12 pulgadas de largo, calibre 2.0 a 3.0. En general estos clones deben cumplir con la resolución ICA 3434 de 2005. Origen de vivero registrado ante el ICA.</t>
  </si>
  <si>
    <t>Plántula dePimentón Marcelan</t>
  </si>
  <si>
    <t>Plántula invitro plátano dominico hartón</t>
  </si>
  <si>
    <t>Plántula endurecida en bandeja de 72 días plug de 4 cm de ancho y de alto entre 8 y 22 centimetros, hojas sanas, raices blancas, libre de enfermedades</t>
  </si>
  <si>
    <t xml:space="preserve">Plástico Agrolene,calibre 6mm, </t>
  </si>
  <si>
    <t>Plástico Agrolene, calibre 6mm, ancho 6Mt x 70mt lineales, peso apróximado 63 kilos</t>
  </si>
  <si>
    <t>Plástico Agrolene,calibre 6mm</t>
  </si>
  <si>
    <t>Plástico Agrolene, calibre 6mm, ancho 8Mt x 50mt lineales, peso apróximado 60 kilos</t>
  </si>
  <si>
    <t>Plástico, malla para empaque frutas calibre de 15 x15 mm; ancho entre 16 y 40 cc; espesor de 0,30mm a1mm; rollo x 500 metro</t>
  </si>
  <si>
    <t>Rollo por 100 metro Plástico negro calibre 6 y ancho 4 metros. Presentación Rollo por 100 metros; uso agrícola</t>
  </si>
  <si>
    <t>Plástico blanco Calibre 2; peso 25 kilos</t>
  </si>
  <si>
    <t>Rollo por 25 kilos. Plástico blanco calibre 2 para sacar cintas para injertar rollo x 25 kilos</t>
  </si>
  <si>
    <t>Plástico plata negro, uso agrícola rollo x 1000 mt</t>
  </si>
  <si>
    <t>Rollo por 1000 metro Plástico Plata negro para agricultura liso,calibre 1.5, rollo x 1000 metros x 1.20 mts de ancho.</t>
  </si>
  <si>
    <t>Pluviometro Diámetro mayor: 4.2 cm, Diámetro menor: 2.0 cm , Largo del embudo: 18cm, Útil para realizar mediciones de lluvia, Escala en mm, Durabilidad y resistencia a la intemperie, Embudo en policarbonato y base en polipropileno, 2 perforaciones para fijar con puntilla.</t>
  </si>
  <si>
    <t xml:space="preserve">Polisombra negra 65% </t>
  </si>
  <si>
    <t>Rollo por 100 metro Polisombra negra al 65% de opacidad según requerimiento 4 m de ancho x 100 m de largo.</t>
  </si>
  <si>
    <t>Polisombra negra 65% x metros</t>
  </si>
  <si>
    <t>Polisombra negra al 65% de opacidad según requerimiento 4 m de ancho x metros de acuerdo a necesidad</t>
  </si>
  <si>
    <t>Rollo por 100 metro Polisombra negra al 80% de opacidad según requerimiento 4 m de ancho x 100 m.</t>
  </si>
  <si>
    <t>Envase por litro Fungicida polisulfuro de calcio Registro ICA vigente. al momento de la entrega del producto, su vigencia debe ser mayor a un año</t>
  </si>
  <si>
    <t>Reducción concéntrica pvc presión de 2 a 1”</t>
  </si>
  <si>
    <t>Reducción en policloruro de vinilo (PVC) que permite cambiar el diámetro nominal de 2” a 1” de las tuberías de presión. Sus extremos quedan centrados en la misma forma. Diámetro Exterior mayor: 50 mm, Diámetro Exterior menor: 40 mm la presión nominal es mínima 200 psi, RDE 21.</t>
  </si>
  <si>
    <t>Reducción cónica excéntrica pvc presión de 2” a 1”</t>
  </si>
  <si>
    <t>Reducción de PVC que permite cambiar el diámetro de 2” a 1” de las tuberías. Sus extremos quedan con un centro distinto. Diámetro Exterior mayor: 50mm; Diámetro Exterior menor: 40 mm, La presión nominal es mínima 200 psi, RDE 21.</t>
  </si>
  <si>
    <t xml:space="preserve">Reducción concéntrica pvc presión de 1" a 1/2" </t>
  </si>
  <si>
    <t xml:space="preserve">Reducción en policloruro de vinilo (PVC) que permite cambiar el diámetro nominal de 1” a 1/2” de las tuberías de presión. Sus extremos quedan centrados en la misma forma. </t>
  </si>
  <si>
    <t>Reducción cónica excéntrica pvc presión de  1" a 1/2"</t>
  </si>
  <si>
    <t xml:space="preserve">Reducción de PVC que permite cambiar el diámetro de 1” a 1/2” de las tuberías. Sus extremos quedan con un centro distinto. </t>
  </si>
  <si>
    <t>Sobre por 10 gramo Regulador de crecimiento que actúa como promotor de la planta contribuyendo en la activación del desarrollo vegetativo de los brotes puesto que produce agrandamiento y multiplicación de las células. Registro ICA vigente.</t>
  </si>
  <si>
    <t>Regulador de presión para fumigadora</t>
  </si>
  <si>
    <t>Regulador de presión de 29 psi de color azul, referencia:B1116SY para fumigadora manual de espalda.</t>
  </si>
  <si>
    <t>Repuesto resorte para tijera de mano de poda universal de 60 mm, Peso aproximado de 0,02 kg, Longitud 53 mm, ancho de 11 mm, Altura de 11 mm.</t>
  </si>
  <si>
    <t>Sobre por 20 gramo Rodenticida en pellets anticoagulante de segunda generación indicado para el control de roedores, el producto debe cumplir con las especificaciones establecidas en su registro sanitario ICA, la fecha de vencimiento debe ser mínimo a a dos años posterior a su entrega.</t>
  </si>
  <si>
    <t>Semilla abarco</t>
  </si>
  <si>
    <t>Bolsa por 100 gramo Semilla de Abarco (Cariniana pyriformes) Porcentaje de Germinación minima del 80%, vida útil no menor a un año. Bolsa metalizada.</t>
  </si>
  <si>
    <t>Semilla acelga</t>
  </si>
  <si>
    <t>Bolsa por 100 gramo Semilla seleccionada de acelga, registro ICA, pureza 95%, germinacion 85%. Al momento de la entrega con una vida útil de al menos un año.</t>
  </si>
  <si>
    <t>Semilla ají criollo</t>
  </si>
  <si>
    <t>Bolsa por 100 gramo Semilla seleccionada de ají criollo, registro ICA vigente, pureza 95%, germinacion 85%. al momento de la entrega con una vida útil de al menos un año.</t>
  </si>
  <si>
    <t>Semilla albahaca</t>
  </si>
  <si>
    <t>Bolsa por 0.3 gramo Semilla seleccionada de albahaca, registro ICA vigente , pureza 95%, germinacion 85%. al momento de la entrega con una vida útil de al menos un año.</t>
  </si>
  <si>
    <t>Semilla lavanda</t>
  </si>
  <si>
    <t>Bolsa por 4.9 gramo Semilla selecionada Lavandula Angustifolia Ciclo vegetativo: Anual Familia: Lamiaceae semillas aprox: 324. registro ICA vigente, pureza 95%, germinacion 85%. al momento de la entrega con una vida útil de al menos un año.</t>
  </si>
  <si>
    <t>Semilla menta</t>
  </si>
  <si>
    <t>Bolsa por 4.8 gramo Semilla selecionada de menta Mentha Piperita Perenne Familia: Labiadas, Su flor muy apetecida por las abejas, semillas aprox. Por gramo: 12000. registro ICA vigente, pureza 95%, germinacion 85%. al momento de la entrega con una vida útil de al menos un año</t>
  </si>
  <si>
    <t>Semilla oregano</t>
  </si>
  <si>
    <t>Bolsa por 4.9 gramos. Semilla selecionada de oregano Origanum Vulgare Perenne Familia: Labiadas, semillas aprox: 4620. registro ICA vigente, pureza 95%, germinacion 85%. al momento de la entrega con una vida útil de al menos un año.</t>
  </si>
  <si>
    <t>Semilla romero</t>
  </si>
  <si>
    <t>Bolsa por 4.65gramo Semilla selecionada de Romero Rosmarinus Officinalis Perenne Familia: Labiadas, semillas aprox: 30</t>
  </si>
  <si>
    <t>Semilla ruda</t>
  </si>
  <si>
    <t>Bolsa por 4.9 gramo Ruta graveolens Ciclo vegetativo: Perenne Familia: Rutácea semillas aprox: 144</t>
  </si>
  <si>
    <t>Semilla borojó- (borojoa patinoi)</t>
  </si>
  <si>
    <t>Bolsa por 100 gramo Bolsa x100 gramos, registro ICA, porcentaje de germinación 95%, con vida útil de al menos un año, bolsa metalizada.</t>
  </si>
  <si>
    <t>Semilla Brachiaria decumbens</t>
  </si>
  <si>
    <t>Bolsa por kilogramo Semilla de pasto Brachiaria decumbns,produccion de forraje: 1015 ton/año.tiempo de formacion 90100 dias. primerpastoreo despues de 90 dias desembrado. Porcentaje de germinaciónmínimo de 85%. En su empaqueteue original.Registro ICA Vigente. Al momento de laentrega del producto, su vigencia debeser mayor a un año.</t>
  </si>
  <si>
    <t>Bolsa por 100 gramo Las semillas son de color blancoamarillento, ovales, alargadas, puntiagudas, lisas, con un surco longitudinal paralelo al borde exterior, longitud de 1,5 centímetros, anchura de 0,60,7 centímetros y grosor de 0,10,2 centímetros, adaptabilidad: 1200 a 2700 msn, Presentación: 100g, 500g. Registro ICA vigente.</t>
  </si>
  <si>
    <t>Semilla caléndula</t>
  </si>
  <si>
    <t>Bolsa por 0.3 gramo Las semillas secas recomendadas para los climas templado y frio, perteneciente las aromáticas y su presentación es sobre x 0,3 gramo</t>
  </si>
  <si>
    <t>Semilla cebolla de bulbo</t>
  </si>
  <si>
    <t>Bolsa por 20 gramo Semilla seleccionada de cebolla de bulbo, registro ICA, pureza 95%, germinacion 85%. al momento de la entrega con una vida útil de al menos un año.</t>
  </si>
  <si>
    <t>Semilla cebollín</t>
  </si>
  <si>
    <t>Bolsa por100 gramo Semilla seleccionada de cebollín, registro ICA vigente, pureza 95%, germinacion 85%. al momento de la entrega con una vida útil de al menos un año.</t>
  </si>
  <si>
    <t>Semilla ceiba amarilla</t>
  </si>
  <si>
    <t>Bolsa por 100 gramo Ceiba amarilla (Hura crepitans), 95 % de pureza, porcentaje de germinación no menor al 80%, resolución ICA de producto</t>
  </si>
  <si>
    <t>Semilla Chontaduro (Bractis gasipaes)</t>
  </si>
  <si>
    <t>Bolsa por 500 gramo Bolsa x500 gramos, registro ICA, pureza del 90%, porcentaje de germinación al 80%, con vida util no menor a un año.</t>
  </si>
  <si>
    <t>Semilla cilantro</t>
  </si>
  <si>
    <t>Bolsa por 500 gramo Semilla seleccionada de cilantro, registro ICA vigente, pureza 95%, germinacion 85%. Al momento de la entrega con una vida útil de al menos un año.</t>
  </si>
  <si>
    <t>Semilla coliflor</t>
  </si>
  <si>
    <t>Bolsa por 20 gramo Semilla vegetal de coliflor, excelente florecimiento y desarrollo, Semilla para clima templado frío, porcentaje de germinación 8595%, Registro ICA vigente.</t>
  </si>
  <si>
    <t xml:space="preserve">Bolsa por 100 gramo Semilla seleccionada de Caoba. Características: Usos en maderable, sombrío, leña, industria, cercas vivas. Pureza 90 - 99 %, germinación minimo 50%-70%, registro ICA. Bolsa metalizada. </t>
  </si>
  <si>
    <t>Semilla de café, variedad Castillo</t>
  </si>
  <si>
    <t>Bolsa por Kg, Semilla de café pergamino certificado, seleccionada para almacigo, con humedad de minima del 10 % y germinación del  85%; aprobada por Cenicafé. Vida Util de seis meses.</t>
  </si>
  <si>
    <t xml:space="preserve">Semilla de café, variedad Cenicafe 1 </t>
  </si>
  <si>
    <t>Plantula de café variedad Castillo ( Chapola)</t>
  </si>
  <si>
    <t>Chapola de café seleccionada para llevar a bolsa, raiz sana y libre de enfermedades .</t>
  </si>
  <si>
    <t>Semilla de cacao para patronaje de diferentes clones (imc 67, pa46) de adecuadas condiciones de sanidad y tamaño, empacadas de acuerdo a las recomendaciones técnicas en el momento de la solicitud, Registro ICA vigente.</t>
  </si>
  <si>
    <t>Semilla de Guácimo</t>
  </si>
  <si>
    <t>Bolsa por 100 gramo Semilla seleccionada de Guácimo, 85% de germinarción, vida útil no menor a un año. Registro Ica.</t>
  </si>
  <si>
    <t>Semilla de Lluvia de oro (Cassia fistula)</t>
  </si>
  <si>
    <t>Bolsa por 100gramo Semilla seleccionada de Lluvia de oro, 85% de germinarción, vida útil no menor a un año.Registro ICA.</t>
  </si>
  <si>
    <t>Semilla de Gualanday (Jacaranda caucana</t>
  </si>
  <si>
    <t>Bolsa por 100gramo Semilla seleccionada de Gualanday (jacaranda caucana).  Características: Usos en madera, ornamental y leña.Pureza 60-70 %, germinación minimo 50%-80%, registro ICA, viabilidad de la semilla no menor a un año.</t>
  </si>
  <si>
    <t>Semilla de Guayacan Amarillo</t>
  </si>
  <si>
    <t>Bolsa por 100 gramo Semilla seleccionada de Guayacán Amarillo. Tabebuya crhysanta. Características: Usos en madera, ornamental y leña.Pureza 60-70 %, germinación minimo 50%-80%, registro ICA, viabilidad de la semilla no menor a un año.</t>
  </si>
  <si>
    <t>Semilla de Higuerilla</t>
  </si>
  <si>
    <t>Bolsa por 100 gramo Semilla Seleccionada de Higuerilla Ricinus comunis, Sobre de 100 gramos ,Porcentaje de Germinación minima del 80%, vida útil no menor a un año. Bolsa metalizada.</t>
  </si>
  <si>
    <t>Bolsa por 100 gramo Semilla seleccionada de Iguá. Características: Usos en maderable, sombrío, leña, industria, cercas vivas Pureza 90 - 99 %, germinación minimo 50%-70%, registro ICA. Bolsa metalizada.</t>
  </si>
  <si>
    <t>Semilla de Matarratón</t>
  </si>
  <si>
    <t>Bolsa por 100 gramo Semilla seleccionada de Mataratón, Gliricidia sepium, sobre de 100 gramos, vida útil no menor a un años, bolsa metalizada, porcentaje de geriminación 85%, Registro ICA.</t>
  </si>
  <si>
    <t>Semilla de ocobo o flor morado</t>
  </si>
  <si>
    <t>Bolsa por 100 gramo Ocobo o flor morado Tabebuya rosea; Porcentaje de Germinación minima del 80%, vida útil no menor a un año. Bolsa metalizada. Registro ICA</t>
  </si>
  <si>
    <t>Cormos de plátano dominico Hartón o Hartón, tamaño mayor a 500gramos con buen estado fitosanitario, procedente de predios con resultados de análisis fitosanitario de Laborio ICA, para Fusarim y Moco menor a 30 días.</t>
  </si>
  <si>
    <t>Semilla de tamarindo (tamarindus indica)</t>
  </si>
  <si>
    <t>Bolsa por 100 gramo Semilla seleccionada Tamarindo, registro ICA, pureza 95%, germinacion 85%. Al momento de la entrega con una vida útil de al menos un año. Bolsa metalizada.</t>
  </si>
  <si>
    <t>Semilla de Trupillo</t>
  </si>
  <si>
    <t>Bolsa por 100 gramo Semilla seleccionada de Trupillo; Prosipis juliflora,usos en maderable, ornamental, Pureza del 85 %, Registro Ica, Vida útil no menor a un año, Registro Ica.</t>
  </si>
  <si>
    <t>Semilla de uchuva</t>
  </si>
  <si>
    <t>Bolsa por 500 gramo Semilla seleccionada de Uchuva, registro ICA, pureza 95%, germinacion 85%. Al momento de la entrega con una vida útil de al menos un año. Bolsa metalizada.</t>
  </si>
  <si>
    <t>Semilla espinaca</t>
  </si>
  <si>
    <t>Bolsa por 100 gramo Semilla seleccionada de espinaca, registro ICA vigente, pureza 95%, germinación 85%. al momento de la entrega con una vida útil de al menos un año.</t>
  </si>
  <si>
    <t>Semilla Frijol radical</t>
  </si>
  <si>
    <t>Bolsa por kilogramo Semilla de frijol radical minimo 90%porcentaje de germinación, con registroICA vigente. En su empaqueteue original. Almomento de la entrega del producto, su vigencia debe ser mayor a un año.</t>
  </si>
  <si>
    <t>Semilla Frijol variedad calima</t>
  </si>
  <si>
    <t>Bolsa por kilogramo Semilla seleccionada de fríjol arbustivo variedad calima, con registro ICA vigente, pureza 95%, germinacion 85%. En su empaqueteue original. Al momento de la entrega con una vida útil mayor a un año.</t>
  </si>
  <si>
    <t>Bolsa por kilogramo El pasto guinea mombasa, es conocido también como india, es una gramínea perenne, con raíces profundas, éstas se ensanchan en la corona de planta formando un corto rizoma. El producto debe contar con registro ICA vigente analisis de laboratorio para germinación no mayor a 6 meses, porcentaje de germinación superior al 70% , Semilla seleccionada, pureza 95%.</t>
  </si>
  <si>
    <t>Semilla no certificada Avena Forrajera</t>
  </si>
  <si>
    <t>Bolsa por 30 kilogramo Semilla para grano y forraje hidroponico, Avena Variedad Avenar. Porcentaje de germinación mínimo de 85%. En su empaque original. Al momento de la entrega del producto, su vigencia debe ser mayor a un año.</t>
  </si>
  <si>
    <t>Semilla habichuela</t>
  </si>
  <si>
    <t>Bolsa por kilogramo Semilla seleccionada de habichuela, registro ICA vigente , pureza 95%, germinacion 85%. al momento de la entrega con una vida útil de al menos un año.</t>
  </si>
  <si>
    <t>Semilla hierbabuena</t>
  </si>
  <si>
    <t>Bolsa por 0.5 gramo Semillas aromáticas vegetal hierbabuena de sencillo sembrado, excelente florecimiento y desarrollo, Semilla para clima templado frío contenido 0.5 gramos.</t>
  </si>
  <si>
    <t>Semillaa Kudzú Bolsa XKg</t>
  </si>
  <si>
    <t>Bolsa por kilogramo Semilla seleccionada de kudzú tropical, registro ICA vigente, pureza 95%, germinación 85%. al momento de la entrega con una vida útil de al menos un año.</t>
  </si>
  <si>
    <t>Semilla lechuga batavia x sobre 100 gr</t>
  </si>
  <si>
    <t>Bolsa por 100 gramo Semilla seleccionada de lechuga batavia, registro ICA vigente, pureza 95%, germinación 85%. al momento de la entrega con una vida útil de al menos un año.</t>
  </si>
  <si>
    <t>Semilla lechuga crespa x sobre 100 gr</t>
  </si>
  <si>
    <t>Bolsa por 5 gramo emilla seleccionada de lechuga batavia, registro ICA vigente, pureza 95%, germinación 85%. al momento de la entrega con una vida útil de al menos un año.</t>
  </si>
  <si>
    <t>Semilla lechuga crespa</t>
  </si>
  <si>
    <t>Bolsa por 5 gramo Semilla seleccionada de lechuga crespa, registro ICA vigente, pureza 95%, germinación 85%. al momento de la entrega con una vida útil de al menos un año.</t>
  </si>
  <si>
    <t>Semilla maíz criollo x 50 kilos</t>
  </si>
  <si>
    <t>Semilla de maiz criollo, bulto x 50 kilos; sin tratar para producir forraje, libre de gorgojo, sin tratamiento de fungicida, no necesita registro ICA. Porcentaje de germinación del 85% seco y fresco, con una vida util de 6 meses.</t>
  </si>
  <si>
    <t>Bolsa por kilogramo Semilla seleccionada de maíz ICA V 304, registro ICA vigente, pureza 95%, germinación 85%. al momento de la entrega con una vida útil de al menos un año.</t>
  </si>
  <si>
    <t>Semilla mani forrajero</t>
  </si>
  <si>
    <t>Bolsa por kilogramo Semilla leguminosa, de maní forrajero, 85% de germinación con registro ICA, al momento de la entrega con una vida util de al menos un año.arachis pintoi, perenne, rastrera, estolonifera, resistencia a sequía, con germinación del 85 %.</t>
  </si>
  <si>
    <t>Semilla manzanilla</t>
  </si>
  <si>
    <t>Bolsa por kilogramo Semillas secas seleccionadas de manzanilla, recomendadas para los climas templado y frio, perteneciente a las aromáticas y su presentación es sobre x 5 gramos</t>
  </si>
  <si>
    <t>Semilla melina mejorada</t>
  </si>
  <si>
    <t>Bolsa por 1 gramo Melina mejorada (Gmelina arborea), % de purez de 95, porcentaje de germinación no menor al 80% resolución ICA de productor.</t>
  </si>
  <si>
    <t>Semilla papaya maradol Isabella</t>
  </si>
  <si>
    <t>Bolsa por 100 Semillas seleccionada de papaya Maradol Isabella, Registro ICA, pureza del 95%, envenenadas, al momento de la entrega con una vida util de al menos un año.</t>
  </si>
  <si>
    <t>Bolsa por 1000 semillas. Semilla seleccionada de melón variedad cantaluope, registro ICA, pureza 95%, germinacion 85%. al momento de la entrega con una vida útil de al menos un año.</t>
  </si>
  <si>
    <t>Semilla pepino cohombro</t>
  </si>
  <si>
    <t>Bolsa por 100 gramo Semilla seleccionada de pepino cohombro, registro ICA, pureza 95%, germinacion 85%. al momento de la entrega con una vida útil de al menos unaño. bolsa metalizada.</t>
  </si>
  <si>
    <t>Semilla perejil</t>
  </si>
  <si>
    <t>Bolsa por 100 gramo Semilla seleccionada de perejil, registro ICA, pureza 95%, germinacion 85%. Al momento de la entrega con una vida útil de al menos un año. Bolsa metalizada.</t>
  </si>
  <si>
    <t>Semilla pimentón x sobre 100 gr</t>
  </si>
  <si>
    <t xml:space="preserve">Bolsa por 100 gramo Semilla seleccionada de pimentón, con registro ICA, pureza al 95%, germinacion al 85%, en bolsa original metalizada, sin reempacar. al momento de la entrega con una vida útil de al menos un año. </t>
  </si>
  <si>
    <t>Semilla pimentón x sobre 20 gr</t>
  </si>
  <si>
    <t>Semilla rama de apio</t>
  </si>
  <si>
    <t>Bolsa por 20 gramo Semilla variedad Tall Utah 52 70,T. Descripción: Las Semillas: oscuras, plano convexas, acanaladas y aromáticas, tienen unafacultad germinativa media de 5 años; en un gramo de semilla entranaproximadamente 2.500 unidades. Días de germinación: 1420; % de Germinación: &gt;84%; %Pureza: 99%. la vida util de las semillas en condiciones de almacenamiento y conservación adecuadas es 3 años. Registro ICA</t>
  </si>
  <si>
    <t>Semilla remolacha</t>
  </si>
  <si>
    <t>Bolsa por 100 gramoS Semilla de remolacha o betabel. variedad Detroit. % de Germinación: &gt;84%; %Pureza: 99%; Germina aproximadamente en: 10 / 12 días. Esta variedad es dulce de color oscuro y profundo, tanto exterior como interior , su tamaño es grande. Posee hojas purpuras oscuras con listones verdes.</t>
  </si>
  <si>
    <t>Semilla repollo</t>
  </si>
  <si>
    <t>Bolsa por 20 gramo Semilla seleccionada de repollo, registro ICA, pureza 95%, germinacion 85%. Al momento de la entrega con una vida útil de al menos un año. Bolsa metalizada.</t>
  </si>
  <si>
    <t>Semilla sandía</t>
  </si>
  <si>
    <t>Bolsa por 100 gramo Semilla de sandía, variedad Santa Amelia. % germinación 85%; pureza: 99%; Tiempo de germinación: 12 18 días; Ciclo vegetativo de 8590 días con Tolerancia a Enfermedades Fusarium I. Tamaño: calibre A con un diámetro de 5000 cm o más y B con un diámetro de menos de 5000 cm; daptabilidad: 0 a 1200 m.s.n.m.</t>
  </si>
  <si>
    <t>Semilla Seleccionada de Cedro Rosado X 100 gramos</t>
  </si>
  <si>
    <t>Bolsa por 100 gramo Semilla seleccionada de Cedro Rosado. Características: Para madera, sombrioy protección de cuencas. Pureza 73 %, germinación minimo 70%-90%. registro ica, viabilidad de la semilla no menor a un año. Bolsa metalizada.</t>
  </si>
  <si>
    <t>Semilla tomate cherry</t>
  </si>
  <si>
    <t>Bolsa por 5 gramo Semilla seleccionada tomate, registro ICA, pureza 95%, germinacion 85%. Al momento de la entrega con una vida útil de al menos un año. Bolsa metalizada</t>
  </si>
  <si>
    <t>Semilla tomate chonto</t>
  </si>
  <si>
    <t>Bolsa por 100 gramo Semilla seleccionada tomate, registro ICA, pureza 95%, germinacion 85%. Al momento de la entrega con una vida útil de al menos un año. Bolsa metalizada.</t>
  </si>
  <si>
    <t>Semilla tomate milano</t>
  </si>
  <si>
    <t>Semilla toronjil</t>
  </si>
  <si>
    <t>Bolsa por 1 gramo Semilla para clima cálido templado. Semillas aromáticas. Semilla floral toronjil de sencillo sembrado, excelente florecimiento y desarrollo. Con registro ICA.</t>
  </si>
  <si>
    <t>Semilla zanahoria</t>
  </si>
  <si>
    <t>Bolsa por 100 gramo Semilla seleccionada zanahoria, registro ICA, pureza 95%, germinacion 85%. Al momento de la entrega con una vida útil de al menos un año. Bolsa metalizada.</t>
  </si>
  <si>
    <t>Bolsa por 100 gramo Serrucho podador curvo de 11 a 12 pugadas en acero inoxidable, Cómodo mango color naranja con empuñadura de pistola, con cavidad para adaptar mango; Corte sencillo gracias a la hoja con revestimiento anticorrosión y antifricción,</t>
  </si>
  <si>
    <t>Silleta de caucho de 16mm</t>
  </si>
  <si>
    <t>Silleta de caucho para acople a presión de conectores en manguera de 16 mm.</t>
  </si>
  <si>
    <t>Soporte para Tubete A TB 15 cm</t>
  </si>
  <si>
    <t>Referencia AST03, soporte para tubete A TB 15, ancho 45.5 cm X largo 64.0 cm X profundidad 18.8 soporte para 54 tubet</t>
  </si>
  <si>
    <t>Soporte para Tubete A TB 18 cm</t>
  </si>
  <si>
    <t>Referencia AST4 soporte para tubete ATB 18, ancho 6.4 cm de diametro X 45.5 cm de largo; 1m X 27. Soporte para 40 tubetes</t>
  </si>
  <si>
    <t>Soporte para Tubete A TB 21 cm</t>
  </si>
  <si>
    <t>Referencia AST4 soporte para tubete ATB 21, ancho 6.4 cm de diametro X 45.5 cm de largo; 1m X 27. Soporte para 36 tubetes</t>
  </si>
  <si>
    <t>Soporte para Tubete ATB 12 cm</t>
  </si>
  <si>
    <t>Referencia ASTO1; ancho 45.5 cm x 64.0 largo profundo 18.8. Soporte para 140 tubetes A TB12B.</t>
  </si>
  <si>
    <t>Tapón en polipropileno para orificio en manguera de gotero botón.</t>
  </si>
  <si>
    <t>Tee dentada de polietileno de  2"</t>
  </si>
  <si>
    <t>Tee de polietileno de alta densidad para manguera de 2" de acople interno.</t>
  </si>
  <si>
    <t>Tee dentada de polietileno de 1 1/2"</t>
  </si>
  <si>
    <t>Tee de polietileno de alta densidad para manguera de 1 1/2" de acople interno.</t>
  </si>
  <si>
    <t>Tee dentada de polietileno de 1"</t>
  </si>
  <si>
    <t>Tee de polietileno de alta densidad para manguera de 1" de acople interno.</t>
  </si>
  <si>
    <t>Tee dentada de polietileno de 1/2"</t>
  </si>
  <si>
    <t>Tee de polietileno de alta densidad de alta densidad para manguera de 1/2" de acople interno.</t>
  </si>
  <si>
    <t>Tee de polietileno de alta densidad dentada para manguera de 16 mm</t>
  </si>
  <si>
    <t>Tee externa de polipropileno de 1 1/2 "</t>
  </si>
  <si>
    <t>Tee externa de polipropileno para manguera de 32 mm. Libre de defectos internos y externos</t>
  </si>
  <si>
    <t>Tee externa de polipropileno de 1"</t>
  </si>
  <si>
    <t>Tee externa de polipropileno para manguera de 25 mm. Libre de defectos internos y externos</t>
  </si>
  <si>
    <t>Tee externa de polipropileno de 1/2"</t>
  </si>
  <si>
    <t>Tee externa de polipropileno para manguera de 12 mm. Libre de defectos internos y externos</t>
  </si>
  <si>
    <t>Tee externa de polipropileno de 2"</t>
  </si>
  <si>
    <t>Tee externa de polipropileno para manguera de 63 mm. Libre de defectos internos y externos</t>
  </si>
  <si>
    <t>Tijera de poda de acero a una mano, de 9 "con mecanismo de cierre de anilla, longitud de 220 250 mm, capacidad de corte 20 25 mm, peso aproximado 300 gramos, mango en acero estampado rojo.</t>
  </si>
  <si>
    <t xml:space="preserve"> Tijera de poda de arboles para ramas altas . extensiva de color verde, Características: longitud mango telescopico entre 50 y 60 cm. Longitud total entre 50 y 70 cm. capacidad de corte: 1.1/2" (38 mm). Topes de hule amortiguadores. Hojas fabricadas en acero. Mangos tubulares con casquillo metálico. Grip antiderrapante en mangos para mayor confort.</t>
  </si>
  <si>
    <t>Estructura de cartón laminado de color blanco, denominado delta o prisma. Laminilla de cartón de color blanco laminado de 15,5 cm de largo por 9,8 cm de ancho, gancho alambre. Gancho metálico utilizado en la parte superior interna. Incluye canastilla con Feromona de atracción sexual trimedlure</t>
  </si>
  <si>
    <t>Estructura acrílica de dos cuerpos, amarillo y transparente, con 4 puntos de enganche. material altamente resistente a la intemperie.</t>
  </si>
  <si>
    <t>Trampa para mamiferos</t>
  </si>
  <si>
    <t>Marca Tomahok, alambre galvanizado calibre8 y 10.Trampa nueva de alambre galvanizado de 25x25x60cm especial para gatos y otros mamiferos.</t>
  </si>
  <si>
    <t>Tubete 12X3 cms. Ref. A-TB 12B</t>
  </si>
  <si>
    <t>Tubete plástico negro limpio de 12x3 cms; 2.7 cms de ancho x 2.7 de largo x 12.3 de profundidad con un volumen de 51 ml para siembra de especies forestales.</t>
  </si>
  <si>
    <t>Tubete 15X4.3 cms. Ref. A-TB 15</t>
  </si>
  <si>
    <t xml:space="preserve">Tubete plástico negro limpio de 15 X4.3 CMS. plástico negro de ancho 4.3 cm x largo 4.3 x 15.2 cm de profundidad con un volumen de 129 ml, para siembra de especies forestales. </t>
  </si>
  <si>
    <t>Tubete 18 X 6 cm. Ref.  A-TB 18</t>
  </si>
  <si>
    <t>Tubete plástico negro limpio; 6 cms de ancho x 6 de largo x 18.1 de profundidad con un volumen de 205 ml para siembra de especies forestales</t>
  </si>
  <si>
    <t>Tubete21x6 cms. Ref. ATB 21</t>
  </si>
  <si>
    <t>Tubete plástico negro limpio; 6 cms de ancho x 6 de largo x 21.1 de profundidad con un volumen de 205 ml para siembra de especies forestales</t>
  </si>
  <si>
    <t>Bulto por 50 kilogramo Material orgánico de color pardo oscuro y rico en carbono. Esta formado por una masa esponjosa y ligera en que aún se aprecian los componentes vegetales que la originaron. Excelente componente en los substratos debido a su versatilidad en cuanto a estructura y ph. También se puede utilizar como enmienda orgánica para reducir el pH de los suelos.</t>
  </si>
  <si>
    <t>Unión de 16 mm con doble rosca para cinta o linea de goteo. Libre de defectos internos y externos</t>
  </si>
  <si>
    <t>Unión 16 mm con tuerca x espigo 16mm dentado para cinta o línea de goteo.</t>
  </si>
  <si>
    <t xml:space="preserve">Unión de polietileno de 1 1/2" </t>
  </si>
  <si>
    <t>Unión dentada de polietileno de alta densidad para manguera de 1 1/2" de acople interno.</t>
  </si>
  <si>
    <t xml:space="preserve">Unión de polietileno de 1" </t>
  </si>
  <si>
    <t>Unión dentada de polietileno de alta densidad para manguera de 1" de acople interno.</t>
  </si>
  <si>
    <t>Unión de polietileno de 1/2"</t>
  </si>
  <si>
    <t>Unión dentada de polietileno de alta densidad para manguera de 1/2" Acople Interno</t>
  </si>
  <si>
    <t>Unión dentada para manguera de 16 mm con un mínimo de 3 canales en el espigo de la unión.</t>
  </si>
  <si>
    <t>Unión de polietileno de 2"</t>
  </si>
  <si>
    <t>Unión dentada de polietileno de alta densidad para manguera de 2" de acople interno.</t>
  </si>
  <si>
    <t>Unión de polietileno de 3/4"</t>
  </si>
  <si>
    <t>Unión dentada de polietileno de alta densidad para manguera de 3/4" de acople interno.</t>
  </si>
  <si>
    <t>Unión externa de polipropileno de 1 1/2"</t>
  </si>
  <si>
    <t>Unión externa de polipropileno para manguera de 50 mm. Libre de defectos internos y externos</t>
  </si>
  <si>
    <t>Unión externa de polipropileno de 1"</t>
  </si>
  <si>
    <t>Unión externa de polipropileno para manguera de 32 mm. Libre de defectos internos y externos</t>
  </si>
  <si>
    <t xml:space="preserve">Unión externa de polipropileno de 2" </t>
  </si>
  <si>
    <t>Unión externa de polipropileno para manguera de 63 mm. Libre de defectos internos y extern</t>
  </si>
  <si>
    <t>unión externade polipropileno de 1/2"</t>
  </si>
  <si>
    <t>Unión externa de polipropileno para manguera de 20 mm. Libre de defectos internos y externos</t>
  </si>
  <si>
    <t xml:space="preserve">Válvula Antirretorno bola en PVC de ½” </t>
  </si>
  <si>
    <t>Válvula antirretorno de ½” de bola en PVC que permite el paso del fluido en un sólo sentido de la instalación, permitiendo trabajar sin fluido en el otro sentido o evitar situaciones de vaciados indeseados de la línea. D/G: 20 mm, L: 16 mm, H: 84 mm, E: 52 mm</t>
  </si>
  <si>
    <t>Válvula Antirretorno bola en PVC de 1 y ½”</t>
  </si>
  <si>
    <t>Válvula antirretorno de 1 y ½” de bola en PVC que permite el paso del fluido en un sólo sentido de la instalación, permitiendo trabajar sin fluido en el otro sentido o evitar situaciones de vaciados indeseados de la línea. D/G: 50 mm, L: 31 mm, H: 162 mm, E: 94 mm</t>
  </si>
  <si>
    <t>Válvula Antirretorno bola en PVC de 1”</t>
  </si>
  <si>
    <t>Válvula antirretorno de 1" de bola en PVC que permite el paso del fluido en un sólo sentido de la instalación, permitiendo trabajar sin fluido en el otro sentido o evitar situaciones de vaciados indeseados de la línea. D/G: 32 mm, L: 22 mm, H: 119 mm, E: 70 mm</t>
  </si>
  <si>
    <t>Válvula de pie de 1” PVC</t>
  </si>
  <si>
    <t>Válvula de pie de 1” roscable, en policloruro de vinilo (PVC); Altura manométrica mínima sobre la válvula para estanquidad total de 1 M.C.A, con anillo obturador en goma nitrilica.</t>
  </si>
  <si>
    <t>Válvula de pie de 2” PVC</t>
  </si>
  <si>
    <t>Válvula de pie de 2” roscable, en policloruro de vinilo (PVC); Altura manométrica mínima sobre la válvula para estanquidad total de 1 M.C.A, con anillo obturador en goma nitrilica.</t>
  </si>
  <si>
    <t>Válvula Ventosa de ¾”</t>
  </si>
  <si>
    <t>El material del cuerpo de la valvula en Polipropileno y/o Nylon Reforzado y/o en poliamida reforzada con fibra de vidrio; material con protección contra rayos UV; Conexión tipo rosca macho de ¾”, presión nominal de funcionamiento de 14 a 150 psi.</t>
  </si>
  <si>
    <t>Válvula Ventosa Doble Efecto de 1”</t>
  </si>
  <si>
    <t>El material del cuerpo de la valvula en Polipropileno y/o Nylon Reforzado y/o en poliamida reforzada con fibra de vidrio; material con protección contra rayos UV; Conexión tipo rosca macho de 1” Presión nominal de funcionamiento de 14 a 150 psi, presión de cierre a partir de 5</t>
  </si>
  <si>
    <t>Vareta con yemas. buenas condiciones fitosanitarias. Estado verde maduro, que presente varias yemas aptas para sacar y transferir a patrón, de diferentes clones de acuerdo a las condiciones agroecológicas de la zona, registro ICA.</t>
  </si>
  <si>
    <t xml:space="preserve">Vaso medidor calibrado  plástico de  1 litro. </t>
  </si>
  <si>
    <t>Venturi 1/2"</t>
  </si>
  <si>
    <t>Dispositivo hidráulico con forma de dos embudos unidos por la parte más angosta de 1/2" pulgada para integrar al sistema de riego, para la inyección de soluciones nutritivas.</t>
  </si>
  <si>
    <t>Galón de 3,78 litro YODO AGRICOLA, FUNGICIDA Y BACTERICIDA, CONCENTRADO SOLUBLE S L , Producto germicida con base en Yodo Polivinil Pirrolidona que desinfecta y lava destruyendo bacterias, virus, hongos y esporas en un gran espectro, Complejo de Yodo n metil polovinil pirrolidona 12%,  con aditivo de  Alkil aril poliglicol éter 8%,  Ácido ortofosforico  estabilizado   9% CATEGORIA TOXICOLOGICA II</t>
  </si>
  <si>
    <t>BROCAS</t>
  </si>
  <si>
    <t>MOTOTOOL</t>
  </si>
  <si>
    <t xml:space="preserve">Pintura acrílica: pintura a base de agua con emulsiones acrílicas, tamaño 250 ml o más, No toxica, acabado liso, lavable, alto rendimiento, buen cubrimiento, excelente adherencia, resistencia a la abrasión, colores amarillo, azul, rojo, blanco negro, colores metalizados, colores neón. </t>
  </si>
  <si>
    <t>Presentación por kilogramo de Alas de pollo sin costillar, empacadas en bolsa plástica, congelado con temperaturas entre -12 y -18°C, no debe presentar quemaduras por el frío, de color rosa intenso,  textura  firme  al  tacto,  olor característico    a    pollo    saludable, rotulado con el nombre del producto, nombre  del  productor  o  empacador (marca comercial), fecha de empaque, fecha de vencimiento, número de lote y  peso,  el  producto  congelado  se requiere con una vida útil de (10) meses contados a partir de la fecha de  entrega,  el  producto  debe  ser transportado  en  furgón  dotado  con
unidad de enfriamiento</t>
  </si>
  <si>
    <t>Callo de res</t>
  </si>
  <si>
    <t>Presentación por kilogramo de Forma, con corte en trozos, sana de aspecto fresco, libre de  materias  extrañas.  Color  blanco crema, textura firme al tacto, sabor y
aroma   caracteristicos      refrigerado entre  0°C y 4°C buenas   condiciones   sanitarias   de transporte refrigerado y fecha de vencimiento 6 meses</t>
  </si>
  <si>
    <t>Capón entero por kilogramo, fresca, sin empacar, sin hueso y  refrigerado  entre   0°C  y  4°C,  en
buenas   condiciones   sanitarias   de transporte  refrigerado entre  0°C y 4°C buenas   condiciones   sanitarias   de transporte refrigerado y fecha de vencimiento 6 meses</t>
  </si>
  <si>
    <t>Presentación por kilogramo de Carne de cerdo, pierna, fresca, sin hueso, sin piel, refrigerada entre 0°C y 4°C, en buenas   condiciones   sanitarias   de
transporte</t>
  </si>
  <si>
    <t>Presentación por kilogramo de Carne de res bola de brazo entero y/o bola de
pierna, fresca, sin empacar, sin hueso y  refrigerado  entre   0°C  y  4°C,  en</t>
  </si>
  <si>
    <t>Presentación por kilogramo de Lomo de  res,  debe  estar  limpio libre  de  grasas  y  rilas,  color  rojo
brillante, fresca.  refrigerado entre 0°C y 4°C   buenas   condiciones   sanitarias   de transporte refrigerado y fecha de vencimiento 6 meses</t>
  </si>
  <si>
    <t xml:space="preserve">Presentación por kilogramo de Corte fino de carne de murillo o lagarto y/o bola  de  brazo,  correspondientes  al cuarto  delantero  de  la  res.  El  corte debe  estar  libre  de  tejido  conectivo, nervios, grasa, coàgulos de sangre, olor y color caracteristicos de la carne de   res   fresca,   color   rojo  intenso, textura   blanda,   firme   al   tacto.   refrigerado entre  0°C y 4°C buenas   condiciones   sanitarias   de transporte refrigerado y fecha de vencimiento 6 meses
</t>
  </si>
  <si>
    <t>Presentación    por    kilogramo    de Producto   obtenido a partir de carne molida  que  contiene  condimentos,  y especias.  Color  rojo  pálido,  textura solida,   sabor   y   olor   caracteristico
 refrigerado entre  0°C y 4°C buenas   condiciones   sanitarias   de transporte refrigerado y fecha de vencimiento 6 meses</t>
  </si>
  <si>
    <t>Presentación por kilogramo de Piezas individuales  limpias,  libres  de  grasa, coàgulos de sangre,  tejido conectivo, nervios,  olor y color caracteristicos de la carne de res fresca, color rojo intenso, textura blanda, firme al tacto. Corte fino de segunda.   refrigerado
entre  0°C y 4°C</t>
  </si>
  <si>
    <t>Presentación por kilogramo de Chorizo de  res  y  cerdo,  de  primera  calidad, fecha de vencimiento no menor de un mes   al   momento   de   la   entrega
refrigerado entre  0°C y 4°C</t>
  </si>
  <si>
    <t>Cola de res</t>
  </si>
  <si>
    <t>Presentación por kilogramo de Plano muscular:    Mùsculo    de    vèrtebras coccìgeas, constituido con la cola del bovino, pieza limpia, libre de grasa y aponeurosis,       hematomas,       sin contienido    ruminal,    carne    fresca sometida  a  un  proceso.   refrigerado entre  0°C y 4°C buenas   condiciones   sanitarias   de transporte refrigerado y fecha de vencimiento 6 meses</t>
  </si>
  <si>
    <t>Presentación  por kilogramo  de  parte alta de la pierna de pollo (femur) con piel,  separada  del  cuerpo  por  corte anatómico  a  nivel  de  la  articulación obtenida en condiciones higiénicas  refrigerado entre  0°C y 4°C buenas   condiciones   sanitarias   de transporte refrigerado y fecha de vencimiento 6 meses</t>
  </si>
  <si>
    <t>Presentación    por    kilogramo    de Costillas de cerdo, fresca, refrigerada entre    0°C    y    4°C,    en    buenas  refrigerado entre  0°C y 4°C buenas   condiciones   sanitarias   de transporte refrigerado y fecha de vencimiento 6 meses</t>
  </si>
  <si>
    <t>Presentación    por    kilogramo    de Costillas  de  res,  fresca,  refrigerada entre    0°C    y    4°C    en     refrigerado entre  0°C y 4°C buenas   condiciones   sanitarias   de transporte refrigerado y fecha de vencimiento 6 meses</t>
  </si>
  <si>
    <t>Presentación   por   kilogramo   de   El higado de la res debe ser de color rojo carmìn en la cara anterior y oscuro en la  cara  posterior,  de  textura  firme, elàstica  y  ligeramente  hùmeda,  olor caracteristico, debe ser limpio, libre de grasa,  material  fecal,  coàgulos  de sangre,  contenido  rumial o  cualquier material  extraño.    refrigerado  entre 0°C y 4°C</t>
  </si>
  <si>
    <t>Presentación por kilogramo de Corte formada por la estructura òsea de las costillas y los mùsculos intercostales internos y externos, serrato ventral y porciòn  toràxico.    refrigerado entre  0°C y 4°C buenas   condiciones   sanitarias   de transporte refrigerado y fecha de vencimiento 6 meses</t>
  </si>
  <si>
    <t>Cartón   de   30   huevos   limpios   de suciedad,    tierra,    excremento,    no
partidos,  clasificación del huevo debe ser AA huevo rojo</t>
  </si>
  <si>
    <t>Presentación    por    kilogramo    de Pechuga de pollo, con hueso, con piel, sin    empaque    y    congelada    a temperatura entre   -12 y   -18 °C, en buenas   condiciones   sanitarias   de empaque   y   transporte.,   no   puede presentar      fracturas,      luxaciones múltiples, hematomas o traumatismos, rotulado con el nombre del producto, nombre  del  productor  o  empacador (marca comercial), fecha de empaque, fecha de vencimiento, número de lote y  peso,   se requiere con una vida útil de cinco (05) meses contados a partir de la fecha de entrega</t>
  </si>
  <si>
    <t>Pierna  entera  de  cerdo  entera  por kilogramo,  sin  piel,  sin  pezuña,  con hueso, refrigerado entre   0°C y 4°C, peso promedio de 8 a 9 kilos cada una,  refrigerado entre  0°C y 4°C buenas   condiciones   sanitarias   de transporte refrigerado y fecha de vencimiento 6 meses</t>
  </si>
  <si>
    <t>Presentación por kilogramo de Pernil de pollo con muslo sin rabadilla, con su respectiva piel, grasa y hueso obtenida del  corte  que  comprende,  una  base ósea formada por el fémur, la tibia y peroné   con   su   respectiva   masa muscular,     no     debe     presentar quemaduras por el frío, de color rosa intenso,  textura  firme  al  tacto,  olor característico  a  pollo  saludable,  ,  el producto refrigerado entre 1 ºC y 4   buenas   condiciones   sanitarias   de transporte refrigerado y fecha de vencimiento 6 meses</t>
  </si>
  <si>
    <t>Presentación  por  kilogramo  de  Pollo entero, sin vísceras, con hueso, con piel,   cada uno, con empaque bolsa plástica congelado a temperatura entre
-12 y  -18 °C peso promedio entre 1,3 a   1,5   kg   cada   uno,   en   buenas condiciones sanitarias de empaque y transporte,  con  su  respectiva  piel, grasa y hueso, rotulado con el nombre del producto, nombre del productor o empacador  (marca  comercial),  fecha de  empaque,  fecha  de  vencimiento, número  de  lote  y  peso,  el  producto congelado se requiere con una vida útil de  (10) meses contados a partir de  la  fecha  de  entrega,  el  producto debe   ser   transportado   en   furgón
dotado con unidad de enfriamiento</t>
  </si>
  <si>
    <t>Corte entero por kg para rellenar, se entrega refrigerada entre 0°C y 4°C, refrigerado entre  0°C y 4°C buenas   condiciones   sanitarias   de transporte refrigerado y fecha de vencimiento 6 meses</t>
  </si>
  <si>
    <t>Presentación   por   kg   de   Tocino, empacado, crudo, sin piel, refrigerado entre 0°C y 4°C, grasa proveniente del dorsal    del    cerdo,    en    buenas condiciones sanitarias de transporte  y fecha de vencimiento 6 meses</t>
  </si>
  <si>
    <t xml:space="preserve">Galón de 3,78 Litros de Limpiador líquido germicida y bactericida en base de Amonio Cuaternario, tensoactivos, secuestrantes y desodorizantes mezclados en solución acuosa resistente a dilución en aguas duras por  galón. El Amonio cuaternario debe representar la familia de compuestos antimicrobianos, considerados como agentes activos catiónicos potentes.  Estabilidad de un año en condiciones normales de almacenamiento.  Fecha de vencimiento mínima de 1 año a partir de la entrega. </t>
  </si>
  <si>
    <t>Galón de 3,78 Litros de Jabón liquido desinfectante y  antibacterial de amplio espectro con agentes humectantes. útil para el lavado y desinfección de manos, no irritante, pH neutro, biodegradable, uso en empresas de alimentos, Incoloro, inoloro. El producto debe contar con la notificación sanitaria para cosmeticos. Fecha de vencimiento minimo 1 año a partir de la fecha de entrega.</t>
  </si>
  <si>
    <t xml:space="preserve">Rollo de mínimo 700 metros de Toalla de papel absorbente, color natural, ideal para secado y impieza de superficies y utensilios en industrias de alimentos, no debe dejar residuos, absorbe todo tipo de liquidos y remueve la grasa. Elaborado con papel reciclabe, 100% higienico para limpiar y botar. Producto 100% biodegradabe. Diametro del rollo entre 299 y 301 mm, longitud mínima del rollo 700 m, Paquete por rollo 1 unidad, sin fragancia. Tiempo de vida util 2 años. Peso basico g/m2 minimo 29,5 - máximo 30,5.  Numero de hojas 1 unidad. Peso neto Unidad mínimo 4956 g Máximo 5166 g.  Fecha de vencimiento mínima de 1 año a partir de la entrega. </t>
  </si>
  <si>
    <t xml:space="preserve">Rollo de mínimo 80 hojas con medidas mínimas de 28 cm x 42 cm o superior, limpiador industrial, con alto poder de absorción de grasas, solvente y aceites, tecnologia de bolsillos en el paño para un mayor poder de abrasión y mayor volumen, alta resistencia, baja liberación de partículas; antibacterial,  paños de limpieza  hechos con material hidrotejido compuesto por 80% celulosa (biodegradable) y 20% polipropileno (no biodegradable). Polipropileno  químicamente inerte, no debe contaminar las fuentes de agua cuando es desechado en rellenos sanitarios;  con una excelente capacidad y velocidad de absorción de líquidos y una alta resistencia.  Fecha de vencimiento mínima de 1 año a partir de la entrega. </t>
  </si>
  <si>
    <t xml:space="preserve">Rollo  mínimo de 150 metros de Toalla de mano,  precortada doble hoja, absorbente, resistente y suave; papel ultra absorbente, con tecnología AIRFLEX, ideal para la industria, hoteles y restaurantes. Elaborado con papel reciclabe, 100% higienico para limpiar y botar.  Fecha de vencimiento mínima de 1 año a partir de la entrega. </t>
  </si>
  <si>
    <t>Aro ula - ula redondo</t>
  </si>
  <si>
    <t>Aro ula ula, en material pvc, tubular,  de diámetro mínimo 58 cm, colores surtidos</t>
  </si>
  <si>
    <t>Balanza elaborada en vidrio, hasta 150 k, Registra hasta 4 perfiles. Mide el índice de masa corporal (IMC) y la grasa, peso visceral, metabolismo basal, edad. Cuenta con display digital. Funciona a pilas. Dimensiones: 30.3 cm de ancho x 5.5 cm de alto x 32.7 cm de largo. Pesaje con gran precisión.</t>
  </si>
  <si>
    <t>Balón de baloncesto número 6, en caucho con cámara de butilo de 2 capas, enmallado en hilo 100% nylon de alta tenacidad, con peso de 580 a 650 gramos, circunferencia de 72 a 74 centímetros, con rebote de 120 a 140 centímetros, certificado ISO 9001:2010, aprobado FIBA.</t>
  </si>
  <si>
    <t>Balón de baloncesto número 7 en caucho con cámara de butilo de 2 capas, enmallado en hilo 100% nylon de alta tenacidad, con peso de 580 a 650 gramos, circunferencia de 75 a 78 centímetros, con rebote de 120 a 140 centímetros, certificado ISO 9001:2010, aprobado FIBA.</t>
  </si>
  <si>
    <t>Balón de fútbol número 5, diseño laminado y texturizado con cámara de butilo de dos capas, peso de 410-450 gramos, circunferencia aproximada a 70 centímetros, rebote mínimo de 110 centímetros, apto para superficies artificiales, naturales y tierra, resistente a altas temperaturas, impermeable, peso estable, cocido a mano con calidad certificada con  flujo de aire inteligente.</t>
  </si>
  <si>
    <t>Balón de fútbol sala Laminado, reforzado con 4 capas de material textil, cubierta de alta resistencia, mecánica en PU koreano, cosido con hilo de alta tenacidad, cámara de butilo, dos capas. certificado ISO 9001:2010.</t>
  </si>
  <si>
    <t>Balón de microfútbol número 4</t>
  </si>
  <si>
    <t>Balón de microfutbol elaborado en pvc y nylon en diseño laminado y texturizado, acabado brillante, con cámara de butilo de dos capas, de peso 400 a 450 gramos, rebote de 35 centímetros, circunferencia aproximada de 60 a 62 centímetros, certificado ISO 9001:2010</t>
  </si>
  <si>
    <t>Balón de voleibol cocido en material de recubrimiento P.U., cámara interior de butilo, circunferencia aproximada a 65-67 centímetros, peso 260-280 gramos, certificado ISO 9001:2010 aprobado por la FIVB.</t>
  </si>
  <si>
    <t>Balón medicinal  de 5 kilogramos de peso, material exterior 100% cuero sintético de alta resistencia, superficie texturizada , doble costura en las uniones, material de relleno nylón y poliester, diámetro 14 pulgadas.</t>
  </si>
  <si>
    <t>Balón medicinal  de 7 kilogramos de peso, material exterior 100% cuero sintético de alta resistencia, superficie texturizada , doble costura en las uniones, material de relleno nylón y poliester, diámetro 14 pulgadas.</t>
  </si>
  <si>
    <t>Banda elástica de resitencia de  capacidad 120 a 175 libras de tensión, material en látex. medida: 2Mt x 44mm x 4.5 - 5 cm, Color: Verde, uso Doméstico - Institucional - Profesional.</t>
  </si>
  <si>
    <t xml:space="preserve">Botella de agua de 550 ml, caramañola, en material plástico libre de BPA, con tapa de dos piezas, con cabeza válvula de succión, tipo bidón, peso 50 g.
</t>
  </si>
  <si>
    <t>Camiseta tipo polo</t>
  </si>
  <si>
    <t>Camiseta tipo polo color blanca, para hombre  en  material de algodón de 220 gramos, con vivo verde en cuello y manga. Tela polux de lafayette sports, con cuello camisero. Dos broches de presión blancos. Con bordado digital con el logo del SENA y la sigla C.A.S.A. en la parte delantera izquierda y el logo de bienestar al aprendiz en la parte delantera derecha, bordado en el mismo tono verde,  tallas surtidas s, m, l, xl según se requiera.</t>
  </si>
  <si>
    <t>Camiseta tipo polo color blanca, para  mujer en algodón de 220 gramos, con vivo verde en cuello y manga. Tela polux de lafayette sports, con cuello camisero. Dos broches de presión blancos. Con bordado digital con el logo del SENA y la sigla C.A.S.A. en la parte delantera izquierda y el logo de bienestar al aprendiz en la parte delantera derecha, bordado en el mismo tono verde, tallas surtidas s, m, l, xl según se requiera.</t>
  </si>
  <si>
    <t>Bolso tipo canguro de gran capacidad fabricado en material poliéster, con triple organizador con cierre en cremallera metálica cada uno. Incluye bolsillo lateral en malla  para botellas y correa en riata sintética ajustable a tu cuerpo. Dimensiones: Alto 15.5 a 16cm x Ancho 30cm  x Profundo 12 cm. Peso 179 a 200 gramo, Color  negro, Logo bordado SENA de color blanco o verde segun solicitud, tamaño del logo 6cm x 6cm. (se adjunta imagen-referente)</t>
  </si>
  <si>
    <t>Cinta de demarcación, elástica doble faz naranja/verde elaborada en naylon tejido con medida de 40m X 4cm, incluye ojaletes metálicos en los extremos.</t>
  </si>
  <si>
    <t>Cinturón de salto vertical. Elaborado en nylon 50 libras de fuerza, bandas elasticas forradas, mosquetones y argollas ajustables</t>
  </si>
  <si>
    <t>Cojín inestable de balanceo, elaborado en material látex flexible de textura granulosa, diámetro de base 35 cm a 36 cm colores surtidos</t>
  </si>
  <si>
    <t>Colchoneta, elaborada en tela impermeable antideslizante con relleno en espuma de polietileno con cierre para facil lavado y limpieza,  con medias de 1 m x 50 cmsy 3 cm de grosor. Reforzada en esquinas con doble costura,   para tráfico pesado.</t>
  </si>
  <si>
    <t>Cono laborado en material polietileno de 45 centímetros de alto, de textura lisa, colores surtidos.</t>
  </si>
  <si>
    <t>Cuerda sintética de polietileno compuesta por monofilamentos de polietileno torcidos a 4 cabos de 8 milimetros de diámetro, largo 30 metros</t>
  </si>
  <si>
    <t>Cuerda  en pvc, con mangos en pvc de alta resistencia, medida 275 cm X 0.5 cm.</t>
  </si>
  <si>
    <t>Estaca  de entrenamiento</t>
  </si>
  <si>
    <t>Estaca en material  pvc y hierro, con orificio para introducir baston largo de 170 centímetros</t>
  </si>
  <si>
    <t>Flotador en espuma de polietileno largo para piscina sin hueco en el centro de 150 centímetros de largo, colores surtidos</t>
  </si>
  <si>
    <t>Foam roller</t>
  </si>
  <si>
    <t xml:space="preserve">Foam roller elaborado en  pvc recubierto en espuma NBR de alta calidad, texturizado, de  30 mc largo x 10 cm ancho x 1.5 cm espesor. Textura 3D. </t>
  </si>
  <si>
    <t>Gallito elaborado en  plástico  de 8 centímetros de largo en colores surtidos.</t>
  </si>
  <si>
    <t>Gancho  para vallas</t>
  </si>
  <si>
    <t>Gancho tipo clip para vallas, elaborado en material polietileno de alta densidad, multiusos,  de medida 7 cm alto x 5cm largo x 4cm diámetro, color negro.</t>
  </si>
  <si>
    <t>Juego el sapo portátil, de seis argollas con nueve agujeros. Material: Madera. Medidas Cerrado: 32cm X 32cm. Medidas Abierto: 37cm X 32cm. Incluye: 1 Tablero y 10 Argollas metálicas.</t>
  </si>
  <si>
    <t>Malla de microfutbol</t>
  </si>
  <si>
    <t>Malla elaborada en nylón de alta resistencia, medidas 3mts x 2 mts x 60 cm x 90 cm color blanco.</t>
  </si>
  <si>
    <t>Mangas de protección elaboradas en 80 % poliamida y 20 % elastano,  color negro, con almohadilla de protección, costuras reforzadas  y agujero para el pulgar, color negro y tallas requeridas.</t>
  </si>
  <si>
    <t xml:space="preserve">Mancuernas  elaboradas en hierro encauchada de forma hexagonal, de 10 kilogramos  de peso </t>
  </si>
  <si>
    <t xml:space="preserve">Mancuernas  elaboradas en hierro encauchada de forma hexagonal, de 5 kilogramos  de peso </t>
  </si>
  <si>
    <t>Morral elaborado en 100% poliester, unisex, color negro, compartimientos laterales en malla, ventilado, bolsillo interno con cierre, manos libres y portabilidad con asa a mano y con asa en hombro acolchada, dimensiones  60 X 30 X 30 cm,  Marcado con logo SENA blanco o verde.</t>
  </si>
  <si>
    <t>Pelota de letras. Elaborada en caucho PVC numero 7 colores surtidos</t>
  </si>
  <si>
    <t>Set de 6 Pelotas de tenis de mesa, elaborada en material plástico, con un diamentro de 40 milímetros,  color naranja.</t>
  </si>
  <si>
    <t>Peto elaborado en malla poo, marcado con numero en espalda y delantero estampado el logo sena CASA. Colores surtidos.</t>
  </si>
  <si>
    <t>Platillo elaborado en polietileno, redondo de 6 centímetros de alto, en  colores surtidos.</t>
  </si>
  <si>
    <t>Rodilleras elaboradas en material licra-poliester, peso aproximado 64 gramos, con protección acolchada texturizada, de color negro.</t>
  </si>
  <si>
    <t>Silbato tipo pito para entrenador-arbitro de alcance 90 decibeles con cargadera, cordón y protector de labios.</t>
  </si>
  <si>
    <t xml:space="preserve">Sudadera pantalón de material 100% poliester, protección UV 30-50UPF, solidez al color de confección, con bolsillos laterales, malla interior, unisex, bordado con el logo institucional, color y modelo a escoger según diseño, tallas   S, M, L, XL con costura de seguridad encauchado a tres líneas con cordón. </t>
  </si>
  <si>
    <t>Tabla planillera en material acrílico, tamaño oficio en colores surtidos con gancho metálico y base en plástico rígido de alto impacto con soporte para esfero en colores surtidos.</t>
  </si>
  <si>
    <t>Tallimetro de pared con plataforma</t>
  </si>
  <si>
    <t>Cinta enrollable, Rango de medida: 0-2200 mm, Graduación: 1 mm, Dimensiones : 140 x 35 x 130 mm, Peso aprox.: 180 g</t>
  </si>
  <si>
    <t>Toalla elaborada en microfibra con alta capacidad de absorción de medidas 60 cm x 60 cm, peso 60 gramos con logo institucional bordado. Colores surtidos.</t>
  </si>
  <si>
    <t xml:space="preserve">Tula elaborada en material poliéster color negro. Medida: 45cm x 32 cm. Cremallera: ubicada a  12 centímetros de la parte superior de la tula, que forma el  bolsillo escondido. Puntada de seguridad en costuras.  Logo bordado del SENA, tamaño 13 cmx 13cm . Cordón de agarraderas de color negro que permita ubicarse a nivel de la espalda. </t>
  </si>
  <si>
    <t>Uniforme deportivo compuesto por camiseta, pantaloneta, medias y gorra. El uniforme elaborado en tela 100% poliéster (toronto, plutón, entre otras) en estampado sublimado de alta definición con tecnología termo sec, lafdry que permiten una buena ventilación del cuerpo y un secado rápido con protección UPF en colores surtidos y diseño personalizado. Camiseta manga corta con cuello redondo, (según diseño personalizado) En el delantero de la camiseta va estampado el logo del sena en sublimado de alta definición, al igual que el numero de la camiseta al lado izquierdo (pequeño). En la parte posterior o espaldar de la camiseta va estampado en (sublimado) las iniciales del centro (CASA ) y el número de la camiseta en grande, costuras de seguridad y doble pespunte al tono (según diseño personalizado) . Pantaloneta con cordón y encauchada a cuatro líneas, con forro, estampado en sublimado de alta definición (según diseño personalizado) costuras de seguridad y doble pespunte al tono. Medias blancas a media pierna en 80% Tactel + 15% Poliamida + 5% Elastano. Gorra en dril, beisbolera de 6 piezas con logo SENA CASA bordado y ajustador en velcro.</t>
  </si>
  <si>
    <t>Calzado deportivo unisex en cuero color negro, con suela en goma antideslizante, vulcanizado y cosido con costuras negras, camara de aire perforado en adiprene,  refuerzo en puntera y talon, cordones negros,  en tallas requeridas.</t>
  </si>
  <si>
    <t>51142000</t>
  </si>
  <si>
    <t>51102700</t>
  </si>
  <si>
    <t>42141501</t>
  </si>
  <si>
    <t>42272301</t>
  </si>
  <si>
    <t>Ambu,resucitador para adultos reutilizable.</t>
  </si>
  <si>
    <t>41106201</t>
  </si>
  <si>
    <t>Antimicóticos (clotrimazol, betametazona): Tubo por 40 gramos de clotrimazol, 1 gramo de crema contiene 1 mg de betametasona (como valerato) y 1 mg de gentamicina (como sulfato). Excipiente(s) con efecto conocido Alcohol cetoestearílico (72 mg/g) y clorocresol (1 mg/g). Forma farmacéutica: crema de color blanco.</t>
  </si>
  <si>
    <t>Antiseptico yodopovidona espuma: Botella por minimo 120 ml de antiseptico yodopovidona espuma, equivalente a 0.8 g de yodo. Antiséptico de uso externo, desinfectante de la piel de uso general en pequeñas heridas y cortes superficiales, quemaduras leves, rozaduras. Se emplea para lavado de heridas, abrasiones, lavado prequirúrgico de manos, lavado del área quirúrgica antes de cualquier manipulación médica y quirúrgica y lavado de instrumental y equipo hospitalario. Cada 100 ml. de solución contienen 8 g de Iodopovidona equivalente a 0.8 g. de yodo</t>
  </si>
  <si>
    <t>42141502</t>
  </si>
  <si>
    <t>46182306</t>
  </si>
  <si>
    <t>42181501</t>
  </si>
  <si>
    <t>41111508</t>
  </si>
  <si>
    <t>46181532</t>
  </si>
  <si>
    <t>46181533</t>
  </si>
  <si>
    <t>53131609</t>
  </si>
  <si>
    <t>Bloqueador de 5o uv en crema 120 ml</t>
  </si>
  <si>
    <t>Bloqueador 50 uv en crema: Botella por minimo 120 ml de protector solar SPF (50) 100 en crema de muy alta protección,  con sistema de filtros solares UVA y UVB para dar un amplio espectro de protección a la piel de los posibles daños causados por el sol. Enriquecido con vitamina E y Betaglucan. Resistente al agua y rápida absorción. No genera alergias.</t>
  </si>
  <si>
    <t>42311513</t>
  </si>
  <si>
    <t>46181611</t>
  </si>
  <si>
    <t xml:space="preserve">Botas de caucho caña alta: Par de botas de caucho caña alta de 36 centimetro , fabricada en inyección de PVC, forro interno en nylon-poliéster, gran resistencia a la abrasión flexión y al desgarre, resistente al agua (100% impermeable), detergente, ácidos, corrosivos, grasa, lodo, fango, antiestática, reforzada a todo lo largo del tubo y puntera, suela grabada antiderrapante (calzado especialmente resistente al deslizamiento) y descalzador en talón. Tallas desde número 34 al 46. Colores negro, blanco, amarilla  o según requerimiento. </t>
  </si>
  <si>
    <t xml:space="preserve">bota  de seguiridad  ergonomica,  parte superior de malla transpirable y cuero de plena flor impermeable. Membrana impermeable que sella el agua y deja escapar la humedad Plantilla de diseño contorneado COMFORT BASE TM, con espuma transpirable que acuna el pie con comodidad durante todo el día, entresuela de goma EVA COMFORT BASE TM para mayor amortiguación y absorción de impactos, herrajes no metálicos Puntera de goma protectora y resistente a la abrasión, forro de malla transpirable, el colchón de aire en el talón absorbe los golpes y agrega estabilidad Vástago de arco de nailon moldeado para soporte y flexibilidad en la parte media del pie. con propiedades dieléctricas, disponibilidad de tallas,peso igual o menor a una libra </t>
  </si>
  <si>
    <t>Botade seguridad dieléctrica en pvc caña alta</t>
  </si>
  <si>
    <t>Botade seguridad dieléctrica en PVC caña alta  con puntera de seguridad: Bota PVC fabricada con compuesto de PVE modificado con excelentes propiedades de resistencia a grasas, sangre, aceites, acido láctico y detergentes, ideal para trabajos con cambios de temperatura, en un rango de operación entre -30° C Y 40°. Incorpora punta de seguridad, producto satanizado, inhibe la proliferación de hongos y bacterias. Aislante eléctrico, resistente al agua, dieléctrico, resistente a los hidrocarburos. puntera de Seguridad 200 joule, puntera no metálica, resistencia al impacto de 200 Joules y a la compresión de 15KN. Asimétrica para mayor confort, fibra termoplástica de alta rigidez. 100% impermeable, antideslizante a superficies lisas y con humedad. Suela con un resultado 0,72 en seco y 0,56 húmedo curva ergonométrica que facilita andar, extra ancho y mayor confort al interior. con espolín que facilita el calce y descalce. Resistencia a la abrasión, protege el tobillo y absorbe el sudor. No se expande con el calor ni frio. plantilla anatómica y anti fatiga en poliuretano, forrada en poliéster, forro: textil texturizado en rizo que brinda ma confort. colores amarillo y negro</t>
  </si>
  <si>
    <t>46181604</t>
  </si>
  <si>
    <t>Botas de caucho caña corta blanca:</t>
  </si>
  <si>
    <t>Inyectadas en PVC O cauchos sinteticos o naturales vulcanizados, forro interno en poliéster texturizado, planta que contenga componentes en acril  nitrilo para resistencia a acidos e hidrocarburos.Inyectados en una sola pieza para garantizar hermeticidad, plantillas anatómicas en poliuretano y antifatiga.La altura es caña alta. La suela debe ser antiderrapante ya que su uso esta especificado para superficies húmedas o deslizantes encolor negro/amarilla, con refuerzo en la puntera y en el talón para proteger el pie de posibles golpes.Calzado de seguridad que incorpora elementos para proteger al usuario de las lesiones químicas que puedan afectar los pies, algunas incorporan elementos para proteger contra atrapamiento en la punta y propiedades</t>
  </si>
  <si>
    <t>Bota oficial del motorista, inyección bicolor para moto: Bota de PVC bicolor inyectada. Fabricado con compuesto de PVC uso general, de alta flexibilidad y excelente comportamiento al desgaste y desgarre. Sanitizada, mitiga proliferación de hongos y bacterias. Con forro interno de poliester texturizado tejido en rizo para dar confort. Libre de sustancias nocivas, sanitizado Standard 100 por la Oeko-Tex. Antimicrobiano y antiviral. CARACTERISTICAS: • Excelente agarre • Antideslizante • 100% impermeable DESCRIPCIÓN: Color: Negro, Construcción: PVC inyectado. Caña: Compuesto de PVC de alta flexibilidad, resistente al desgaste y desgarre; con agéntenos antimicro-bianos y antivirales. Forro: Forro Tejido circular en rizo de poliester texturizado. Suela: Compuesto de PVC de alta flexibilidad, resistente al desgaste y desgarre. Antideslizante y diseño de tracción</t>
  </si>
  <si>
    <t>42172001</t>
  </si>
  <si>
    <t>51161705</t>
  </si>
  <si>
    <t>Bromuro de ipratropio (solución para inhalar gotas): Botella de mínimo 20ml de  Fenoterol bromhidrato bromuro de ipratropio 0,50mg / 0,25mg/ml,  Fecha de vencimiento al año 2025</t>
  </si>
  <si>
    <t>53101600</t>
  </si>
  <si>
    <t>Camisa: tela oxford. Manga larga con botón a la altura del antebrazo para abrochar la manga, color blanco, puño y cuello reforzado con tela de cuadros pequeños de color (según solicitud) en diagonal, pinzas en camisa dama. Botones delanteros, con bolsillo que lleva el texto SENA bordado de color verde referencia: #238276 o color naranja referencia: #Pantalone 165C,( CMYK (C 0%,M70%,Y100% K0% y RGB (R:255, G:108, B:0) HEX: ff6b00 tomado del manual imagen corporativa SENA), logo</t>
  </si>
  <si>
    <t>Camisa tipo jean: Elaborada en tela índigo (jean) 100% algodón, 14 y 12 onzas, tela de alta calidad; confección camisa cuello corbata o cuello abierto (sport) sin almilla, bolsillos de tapa. Bolsillo derecho logo SENA bordado de hilo color verde referencia: #238276 o color naranja referencia: #Pantalone 165C,( CMYK (C0%,M70%,Y100% K0% y RGB (R:255, G:108, B:0) HEX: ff6b00 tomado del manual imagen corporativa SENA),. tamaño logo SENA 6cm x 6cm. Botones metálicos. Tallas S,M,L,XL, XXL.</t>
  </si>
  <si>
    <t>Camiseta tipo "Polo" en tela a base de algodón 100% o con un mínimo de 80% , tela denominda lacoste que permita un buen confort en clima caliente, con cuello y puños tejido de hilo color verde referencia: #238276 o de color naranja referencia: #Pantalone 165C,( CMYK (C 0%,M70%,Y100% K0% y RGB (R:255, G:108, B:0) HEX: ff6b00 tomado del manual imagen corporativa SENA) que tenga una línea blanca de aproximadamente 1/2 cm, luego una línea de color (según el indicado) de 2 milímetros, otra línea blanca de aproxiimadamente 1/2 cm y finaliza el borde de color indicado. Con Logo SENA bordado en color según el indicado) ubicado en el lado izquierdo de la parte superior de la camiseta.  Broches de color verde o naranja (según el indicado) en material de pasta. Tallas  XS, S, M, L, XL y XXL.</t>
  </si>
  <si>
    <t>Calzado tipo crocs para alimentos</t>
  </si>
  <si>
    <t>Carzado  tipo zueco en material impermeable, Plantilla anatomica, talón con absorción de energía,  protector contra la electricidad estática, con tacos resistente a los resbalones, transpirable y muy duradero, forro absorbedor de sudor, suela de polyuretano (PU), resistente a penetración y absorción de agua, antideslizante sobre baldosa con detergente, resistente a grasas animales y vegetales; plantilla anatomica intercambiable especialmente comoda para uso laboral intenso  , disponibilidad de tallas</t>
  </si>
  <si>
    <t>46181506</t>
  </si>
  <si>
    <t>46181702</t>
  </si>
  <si>
    <t>46181709</t>
  </si>
  <si>
    <t>46181520</t>
  </si>
  <si>
    <t>46182005</t>
  </si>
  <si>
    <t>46182001</t>
  </si>
  <si>
    <t>46181704</t>
  </si>
  <si>
    <t>46181507</t>
  </si>
  <si>
    <t>53103100</t>
  </si>
  <si>
    <t>46181543</t>
  </si>
  <si>
    <t>41122703</t>
  </si>
  <si>
    <t>42311703</t>
  </si>
  <si>
    <t>42311505</t>
  </si>
  <si>
    <t xml:space="preserve">32101514 </t>
  </si>
  <si>
    <t xml:space="preserve"> 39111708</t>
  </si>
  <si>
    <t>51241208</t>
  </si>
  <si>
    <t>Crema gel de mentol: Tubo de minimo 30 gramos de crema gel de mentol: Salicilato de metilo/ mentol, crema tópica, vía de administración uso externo . vencimiento no menor al 2025.</t>
  </si>
  <si>
    <t>Tubo de Crema tópica Aciclovir al 5%:  minimo 15 gramos con 15 g composicion cada 100g de unguento contiene 5 g excipientes c.s.  fecha de vencimiento 2025 o mas,</t>
  </si>
  <si>
    <t>46181501</t>
  </si>
  <si>
    <t>43211807</t>
  </si>
  <si>
    <t>46182314</t>
  </si>
  <si>
    <t>42311708</t>
  </si>
  <si>
    <t>46191601</t>
  </si>
  <si>
    <t>0</t>
  </si>
  <si>
    <t>46181804</t>
  </si>
  <si>
    <t>42311511</t>
  </si>
  <si>
    <t>51171608</t>
  </si>
  <si>
    <t>41115830</t>
  </si>
  <si>
    <t>46181700</t>
  </si>
  <si>
    <t>Gorra con soladera: Gorra con soladera en tela 100% drill, soladera o protector de cuello removible 1 con 6 broches internos de pasta, es de 20 cm de largo, que cubra orejas, cuello y salga desde la  visera y la gorra tenga velcro en la parte posterior que permita graduarse, color azul oscuro, beis o negro. Logo SENA ubicado al frente y bordado de 6cm x 6cm, de color verde referencia: #238276 o color naranja referencia: #Pantalone 165C,( CMYK (C 0%,M70%,Y100% K0% y RGB (R:255, G:108, B:0) HEX: ff6b00 tomado del manual imagen corporativa  SENA</t>
  </si>
  <si>
    <t>46181708</t>
  </si>
  <si>
    <t>Gorro tipo monja: Gorro tipo monja, dimensiones 28cm de largo x 18 cm de ancho circulo a nivel de la cabeza material dril, se entrega de manera individual en bolsa plástica con cierre hermético. Logo SENA ubicado al frente y bordado de 6cm x 6cm, de color de color verde referencia: #238276 o color naranja referencia: #Pantalone 165C, (CMYK (C0%,M70%,Y100% K0% y RGB (R:255, G:108, B:0) HEX: ff6b00 tomado del manual imagen corporativa SENA), según sea el solicitado</t>
  </si>
  <si>
    <t>46181536</t>
  </si>
  <si>
    <t>46181541</t>
  </si>
  <si>
    <t>46181504</t>
  </si>
  <si>
    <t>42132203</t>
  </si>
  <si>
    <t>46181538</t>
  </si>
  <si>
    <t>46182300</t>
  </si>
  <si>
    <t>42271803</t>
  </si>
  <si>
    <t>46181503</t>
  </si>
  <si>
    <t>42141905</t>
  </si>
  <si>
    <t>Jabon antiseptico  en  galon</t>
  </si>
  <si>
    <t>Jabon antiseptico: Galón de jabon antiseptico, de uso topico contiene Clorhexidina Digluconato 4g. Cetrimida . 1.0 g. Excipientes (Isopropanol 0.5%) por cada 100cc. para  uso externo, indicado para: Limpieza y antisepsia de piel.</t>
  </si>
  <si>
    <t>42142601</t>
  </si>
  <si>
    <t>42142609</t>
  </si>
  <si>
    <t>46171511</t>
  </si>
  <si>
    <t xml:space="preserve">Lágrimas artificiales con lubricante estéril, </t>
  </si>
  <si>
    <t>Lágrimas artificiales con lubricante estéril: Frasco de mínimo 15 mililitros de lagrimas artificiales, lubricante gotas para los ojos,   alcohol de polivinilo 0.5%, povidona 0.6%. Para el alivio temporal del ardor y la irritación de los ojos.</t>
  </si>
  <si>
    <t>51142904</t>
  </si>
  <si>
    <t>Lidocaina gel: Tubo por 30 mililitros de lidocania gel, roxicaina jalea, con principio activo de lidocaina clorhidrato 2%, para vía de administración tópica. Con registro invima vigente</t>
  </si>
  <si>
    <t>46181516</t>
  </si>
  <si>
    <t>42131606</t>
  </si>
  <si>
    <t>46181544</t>
  </si>
  <si>
    <t>46181527</t>
  </si>
  <si>
    <t>Pantalón tipo jean: Elaborado en tela índigo (jean) 100% algodón, 14 onzas, tela de alta calidad. Confección pantalón semirrecto, tiro medio, con 2 bolsillos delanteros y 2 bolsillos traseros, cierre y botón metálico. Logo SENA bordado color verde referencia: #238276 o de color naranja referencia: #Pantalone 165C,( CMYK (C 0%,M70%,Y100% K0% y RGB (R:255, G:108, B:0) HEX: ff6b00 tomado del manual imagen corporativa SENA) ubicado en el bolsillo trasero lado izquierdo. Tallas 20, 24, 28, 30, 32, 34, 36, 38, 44</t>
  </si>
  <si>
    <t>42311518</t>
  </si>
  <si>
    <t>46181606</t>
  </si>
  <si>
    <t>Pomada nitrofurazona: Tubo de minimo 40 gramos de Pomada nitrofurazona de uso externo, cada 100g contiene 0.2de nitrofurazona(0.2%) en una base hidrosoluble</t>
  </si>
  <si>
    <t>60101405</t>
  </si>
  <si>
    <t>46181901</t>
  </si>
  <si>
    <t>46181900</t>
  </si>
  <si>
    <t>42181904</t>
  </si>
  <si>
    <t>53131634</t>
  </si>
  <si>
    <t>46182002</t>
  </si>
  <si>
    <t>Respirador para partículas con válvula de exhalación: Caja por 10 unidades de espirador media cara, reutilizable de media pieza facial doble cartucho, ofrece la posibilidad de usar filtros y cartuchos remplazables para protección contra ciertosgases, vapores y material particulado como polvo, neblina y humos, composición pieza facial en material elastomérico, repuestos arnés de cabeza, válvulas de exhalación, válvulas de inhalación, empaque válvula, especificaciones el material elastomérico. Se puede utilizar con cartuchos línea 6000 y filtros de la línea 2000; Ajuste adecuado para una gran variedad de rostros. Disponible en tallas pequeña (6100), mediana (6200) y grande (6300); compatible con los filtros de la Línea 2000, combinación liviana y cómoda, rápida. Aprobaciones NIOSH/MSHA.</t>
  </si>
  <si>
    <t>46181500</t>
  </si>
  <si>
    <t>Ropa: conjunto cocinero  por cuatro piezas: (camisa manga larga, pantalón largo, cofia y delantal), en tela Lafayette, diseños surtidos y cómodos de acuerdo a la solicitud; camisa manga larga con cremallera, cuello tipo militar, logo SENA bordado de hilo color verde referencia: #238276 o de color naranja referencia: #Pantalone 165C,( CMYK (C 0%,M70%,Y100% K0% y RGB (R:255, G:108, B:0) HEX: ff6b00 tomado del manual imagen corporativa SENA) . Pantalón resortado en la parte trasera con bolsillos laterales, delantal ajustable con bolsillo. Logo SENA bordado de color verde o naranja (segun indicado), ubicado en la parte superior lado izquierdo. Cofia con logo SENA bordado de color verde o naranja (segun indicado), ubicado en la parte frontal.</t>
  </si>
  <si>
    <t>46181505</t>
  </si>
  <si>
    <t>51191906</t>
  </si>
  <si>
    <t>Sales de rehidratación oral: Caja de mínimo 30 unidades de sales de rehidratación, fórmula para diluir en agua, sobre de sabores de fruta de 28.4 gramo Cloruro De Sodio Usp,Cloruro De Potasio Usp, Citrato De Sodio Dihidrato, Dextrosa Anhidra Usp.</t>
  </si>
  <si>
    <t>42192210</t>
  </si>
  <si>
    <t>51102714</t>
  </si>
  <si>
    <t xml:space="preserve">Solución cloruro sódico: Bolsa por 250 cc de Solución cloruro sódico para irrigación al 0,09%x250 cc,  este medicamento se utiliza en terapias de rehidratación. Reposición de electrolitos (sodio y cloruro). Prevención y tratamiento de shock hipovolémico, traumatismo, quemaduras, hiponatremia o díficil de sodio corporal. Vehículo o diluyente para la administración intravenosa de otras drogas. </t>
  </si>
  <si>
    <t>Solución cloruro sódico: Bolsa por 500  cc de Solución cloruro de sodio al 0.9%x 500cc , solución salina al 0.9% solucion intectable pero tambien se usa para irrigaciones estériles, por ejemplo, de ojos y en general para limpiar heridas.</t>
  </si>
  <si>
    <t>53102503</t>
  </si>
  <si>
    <t>Sombrero tipo pava: en tela 100% drill vulcano, con ala ancha de 8 cm a 10 cm con costuras de refuerzo alredor para dar estabilidad y con 2 broches metálicos al lado izquierdo y derecho que permita doblar el ala para usarlo tipo vaquero, ubicados solamente en la parte externa, de color azul. Cordón de color negro con gancho corredor que permita acercarlo y apartarlo del rostro del trabajador. Solapa trasera protector de cuello removible, asegurado con 3 broches metálicos los cuales quedan ubicados en la parte interna del sombrero, es decir en la de color negro. La medida de la solapa es de 25 cm de largo y 32cm de ancho, esta debe tener sesgo en todo su alrededor, con logo SENA bordado de color blanco en el fondo azul y en el fondo negro respectivamente.</t>
  </si>
  <si>
    <t>47131909</t>
  </si>
  <si>
    <t>51211617</t>
  </si>
  <si>
    <t>Suero  antiofidico polivalente liofilizado: Cada frasco vial de Suero reconstruido con 10 ml de agua estéril para inyección contiene Inmunoglobulinas de origen equino capaces de neutralizar como mínimo el veneno de: Veneno de Bothrops atrox 25 mg, Veneno de Bothrops asper 25 mg Veneno de Lachesis muta 10 mg, Veneno de Crotalus durissus 5 mg. Inmunoglobulinas de origen equino con alto contenido de anticuerpos neutralizantes del veneno de las serpientes de los géneros Bothrops, Lachesis y Crotalus. El suero se envasa en frascos de vidrio tipo I, apropiado para medicamentos inyectables. Caja por dos frascos viales de Suero Antiofídico Polivalente Liofilizado, dos ampolletas de agua estéril de 10 ml y una jeringa estéril de 10 ml.Polvo liofilizado para inyección.</t>
  </si>
  <si>
    <t>51211616</t>
  </si>
  <si>
    <t>Suero Antiofidico Anticoral Liofilizado ampolla x 10ml: Caja por 2 ampollas de suero antiofídico anticoral liofilizado, ampolla por 10ml, viene en una presentación de caja que contiene 2 frascos viales con inmunoglobulinas de origen equino, dos ampollas de agua estéril para reconstituir y una jeringa estéril de 10 mL, Inmunoglobulinas de origen equino con alto contenido de anticuerpos neutralizantes del veneno de las serpientes de los géneros Micrurus, conocidas como Corales. Fecha de vencimiento año 2025</t>
  </si>
  <si>
    <t>51101500</t>
  </si>
  <si>
    <t>Sulfadiazina de plata 1% uso tópico: Tubo de minimo 30 gramos de Sulfadiazina de plata al 1%,  crema antibacteriano tópico que inhibe el crecimiento de bacterias, para tratamiento de infección en quemaduras de segundo y tercer grado.</t>
  </si>
  <si>
    <t>46182000</t>
  </si>
  <si>
    <t>41114509</t>
  </si>
  <si>
    <t>42291614</t>
  </si>
  <si>
    <t xml:space="preserve">42311506 </t>
  </si>
  <si>
    <t>53131615</t>
  </si>
  <si>
    <t>53101900</t>
  </si>
  <si>
    <t>46181512</t>
  </si>
  <si>
    <t>46181509</t>
  </si>
  <si>
    <t xml:space="preserve">Ungüento tópico para la gripa: Frasco </t>
  </si>
  <si>
    <t xml:space="preserve">Ungüento tópico para la gripa:  Presentación Frasco de minimo 50 gramos de unguento o pomada de uso tópico a base de alcanfor, mentol y eucalipto de consistencia espesa, semi sólida y color blanquesino, su uso puede ser inhalación o aplicación en pecho y espalda,  alivia problemas de resfriado, congestión nasal y tos </t>
  </si>
  <si>
    <t>Zapato Zueco antideslizante blanco: Calzado  antideslizante, ultraligeros,  ergonómicos, anatómicos y resistentes; color capellada blanca 100% eva (Etil etileno vinil acetato, polímero termoplástico) y suela plástico  termoplástico TPR que permita ser antideslizante,  no  absorbe agua y seca  rápido, que sea liviano, oscilando entre los 200 y 300 gr para que evite la fatiga. Estabilidad y flexibilidad que controle la articulación subastragalina con un buen contrafuerte en el talón, que deje libre la articulación del tobillo y permita la movilidad de los dedos. El tacón será de base amplia y de unos 3.5 cm de altura. Puntera debe ser cerrada, ancha y semirrígida para permitir el movimiento libre de los dedos. El calzado sanitario requiere de una limpieza exhaustiva, fácil y frecuente, por lo que los materiales deben estar preparados para ello. Preferiblemente serán pieles hidrófugas, que son ligeras y porosas, con tintes hipoalérgicos y atóxicos, lo que permitirá una correcta transpiración. Usos: Aseo, casinos, alimentos y cocinas industriales y que a la vez requiera de resistencia a hidrocarburos</t>
  </si>
  <si>
    <t xml:space="preserve">Acople plástico lavamanos 1/2 x 1/2 40 cm </t>
  </si>
  <si>
    <t>Acople plástico lavamanos 1/2 x 1/2 40 cm. Fabricado en plástico ABS. Conector plástico de alta flexibilidad para lavamanos, permite el flujo de agua entre la tubería de agua y el lavamanos. Fabricado en polímero de alta resistencia que soporta la corrosión. Garantia minima de 5 años</t>
  </si>
  <si>
    <t>Acople tubo de plástico PVC unión universal 2"</t>
  </si>
  <si>
    <t>Acople tubo de plástico PVC unión universal 2", para tubería de PVC presión de 2" PVC, para agua potable.</t>
  </si>
  <si>
    <t>Adaptador Hembra 3/4 Para Manguera, para conectar grifos de agua de 26.5 mm (G 3/4"). Rosca: estándar G3/4 Diámetro: aproximado 25,5mm. Conector rápido: 16mm. Material: ABS de calidad, seguro y libre de contaminación del agua. Larga vida útil y materiales seguros.</t>
  </si>
  <si>
    <t>Metro lineal de Alambre de cobre aislado, calibre 10, electrolítico suave aislado con PVC 90°c y Nylon 90°C. tipo THHN/THWN. Número de alambres:1, espesor aislación PVC: 0,5; espesor chaqueta Nylon 0,10; diámetro exterior: 3,8 mm, peso aproximado; 55 kg/km; amperaje: 40 A; embalaje o presentación: rollo en color, negro, verde, rojo, azul o amarillo. Aplicación: en circuitos de fuerza y alumbrado en edificaciones industriales, comerciales y residenciales, son especialmente aptos para instalaciones en ductos y para usarse en zonas abrasivas o contaminadas por aceites, grasas, gasolinas, etc. y otras sustancias corrosivas como pintura. Puede ser usado en lugares secos a temperatura 90°C de operación y en lugares húmedos a 75°C de operación, tensión de voltaje 600V.</t>
  </si>
  <si>
    <t>Metro lineal de Alambre de cobre aislado, calibre 12, electrolítico suave aislado con PVC 90°c y Nylon 90°C. tipo THHN/THWN. Número de alambres:1, espesor aislación PVC: 0,3 mm; espesor chaqueta Nylon 0,10 mm; diámetro exterior: 3 mm; peso aproximado; 35 kg/km; amperaje: 30 A; embalaje o presentación: rollo en color, negro, verde, rojo azul o amarillo. Aplicación: en circuitos de fuerza y alumbrado en edificaciones industriales, comerciales y residenciales, son especialmente aptos para instalaciones en ductos y para usarse en zonas abrasivas o contaminadas por aceites, grasas, gasolinas, etc. y otras sustancias corrosivas como pintura. Puede ser usado en lugares secos a temperatura 90°C de operación y en lugares húmedos a 75°C de operación, tensión de voltaje 600V.</t>
  </si>
  <si>
    <t>Alicate con cacha de forrado aislante, electricista 8"</t>
  </si>
  <si>
    <t>Alicate con cacha de forrado aislante, electricista 8", metálico de acero galvanizado, cacha con aislamiento eléctrico de 8", mango ergonómico aislante de energía, antideslizante, con alto poder de corte.</t>
  </si>
  <si>
    <t>Alicate cortafrío con aislador, de corte diagonal de 6", con mango ergonómico aislante, elaborado en acero cromo níquel, mango antideslizante, con garantía de 6 meses.</t>
  </si>
  <si>
    <t>Amarre galvanizado para guaya 5/16"</t>
  </si>
  <si>
    <t>Amarre e acero galvanizado para guaya 5/16", (perro para guaya) con mordaza tipo U con conjunto de perno y asentamiento reforzado.</t>
  </si>
  <si>
    <t>Ángulo de  3/16" x 1-1/4" longitud 6 metros</t>
  </si>
  <si>
    <t>Ángulo de  3/16" x 1-1/4" longitud 6 metros. Ángulo estructural fabricado por procesos de laminación en caliente, de palanquilla proveniente de la colada continua, a través de la cual se le da secciones transversales con formas de L con alas iguales. Material: acero.</t>
  </si>
  <si>
    <t>Balde plástico</t>
  </si>
  <si>
    <t>Balde plástico en polipropileno, con capacidad para 20 litros, de forma cilindrica, con manija para facilitar su transporte.</t>
  </si>
  <si>
    <t>Broca de mampostería 1/4"</t>
  </si>
  <si>
    <t>Broca para concreto y/o de mampostería de 1/4", Fabricadas con punta de tungsteno para perforar muros de cemento, especificaciones norma DIN 8039: Línea : profesional.</t>
  </si>
  <si>
    <t>Broca de mampostería 3/8"</t>
  </si>
  <si>
    <t>Broca para concreto y/o de mampostería 3/8", Fabricadas con punta de tungsteno para perforar muros de cemento, especificaciones norma DIN 8039: Línea : profesional.</t>
  </si>
  <si>
    <t>Broca en acero de 1/4"</t>
  </si>
  <si>
    <t>Broca en acero de 1/4", en acero hss para metal de 1/4" en empaque individual de plástico.</t>
  </si>
  <si>
    <t>Broca en acero de 1/8"</t>
  </si>
  <si>
    <t>Broca en acero de 1/8", para metal de 1/8" en empaque individual de plástico.</t>
  </si>
  <si>
    <t>Broca en acero de 3/16"</t>
  </si>
  <si>
    <t>Broca en acero de 3/16", para metal de 3/16" en empaque individual de plástico.</t>
  </si>
  <si>
    <t>Broca en acero de 5/16"</t>
  </si>
  <si>
    <t>Broca en acero de 5/16", en acero hss para metal de 5/16" en empaque individual de plástico.</t>
  </si>
  <si>
    <t>Brocha para pintar de 1 1/2"</t>
  </si>
  <si>
    <t>Brocha para pintar de 1 1/2", de Mango de madera y filamentos de 100% nylon. Ancho 1 y 1/2". Ideal para pintura.</t>
  </si>
  <si>
    <t>Brocha para pintar de 2"</t>
  </si>
  <si>
    <t>Brocha para pintar de 2", de Mango de madera y filamentos de 100% nylon. Ancho 2". Ideal para pintura.</t>
  </si>
  <si>
    <t>Brocha para pintar de 3"</t>
  </si>
  <si>
    <t>Brocha para pintar de 3", de Mango de madera y filamentos de 100% nylon. Ancho 3". Ideal para pintura.</t>
  </si>
  <si>
    <t>Brocha para pintar de 4"</t>
  </si>
  <si>
    <t>Brocha para pintar de 4", de Mango de madera y filamentos de 100% nylon. Ancho 4". Ideal para pintura.</t>
  </si>
  <si>
    <t>Rollo por 100 metros Cable 7 hilos # 10 cobre,  Thhn/thwn Awg 600v. Usados para alambrado eléctrico en edificaciones, en circuitos alimentadores, en ramales y redes interiores secundarias industriales. Deben cumplir con el RETIE, con las normas ASTM aplicables, con las normas UL 83 / NTC 1332 para cables y alambres aislados con material termoplástico y la NTE – INEN – 2345.</t>
  </si>
  <si>
    <t>Cable dúplex 2x16</t>
  </si>
  <si>
    <t>Rollo por metros de Cable dúplex 2x16, aislado cobre, certificado en norma Icontec NTC-1099-1; Resistencia 600v , PVC R1BL</t>
  </si>
  <si>
    <t xml:space="preserve">Cable por metros de Cable dúplex calibre 12, de dos conductores de cobre, suave, flexible, dispuestos en paralelo, aislados en PVC libre de plomo, retardante a la llama, resistente a la abrasión, el calor y la humedad. Temperatura de operación: en lugares secos y húmedos 60ºC. Tensión de operación: 300V. Número de hilos: 65; diámetro de cada hilo: 0,25 mm; diámetro total del cable: 2,5; espesor del aislamiento de PVC 0,68 mm; dimensiones exteriores: 3,9 X 7,8 aprox ; Resistencia Eléctrica D.C A 20°C Ohm/km: 5.3; Capacidad de Corriente A: 25. Aplicación: Cable de energía y telecomunicaciones. </t>
  </si>
  <si>
    <t xml:space="preserve">Cable por metros de Cable dúplex calibre 14, de dos conductores de cobre, suave, flexible, dispuestos en paralelo, aislados en PVC libre de plomo, retardante a la llama, resistente a la abrasión, el calor y la humedad. Temperatura de operación: en lugares secos y húmedos 60ºC. Tensión de operación: 300V. Número de hilos: 41; diámetro de cada hilo: 0,25 mm; diámetro total del cable: 1:9; espesor del aislamiento de PVC 0,68 mm; dimensiones exteriores: 3,3 X 6,6 aprox ; Resistencia Eléctrica D.C A 20°C Ohm/km: 8,5; Capacidad de Corriente A: 18. Aplicación: Cable de energía y telecomunicaciones. </t>
  </si>
  <si>
    <t xml:space="preserve">Cable encauchetado 3x14, 3x14AWG,  1mts, Resistencia 600v. Temperatura máxima de operación 105°C, aislamiento en PVC retardante a la llama, resistente a la abrasión, calor y la humedad, </t>
  </si>
  <si>
    <t>Candado para intemperie N°5</t>
  </si>
  <si>
    <t>Candado para intemperie N°5, para aplicaciones de exterior. Sistema de protección del cuerpo de acero estratificado macizo. Tapa para la ranura que previene el óxido del cilindro. Cierre de cojinete de dos bolas para mayor seguridad. Características: cierre de enganche, apertura con llave. El material del asa es de acero, altura del cuerpo del candado: entre 47 y 50 mm; ancho del cuerpo del candado: entre 53 y 55 mm; altura interior del asa (cerrado): entre 25 y 30 mm; ancho interior del asa (cerrado) 17 y 19 mm; diámetro del asa 6 y 10 mm; tipo de llave: plana dentada; número de llaves: 3.</t>
  </si>
  <si>
    <t>Caneca plástica de 55 galones con tapa y aro para cierre hermético</t>
  </si>
  <si>
    <t>Caneca plástica de 55 galones con tapa y aro para cierre hermético, elaborada en polietileno de alta densidad Resistente totalmente apta para agua potable, Sin ningún tipo de químico o toxico, con tapa hermetica, variabilidad de colores: azul rey, azul marino o gris Alto: 90 Diámetro: 50 caneca con capacidad de 55 galones (220 litros).</t>
  </si>
  <si>
    <t>Cargador de baterias recargables AA, con baterias incorporadas</t>
  </si>
  <si>
    <t>Cargador de 4 pilas AA al mismo tiempo, enchufe incorporado o desplegable, con indicador LED y temporizador de apagado. Pilas incorpordas con el cargador</t>
  </si>
  <si>
    <t>Chazo con tornillo de 3/8"</t>
  </si>
  <si>
    <t>Chazo de 3/8" plásticos con tornillo. Alto del chazo: entre 11.50 y 12 mm; Profundidad del chazo entre 80 y 81 mm Uso: Para fijación en muros o paredes tipo mampostería, de material resistente de alta calidad.</t>
  </si>
  <si>
    <t>Chazo con tornillo de 5/16"</t>
  </si>
  <si>
    <t xml:space="preserve">Chazo con tornillo de 5/16" plásticos y tornillos cabeza plana de 5/16". Alto del chazo: entre 9 y 9,5 mm; Profundidad del chazo entre 73 y 75 mm Uso: Para fijación en muros o paredes mampostería. </t>
  </si>
  <si>
    <t>Chazos con tornillo de 1/4"</t>
  </si>
  <si>
    <t xml:space="preserve">Chazo con tornillo de 1/4" plásticos y tornillos. Chazo Estriado 1/4" con tornillo 8 X1 1/4". Uso: Para fijación en muros o paredes mampostería. </t>
  </si>
  <si>
    <t>Rollo por 20 metros de Cinta aislante negra de cubrimiento para cable eléctrico. Soporte para Temperatura maxima105°C Hasta 600V, material: vinilo; ancho: entre 18 y 20 mm; largo 20 metros.</t>
  </si>
  <si>
    <t>Codo 90 grados de 2 pulgadas sanitario PVC. de conexión sanitaria y aguas lluvias. Especificado para conducción de aguas domésticas servidas y aguas lluvias. Diámetro: 2 pulgadas. Codo de 90° Campana x Espigo. Material PVC. Color: Amarillo</t>
  </si>
  <si>
    <t>Codos 90 grados 3 pulgadas sanitario PVC. de conexión sanitaria y aguas lluvias. Especificado para conducción de aguas domésticas servidas y aguas lluvias. Diámetro: 3 pulgadas. Codo de 90° Campana x Espigo. Material PVC. Color: Amarillo</t>
  </si>
  <si>
    <t>Codos 90 grados 4 pulgadas sanitario PVC. de conexión sanitaria y aguas lluvias. Especificado para conducción de aguas domésticas servidas y aguas lluvias. Diámetro: 4 pulgadas. Codo de 90° Campana x Espigo. Material PVC. Color: Amarillo</t>
  </si>
  <si>
    <t>Contactores 220V- 40A</t>
  </si>
  <si>
    <t>Contactores 220V- 40A  tripolar, hecho en material ABS, para voltaje de 220 V y amperaje de 40 A, garantía mínima de 12 meses. Certificado Retie.</t>
  </si>
  <si>
    <t>Disco esmeril de corte para pulidora 4"</t>
  </si>
  <si>
    <t>Disco esmeril de corte para pulidora 4", discos abrasivos, para corte de área, material de metal.</t>
  </si>
  <si>
    <t>Disco esmeril de corte para pulidora 7"</t>
  </si>
  <si>
    <t>Disco esmeril de corte para pulidora 7", Discos abrasivos, para corte de área, material de metal.</t>
  </si>
  <si>
    <t>Espátula metálica x 4"</t>
  </si>
  <si>
    <t>Espátula metálica x 4" con mango de plástico de 4", usado para aplicadores de pintura, masilla, estuco y accesorios para pintar.</t>
  </si>
  <si>
    <t>Flexómetro x 8 m x 1"</t>
  </si>
  <si>
    <t>Flexómetro de 8 metros de longitud x 1" de ancho de cinta de acero. Caja bimateria sujetada con tornillos en la parte delantera. Sistema de bloqueo deslizante extra suave “AirLock” y rebobinado suave. Freno inferior en la base y refuerzo metálico en la caja en cuerpo plástico Gancho "MultiCatch", permite tomar medidas una sola persona, gracias a su gancho con saliente superior e IMÁN. 3 remaches. Provisto de clip de sujeción al cinturón.</t>
  </si>
  <si>
    <t>Flotador alta resistencia para tanque aéreo de 1"</t>
  </si>
  <si>
    <t>Flotador alta resistencia para tanque aéreo de 1",  flotador en bronce con bola en cobre y varilla en latón para controlar el llenado del tanque, presión de cierre 150 psi</t>
  </si>
  <si>
    <t>Grapas cerca de 1 1/4"</t>
  </si>
  <si>
    <t>Caja por 1 kilo de Grapas cerca de 1 1/4", grapa calibre 9 - 12 bwg, resistentes para cerramientos, en cercas de alambre de púas útiles para malla hexagonal, madera extradura y suave, sujeción de alambres de púas, cercas de diferentes mallas en postes de madera, cercados de alambre de púas y para uso general en presentación de caja x 1 kilogramo</t>
  </si>
  <si>
    <t>Grapas cerca de 1"</t>
  </si>
  <si>
    <t>Caja por 1 kilo de Grapas cerca de 1" x 9, grapa calibre 9 - 12 bwg, resistentes para cerramientos, en cercas de alambre de púas útiles para malla hexagonal, madera extradura y suave, sujeción de alambres de púas, cercas de diferentes mallas en postes de madera, cercados de alambre de púas y para uso general en presentación de caja x 1 kilogramo</t>
  </si>
  <si>
    <t xml:space="preserve">Grifería fija para lavaplatos mezclador  8" </t>
  </si>
  <si>
    <t>Grifería fija para lavaplatos mezclador  8" . Cuerpo fabricado en polímero de alta densidad. terminación cromada con apariencia metálica. manijas ergonómicas que facilitan la apertura y el cierre con un giro de 90°, elaborado en resina de alta ingeniería, soporta altas presiones y temperatura elevadas. Manija de palanca.  Debe incluir grifería 8”, dos acoples flexibles y hoja de instrucciones.</t>
  </si>
  <si>
    <t>Interruptor doble</t>
  </si>
  <si>
    <t>Interruptor doble, termoplástico tensión Nominal: 120 V Corriente Nominal: 15 A Material: Termoplástico Auto extinguible.</t>
  </si>
  <si>
    <t>Interruptor sencillo de incrustar</t>
  </si>
  <si>
    <t>Interruptor sencillo de incrustar en la pared, fabricado en policarbonato, auto extinguible, con contactos de plata y tornillos de acero, para soportar climas húmedos, funciona con voltajes de 110 a 150 Vac, para uso en circuitos de 10A, que cumpla con normas internacionales y RETIE</t>
  </si>
  <si>
    <t>Interruptor triple de incrustar</t>
  </si>
  <si>
    <t>Interruptor triple de incrustar en la pared, fabricado en policarbonato, auto extinguible, con bornes de latón tratado, balancín de cobre con contactos de plata, tornillos de acero para soportar climas húmedos y evitar la oxidación, voltaje 125 a 250 Vac, para el uso de circuitos de 10A, cumpla con normas internacionales y RETIE</t>
  </si>
  <si>
    <t>Toma áereo con polo a tierra 15A</t>
  </si>
  <si>
    <t>Juego de o elementos de tarraja.  Juego de tarrajas para uso en tuberías y fontanería, completo maletín para roscar tuberías de hierro galvanizado de forma muy precisa.
Contenido del maletín de tarrajas con carraca para tuberías y fontanería de 8 piezas: 1 mango de 23 cm con empuñadura ergonómica, 1 prolongador para el mango de 20 a 25 cm, 1 adaptador con carraca de 16 dientes para acoplar las tarrajas, 1 tarraja para tubos de 1/2" (12,7 mm), 1 tarraja para tubos de 3/4" (19,05 mm), 1 tarraja para tubos de 1" (25 mm), 1 tarraja para tubos de 1-1/4" (32 mm), maletín para colocación y transporte.</t>
  </si>
  <si>
    <t>Lampara Lineal Led Sobreponer Antipolvo 120cm 36w</t>
  </si>
  <si>
    <t>Lampara Lineal Led Sobreponer Antipolvo 120cm 36w. Luminaria ultradelgada y liviana para iluminación de oficinas y espacios de trabajo, Blanco 6500K, Longitud: 120 - 150 cm, Ancho: Entre 5,3 - 7,5 cm, Profundidad: 2 cm - 5 cm, Potencia: 36W, Intensidad: 2900 - 3200 Lumen, Voltaje: Conexión directa a 120V, (100-240 VAC) vida útil (aprox): 30.000h ángulo de apertura: 120°, disipador en plástico ABS, acabado en blanco ip 20 ,irc 70</t>
  </si>
  <si>
    <t>Lámpara panel en led 12w redondo de incrustar</t>
  </si>
  <si>
    <t>Llave de control paso de agua 1/2" para sanitario</t>
  </si>
  <si>
    <t>Llave de control paso de agua 1/2" para sanitario. para sanitario, recubrimientos (acabados) resistente a la corrosión, pelado y decoloración por agua, no tóxicos, condición de servicio recomendada, uso doméstico, presión de trabajo manométrica máxima del agua 860 kpa (125 psi), presión mínima recomendada 138 kpa (20 psi); temperatura de uso de 4° c a 66° c (40° f y 150° f), resistencia de la manija al torque superior a 51 n-m (45 lb-pulga), capacidad de flujo o caudal, máximo 36 l/min. ( 9,6gpm) a 138 kpa (20 psi), vida útil del cartucho o unidad de cierre 2000 ciclos a 138 kpa (20 psi), este producto debe cumplir con los requerimientos y especificaciones exigidos por la norma ntc1644(a112,18,1m)</t>
  </si>
  <si>
    <t>Llave de paso 1" metálica, tipo cortina</t>
  </si>
  <si>
    <t xml:space="preserve">Llave de paso 1" metálica, tipo cortina. Llave de registro de paso 1" , metálica, tipo cortina color bronce. Con garantía de un año, maneja palanca cierre rápido para agua, tipo pesado, hembra/hembra, alta resistencia al oxido, no contamina el agua, y puede ser instalada en cualquier posición, presión 600 psi, temperatura máxima 120°C. </t>
  </si>
  <si>
    <t>Llave de paso de bola PVC  ½ ” agua potable</t>
  </si>
  <si>
    <t>Llave de paso de bola PVC  ½ ” agua potable. Conducción de agua a presión con unión tipo roscada y/o soldada Cierre rápido a ¼ de giro. Accesorio de Plomería, con conexión a manguera.</t>
  </si>
  <si>
    <t>Llave de paso en PVC de 1" agua potable</t>
  </si>
  <si>
    <t>Llave de paso en PVC de 1" agua potable.  Lisa, accesorio para plomería, con conexión a manguera con rosca que permite el paso del agua.</t>
  </si>
  <si>
    <t>Llave metálica terminal ½" punta roscada</t>
  </si>
  <si>
    <t>Llave metálica terminal ½" punta roscada cromada, accesorios tipo llave jardín cuerpo metálico, cierre de compresión terminal funcional no contamina el agua, fácil instalación duradera y resistente.</t>
  </si>
  <si>
    <t>Malacate - Garrucha Señorita, Malacate Garrucha Señorita, Especificaciones Técnicas: Capacidad máxima de arrastre: 2 ton, Capacidad máxima de carga: 1 ton,  Diámetro de cable: 5 mm</t>
  </si>
  <si>
    <t>Manguera flexible para riego manual de 1/2"</t>
  </si>
  <si>
    <t>Manguera de uso pesado. Medidas: ½” por metros de longitud. Características: Manguera para riego manual, extra fuerte, con cubierta de alta resistencia a la abrasión, refuerzo en nylon, soporta temperaturas de 10 a 60 °C. Material: PVC polimérico. Uso: Hogar, industria, jardinería y carros. Con acople.</t>
  </si>
  <si>
    <t>Marco de segueta fijo metálico, Largo 4855 cms / Ancho: 23 cm / Alto: 14 17 cms Características Arco de Sierra Fijo 12 pul Largo Hoja (305 mm) / Arco de Sierra Fijo de 12 pulgadas (30.5 cm) Hecho en acero pintado, por lo que es resistente. Empuñadura cerrada para protección de las manos. Mango con diseño ergonómico y textura patentada de mayor comodidad, mejor control y agarre.</t>
  </si>
  <si>
    <t>Martillo de garra cabo de madera 20 onzas. Martillo de 20 onzas Forjada en calor de acero con tratamiento de pulido Laca acabado, cara redonda Gallardo, Biselado de Fin de garra curvada, con Mango de madera contorneada.</t>
  </si>
  <si>
    <t>Nylon para Guadaña  de 3.3 mm</t>
  </si>
  <si>
    <t>Nylon para guadaña redondo diamentro de 3.3 milímetros x metro, Componentes de alta resistencia a la abrasión y al desgaste.</t>
  </si>
  <si>
    <t>Orinal tipo institucional cerámica</t>
  </si>
  <si>
    <t>Orinal tipo institucional cerámica, grande con grifería antivandálica. Tipo institucional, Alto rango de 50 a 80 cm, de Material de Porcelana Sanitaria, Uso Institucional, Ancho rango 32 a 40 cm, Color Blanco, Peso rango 16 a 23 kilogramo</t>
  </si>
  <si>
    <t>Pala carbonera con cabo de madera.  Pala carbonera cuadrada n° 2 con mango de madera barnizado 250 - 260 mm de ancho, metálica en acero templado y revenido. con norma técnica 1006.</t>
  </si>
  <si>
    <t>Pala cuadrada # 2 sin mango de madera</t>
  </si>
  <si>
    <t>Pala cuadrada nº 2 con mango de madera. Pala cuadrada n. 2, para recoger todo tipo de materiales. Lámina de acero calibre 16 templado. Hombros doblados hacia atrás para reforzar la hoja y apoyo al pie. encabado en madera, firme y seguro, con punta resistente para trabajo pesado.</t>
  </si>
  <si>
    <t>Pala palín sin cabo de madera</t>
  </si>
  <si>
    <t>Pala palín con cabo de madera.Pala palín ahoyadora de hierro forjado, con medidas entre 490 - 495 mm x 168 a 175 mm de ancho, con cabo en madera redonda, con punta resistente para trabajo pesado.</t>
  </si>
  <si>
    <t>Pala redonda sin cabo de madera</t>
  </si>
  <si>
    <t>Pala redonda con cabo de madera. Pala metálica con punta redonda N° 4 con mango de madera, con punta resistente para trabajo pesado.</t>
  </si>
  <si>
    <t>Galón de 3,78 Litros de Pegante sintético multiusos. Características Pegante multiusos, listo para usar color amarillo, pegante de contacto a base de cloropreno, con alto contenido de solidos, resinas y aditivos. Ideal para unir materiales de todo tipo en procesos de laminación y postformado, calzado, cuero, caucho sintético, formica entre otros.</t>
  </si>
  <si>
    <t>Paquete por 2 unidades de Pila alcalina AA.  Pilas alcalina AA  Una pila AA mide un máximo de 50.5 mm o un mínimo de 49.5 mm de longitud y un diámetro mínimo de 13.5 mm o máximo de 14.5 mm. 1,5 Voltios</t>
  </si>
  <si>
    <t>Paquete por 2 unidades de Pila alcalina AAA mide 44,5 mm de longitud y 10,5 mm de diámetro. Las pilas alcalinas AAA pesan alrededor de 11,5 gramos cada una. 1,5 Voltios</t>
  </si>
  <si>
    <t>Pila cuadrada de 9 voltios alcalina</t>
  </si>
  <si>
    <t>Pilas de 9 voltios  alcalinas de alta durabilidad con formula avanzada que aumenta el poder.  Con fecha de vencimiento mayor a 2 años.</t>
  </si>
  <si>
    <t>Galón de 3,78 litros de anticorrosivo, de secado al aire y de excelente cubrimiento y adherencia para evitar la corrosión. Actúa como protector de los efectos de la corrosión, en el acero, hierro y otros metales.</t>
  </si>
  <si>
    <t>Galón de 3,78 Litros de Pintura antihumedad tipo 1. Pintura vinilo acrílico, antihumedad, para exteriores resistente a la intemperie tipo 1 coraza color blanco.</t>
  </si>
  <si>
    <t>Galón de 3,78 Litros de Pintura epoxica para muros en concreto. Pintura epóxica poliamida base solvente de dos componentes, que con la mezcla apropiada de ambos proporciona una película con buena adherencia y flexibilidad, resistente al agua, ácidos débiles, sales, álcalis, derivados del petróleo y disolventes aromáticos. Acabado Semibrillante; solidos por volumen 4550%, mezcla por volumen 3:1 volumen (Pintura /catalizador); Ajustador o thinner recomendado para la dilución. V.O.C Componente A: 420470, Componente B: 447 g/l (ASTM D3960) Componente A: 3/4 Galón – 2.84 Litros 0.75 galones 4.5 Galones – 17.032 Litros Componente B: ¼ de Galón – 0.946 Litros Que se pueda APLICAR con los siguientes equipos de aplicación pistola convencional, brocha y rodillo.</t>
  </si>
  <si>
    <t>Galón de 3,78 Litros de Pintura epoxica para pisos en concreto, poliamida base solvente de dos componentes, que con la mezcla apropiada de ambos proporciona una película con buena adherencia y flexibilidad, resistente al agua, ácidos débiles, sales, álcalis, derivados del petróleo y disolventes aromáticos. Acabado Semibrillante; solidos por volumen 4550%, mezcla por volumen 3:1 volumen (Pintura /catalizador); Ajustador o thinner recomendado para la dilución. V.O.C Componente A: 420470, Componente B: 447 g/l (ASTM D3960) Componente A: 3/4 Galón – 2.84 Litros 0.75 galones 4.5 Galones – 17.032 Litros Componente B: ¼ de Galón – 0.946 Litros Que se pueda APLICAR con los siguientes equipos de aplicación pistola convencional, brocha y rodillo.</t>
  </si>
  <si>
    <t>Galón de 3,78 Litros de Pintura esmalte en aceite varios colores. Esmalte sintético a base de aceite de excelente calidad y durabilidad, resistente al agua y de alta adherencia. No debe contener plomo ni cromo. Esmalte en varios colores.</t>
  </si>
  <si>
    <t xml:space="preserve">Galón de 3,78 Litros de Pintura impermeabilizante techos y cubierta Gris basalto.  Pintura reflectiva de aluminio de baja viscosidad, protege las impermeabilizaciones y cubiertas de los rayos solares, reduce la temperatura interior en la edificación y vivienda. </t>
  </si>
  <si>
    <t>Galón de 3,78 Litros de Pintura trafico pesado  Amarilla, Blanca, Negra y  Azul. a base de resinas acrílicas con excelentes propiedades de adherencia, secado rápido, resistencia a la abrasión y a la intemperie. CUALIDADES;+:Excelente retención de micro esferas, Variedad de colores, Resistente a la intemperie, Excelente durabilidad, Excelente adherencia, Resistente al agua, Óptimo rendimiento, Uso interior y exterior. Que cumpla con la norma ICONTEC NTC 1360. PROPIEDADES y ESPECIFICACIÓNES: Acabado Mate, Dilución Thinner o Xilema; Viscosidad (25 °c) Ku 89 - 99;Densidad (25 °c) Kilogramos/galón 4,7 - 5,6 kg/gal; Finura de dispersión Hegman Mínimo 6; Adherencia Mínimo 90%; Sólidos totales Mínimo 60%; Sólidos en volumen Mínimo 50%; Tiempo de secado Min. Entre manos: 10 a 15 minutos; Aplicación Brocha o Rodillo.</t>
  </si>
  <si>
    <t>Galón de 3,78 Litros de Pintura vinilo exteriores Tipo 1 color blanco. Pintura para exterior de alta resistencia, tipo 1 superlavable,  diluible con agua, para uso en fachadas y exteriores. Material vinil – acrílico. Fabricada a partir de polímeros 100% Acrílicos con máxima protección contra el ataque de hongos y alta resistencia a la suciedad con bloqueador solar.</t>
  </si>
  <si>
    <t>Pintura vinilo interiores Tipo 1 color blanco</t>
  </si>
  <si>
    <t>Galón de 3,78 Litros de Pintura vinilo para interiores Tipo 1 color blanco. Pintura para interiores de alta resistencia, tipo 1 superlavable,  diluible con agua, para uso en paredes y techos interiores. Material vinil – acrílico. Fabricada a partir de polímeros 100% Acrílicos con máxima protección contra el ataque de hongos y alta resistencia a la suciedad.</t>
  </si>
  <si>
    <t>Rollo entre 100 a 165 metros de hilo albañil, fabricado en nylon de tres cuerdas, ideal para elaboración de atarrayas, Cerca del 0 % de estiramiento y cuenta con una gran sensibilidad, con presentación de rollo.</t>
  </si>
  <si>
    <t>Plafón Porcelana para bombillo</t>
  </si>
  <si>
    <t>Plafón Porcelana para bombillo. Roseta bombillo portalámpara en porcelana de 4”, producto no inflamable por ser de cerámica. Lleva a cero el riesgo de corto circuito dadas las características del material. Producto certificado RETIE, casquillo hecho en aluminio. Potencia 600 vatios. 220 voltios. Corriente 2,7 Amperios</t>
  </si>
  <si>
    <t>Platina 6m x 1 x 1/8 pulgada</t>
  </si>
  <si>
    <t xml:space="preserve">Tramo por 6 metros de Platina 6m x 1 x 1/8 pulga. , Platina fabricada por procesos de laminación en caliente, de palanquilla proveniente de la colada continua, a través de la cual se le da secciones transversales con formas de L con alas iguales. Tramo de acero por 6 metros. </t>
  </si>
  <si>
    <t>Platina 6m x 2x 3/16 pulgada</t>
  </si>
  <si>
    <t xml:space="preserve">Tramo por 6 metros de Platina 6m x 2x 3/16 pulga, Platina fabricada por procesos de laminación en caliente, de palanquilla proveniente de la colada continua, a través de la cual se le da secciones transversales con formas de L con alas iguales. Tramo de acero por 6 metros. </t>
  </si>
  <si>
    <t>Platina de 1 1/2" x 1/8 pulgada</t>
  </si>
  <si>
    <t xml:space="preserve">Tramo por 6 metros de  Platina de 1 1/2 " x 1/8 ", Platina fabricada por procesos de laminación en caliente, de palanquilla proveniente de la colada continua, a través de la cual se le da secciones transversales con formas de L con alas iguales. Tramo de acero por 6 metros. </t>
  </si>
  <si>
    <t>Pliego de Lija de agua # 100</t>
  </si>
  <si>
    <t>Pliego de Lija de agua # 100. Pliego de Lija # 100, Lija para óptimo rendimiento sobre texturas ásperas, alta flexibilidad y que garantiza una excelente textura, para todo tipo de superficie. Con garantía mínima de 1 año.</t>
  </si>
  <si>
    <t>Pliego de Lija de agua # 150</t>
  </si>
  <si>
    <t>Pliego de Lija de agua # 150.Pliego de Lija # 150, Lija para óptimo rendimiento sobre texturas ásperas, alta flexibilidad y que garantiza una excelente textura, para todo tipo de superficie. Con garantía mínima de 1 año.</t>
  </si>
  <si>
    <t>Puntillas 1"</t>
  </si>
  <si>
    <t>Caja por libra de Puntillas 1". Puntilla con acero de bajo carbono, cabeza estriada y Punta de diamante, de 1 pulgadas de longitud.</t>
  </si>
  <si>
    <t>Puntillas 2"</t>
  </si>
  <si>
    <t>Caja por libra de Puntillas 2".  Puntilla con acero de bajo carbono, cabeza estriada y Punta de diamante, de 2 pulgadas de longitud.</t>
  </si>
  <si>
    <t>Puntillas 2,5"</t>
  </si>
  <si>
    <t>Caja por libra de Puntillas 2,5". Puntilla con acero de bajo carbono, cabeza estriada y Punta de diamante, de 2,5 pulgadas de longitud.</t>
  </si>
  <si>
    <t>Puntillas 3"</t>
  </si>
  <si>
    <t>Caja por libra de Puntillas 3". Puntilla con acero de bajo carbono, cabeza estriada y Punta de diamante, de 3" pulgadas de longitud.</t>
  </si>
  <si>
    <t>Reflector Led 100w</t>
  </si>
  <si>
    <t>Reflector Led 100w. para uso en iluminación exterior. Resistente a la intemperie, para ser instalado en áreas al exterior e interior. Características: potencia: 100 W, flujo luminoso: 9000LM, grado impermeable: IP65, temperatura de color: 6500K, multivoltaje: AC100-265V, difusor: vidrio templado</t>
  </si>
  <si>
    <t>Reflector Led de 200w</t>
  </si>
  <si>
    <t>Reflector Led de 200w.  para uso en iluminación exterior. Resistente a la intemperie, para ser instalado en áreas al exterior e interior. Características: potencia: 200 W, flujo luminoso: 18000LM, grado impermeable: IP65, temperatura de color: 6500K, voltaje 110-220 V, difusor: vidrio templado</t>
  </si>
  <si>
    <t xml:space="preserve">Registro ducha 1/2 en bronce sistema vástago </t>
  </si>
  <si>
    <t>Registro ducha 1/2 en bronce sistema vástago, (acoples). Uso para controlar un solo canal de agua ( solo para agua fría; no mezcla agua fría y caliente).Paso de 1/2 para salida de agua.  Hecho en bronce con terminaciones de manija en plástico de  alta calidad.</t>
  </si>
  <si>
    <t>Regleta Eléctrica.Regleta eléctrica con multitoma de 6 puestos con polo a tierra.  Cable minimo de 3 metros. para 125v con interruptor de encendido. Frecuencia de entrada 50/60 Hz +/ 5 Hz (autosensible).</t>
  </si>
  <si>
    <t>Rele térmico 23/32 A</t>
  </si>
  <si>
    <t>Relés térmico 220V-30A. Relay térmico 23/32 A para contactor hasta 90 Amp, hecho en material ABS, voltaje 220 V, con garantía superior a 12 meses.</t>
  </si>
  <si>
    <t>Rodillo felpa 9" para pintar acrílica</t>
  </si>
  <si>
    <t>Rodillo felpa para pintar acrílica.  Rodillos de FELPA, de 9" para la aplicación de pinturas al agua y acrílicas. con unión metálica y mango tubular de plástico. Para diversas superficies</t>
  </si>
  <si>
    <t>Rodillo para pintar epóxica.Rodillos de felpa de 9" especial para pintura epóxica, Rodillos con unión metálica y mango tubular en plástico, para pintar en diversas superficies, resistente y con alta durabilidad.</t>
  </si>
  <si>
    <t>Sanitario  en cerámica blanco. Aparato sanitario línea institucional con accesorios. De bajo consumo, Sanitario alongado de una pieza con asiento de cierre tradicional fabricado en polímeros de alta calidad. Utiliza en promedio por función 4,5 litros aproximadamente.</t>
  </si>
  <si>
    <t>Set de 10  llaves  hexagonales tipo Allen. Juego de 10 llaves hexagonales tipo Allen, fabricadas en acero cromo-vanadio, puntas con bisel para acople rápido. El set incluye 10 piezas de la siguiente medida: 1/16", 5/64", 3/32", 1/8", 5/32", 3/16", 7/32", 1/4", 5/16", 3/8".</t>
  </si>
  <si>
    <t>Sifón sanitario 2"</t>
  </si>
  <si>
    <t>Sifón sanitario 2".  Sifón rígido para uso sanitario, en policloruro de vinilo (PVC) completo de 2", con capacidad para transportar agua servida, residual doméstica, industrial o aguas lluvias y ventilación, fabricados bajo las normas NTC 1087; NTC 1341 Accesorios de Poli (Cloruro de Vinilo) (PVC) Rígido para Tubería Sanitaria - Aguas Lluvias y Ventilación y NTC 576 para la soldadura.</t>
  </si>
  <si>
    <t>Sifón sanitario 3"</t>
  </si>
  <si>
    <t>Sifón sanitario 3".  Sifón rígido para uso sanitario, en policloruro de vinilo (PVC) completo de 3", con capacidad para transportar agua servida, residual doméstica, industrial o aguas lluvias y ventilación, fabricados bajo las normas NTC 1087; NTC 1341 Accesorios de Poli (Cloruro de Vinilo) (PVC) Rígido para Tubería Sanitaria - Aguas Lluvias y Ventilación y NTC 576 para la soldadura.</t>
  </si>
  <si>
    <t>Tubo por 280 mililítros de Silicona antihongos. Silicona antihongos, contenido tubo de 280 ml, Sellador de silicona de gran versatilidad, para el sellado de juntas. con buena resistencia a la intemperie. Que expuesto a humedad ambiente realice proceso de curado, formando un caucho durable y flexible. excelente agarre y resistente a los rayos UV</t>
  </si>
  <si>
    <t>Silicona sellante para construcción</t>
  </si>
  <si>
    <t>Cartucho de 300 mililítros de Silicona sellante para construcción. Silicona sellante para construcción, en envase dosificador -1A Gris 300 ml, rendimiento aproximado 3 metros cuadrados por galón.</t>
  </si>
  <si>
    <t>Soldadura 6013 x1/8"</t>
  </si>
  <si>
    <t>Kilográmo de Soldadura 6013 x1/8".Electrodo, recubierto de material resistente y protector para facilitar su manipulación. De revestimiento rutílico. Largo de 35 cm Ancho 1/8 pulgadas. Contenido 1 kilo. Uso Metalmecánica.</t>
  </si>
  <si>
    <t>Soldadura 7018 x 1/8"</t>
  </si>
  <si>
    <t>Soldadura 6018 x 1/8". Electrodo, recubierto de material resistente y protector para facilitar su manipulación. De revestimiento rutílico. Largo de 35 cm Ancho 1/8 pulgadas. Contenido 1 kilo. Uso Metalmecánica.</t>
  </si>
  <si>
    <t>Taco / Breaker enchufable bipolar de 30A</t>
  </si>
  <si>
    <t>Taco enchufable bipolar de 30A.  Taco enchufable bipolar de 30A, corriente nominal de 15 a 100a, capacidad interruptiva de 10 Ka, protección de instalaciones eléctricas en circuitos de 100 a 240v, cumple norma NTC2050.</t>
  </si>
  <si>
    <t>Taco / Breaker enchufable monopolar de 30A</t>
  </si>
  <si>
    <t>Taco enchufable monopolar de 30A. Taco enchufable monopolar de 30A. corriente nominal de 15 a 100a, capacidad interruptiva de 10 Ka, protección de instalaciones eléctricas en circuitos de 100 a 240v, cumple norma NTC2050.</t>
  </si>
  <si>
    <t>Taco / Breaker enchufable tripolar de 30A</t>
  </si>
  <si>
    <t>Taco enchufable tripolar de 30A. . Taco enchufable tripolar de 30A. corriente nominal de 15 a 100a, capacidad interruptiva de 10 Ka, protección de instalaciones eléctricas en circuitos de 100 a 240v, cumple norma NTC2050.</t>
  </si>
  <si>
    <t>Taco / Breaker tripolar enchufable de 40A</t>
  </si>
  <si>
    <t>Taco tripolar tornillo-tornillo de 40A.. Taco 3 polos de 40 amperios, en material plástico – metal, para uso  en protección de instalaciones eléctricas en circuitos de 120 - 240 v, de acuerdo con los requerimientos estandarizados. Características: Taco tripolar termomagnético, enchufable.</t>
  </si>
  <si>
    <t>Galón de 3,78 Litros de Thinner. Diluyente a base de una mezcla de solventes como ésteres, cetonas, aromáticos, alcoholes y alifáticos, utilizado en la dilución y facilidad de aplicación de lacas a la piroxilina y de pinturas alquídicas.</t>
  </si>
  <si>
    <t>Toma corriente doble con polo a tierra</t>
  </si>
  <si>
    <t>Toma corriente doble con cuerpo y frente en policarbonato con resistencia a altas temperaturas sin sufrir deformación. Con polo a tierra.</t>
  </si>
  <si>
    <t>Interruptor de incrustar sencillo.  Interruptor de incrustar en la pared. Fabricado en policarbonato auto extinguible con contactos de plata, tornillos de acero tropical izado para soportar climas húmedos y evitar la oxidación para voltaje de 110 a 250 Vac para el uso en circuitos de 10 Amp. de estructura sólida y compacta.  que cumpla con normas internacionales IEC y RETIE.</t>
  </si>
  <si>
    <t>Interruptor de incrustar doble.  Interruptor de incrustar en la pared. Fabricado en policarbonato auto extinguible con contactos de plata, tornillos de acero tropical izado para soportar climas húmedos y evitar la oxidación para voltaje de 110 a 250 Vac para el uso en circuitos de 10 Amp. de estructura sólida y compacta.  que cumpla con normas internacionales IEC y RETIE.</t>
  </si>
  <si>
    <t>Tornillo 2 pulgadas 3/8 cabeza plana</t>
  </si>
  <si>
    <t xml:space="preserve">Tornillo 2 pulgadas 3/8 cabeza plana. Tornillo Hexagonal 3/8" x 6" Zincado </t>
  </si>
  <si>
    <t>Tornillo de 10mm x 2" drywall</t>
  </si>
  <si>
    <t>Tornillo de 10mm x 2" drywall. Tornillos de 10 mm x 2" para drywall en acero, cabeza tipo trompeta, están fabricados especialmente para yeso y fibrocemento, garantizando una excelente fijación, permiten un acabado perfecto ya que su diseño es especial para este tipo de material. Uso: fijar 2 láminas de drywall entre si</t>
  </si>
  <si>
    <t>Tornillo de 6mm x 1" drywall</t>
  </si>
  <si>
    <t>Bolsa por 100 unidades de Tornillo de 6mm x 1" drywall.  Tornillos de 6 mm x 1" para drywall en acero, cabeza tipo trompeta, están fabricados especialmente para yeso y fibrocemento, garantizando una excelente fijación, permiten un acabado perfecto ya que su diseño es especial para este tipo de material. Uso: fijar lámina drywall a estructura max 0,9mm</t>
  </si>
  <si>
    <t>Triturado agregado 3/4</t>
  </si>
  <si>
    <t>Triturado agregado 3/4. Agregado grueso de tamaño menor a 20 mm, constituidos por partículas angulosas, libres de impurezas que cumpla con los límites de gradación establecidos para la elaboración de morteros de mampostería. Cumpliendo las normas establecidas por la autoridad ambiental</t>
  </si>
  <si>
    <t>Tubo alta presión agua potable PVC 1"</t>
  </si>
  <si>
    <t>Tramo por 6 metros de Tubo alta presión agua potable PVC 1". Tubo alta presión agua potable PVC 1". Tubería especificada para conducción de agua potable a presión, diámetro de 1 pulgada, presión de trabajo: 21-200psi, material PVC, Color: Blanco. Calidad certificada NTC 1087 Icontec.</t>
  </si>
  <si>
    <t>Tubo alta presión agua potable PVC 1/2"</t>
  </si>
  <si>
    <t>Tramo por 6 metros de Tubo alta presión agua potable PVC 1/2". Tubo alta presión agua potable PVC 1/2". Tubería especificada para conducción de agua potable a presión, diámetro de 1/2 pulgada, presión de trabajo: 21-200psi, material PVC, Color: Blanco. Calidad certificada NTC 1087 Icontec.</t>
  </si>
  <si>
    <t>Tubo alta presión agua potable PVC 3/4"</t>
  </si>
  <si>
    <t>Tramo por 6 metros de Tubo alta presión agua potable PVC 3/4". Tubo alta presión agua potable PVC 3/4". Tubería especificada para conducción de agua potable a presión, diámetro de 3/4 pulgada, presión de trabajo: 21-200psi, material PVC, Color: Blanco. Calidad certificada NTC 1087 Icontec.</t>
  </si>
  <si>
    <t>Tubo cerramiento galvanizado 3"x 1.9 mm x 6 m</t>
  </si>
  <si>
    <t>Tramo por 6 metros de Tubo cerramiento galvanizado 3"x 1.9 mm x 6 m. Tubo cerramiento galvanizado 3"x 1.9 mm x 6 m, material en acero con recubrimiento galvanizado, medidas 3" x 1.9mm espesor (mm) x 1.9mm largo 6m, usos: tubería redonda de cerramiento utilizada en estructuras de bajo requerimiento de carga o para elementos no estructurales.  Debe cumplir norma técnica de fabricación NTC 1560</t>
  </si>
  <si>
    <t>Tubo flexible corrugado PVC 3/4"</t>
  </si>
  <si>
    <t>Rollo por 20 Metros de Tubo flexible corrugado PVC 3/4" Tubo flexible para protección de cables eléctricos en instalaciones industriales y domiciliarias. Protege contra la corrosión, uso para instalarse embebido en concreto o a la vista. Material en PVC. Tubería flexible y resistente. Color Verde</t>
  </si>
  <si>
    <t>Tubo galvanizado de 2" longitud 6 m</t>
  </si>
  <si>
    <t>Tramo por 3 metros de Tubo galvanizado de 2" longitud 3 m. Tubo galvanizado de 2" longitud 3 m, forma de sección redonda, tratamiento de superficies galvanizada, técnica ERW alta calidad sin alear, con certificación SGS, TUV. ISO 9001 2. 2008</t>
  </si>
  <si>
    <t>Tubo plástico PVC red sanitaria de 2"</t>
  </si>
  <si>
    <t>Tubo de pvc por 6 metros de  Tubo plástico PVC red sanitaria de 2".  Tubo sistemas PVC Sanitaria, fabricados bajo las normas NTC 1087, Tubos de Policloruro de Vinilo (PVC) Rígido para Uso Sanitario Agua Lluvias y Ventilación; NTC 1341 Accesorios de Poli (Cloruro de Vinilo) (PVC) Rígido para Tubería Sanitaria Aguas Lluvias y Ventilación y NTC 576 para la soldadura. Tubo plástico PVC sanitario de 2" X 6 mts.</t>
  </si>
  <si>
    <t>Tubo plástico PVC red sanitaria de 3"</t>
  </si>
  <si>
    <t>Tubo de pvc por 6 metros de Tubo plástico PVC red sanitaria de 3".  Tubo sistemas PVC Sanitaria, fabricados bajo las normas NTC 1087, Tubos de Policloruro de Vinilo (PVC) Rígido para Uso Sanitario Agua Lluvias y Ventilación; NTC 1341 Accesorios de Poli (Cloruro de Vinilo) (PVC) Rígido para Tubería Sanitaria Aguas Lluvias y Ventilación y NTC 576 para la soldadura. Tubo plástico PVC sanitario de 3" X 6 mts.</t>
  </si>
  <si>
    <t>Tubo plástico PVC red sanitaria de 4"</t>
  </si>
  <si>
    <t>Tubo de pvc por 6 metros de Tubo plástico PVC red sanitaria de 4". Tubo sistemas PVC Sanitaria, fabricados bajo las normas NTC 1087, Tubos de Policloruro de Vinilo (PVC) Rígido para Uso Sanitario Agua Lluvias y Ventilación; NTC 1341 Accesorios de Poli (Cloruro de Vinilo) (PVC) Rígido para Tubería Sanitaria Aguas Lluvias y Ventilación y NTC 576 para la soldadura. Tubo plástico PVC sanitario de 4" X 6 mts.</t>
  </si>
  <si>
    <t>Tubo rectangular metálico 3" x 1 1/2"</t>
  </si>
  <si>
    <t>Tubo por 6 metros de Tubo cuadrado metálico 3" x 1 1/2". Tubo cuadrado lamina metálica en acero cold rolled de 3" x 1 1/2". calibre 18 x 6,00 mts de longitud.</t>
  </si>
  <si>
    <t>Tubos LED 18 W-120CM-T8.  Tubo led T8, potencia: 18w, voltaje: 110v, duración aproximada: 30.000h, lumens: 1700, color: blanco 6500k, cubierta: vidrio, medidas: largo: 120 centímetros.</t>
  </si>
  <si>
    <t>Tubos LED 9 W-60CM-T8. . Tubos LED 9 W-60CM-T8. Temperatura de color: 6500 k, forma de bombillo tubular, vida útil aproximada: 25000 horas vida útil, tipo de rosca g13, flujo luminoso 800 lúmenes, material de la estructura en vidrio, consumo (wtts) 9w, diámetro tubo T8, voltaje 120-240v, led integrado, largo 60 centímetros, garantía mínima de 1 año.</t>
  </si>
  <si>
    <t>Varilla  roscada de 3/8"</t>
  </si>
  <si>
    <t>Varilla  roscada de 3/8" x 1 metro.. Varilla roscada de acero galvanizado rosca normal, mt Resistencia a la Tensión: 6,300 kg/cm², Resistencia a la fluencia: 4,200 kg/cm².</t>
  </si>
  <si>
    <t>Varilla corrugada de 1/2"</t>
  </si>
  <si>
    <t>Varilla corrugada de 1/2". Presentación: Varilla x 6 metro Varilla de 1/2" acero redondo corrugado. 6 mt Resistencia a la Tensión: 6,300 kg/cm², Resistencia a la fluencia: 4,200 kg/cm².</t>
  </si>
  <si>
    <t>Varilla corrugada de 1/4"</t>
  </si>
  <si>
    <t>Varilla de 6 metros corrugada de 1/4". Presentación: Varilla x 6 metro Varilla de 1/4" acero redondo corrugado. 6 mt Resistencia a la Tensión: 6,300 kg/cm², Resistencia a la fluencia: 4,200 kg/cm².</t>
  </si>
  <si>
    <t xml:space="preserve">Varilla por 1,35metros para cerca eléctrica. Varilla Plástica alma de acero para cerca eléctrica 1.35m de largo, de material resistente a altas temperaturas y diferencias de humedad, </t>
  </si>
  <si>
    <t>Alulosa, Monosacarido extraido del trigo, higos y pasas (D-alulosa, D-psicosa), apariencia polvo cristalino color blanco crema, libre de sabores y olores extraños, con notas dulces, de alta solubilidad, pureza mayor o igual al 98 porciento, pH entre 4- 7 porciento, humedad menor o igual al 1 porciento, Metales pesados (Arsenico menor a 0,5 mg/Kg, Plomo menor de 0,5 mg/Kg, Especificaciones microbiológicas: aerobios mesófilos menos de 1000 UFC/g, E Coli negativa/g, coliformes totales menos de 3 NMP/g, mohos y levaduras menos de 25 UFC/g, Salmonella-Shigella negativo/25 g, libre de alérgenos, Vida útil no inferior a 20 meses. Empaque presentación: empacado en bolsa trilaminada de un (1) kg, con barrera a gases, humedad, aromas. La capa externa es de PET de calibre 12; la capa intermedia Polipropileno bio-orientado (BOPP) de calibre 14 metalizado y la capa interna polietileno de calibre 300. Con zipper para reuso del usuario final, y termosellada. Rotulado directamente del fabricante cumpliendo la Normativa vigente.</t>
  </si>
  <si>
    <t xml:space="preserve">Frasco por 70 ml de Colorante hidrosoluble. Colores: surtidos. Efecto/ terminado: Mate, Colorante alimentario hidrosoluble de alta concentración. Ideal para colorear diferentes masas de confitería. Rotulado con etiqueta indeleble procedente del fabricante, que cumpla con todos los criterios establecidos en la resolucion . (Nombre de producto, marca, contenido neto, ingredientes, fabricante, direccion del fabricante, fecha de vencimiento no inferior a 24 meses, forma de conservacion y uso, entre otros,), libre de sustancias extrañas, libre de agentes microbianos. sabor y olor neutros, libre de alergenos. Con boquilla dosificadora gota a gota. </t>
  </si>
  <si>
    <t xml:space="preserve">Colorante liposoluble liquido (base manteca de cacao). Presentación Tarro por 200 gramos mínimo. Colores: surtidos. Colorantes Liposolubles de efecto/terminado mate, base manteca de cacao, Colorante alimentario de alta concentración. Ideal para colorear diferentes masas. rotulado con etiqueta indeleble de acuerdo a la resolucion . (Nombre de producto, contenido neto, ingredientes, fabricante, direccion del fabricante, fecha de vencimiento no inferior a 24 meses, forma de coservacion y uso), libre de sustancias extrañas, libre de agentes microbianos. sabor y olor neutros, libre de alergenos. </t>
  </si>
  <si>
    <t xml:space="preserve">Colorante liposoluble en polvo, en presentación Tarro por 40 gramos mínimo. Colores: surtidos. Colorantes Liposolubles de efecto/terminado metalizados, Colorante alimentario de alta concentración. Ideal para colorear diferentes masas. rotulado con etiqueta indeleble de acuerdo a la resolucion . (Nombre de producto, contenido neto, ingredientes, fabricante, direccion del fabricante, fecha de vencimiento no inferior a 24 meses, forma de coservacion y uso), libre de sustancias extrañas, libre de agentes microbianos. sabor y olor neutros, libre de alergenos. </t>
  </si>
  <si>
    <t>Eritritol, Polialcohol en polvo cristalino con un poder endulzante de 0,7 – 0,8 veces al azúcar de caña. Apariencia gránulos, color blanco, olor neutro, libre de olores extraños, sabor dulce, libre de sabores extraños, pureza de 99 – 100 porciento, pH de 5,0 – 7,0, humedad inferior o igual al 2%. Rango de derretimiento, °C119-123, Metales pesados (Arsenico menor a 0,3 mg/Kg, Plomo menor de 0,5 mg/Kg, Especificaciones microbiológicas: mesófilos menos de 300 UFC/g, E Coli negativa/g, coliformes totales menos de 0,3 NMP/g, mohos y levaduras menos de 25 UFC/g, Salmonella-Shigella negativo/25 g, Cenizas menor o igual a 0,1 porciento, Calorías totales Kcal porciento, Vida util no inferior a 20 meses. libre de alérgenos, Empaque presentación: empacado en bolsa trilaminada de un (1) kg, con barrera a gases, humedad, aromas. La capa externa es de PET de calibre 12; la capa intermedia Polipropileno bio-orientado (BOPP) de calibre 14 metalizado y la capa interna polietileno de calibre 300. Con zipper para reuso del usuario final, y termosellada. Rotulado directamente del fabricante cumpliendo la Normativa vigente.</t>
  </si>
  <si>
    <t>Estevia en polvo, presentación Bolsa trilaminada metalizada por kilogramo Glucósidos de esteviol (E960), polvo fino, aroma natural, poder edulcorante 300 – 400 veces superior que el azúcar , Apariencia: polvo fino de color blanco. Sabor y aroma: aroma neutro, sabor dulce. Humedad &lt;2porciento, libre de alérgenos, vida útil 2 años, fecha de vencimiento no menor a 22 meses, No GMO, Salmonella sp. .- Ausente en 25 g, Escherichia coli NMP/g NMP/g Ausente, Listeria monocytogenes Ausencia/25g. libre de alérgenos. Vida útil no inferior a 20 meses. Empaque presentación: empacado en bolsa individual de un (1) kg, elaborada con barrera a gases, humedad, aromas y otros factores, con tres capas de material. La capa externa es de PET de calibre 12; la capa intermedia es de Polipropileno bio-orientado (BOPP) de calibre 14 metalizado y la capa interna es de polietileno de calibre 300. La capa de PET le da resistencia a la bolsa, y la capa de polietileno garantiza su sellado. Con zipper para reuso del usuario final, y termosellada. Rotulado directamente del fabricante cumpliendo la Normativa vigente.</t>
  </si>
  <si>
    <t>Extracto Puro de Monk Fruit, fruto del monje de alta pureza, aditivo endulzante de apariencia de polvo fino, color crema, con olor característico del fruto, libre de sabores extraños, sabor dulce con notas malteadas. Metales pesados (arsénico menor 1 ppm, Plomo menor 1 ppm, cadmio menor a 0,3 ppm, mercurio menor a 0,1 ppm, pureza 99 - 100 porciento, pH entre 5 – 7, humedad inferior al 2 porciento. Especificaciones microbiológicas: aerobios mesófilos menos de 1000 UFC/g, E Coli negativa/g, coliformes totales menos de 10 NMP/g, mohos y levaduras menos de 100 UFC/g, Salmonella-Shigella negativo/25 g. Vida útil no inferior a 20 meses. Libre de alérgenos. Empaque presentación: empacado en bolsa trilaminada de 500 g, con barrera a gases, humedad, aromas. La capa externa es de PET de calibre 12; la capa intermedia Polipropileno bio-orientado (BOPP) de calibre 14 metalizado y la capa interna polietileno de calibre 300. Con zipper para reuso del usuario final, y termosellada. Rotulado directamente del fabricante cumpliendo la Normativa vigente.</t>
  </si>
  <si>
    <t>Goma arabiga, disacarido de origen vegetal natural de uso alimentario, calidad USP, no GMO, que se obtiene de la resina de árboles de acacia africanos. Tiene excelentes propiedades formadoras de película y de estabilización y una alta capacidad emulsionante. La goma arábiga también se utiliza como encapsulante y adhesivo natural. Indice de metales pesados menor a 0,005 porciento w/w. Empaque presentación: empacado en bolsa individual de un (1)) kg, elaborada con barrera a gases, humedad, aromas y otros factores, con tres capas de material. La capa externa es de PET de calibre 12; la capa intermedia es de Polipropileno bio-orientado (BOPP) de calibre 14 metalizado y la capa interna es de polietileno de calibre 300. La capa de PET le da resistencia a la bolsa, y la capa de polietileno garantiza su sellado. Con zipper para reuso del usuario final, y termosellada. Rotulado directamente del fabricante cumpliendo la Normativa vigente.</t>
  </si>
  <si>
    <t>Cacao en grano, Bulto por 50 kilogramo Semilla completa y fermentada de la especie Theobroma cacao L, limpia y seca. El cacao en grano debe estar adecuadamente fermentado, seco, exento de olores extraños, libre de infestación por insectos, libre de granos múltiples y almendras partidas, con humedad inferior al 7 porciento. No reposado, Igualmente debe tener un tamaño uniforme, con peso superior a 120 gramos por cada 100 granos. El cacao en grano debe cumplir con los Requisitos generales y específicos establecidos en la NTC 1252 (Quinta Actualización). El Proveedor debe presentar ficha técnica del cumplimiento de los requisitos establecidos.
Empaque: en bultos de fique x 50 kilos peso neto de producto.</t>
  </si>
  <si>
    <t xml:space="preserve">Isomalt polvo de aspecto cristalino blanco, de Sabor dulce, inodoro. Tamaño de partícula 0,1 mm. Humedad máxima del 4 porciento, D manitol maximo 0,5 g/100 g d.m, D Sorbitol maximo 0,5 g/100 g d.m, azucares reductores maximo 0,2 g/100 g d.m. Arsenico: máximo 0,2 mg/Kd d m. Niquel máximo 1 mg/Kd d m. Plomo máximo 0,2 mg/Kd d m. Total Metales pesados máximo 10 mg/Kd d m. Total bacterias mesófilicas máx. 100 ufc/g, mohos, max. 10 ufc/g, hongos, max. 10 ufc/g, Coliformes E Coli Negativo/25 g. Con contenido insignificante de fibra, de grasa, de sodio, proteinas, vitaminas, minerales. carbohidratos máximos en 100 g menor o igual a 97 g. Empaque presentación: empacado en bolsa individual de un (1) kg, elaborada con barrera a gases, humedad, aromas y otros factores, con tres capas de material. La capa externa es de PET de calibre 12; la capa intermedia es de Polipropileno bio-orientado (BOPP) de calibre 14 metalizado y la capa interna es de polietileno de calibre 300. La capa de PET le da resistencia a la bolsa, y la capa de polietileno garantiza su sellado. Con zipper para reuso del usuario final, y termosellada. Rotulado directamente del fabricante cumpliendo la Normativa vigente.
</t>
  </si>
  <si>
    <t>Maltitol en polvo, es un alcohol de azúcar, Edulcorante Apariencia: Polvo cristalino Olor: Suave Color: Blanco Sabor: Fresco y dulce, Granulometría: &lt; 55 porciento mayor de 53 µm; &lt; 15 porciento mayor de 200 µm, Humedad: ≤ 1 porciento Pureza: ≥ 98 porciento Extracto seco: 99,5 porciento Conductividad: ≤ 20 µS/cm, características microbiológicas Aerobios mesófilos: ≤ 100 u.f.c./g Mohos y levaduras: ≤ 10 u.f.c./g.Azucares reductores 0,1 porciento max, metales pesados max 10 mg/Kg, Niquel 1 mg/Kg máx. Arsenico 3 mg/Kg máx.libre de alérgenos. Empaque presentación: empacado en bolsa individual de un (1) kg, elaborada con barrera a gases, humedad, aromas y otros factores, con tres capas de material. La capa externa es de PET de calibre 12; la capa intermedia es de Polipropileno bio-orientado (BOPP) de calibre 14 metalizado y la capa interna es de polietileno de calibre 300. La capa de PET le da resistencia a la bolsa, y la capa de polietileno garantiza su sellado. Con zipper para reuso del usuario final, y termosellada. Rotulado directamente del fabricante cumpliendo la Normativa vigente..</t>
  </si>
  <si>
    <t>Maltodextrina en polvo.. Espesante y humectante, con bajo poder edulcorante. Composición: Producto obtenido durante la hidrólisis del almidón de maíz. Equivalente de dextrosa: 16.5 min – 20 máx. Cenizas sulfatadas: 0.5 porciento máx. Soluble en agua e insoluble en grasas, Apariencia: Polvo, Color: Blanco o ligeramente amarillo. Sabor ligeramente dulce. libre de materias extrañas, Libre de almidones, pH de 4 - 5, Humedad ≤ 6 Empaque presentación: empacado en bolsa individual de un (1) kg, elaborada con barrera a gases, humedad, aromas y otros factores, con tres capas de material. La capa externa es de PET de calibre 12; la capa intermedia es de Polipropileno bio-orientado (BOPP) de calibre 14 metalizado y la capa interna es de polietileno de calibre 300. La capa de PET le da resistencia a la bolsa, y la capa de polietileno garantiza su sellado. Con zipper para reuso del usuario final, y termosellada. Rotulado directamente del fabricante cumpliendo la Normativa vigente.</t>
  </si>
  <si>
    <t>Manteca de cacao desodorizada Caja por 25 kilogramos obtenida por presión de la pasta de cacao, sometida posteriormente a procesos de refinación y desodorización.
Producto Natural. Parámetros Fisicoquímicos: Humedad: 0,4 porciento max, Acidez (expresada como ácido oleico): min 0,5 porciento - máx. 1,75 porciento, Punto de Fusión: 32°C-34°C, Ácidos Grasos Trans: 0, Ácidos Grasos Saturados: 60,5 porciento, Ácidos Grasos Monoinsaturados: 35,5 porciento, Ácidos Grasos Poliinsaturados: 4,0porciento, Color: blanco crema, Sabor: característico mínimo a manteca de cacao, Parámetros Microbiológicos: Aerobios Totales: 5000 UFC máx, Hongos: 50 UFC máx, Levaduras: 50 UFC máx, E. Coli: Negativo, Salmonella: Negativo. El Proveedor debe presentar ficha técnica del cumplimiento de los requisitos establecidos. Empaque primario: bolsa de polietileno de baja densidad calibre 3 y embalada en Cajas de cartón impresa capacidad para 25 kilos. Almacenamiento, manejo y transporte: El producto debe mantenerse en un lugar fresco y seco y con un estricto control de plagas. El transporte utilizado debe estar limpio y libre de olores extraños, fugas, astillas y plagas. La vida de anaquel del producto debe ser de 12 meses mínimo.</t>
  </si>
  <si>
    <t>Caja por 25 kilogramos de Manteca de cacao natural. obtenida por presión de la pasta de cacao, sometida posteriormente a procesos de refinación. Producto Natural. Parámetros Fisicoquímicos: Humedad: 0,4porciento max, Acidez (expresada como ácido oleico): min 0,5 porciento - máx. 1,75porciento, Punto de Fusión: 32°C-34°C, Ácidos Grasos Trans: 0, Ácidos Grasos Saturados: 60,5porciento, Ácidos Grasos Monoinsaturados: 35,5porciento, Ácidos Grasos Poliinsaturados: 4,0porciento, Color: tenue, amarillo crema, Sabor: característico a manteca de cacao, Parámetros Microbiológicos: Aerobios Totales: 5000 UFC máx, Hongos: 50 UFC máx, Levaduras: 50 UFC máx, E. Coli: Negativo, Salmonella: Negativo. El Proveedor debe presentar ficha técnica del cumplimiento de los requisitos establecidos. Empaque primario: bolsa de polietileno de baja densidad calibre 3 y embalada en Cajas de cartón impresa capacidad para 25 kilos. Almacenamiento, manejo y transporte: El producto debe mantenerse en un lugar fresco y seco y con un estricto control de plagas. El transporte utilizado debe estar limpio y libre de olores extraños, fugas, astillas y plagas. La vida de anaquel del producto debe ser de 12 meses mínimo.</t>
  </si>
  <si>
    <t>Molde de policarbonato para chocolatería, (unidad) material de fabricación en policarbonato transparente, superficie interna lisa, proporciona alta resistencia en su utilizacion, además de aportar mayor brillo a la cobertura de chocolate.
Tamaño del molde 27.5 cm largo x 17.5 cm ancho x 2.8 cm alto, 24 cavidades. Tamaño del bombon de 11 - 12 gramos 
Tamaño cavidad 4.5x 2.5 cm diámetro x 1.2 cm profundidad</t>
  </si>
  <si>
    <t xml:space="preserve">Molde de policarbonato para chocolatería para tabletas, (unidad) fabricado en policarbonato transparente, proporciona alta resistencia en su utilizacion, además de aportar mayor brillo a la cobertura de chocolate. Tamaño del molde 27.5 cm largo x 17.5 cm ancho x 2.8 cm alto, 3 cavidades de tabletas de 0.5 cm de profundidad. Tamaño de la tableta 90 a 100 gramos. </t>
  </si>
  <si>
    <t>Molde pralinas, fabricado en de Silicona color blanco, (unidad) Cuadros Flexibles y resistentes. 
Medida de cada cavidad: mm 23 x 23 x 14 , Resiste Temperatura -40º a 280º C. Contiene entre 50 - 54 cavidades x Molde</t>
  </si>
  <si>
    <t>Moldes de silicona para gomitas, (unidad). material de alta calidad, hecho de silicona 100 porciento, libre de BPA, antiadherente, adecuado para contacto con alimentos, no tóxico, inodoro y sin sabor y seguro incluso a temperaturas muy altas. Calidad garantizada, flexibilidad y seguridad. Garantía de 3 años. . Tamaño de moldes: 18- 20 cm de ancho X 33 - 35 cm de largo, Contenido de 24 - 30 cavidades, Capacidad de cada cavidad de 5 - 6 ml. Seguro para uso en el horno, lavavajillas, congelador, nevera y el microondas. Puede soportar temperaturas de -60 ℃ a 260 ℃. Con soporte plastico incluido.</t>
  </si>
  <si>
    <t xml:space="preserve">Palatinosa (isomaltulosa) disacárido reductor que consta de una parte de glucosa y otra de fructosa unidos por un α-1,6-glucosídico vínculo. Color blanco cristalino, incoloro, Sabor dulce Olor Inodoro. Nombre químico: Monohidrato de 6-O-α-D-glucopiranosil-D-fructofuranosa (isomaltulosa monohidrato). caracteristicas fisicoquimicas: Agua: max. 6.0 g/100 g, isomaltulosa: min. 98 g/100 g d.m, Otros sacaridos: max. 2 g/100 g d.m., conductividad : max. 0.01 g/100 g d.m. Total bacterias mesofilas max. 100 cfu/g, Levaduras: max. 10 cfu/g. mohos max. 10 cfu/g Coliformes (E Coli) negativo/25g. Con contenido insignificante (0) de fibra, de sodio, de grasas, de vitaminas. carbohidratos máximos en 100 g menor o igula a 95 g. Color blanco cristalino, incoloro, Sabor dulce Olor Inodoro (específico del producto), Temperatura recomendada de almacenamiento 15 °C - 30 °C, Humedad relativa no superior al 60 porciento. Durabilidad mínima de 2 años desde la fecha de producción en las condiciones de almacenamiento recomendadas y en su embalaje original sin abrir. Materia prima apta para veganos y vegetarianos. NO GMO. libre de alérgenos. Empaque presentación: empacado en bolsa trilaminada de un (1) kg, con barrera a gases, humedad, aromas. La capa externa es de PET de calibre 12; la capa intermedia Polipropileno bio-orientado (BOPP) de calibre 14 metalizado y la capa interna polietileno de calibre 300. Con zipper para reuso del usuario final, y termosellada. Rotulado directamente del fabricante cumpliendo la Normativa vigente.
</t>
  </si>
  <si>
    <t>Pasta de frutos del bosque. Tarro por 3 Kilogramos Mínimo. Aroma en pasta con sabor a frutos del bosque, Aspecto fisico: Pasta densa de color rojo. Ingredientes: Azúcar, agua, glucosa, aromatizantes, espesante: carragenina; colorante Dosificacion y modo de uso aconsejado: 30g por cada 500g.caracteristicas fisicoquimicas: carbohidratos: 36porciento otros solidos: 7porciento proteinas: 7porciento PH: n.d. grasa: 49porciento Residuo seco: n.d. caracteristicas microbiologicas: recuento total de bacterias 1000 UFC / g máx. levaduras 25 UFC / g máx. moldes 25 UFC / g máx. coliformes ausentes / g Escherichia coli ausente / g salmonelle ausente / 25 g . Empacada en recipiente plásticos, con sello de seguridad y sello interno, rotulada directamente del fabricante cumpliendo la Normativa vigente.</t>
  </si>
  <si>
    <t>Serigrafia metalizada flores dos colores</t>
  </si>
  <si>
    <t>Hoja de Serigrafìa (unidad). Laminas de acetato impresas con diferentes formas y colores de tintas comestibles.Medidas 22 - 25 cm de ancho X 32 - 35 cm de largo. Diseños requeridos: metalizada flores dos colores</t>
  </si>
  <si>
    <t>Sorbitol liquido, polialcohol obtenido a través de la hidrogenación del maíz y / o azúcares de caña de azúcar. Aditivo alimentario usado como edulcorante, espesante, estabilizador, humectante, incrementador de volumen y secuestrante, Producto viscoso incoloro e inoloro, 70 por ciento tan dulce como el azúcar, densidad 20 °C) de 1, 32- 1,35 g/cm3 solubilidad en agua (20 °C) soluble en agua, etanol, glicerol, pH 5,0 – 7,0, viscosidad 180 - 185 cP, azucares reductores máximo 9 porciento, azucares máximo 0,2%, plomo máximo. 0,5 mg/kg, níquel máximo. 1mg/kg, cenizas máximo. 0,1 porciento , recuento total máximo 1000 UFC/g, hongos y levaduras máximo 100 UFC/g, producto NO GMO, vida útil mayor a 1,5 años, libre de alérgenos, libre de aceite de palma. Envase: garrafa plástica por un galón, con sello de seguridad y sello interno, rotulado directamente del fabricante cumpliendo la Normativa vigente.</t>
  </si>
  <si>
    <t>Talco usp para uso en alimentos . Aspecto: Polvo blanco, fino, micropulverizado, inodoro, untuoso al tacto. Características: Producto no tóxico, Vida util restante mínimo 18 meses antes de su vencimiento. Empaque presentación: empacado en bolsa individual de un (1) kg, elaborada con barrera a gases, humedad, aromas y otros factores, con tres capas de material. La capa externa es de PET de calibre 12; la capa intermedia es de Polipropileno bio-orientado (BOPP) de calibre 14 metalizado y la capa interna es de polietileno de calibre 300. La capa de PET le da resistencia a la bolsa, y la capa de polietileno garantiza su sellado. Con zipper para reuso del usuario final, y termosellada. Rotulado directamente del fabricante cumpliendo la Normativa vigente..</t>
  </si>
  <si>
    <t>Tapete de Silicona (Unidad), fabricados en silicona alimentaria, resistentes a la temperatura y pueden entrar en contacto con los alimentos. Tolerancia a temperaturas de hasta 240ºC. Medidas ancho entre 45 y 50 cm y largo entre 60 y 65 cm.</t>
  </si>
  <si>
    <t>Yogurt tipo griego en polvo sin azúcar añadida, proviene de las bebidas lácteas, fermentado naturalmente por especies seleccionadas de lactobacilos, sabor ligeramente ácido y notas aromáticas características a la grasa láctea. Ingredientes: Yogur natural sin azúcar líquido (leche entera higienizada, fermento láctico: S. Lactis y L. Bulgaricus), suero, proteína concentrada de suero, leche descremada, caseinato de sodio (proteínas lácteas), maltodextrina, dextrosa, sabor natural tipo griego, ácido láctico, dióxido de silicio (anticompactante), Bacillus coagulans (probióticos), goma arábiga (estabilizantes) y butilhidroxitolueno (antioxidante). Olor a Grasa láctea, ligeramente ácido, sabor: Lácteo y acido, característico del yogurt tipo griego, color amarillo crema, Humedad máximo 4 porciento, cenizas entre el 1% y 3%, proteína entre el 14% y 20%, porcentaje de grasa entre 6.0 - 14, porcentaje de carbohidratos entre 55 y 65 porciento, azucares totales entre 40 - 50 porciento, porcentaje de azucares añadidas entre 5.0 - 10 porciento, ausencia de salmonella SP en 25 g. Escherichia Coli (UFC/g)negativa, Coliformes fecales (UFC/g) menor de 10, Estafilococos coagulasa positivo (UFC/g) menor de 100. Vida útil mínimo 10 meses antes de su vencimiento. Empaque presentación: bolsa individual de un (1) kg, elaborada con barrera a gases, humedad, aromas y otros factores, con tres capas de material. La capa externa es de PET de calibre 12; la capa intermedia de Polipropileno bio-orientado (BOPP) de calibre 14 metalizado y la capa interna de polietileno de calibre 300. La capa de PET da resistencia a la bolsa, y la capa de polietileno garantiza su sellado. Con zipper para reuso del usuario final, y termosellada. Rotulado directamente del fabricante cumpliendo Normativa vigente.</t>
  </si>
  <si>
    <t>Yogurt natural en polvo sin azúcar (producto lácteo cultivado viscoso con aroma y sabor acido característico del yogurt otorgado por S. Lactis y L. Bulgaricus), maltodextrina, proteínas lácteas (concentrado de suero de proteina y suero al 12 porciento), sabor natural a yogur Bacillus coagulans (probioticos) color crema. Humedad máximo 4 porciento, proteína entre el 14-24 porciento, grasa entre 9.0 - 17, carbohidratos entre 50-60 porciento, azucares totales entre 20 - 30 porciento, azucares añadidas entre 5.0 - 10 porciento, lactosa entre 12 - 23 porciento, Acidez titulable (Ácido láctico) entre 2.0-3.5, Probióticos (Bacillus coagulans UFC/g) Mínimo 1 x 106 Microorganismos aerobios mesófilos (UFC/g) menor de 1000, Mohos y levaduras (UFC/g) menor de 100, Recuento de Bacillus cereus (UFC/g) menor de 100, ausencia de salmonella SP en 25 g. E. coli (UFC/g)negativa, Coliformes fecales (UFC/g) menor de 10, Estafilococos coagulasa positivo (UFC/g) menor de 100. Vida útil mínimo 10 meses antes de su vencimiento. Empaque presentación: empacado e en bolsa trilaminada de un (1) kg, con barrera a gases, humedad, aromas. La capa externa es de PET de calibre 12; la capa intermedia Polipropileno bio-orientado (BOPP) de calibre 14 metalizado y la capa interna polietileno de calibre 300. Con zipper para reuso del usuario final, y termosellada. Rotulado directamente del fabricante cumpliendo la Normativa vigente.</t>
  </si>
  <si>
    <t>AMONIO ACETATO (CH3COONH4) 1 N y neutro presentación 1000  g - Reactivo para analisis de macronutrientes - Reactivo Grado Analítico - Vida útil mínima del reactivo:  2 años</t>
  </si>
  <si>
    <t xml:space="preserve">Acetona para análisis químico. Embalaje en frasco plástico de 2,5 Litros. Fórmula química CH₃COCH₃. Punto de ebullición 56.2 °C (1013 hPa), Densidad 0.79 g/cm3 (20 °C),  Límite de explosión 2.6 - 12.8 %(V), Punto de inflamabilidad &lt;-20 °C, Temperatura de ignición 465 °C DIN 51794, Punto de fusión -95.4 °C, Valor de pH        5 - 6 (395 g/l, H₂O, 20 °C), Presión de vapor 233 hPa (20 °C), Absorción de agua 1000 g/kg. </t>
  </si>
  <si>
    <t>Ácido fluorhídrico 40% on volumen de 2,5 L Grado analitico Con fecha de vencimiento de 2 años superir a la fecha de entrega. certificado de lote y ficha de seguridad impresa. Frasco por 2,5 Litros.</t>
  </si>
  <si>
    <t>Ácido nítrico 69%  con volumen de 2,5 L Grado analitico Ácido Nítrico 65%. Frasco por 2,5 Litros. Punto de ebullición 121 °C (1013 hPa) Densidad 1.39 g/cm3 (20 °C) Punto de fusión -32 °C Presión de vapor 9.4 hPa (20 °C) Solubilidad
Con fecha de vencimiento de 2 años superir a la fecha de entrega. certificado de lote y ficha de seguridad impresa.</t>
  </si>
  <si>
    <t>Frasco por un litro ácido orto fosfórico H3PO4 grado analítico por 1 litro *Vida util minima del reactivo: Mínimo 2 años
*Se debe entregar en físico y digital los siguientes documentos: Ficha de seguridad según normatividad.</t>
  </si>
  <si>
    <t>Acido salicílico para sintesis.  EC Numero 200-712-3, formula quimica HOC₆H₄COOH. GAR de 100 g -  Reactivo para analisis de Nitrogeno total en suelos - Reactivo Grado Analítico - Vida útil minima del reactivo:  2 años - Ficha técnica y hoja de seguridad en medio físico.</t>
  </si>
  <si>
    <t>Balones aforados franja azul vidrio borosilicato 3.3. Capacidad 25mL con certificado de lote</t>
  </si>
  <si>
    <t>Balones aforados franja azul vidrio borosilicato 3.3. Capacidad 1000 mL con certificado de lote</t>
  </si>
  <si>
    <t>Balones aforados franja azul vidrio borosilicato 3.3. Capacidad 50 mL con certificado de lote</t>
  </si>
  <si>
    <t>Balón aforado de 100 mL  de vidrio</t>
  </si>
  <si>
    <t>Balones aforados de 500 mL</t>
  </si>
  <si>
    <t>Balón aforado de 500 mL  de vidrio</t>
  </si>
  <si>
    <t>Bencina de petróleo intervalo de ebullición 60-80°C. Acidez ≤ 0.0003 meq/g. Aromáticos como benceno ≤ 0.005 %.  Contenido de agua ≤ 0.01 %.
*Se requiere una fecha de vencimiento mínima de 24  meses para el momento de la entrega.
*El producto debe estar etiquetado según requerimientos  mínimos del Sistema Globalmente Armonizado.
*Se debe entregar en físico y digital los siguientes  documentos: Certificado de calidad correspondiente al lote  entregado, Ficha de seguridad según normatividad y  certificado de Carencia de Informes por Tráfico de  Estupefacientes (CCITE) o Autorización Extraordinaria  emitida por el Ministerio de Justicia y Certificado de Registro  emitido por el Ministerio de Justicia (si aplica)</t>
  </si>
  <si>
    <t>Frasco Plástico de 100 gramos de Biftalato de potasio, (Potasio hidrogenoftalato)</t>
  </si>
  <si>
    <t>Cajas de Petri desechables estériles. Cajas en poliestireno, optima claridad. Dimensiones: 60x15 mm. Por 500 unides</t>
  </si>
  <si>
    <t>1,10-FENANTROLINIO CLORURO MONOHIDRATO   -  GAR por 100 g - Reactivo para analisis de Carbono Organico en suelos -  Reactivo Grado Analítico - Vida útil minima del reactivo:  2 años - Ficha técnica y hoja de seguridad en medio físico.</t>
  </si>
  <si>
    <t>POTASIO CLORURO  (KCl),  1  mol/L  (1  M ≈  1  N) - GAR de 250 g - Reactivo para analisis de acidez intercambiable en suelos - Reactivo Grado Analítico - Vida útil mínima del reactivo:  2 años - Ficha técnica y hoja de seguridad en medio físico y certificado</t>
  </si>
  <si>
    <t>GAL</t>
  </si>
  <si>
    <t>DIFENILAMINA PARA SINTESIS  -1 kg  Reactivo para analisis de Carbono Organico en suelos -  Reactivo Grado Analítico - Vida útil minima del reactivo:  2 años - Ficha técnica y hoja de seguridad en medio físico.</t>
  </si>
  <si>
    <t>AMONIO FLUORURO P.A. -  GAR por 250 g - Reactivo para analisis de Fosforo en suelos  - Reactivo Grado Analítico - Vida útil minima del reactivo:  2 años - Ficha técnica y hoja de seguridad en medio físico.</t>
  </si>
  <si>
    <t>Garrafa por 2,5 litros. Densidad: 0,663 kg/l; indice de refracción: 20/D 1,3751; punto de ebullición: 69 °C.
*Vida útil mínima del reactivo: Mínimo 2 años
*Se debe entregar en físico y digital los siguientes documentos: Ficha de seguridad según normatividad</t>
  </si>
  <si>
    <t>Bidon por 40 kilogramos de Hipoclorito de calcio granulado blanco Concentración del 70%. Caneca con manijas para facilitar el movimiento del productoFácil disolución para desinfección. El producto debe estar etiquetado según requerimientos mínimos del Sistema Globalmente Armonizado. Se debe entregar en físico y digital los siguientes documentos: Certificado de calidad correspondiente al lote entregado, Ficha de seguridad según normatividad (Físico y digital)Requiere entrega en la sede de Aguas Caliente ubicada en el Playón.</t>
  </si>
  <si>
    <t>Caja plática de Kit colorimétrico para determinación de Cloro y pH empleando reactivos líquidos.Se requiere que las dos pocetas de recolección de la muestra se encuentren unidadRango de Cloro: 0.0- 3.0 (mg/L) Rango de pH: 6.8- 8.2 que contenga reactivos y tabla de colores.</t>
  </si>
  <si>
    <t>Frasco por 1000 mililítros de Lugol, Uso para procedimiento de coloración de Gram en microbiología, Vida útil mayor a 3 años al momento de la entrega, El producto debe estar etiquetado según requerimientos mínimos del Sistema Globalmente Armonizado Decreto 1496 de 2018, documentos: Se requiere entrega de certificados de calidad del lote entregado y Ficha de seguridad en fìsico y digital.</t>
  </si>
  <si>
    <t>material de referencia certificad cocoa powder referencia T07368QC, frasco de 50 gr, con fecha de vencimiento de 2 años superir a la fecha de entrega. certificado de lote y ficha de seguridad impresa.</t>
  </si>
  <si>
    <t>AMONIO HEPTAMOLIBDATO TETRAHIDRATO PARA ANALISIS  - GAR por 250 g - Reactivo para analisis de fosforo en suelos -  Reactivo Grado Analítico - Vida útil minima del reactivo:  2 años - Ficha técnica y hoja de seguridad en medio físico.</t>
  </si>
  <si>
    <t>MORTERO PORCELANA C/PISTILO 125MM capacidad 400 ml</t>
  </si>
  <si>
    <t>*Na₂-EDTA 2 H₂O en solución al 0,01000 mol/L. La concentración de la solución debe ser certificada con estándar primario de zinc cumpliendo la NIST SRM 682.
*Se requiere una fecha de vencimiento mínima de 24 meses para el momento de la entrega.
*El producto debe estar etiquetado según requerimientos mínimos del Sistema Globalmente Armonizado Decreto 1496 de 2018.
*Ampolleta para un litro.
*Se debe entregar en físico y digital los siguientes documentos: Certificado de calidad correspondiente al lote entregado, Ficha de seguridad según normatividad y certificado de Carencia de Informes por Tráfico de Estupefacientes (CCITE) o Autorización Extraordinaria emitida por el Ministerio de Justicia y Certificado de Registro emitido por el Ministerio de Justicia (si aplica).  -Certificado de registro emitido por el ministerio de justicia .
* Los vehículos en los cuales se van a transportar lo productos químicos peligros deben contar conrequerimientos según el Decreto 1609 de 2002.</t>
  </si>
  <si>
    <t>Empleado como envoltura para autoclavar material de laboratorio. Ancho de 45 - 50 cm. Rollo x 180 metros</t>
  </si>
  <si>
    <t>Solución patrón trazable a SRM de NIST Cd(NO₃)₂ en HNO₃ 0,5 mol/l 1000 mg/l Cd. Con volumen de 100 ml. Certificado de acreditación ISO 17034.  *Vida útil mínima del reactivo: Mínimo 2 años
*Se debe entregar en físico y digital los siguientes documentos: Ficha de seguridad según normatividad</t>
  </si>
  <si>
    <t>Solucion tampon (ácido bórico/cloruro potásico/hidróxido sódico), coloración: amarilla, trazable a SRM de NIST y PTB, pH 10,00 (20°C) pH 10.00 (20°C)  con color amarillo volumen de 500 ml. Frasco por 500 mL. Con certificado de trazabilidad.Con fecha de vencimiento de 2 años superir a la fecha de entrega. certificado de lote y ficha de seguridad impresa.</t>
  </si>
  <si>
    <t>Solución tampon (ácido cítrico/sodio hidróxido/ácido clorhídrico) coloración: rojotrazable a SRM de NIST y PTB pH 4.00 (20 °C). Color rosado volumen 500 ml. Frasco por 500 mL Con certificado de trazabilidad.Con fecha de vencimiento de 2 años superir a la fecha de entrega. certificado de lote y ficha de seguridad impresa.</t>
  </si>
  <si>
    <t>Solución tampon (hidrogenofosfato disódico/dihidrogenofosfato potásico), coloración: verdetrazable a SRM de NIST y PTB pH 7.00 (20°C) color verde, volumen de 500 ml. Frasco por 500 mL. Con certificado de trazabilidad.Con fecha de vencimiento de 2 años superir a la fecha de entrega. certificado de lote y ficha de seguridad impresa.</t>
  </si>
  <si>
    <t>Frasco por 500 mililitros de Solución tampón (Ácido bórico/potasio cloruro/sodio hidróxido), coloración: azul trazable a SRM de NIST y PTB pH 9.00 (20°C), color azul, volumen de 500 ml. Certificado de trazabilidad.  *Vida útil mínima del reactivo: Mínimo 2 años
*Se debe entregar en físico y digital los siguientes documentos: Ficha de seguridad según normatividad</t>
  </si>
  <si>
    <t>AMONIO Y HIERRO(II) SULFATO HEXAHIDRATO   0,5 N - GAR de 500 g - Reactivo para analisis de Carbono Organico en suelos -  Reactivo Grado Analítico - Vida útil minima del reactivo:  2 años - Ficha técnica y hoja de seguridad en medio físico.</t>
  </si>
  <si>
    <t>ANTIMONIO(III) Y POTASIO OXIDOTARTRATO-TRIHIDRATO -  GAR de 250 g - Reactivo para analisis de fosforo en suelos -  Reactivo Grado Analítico - Vida útil minima del reactivo:  2 años - Ficha técnica y hoja de seguridad en medio físico.</t>
  </si>
  <si>
    <t>3,3',5,5'-Tetrabromo-m-cresolsulfonphthalein, BCG - GAR de 25 g -  Reactivo para analisis de Nitrogeno total en suelos - Reactivo Grado Analítico - Vida útil minima del reactivo:  2 años - Ficha técnica y hoja de seguridad en medio físico.
Reactivo Grado Analítico
Vida útil del reactivo:  2 años
Que se entregue ficha técnica y hoja de seguridad en medio físico y magnético</t>
  </si>
  <si>
    <t>Vidrios de reloj</t>
  </si>
  <si>
    <t>Balanza electronica digital con capacidad de 0 a 7000 gramos. Portatil, tablero pequeño.</t>
  </si>
  <si>
    <t>Balde plástico, redondo, material no reciclado, alta densidad, con boquilla para verter el líquido, de 12 +/- 2 litros, con mango resistente.</t>
  </si>
  <si>
    <t>Bolsa grande de papel tamaño: 33 cm de alto, 21cm ancho x 12 cm ancho fuelle, logo SENA impreso a una tinta en papel ecológico Earth Pact de 115 gr, armadas, con manija en carton trenzado y refuerzos. Material : caña de azucar 90 gramos.</t>
  </si>
  <si>
    <t>Bolsa mediana de papel: 26 cm de alto, 20 cm ancho x 12 cm ancho fuelle, logo SENA impreso a una tinta en papel ecológico Earth Pact de 115 gr, armadas, con manija en carton trenzado y refuerzos. Material : caña de azucar 90 gramos.</t>
  </si>
  <si>
    <t>Bolsa pequeña de papel: 17 cm de alto, 20 cm ancho x 10,5 cm ancho fuelle, logo SENA impreso a una tinta en papel ecológico Earth Pact de 115 gr, armadas, con manija en carton trenzado y refuerzos. Material : caña de azucar 90 gramos.</t>
  </si>
  <si>
    <t>Bolsa polipropileno 9 cm ancho x 15 cm de largo, calibre 2</t>
  </si>
  <si>
    <t>Bolsa polipropileno 9 cm ancho x 15 cm de largo, calibre 2, Paquete por 100 unidades</t>
  </si>
  <si>
    <t>Bolsa hermética de 14 cm x 18 cm con cierre</t>
  </si>
  <si>
    <t>Bolsa hermética con cierre completo tipo zip. Ideales para guardar alimentos, con franjas para la escritura. Material polietileno, Paquete por 100 unidades</t>
  </si>
  <si>
    <t>Bolsa polipropileno 14 cm ancho x 30 cm de largo, calibre 3</t>
  </si>
  <si>
    <t>Bolsa polipropileno 14 cm ancho x 30 cm de largo, calibre 3, Paquete por 100 unidades de</t>
  </si>
  <si>
    <t>Bolsa hermética de 18 cm x 18 cm con cierre</t>
  </si>
  <si>
    <t>Bolsa hermética con cierre completo tipo zip. Ideales para guardar alimentos, con franjas para la escritura. Material polietileno, tamaño 18 cm x 18 cm (+/- 0,5 cm), Paquete por 100 unidades</t>
  </si>
  <si>
    <t>Bolsa hermética de 25 cm x 36 cm con cierre</t>
  </si>
  <si>
    <t>Bolsa hermética con cierre completo tipo zip. Ideales para guardar alimentos, con franjas para la escritura. Material polietileno, tamaño 25 cm x 36 cm (+/ 0,5 cm), Paquete por 100 unidades de</t>
  </si>
  <si>
    <t>Bolsa color blanco (residuos aprobechables), negro (residuos no aprobechables), verde (residuos organicos aprobechables), roja (con logo de residuo Peligroso), (marcado en tinta negra) en polietileno de baja densidad, Calibre: 1.5 +/- 0.5 Medidas: Ancho: 40 a 45 cm, Largo: 55 a 60 cm, Paquete por 10 unidades</t>
  </si>
  <si>
    <t>Bolsa plástica 60 cm de x 70 cm</t>
  </si>
  <si>
    <t>Bolsa plastica color blanco (residuos aprobechables), negro (residuos no aprobechables), verde (residuos organicos aprobechables), roja (con logo de residuo Peligroso), (marcado en tinta negra) en polietileno de baja densidad. Calibre: 1 +/- 0.5 Medidas: Ancho: 60 +/- 1 cm, Largo: 70 +/- 10 cm, Paquete por 10 unidades</t>
  </si>
  <si>
    <t>Bolsa plástica color blanco (residuos aprovechables), negro (residuos no aprobechables), verde (residuos organicos aprovechables), roja (con logo de residuo Peligroso), (marcado en tinta negra) en polietileno de baja densidad. Calibre: 1 +/- 0.5 Medidas: - Ancho: 80 a 90 cm, Largo: 110 +/- 1 cm. Paquete por 10 unidades.</t>
  </si>
  <si>
    <t>Bolsa plástica color negra, 90 cm de x 120 cm</t>
  </si>
  <si>
    <t>Bolsa plástica color negro, calibre 1,5 baja densidad, tamaño de 90 cm de ancho x 120 cm (+/- 0,5 cm) de largo. Paquete por 100 unidades.</t>
  </si>
  <si>
    <t>Bolsa plástica transparente 30 x 20 cm cierre hermetico</t>
  </si>
  <si>
    <t>Bolsa plástica transparente, calibre 1,5 baja densidad,
color transparente, tamaño de 30 cm (+/- 5 cm) de ancho x 20 a 25 cm) de largo, para toma de muestra de suelos, con sellamiento hermético. Paquete por 100 unidades.</t>
  </si>
  <si>
    <t>Bolsa polipropileno 12 cm ancho x 24,5 cm de largo.</t>
  </si>
  <si>
    <t>Bolsa transparente en polipropileno, Grado alimenticio, calibre 3, tamaño 12 cm ancho x 24,5 cm de largo. Paquete por 100 unidades.</t>
  </si>
  <si>
    <t>Bolsa polipropileno 18 cm ancho x 27 cm de largo.</t>
  </si>
  <si>
    <t>Bolsa transparente en polipropileno Grado alimenticio, calibre 3, tamaño 18 cm ancho x 27 cm de largo. Paquete por 100 unidades.</t>
  </si>
  <si>
    <t>Bolsa transparente de empaque al vacío, plana. Dimensiones 15 x 22 cm. Material polietileno y poliamida, bolsa tricapa, calibre 70 micras, apta para empaque de alimentos. Tiene propiedades de barrera a la humedad y extremadamente alta al gas. Paquete por 200 unidades.</t>
  </si>
  <si>
    <t>Bolsa de empaque al vacío, plana. Dimensiones 16 cm x 16 cm. Material polietileno y poliamida, bolsa tricapa, calibre 70 micras, apta para empaque de alimentos. Tiene propiedades de barrera a la humedad y extremadamente alta al gas, color transparente. Paquete por 100 unidades.</t>
  </si>
  <si>
    <t>Bolsa de empaque al vacío, plana. Dimensiones 18 cm x 20 cm. Material polietileno y poliamida, bolsa tricapa, calibre 70 micras, apta para empaque de alimentos, tiene propiedades de barrera a la humedad y extremadamente alta al gas, color transparente. Paquete por 100 unidades.</t>
  </si>
  <si>
    <t>Bolsa de empaque al vacío, plana. Dimensiones 18 x 25 cm.
Material polietileno y poliamida, bolsa tricapa, calibre 70 micras, apta para empaque para alimentos, tiene propiedades de barrera a la humedad y extremadamente alta al gas, color transparente. Paquete por 200 unidades.</t>
  </si>
  <si>
    <t>Bolsa de empaque al vacío, plana. Dimensiones 25 x 45 cm.
Material polietileno y poliamida, bolsa tricapa, calibre 70 micras, apta para empaque para alimentos, tiene propiedades de barrera a la humedad y extremadamente alta al gas, color transparente. Paquete por 100 unidades.</t>
  </si>
  <si>
    <t>Contenedor plástico deli transparente con tapa cap. 6 onzas</t>
  </si>
  <si>
    <t>Rollo de Papel de aluminio industrial, por 300 metros, con cortador, 100% reciclable y esterilizado. Calibre 13 µ. Color metalizado, ancho 30 cm (+/ 1 cm), caja por 1 rollo, Para contacto con alimentos y bebidas. Papel aluminio para uso industrial con caja dispensadora. Por unidad.</t>
  </si>
  <si>
    <t>Película extensible auto adherente plástica, rollo de 300 metros de largo x 30 cm de ancho, con sierra metálica, grado alimenticio, material plástico ideal para proteger y evitar rayones, color transparente. Por unidad.</t>
  </si>
  <si>
    <t>Almendra entera con cascara, empacada en bolsa de polietileno impresa, presentación de un kilogramo, rotulada y sellada (marcas comerciales) conforme a los requisitos de la resolución 5109 de 2005, fecha de vencimiento superior a 3 meses.</t>
  </si>
  <si>
    <t>Arequipe para panaderia tipo roscón (Derivado lacteo, de Consistencia dura, color caramelo, olor suave ligeramente a leche), empacado en balde por 5 kilogramos.  Rotulado y etiquetado conforme a los requisitos de la resolución 5109 de 2005. Debe tener registro sanitario INVIMA. con fecha de vencimiento superior a 3 meses.</t>
  </si>
  <si>
    <t>Arequipe para reposteria tipo milhoja (Derivado lacteo de textura suave, especial para cubrir , bañar y rellenar en frio, productos de panaderia, biscocheria, galleteria, postres y heladeria). Presentación Balde por 5 kilogramos, Rotulado y etiquetado conforme a los requisitos de la resolución 5109 de 2005. Con registro sanitario INVIMA Con fecha de vencimiento superior a 3 meses.</t>
  </si>
  <si>
    <t>Arequipe para reposteria tipo milhoja (Derivado lacteo de textura suave, especial para cubrir , bañar y rellenar en frio, productos de panaderia, biscocheria, galleteria, postres y heladeria). Empacado en recipiente plastico por 1 kilogramo, Rotulado y etiquetado conforme a los requisitos de la resolución 5109 de 2005. Con registro sanitario INVIMA. Con fecha de vencimiento superior a 3 meses.</t>
  </si>
  <si>
    <t>Azucar micropulverizada, Polvo blanco y fino que se obtiene a partir de azúcar refinada. Útil para la elaboración y decoración de productos de panadería, pastelería, bizcochería y galletería. Es de color blanco intenso, con alto poder endulzante, granulometría fina, calidad 5X (se refiere a que el producto posee el máximo nivel de pulverización), no se compacta. Empacado en bolsa de polietileno  impresa x 1 kilogramo.</t>
  </si>
  <si>
    <t xml:space="preserve">Bocadillo de guayaba (Producto concentrado de consistencia solida a base de pulpa de guayaba y azucar, ideal para utilizar como relleno en productos de panaderia y pasteleria, porcentaje de sólidos solubles minimo 72%. Rotulado y etiquetado conforme a los requisitos de la resolución 5109 de 2005, Presentación en bloque por 1 kilogramos. </t>
  </si>
  <si>
    <t xml:space="preserve">Brandy, con minimo 35% en volumen de alcohol, color ámbar cristalino con reflejos dorados, debe tener registro sanitario INVIMA. Rotulado y etiquetado conforme a los requisitos de la resolución 5109 de 2005 (marcas comerciales), Presentación en Botella de vidrio por 750 ml </t>
  </si>
  <si>
    <t>Canela en polvo (Corteza de las ramas del árbol del canelo, de sabor agradable y aroma caracteristicos, presentación en polvo, libre de sustancias extrañas. Empacado en bolsa de polietileno  impresa por 1 kilogramo, sellada y rotulada (marcas comerciales)  conforme a los requisitos de la resolución 5109 de 2005</t>
  </si>
  <si>
    <t>Cerezas enteras sin carozo con textura firme, forma esférica, sin deformaciones envasadas en un liquido de cobertura , en frasco de vidrio con tapa por 500 gramos, rotulado con el nombre del productor o empacador (marcas comerciales) , fecha de fabricacion, lote, peso neto, Fecha de vencimiento superior a 3 meses.</t>
  </si>
  <si>
    <t>Cerezas enteras sin carozo con textura firme, forma esférica, sin deformaciones y con pedúnculo envasadas en un liquido de cobertura , en frasco de vidrio con tapa por 1000 gramos, rotulado con el nombre del productor o empacador (marcas comerciales) , fecha de fabricacion, lote, peso neto, Fecha de vencimiento superior a 3 meses.</t>
  </si>
  <si>
    <t>Ciruela pasa deshidratada sin semilla. Empacada en caja de carton impresa, rotulada y etiquetada, con bolsa de polietileno por 10 kilogramos. La caja debe ser sellada, sin perforaciones ni deformaciones. Con fecha de vencimiento superior a 6 meses</t>
  </si>
  <si>
    <t>Ciruela pasa deshidratada sin semilla, Empacada en bolsa de polietileno rotulada y sellada por 1 kilogramo  de conforme a los requisitos de la resolución 5109 de 2005. Con fecha de vencimiento superior a 6 meses</t>
  </si>
  <si>
    <t>Clavo de olor en forma de polvo con una textura suave, proporciona un intenso aroma y sabor caracteristicos, libre de sustancias extrañas. Empacado en bolsa de polietileno por 1 kilogramo, impresa  y rotulada (marcas comerciales),  y demás requisitos de la resolución 5109 de 2005</t>
  </si>
  <si>
    <t>Cobertura de chocolate blanco dulce, ideal para baños en pastelería y chocolatería. Empacada en bolsa de polietileno en bloque por 5 Kilogramos, impresa, rotulado con el nombre del productor o empacador (marcas comerciales) , fecha de fabricacion, lote, peso neto, Fecha de vencimiento y demás requisitos de la resolución 5109 de 2005. Con fecha de vencimiento superior a 6 meses</t>
  </si>
  <si>
    <t>Coco deshidratado natural, rallado y/o en tiras, producto especial para decoración y relleno en productos de panadería, repostería, galletería. Empacado en bolsa impresa por 1 kilogramo, rotulado con el nombre del productor o empacador (marcas comerciales) , fecha de fabricacion, lote, peso neto, Fecha de vencimiento. Sin aditivos sabor a coco.</t>
  </si>
  <si>
    <t>Cacao en polvo sin azúcar ni edulcorantes añadidos, libre de impurezas, olor o sabores extraños. Empacado en bolsa impresa por 230 gramos, rotulada  y demás requisitos de la resolución 5109 de 2005</t>
  </si>
  <si>
    <t>color o tintura caramelo (Compuesto viscoso oscuro que aporta color a especialidades de panadería, pastelería y galletería). rotulado con el nombre del productor o empacador (marcas comerciales) , fecha de fabricacion, lote de produccion, peso neto, Fecha de vencimiento mayor a 6 meses, envasado en Frasco de vidrio por 650 gramos</t>
  </si>
  <si>
    <t>Color polvo dorado para alimentos, especialmente para decoraciones en pastelería, Empacado en recipiente plastico X 30 gramos, Rotulado de acuerdo con los requisitos de la resolucion 5109 de 2005, marcas comerciales</t>
  </si>
  <si>
    <t>Colorante nacarado líquido - colores variados</t>
  </si>
  <si>
    <t xml:space="preserve">Colorante naracarado líquido con visos dorados y plateados, para aplicar con pincel sobre pastillaje, mazapan, cubiertas, entre otros. Empacado en envase plástico de 30 ml en display por 6 unds
</t>
  </si>
  <si>
    <t xml:space="preserve">Conos de galleta para helado (Producto de galleteria sin gluten listo para su consumo). Color característico, tostado, con forma de cono. Consistencia: textura crujiente. Sabor y olor característicos . rotulado con el nombre del productor o empacador (marcas comerciales) , fecha de fabricacion lote de produccion, peso neto,  Fecha de vencimiento, registro sanitario INVIMA. Empacado en Paquete por 10 Unidades </t>
  </si>
  <si>
    <t xml:space="preserve">Crema chantilly en polvo (Polvo blanco corredizo, sin grumos, soluble en leche fría, sabor y aroma característico al producto), rotulado con el nombre del productor o empacador (marcas comerciales) , fecha de fabricacion lote de produccion, peso neto, fecha de vencimiento mayor a 6 meses, registro sanitario INVIMA. Empacado en Bolsa aluminizada por 1 kilogramo. </t>
  </si>
  <si>
    <t>Crema de leche (Producto lácteo de color blanco, sabor y olor característico, textura semilíquida, debe estar excenta de sustancias toxicas). Empacada en bolsa impresa con tapa rosca por 900 ml, rotulada  según requisitos de la resolución 5109 de 2005, debe tener registro sanitario INVIMA. Fecha de vencimiento mayor a 3 meses.</t>
  </si>
  <si>
    <t xml:space="preserve">Crema de Wisky </t>
  </si>
  <si>
    <t>Crema de wisky (Licor basado en wisky Irlandes y crema de leche), con esencia de cacao y vainilla, con 17 a 20% volúmen de alcohol, envase de vidrio negro que sirve de barrera y evita el contacto con la luz. Debe contar con registro sanitario INVIMA, tapa de aluminio roscada y con sello de seguridad, nombre y marca del producto de acuerdo a la información contenida en el registro sanitario, el rótulo no se podrá remover ni separar fácilmente. Cumplir con las exigencias del decreto 1686 de 2012. Presentación en Botella de vidrio negro por 1 litro.</t>
  </si>
  <si>
    <t>Crema vegetal líquida para batir, usada para cubiertas y rellenos en pasteleria con sabor y aroma lácteo cremoso de textura suave, tersa y de fácil aplicación, estable a temperatura ambiente, ideal para cubrir, decorar y rellenar pasteles y postres. Entregar producto refrigerado en rango de temperatura entre 2°C-4°C. Empacado en caja rotulada tetrapack por 1 litro( según requisitos de la resolución 5109 de 2005), debe tener registro sanitario INVIMA. Fecha de vencimiento superior a 6 meses</t>
  </si>
  <si>
    <t>Crema 100% vegetal ambiente, desarrollada bajo el proceso UHT, que permite almacenarla a temperatura ambiente (menos de 20 ºC).Mantiene la estabilidad al batirla, no deja sensación grasosa en el paladar, Cobertura uniforme, Permite la adición de sabores para rellenos, ganache, etc. Textura lisa, suave y duradera. Empacado en caja rotulada tetrapack por 1 litro( según requisitos de la resolución 5109 de 2005), debe tener registro sanitario INVIMA. Fecha de vencimiento superior a 6 meses</t>
  </si>
  <si>
    <t>Cubierta para brillar (Gel transparente) utilizado para el recubrimiento y aplicación en caliente de tortas, pasteles con fruta etc.  etiquetado y rotulado, con fecha de vencimiento y modo de uso. Empacado en Recipiente plástico por 1 kilogramo.</t>
  </si>
  <si>
    <t>Duraznos en almíbar, con el grado de madurez adecuado, sanos, frescos, limpios, libres de piel y en mitades, empleando jarabe como medio líquido y aditivos permitidos, envasados en lata hermeticamente sellados por 820 gramos, rotulada y etiquetada.</t>
  </si>
  <si>
    <t>Esencias para panadería (Producto líquido de alta concentración que aporta sabor y aroma)  a: arequipe, banano, canela, coco, panetón, ponqué, vainilla blanca y caramelo, hinojo, leche condensada, mantequilla,  etc...a los productos de panaderia y pastelería, resistentes a la temperatura de horneo y sin sensación a alcohol. Rotulado según requisitos de la resolución 5109 de 2005 (marcas comerciales) Vida útil mayor a 6 meses. Envasada en frasco de 500 ml.</t>
  </si>
  <si>
    <t>fecula de maiz (Almidon sin modificar para la industria alimentaria) . Empacada en bolsa de polietileno impresa por 1 kilogramo. rotulado con el nombre del productor o empacador (marcas comerciales) , fecha de fabricacion lote de produccion, peso neto, Fecha de vencimiento, registro sanitario INVIMA</t>
  </si>
  <si>
    <t>fruta cristalizada (Cubitos de fruta cristalizada especiales para decoración y rellenos de productos de panadería y pastelería), rotulado con el nombre del productor o empacador (marcas comerciales) , fecha de fabricacion, lote de producciòn, peso neto, Fecha de vencimiento, registro sanitario INVIMA. Empacada en Bolsa impresa por 1 kilogramo</t>
  </si>
  <si>
    <t>Galleta tipo wafer</t>
  </si>
  <si>
    <t xml:space="preserve">Galleta tipo wafer, constituida por dos laminas rellenas con crema en forma de sandwich, paquetes empacados individualmente con 3 galletas cada uno. Marcas reconocidas, empacado en Paquete por 18 Unidades </t>
  </si>
  <si>
    <t>Gel suavizador de miga para panes y tortas</t>
  </si>
  <si>
    <t>Gel suavizador de miga para panes y tortas, Gel a base de emulsificantes diseñado para incrementar la incorporación de aire en el batido de tortas esponjosas, ponqué y panes. Empacado en balde plástico y tapa de polietileno de alta densidad por 2,5 kilogramo Con vida útil de 6 meses a partir de la fecha de producción, rotulado según requisitos de la resolución 5109 de 2005</t>
  </si>
  <si>
    <t>gelatina sin sabor (Polvo granulado y purificado obtenido por hidrólisis del colágeno), es de color claro o traslucido, sabor y olor característico, empacado en bolsa de polipropileno biorientado impreso por 500 gramos y rotulado de acuerdo con requisistos de la resolución 5109.</t>
  </si>
  <si>
    <t>Glicerina, liquido transparente para uso en pastelería, de sabor y olor neutro, rotulado con el nombre del productor o empacador (marcas comerciales) , fecha de fabricacion, lote de producciòn, peso neto, fecha de vencimiento. Envasado en Botella por 500 ml</t>
  </si>
  <si>
    <t>Gragea comestible sprinkles en colores y figuras variados, especial para decoración en pastelería, tamaño de la gragea es de 1,2 cm aprox. empacado en bolsa de polipropileno impresa y rotulada por 100 gramos.</t>
  </si>
  <si>
    <t>Grasa hidrogenada, manteca vegetal aspecto graso, semisólido, sin sabor, libre de impurezas, está hecha de aceites vegetales sometidos a hidrogenación. Empacada en caja de cartón corrugado por 15 Kilogramos.</t>
  </si>
  <si>
    <t>Harina de almendras, obtenida de la molienda de almendras sin cascara, especial para macarrons. Empacada en bolsa impresa por 1 Kilogramo, rotulada  según requisitos de la resolución 5109 de 2005. Fecha de vencimiento no menor a 3 meses.</t>
  </si>
  <si>
    <t xml:space="preserve">Harina de maiz, Polvo fino que se obtiene de la molienda del grano seco del maíz, deberá tener un color amarillo característico y está formado fundamentalmente por almidón y  zeína, un tipo de proteína, rotulado con el nombre del productor o empacador (marcas comerciales) , fecha de fabricacion, lote de producciòn, peso neto, fecha de vencimiento. Empacada en Bolsa impresa por 1 Kilogramo </t>
  </si>
  <si>
    <t>Harina de maiz blanco o amarillo, especial para elaborar arepas. Su color debe ser uniforme y caracteristico. No debe presentar olores ni sabores fungosos, fermentados, rancios, amargos. Empacado en bolsa impresa  por 1 Kilogramo y rotulada con el nombre del productor o empacador (marcas comerciales) , fecha de fabricacion, lote de producciòn, peso neto, fecha de vencimiento.</t>
  </si>
  <si>
    <t>Harina de trigo, Producto alimenticio resultante de la molienda y tamizado del endosperma del trigo maduro e industrialmente limpio, con Leudante. Empacado en bolsa impresa por 1 Kilogramo y rotulada con el nombre del productor o empacador (marcas comerciales) , fecha de fabricacion, lote de producciòn, peso neto, fecha de vencimiento.</t>
  </si>
  <si>
    <t>Harina de trigo panificable, Producto obtenido de la molienda del trigo limpio e industrialmente puro. Empacado Bolsas de 3 capas de papel Kraft, sellados con hilo de algodón  por 50 Kilogramos, el empaque protege el producto y no le transmite olores o sabores extraños , rotulado con el nombre del productor o empacador (marcas comerciales) , fecha de fabricacion, lote de producciòn, peso neto, fecha de vencimiento, registro sanitario INVIMA , contenido de proteína de 11.5% - 12.5%</t>
  </si>
  <si>
    <t>Harina de trigo pastelera, Producto obtenido de la molienda del trigo limpio e industrialmente puro. Empacado Bolsas de 3 capas de papel Kraft, sellados con hilo de algodón por 50 Kilogramos, el empaque protege el producto y no le transmite olores o sabores extraños , rotulado con el nombre del productor o empacador (marcas comerciales) , fecha de fabricacion, lote de producciòn, peso neto, fecha de vencimiento, registro sanitario INVIMA, contenido de proteína de 7% - 10%</t>
  </si>
  <si>
    <t>Harina de trigo integral, resultado de la molturación del trigo, contiene todos los componentes del grano de trigo, rotulado con el nombre del productor o empacador (marcas comerciales) , fecha de fabricacion lote de producciòn, peso neto, fecha de vencimiento. Empacada en bolsa impresa por 1 Kilogramo</t>
  </si>
  <si>
    <t>Isomalt</t>
  </si>
  <si>
    <t>Isomalt, polvo blanco, cristalino o granular. Para uso en confitería, libre de azucar, empacado en bolsa metalizada por 1 Kilogramo y rotulada según requisitos de la resolución 5109 de 2005</t>
  </si>
  <si>
    <t>Jarabe de glucosa 40/82, Jarabe obtenido mediante la hidrólisis ácida del almidón de maíz. Liquido viscoso, transparente. Rotulado con el nombre del productor o empacador (marcas comerciales) , fecha de fabricacion lote de producciòn, peso neto, fecha de vencimiento. Recipiente plastico por 700 gramos</t>
  </si>
  <si>
    <t>Leche condensada. Producto viscoso de color blanco-amarillento obtenido por evaporación parcial del agua contenida en una mezcla de leche desnatada y azúcar. Empacado en lata impresa herméticamente sellada por 395 gramos. Con fecha de vencimiento superior a 6 meses</t>
  </si>
  <si>
    <t>Leche en polvo descremada, adicionada con vitaminas A y D. Producto que se obtiene por la eliminación de agua de la leche higienizada. Olor lacteo caracteristico, sabor dulce cremoso, color blanco amarillento, Humedad máximo 3%. Debe estar Rotulado con el nombre del producto o empacador (marca comercial), fecha de empaque, peso, lote de producción y fecha de vencimiento superior a 6 meses. Empaque en bolsa de polietileno y papel kraft  (3 capas) en presentación de 25 kilogramos.</t>
  </si>
  <si>
    <t>Leche en polvo entera adicionada con vitaminas A y D, trifosfato de sodio y potacio. Producto que se obtiene por la eliminación de agua de la leche higienizada. Olor lacteo caracteristico, sabor dulce cremoso, color blanco amarillento, Humedad máximo 3%. Debe estar Rotulado con el nombre del producto o empacador (marca comercial), fecha de empaque, peso, lote de producción y fecha de vencimiento superior a 6 meses. Empaque en bolsa de polietileno y papel kraft  (3 capas) en presentación de 25 kilogramos.</t>
  </si>
  <si>
    <t>Leche en polvo entera adicionada con vitaminas, trifosfato de sodio y potacio. Producto que se obtiene por la eliminación de agua de la leche higienizada. Olor lacteo caracteristico, sabor dulce cremoso, color blanco amarillento, Humedad máximo 3%. Debe estar Rotulado con el nombre del producto o empacador (marca comercial), fecha de empaque, peso, lote de producción y fecha de vencimiento superior a 6 meses. Empaque en poliester metalizado y polietileno en presentación de 900 gramos</t>
  </si>
  <si>
    <t>Levadura instantánea. Producto natural de vida prolongada, que se obtiene a partir de levadura fresca y se utiliza para la fermentación de masas en panaderías, su aspecto es en granulos de color café. Empacado en bolsa metalizada impresa y rotulada al vacìo  por 500 gramos.</t>
  </si>
  <si>
    <t>La semilla de linaza es plana y ovalada con un borde puntiagudo, mide entre 4 y 6 mm, La semilla tiene una textura tostada y chiclosa con agradable sabor a nuez, de color café oscuro, empacado en bolsa de polipropileno impresa y rotulada por un kilogramo.</t>
  </si>
  <si>
    <t>Maní tostado en seco entero sin sal, rotulado con el nombre del productor o empacador (marcas comerciales) , fecha de fabricacion, fecha de vencimiento, lote de producciòn, peso neto. Bolsa impresa por 1 Kilogramo.</t>
  </si>
  <si>
    <t xml:space="preserve">Maní natural tostado y partido, Util para relleno y decoración de productos de panadería y pastelería. Color dorado y homogéneo, no contiene sal. Empaque en atmósfera controlada, rotulado con el nombre del productor o empacador (marcas comerciales) , fecha de fabricacion, fecha de vencimiento, lote de producciòn, peso neto. Presentación en bolsa impresa por 1 Kilogramo </t>
  </si>
  <si>
    <t>Margarina industrial para procesos de panificación, Producto semi sólido homogéneo de plasticidad definida con 77% minimo en contenido graso, para clima calido. Empacado Bolsa de PEAD en Caja de Cartón Corrugado por 15 kilos , Rotulado con el nombre del producto, nombre del productor o empacador (marca comercial), fecha de empaque, peso, lote de producción y fecha de vencimiento. Registro sanitario INVIMA</t>
  </si>
  <si>
    <t>Margarina diseñada para la elaboración de productos hojaldrados, semi sólidos homogéneos de plasticidad definida. Empacados en envoltura de Papel Antigraso impreso por 500 gramos. Rotulado con el nombre del producto, nombre del productor o empacador (marca comercial), fecha de empaque, peso, lote de producción y fecha de vencimiento. Registro sanitario INVIMA</t>
  </si>
  <si>
    <t>Margarina  diseñada para la elaboración de productos hojaldrados, semi sólidos homogéneos de plasticidad definida. Empacado en caja cartón corrugado por 15 Kilogramos por bloques de 5 libras con Envoltura de Papel Antigraso. Rotulado con el nombre del producto, nombre del productor o empacador (marca comercial), fecha de empaque, peso, lote de producción y fecha de vencimiento. Registro sanitario INVIMA</t>
  </si>
  <si>
    <t>Margarina industrial para procesos de reposteria, Producto semi sólido homogéneo de plasticidad definida. con minimo 80% en contenido graso, para clima calido en caja cartón corrugado por 15 Kilogramos de Rotulado con el nombre del producto, nombre del productor o empacador (marca comercial), fecha de empaque, peso, lote de producción y fecha de vencimiento. Registro sanitario INVIMA</t>
  </si>
  <si>
    <t xml:space="preserve">Mejorador de masas de panaderia en polvo, multipropósito para todo tipo de masas fermentadas, empacado en bolsa impresa por 1 Kilogramo y rotulado con el nombre del producto, nombre del productor o empacador (marca comercial), fecha de empaque, peso, lote de producción y fecha de vencimiento. </t>
  </si>
  <si>
    <t>Mezcla en polvo de almidones naturales lista para preparar almojabanas. Empacado en bolsa de polietileno por 1 Kilogramo, rotulado con el nombre del producto, nombre del productor o empacador (marca comercial), fecha de empaque, peso, lote de producción y fecha de vencimiento. Registro sanitario INVIMA.</t>
  </si>
  <si>
    <t xml:space="preserve">Mezcla en polvo de almidones naturales lista para preparar buñuelos.  Empacado en bolsa de polietileno por 1 Kilogramo, rotulado con el nombre del producto, nombre del productor o empacador (marca comercial), fecha de empaque, peso, lote de producción y fecha de vencimiento. Registro sanitario INVIMA. </t>
  </si>
  <si>
    <t xml:space="preserve">Mezcla en polvo de almidones de maíz y yuca, diseñada especialmente para la elaboración de pandebonos, libre de olores o sabores extraños. Empacado en bolsa impresa por 1 Kilogramo, rotulado con el nombre del producto, nombre del productor o empacador (marca comercial), fecha de empaque, peso, lote de producción y fecha de vencimiento. Registro sanitario INVIMA. </t>
  </si>
  <si>
    <t>Mezcla en polvo de almidones naturales lista para preparar pan de yuca. Empacado en bolsa impresa por 1 Kilogramo, rotulado con el nombre del producto, nombre del productor o empacador (marca comercial), fecha de empaque, peso, lote de producción y fecha de vencimiento. Registro sanitario INVIMA.</t>
  </si>
  <si>
    <t>Nueces de Brasil. Son un fruto seco que se obtiene de un árbol silvestre amazónico, para chocolates, confites, panaderías y pastelerías. Presentacion en bolsa rotulada con el nombre del producto, nombre del productor o empacador (marca comercial), fecha de empaque, peso, lote de producción y fecha de vencimiento. Presentación en Bolsa impresa por 1 Kilogramo</t>
  </si>
  <si>
    <t>Pistacho, fruto seco con cascara, para el uso en diversas preparaciones, como: chocolates, confites, panaderías y pastelerías. Rotulado con el nombre del producto, nombre del productor o empacador (marca comercial), fecha de empaque, peso, lote de producción y fecha de vencimiento. Presentación en Bolsa impresa por 1 Kilogramo.</t>
  </si>
  <si>
    <t>Polvo para hornear. Mezcla homogénea de ingredientes que actúan como agentes leudantes en productos de panadería, pastelería, etc. .Rotulado con el nombre del producto, nombre del productor o empacador (marca comercial), fecha de empaque, peso, lote de producción y fecha de vencimiento. Bolsa impresa por 1 Kilogramo</t>
  </si>
  <si>
    <t>queso blanco. Producto fresco, graso y semiduro de consistencia firme, empacado en bolsa plastica termoformable al vacio, su vida util 30 dias, condiciones de refrigeracion entre 2ºC a  6ºC . Debe estar Rotulado con el nombre del producto, nombre del productor o empacador (marca comercial), fecha de empaque, peso, lote de producción. Registro sanitario INVIMA. Bolsa impresa por 1 Kilogramo.</t>
  </si>
  <si>
    <t>queso crema. Producto fresco, cremoso, empacado en vaso de poliestireno de alto impacto con resina especial, foil de aluminio termosellado y tapa de poliestireno de alto impacto sellado hermeticamente, vida util 30 dias, condiciones de refrigeracion entre 2ºC a 6ºC . Debe estar Rotulado con el nombre del producto, nombre del productor o empacador (marca comercial), fecha de empaque, peso, lote de producción. Registro sanitario INVIMA. Vaso poliestireno por 400 gramos</t>
  </si>
  <si>
    <t xml:space="preserve">Queso doble crema. Producto fresco, hilado, semigraso y semiblando en bloque, empacado en bolsa plástica termoformable al vacío. su vida util 30 dias , condiciones de refrigeracion entre 2ºC a 6ºC. Debe estar Rotulado con el nombre del producto, nombre del productor o empacador (marca comercial), fecha de empaque, peso, lote de producción. Registro sanitario INVIMA. Bloque  por 2,5 Kilogramos </t>
  </si>
  <si>
    <t xml:space="preserve">Queso salado tipo costeño. Producto fresco , graso, salado y duro , empacado en bolsa plastica termoformable al vacio, vida util 6 meses, condiciones de refrigeracion entre 2ºC a 6ºC . Debe estar Rotulado con el nombre del producto, nombre del productor o empacador (marca comercial), fecha de empaque, peso, lote de producción. Registro sanitario INVIMA. Bolsa impresa por 1 Kilogramo </t>
  </si>
  <si>
    <t>Relleno horneable sabor  fresa. Rellenos horneables para pastelería y panadería con 20% de contenido de fruta. Rotulado con el nombre del producto, nombre del productor o empacador (marca comercial), fecha de empaque, peso, lote de producción y fecha de vencimiento. Registro sanitario INVIMA. Bolsa tipo manga por 1 Kilogramo.</t>
  </si>
  <si>
    <t>Relleno horneable sabor melocotón. Rellenos horneables para pastelería y panadería con 20% de contenido de fruta. Rotulado con el nombre del producto, nombre del productor o empacador (marca comercial), fecha de empaque, peso, lote de producción y fecha de vencimiento. Registro sanitario INVIMA. Bolsa tipo manga por 1 Kilogramo.</t>
  </si>
  <si>
    <t xml:space="preserve">Relleno horneable sabor mora. Rellenos horneables para pastelería y panadería con 20% de contenido de fruta. Rotulado con el nombre del producto, nombre del productor o empacador (marca comercial), fecha de empaque, peso, lote de producción y fecha de vencimiento. Registro sanitario INVIMA. Bolsa tipo manga por 1 Kilogramo. </t>
  </si>
  <si>
    <t>Ron con mínimo 8 años de añejamiento grado alcoholimetrico minimo 35%, de color ambar dorado brillante, buen cuerpo e intenso aroma. Debe cumplir la NTC , Debidamente sellado y estampillado. Botella de vidrio por 750 ml.</t>
  </si>
  <si>
    <t>Salvado de trigo. Subproducto completamente natural extraído directamente de la molienda. Contiene cáscara de trigo. Rotulado con el nombre del producto, nombre del productor o empacador (marca comercial), fecha de empaque, peso, lote de producción y fecha de vencimiento. Prtesentación en Bolsa impresa por 1 Kilogramo</t>
  </si>
  <si>
    <t xml:space="preserve">Salvado de trigo. Subproducto completamente natural extraído directamente de la molienda. Contiene cáscara de trigo. Rotulado con el nombre del producto, nombre del productor o empacador (marca comercial), fecha de empaque, peso, lote de producción y fecha de vencimiento. Bolsa de fibra por 30 kilogramos </t>
  </si>
  <si>
    <t>Cobertura de chocolate sucedáneo en forma de chips, Empacado en bolsa metalizada impresa  por 250 gramos, rotulada  con el nombre del producto, nombre del productor o empacador (marca comercial), fecha de empaque, peso, lote de producción y fecha de vencimiento</t>
  </si>
  <si>
    <t>Uvas pasas. Producto deshidratado manualmente por el calor solar o artificialmente. Deben estar Enteras y sanas, libres de ataque de insectos y hongos, Consistencia semiblanda. Empacada en caja de carton por 10 Kilogramos, rotulado con el nombre del producto, nombre del productor o empacador (marca comercial), fecha de empaque, peso, lote de producción y fecha de vencimiento. Registro sanitario INVIMA</t>
  </si>
  <si>
    <t xml:space="preserve">uvas pasas. Producto deshidratado manualmente por el calor solar o artificialmente. Deben estar Enteras y sanas, libres de ataque de insectos y hongos, Consistencia semiblanda. Rotulado con el nombre del producto, nombre del productor o empacador (marca comercial), fecha de empaque, peso, lote de producción y fecha de vencimiento. Registro sanitario INVIMA. Bolsa impresa por 1 Kilogramo </t>
  </si>
  <si>
    <t xml:space="preserve">vino de cocina blanco. Debe tener aspecto homogèneo, olor caracterìstico, sabor caracterìstico, consistencia tipica. Botella de vidrio por 750 ml </t>
  </si>
  <si>
    <t xml:space="preserve">vino de cocina tinto. Debe tener aspecto homogèneo, olor caracterìstico, sabor caracterìstico, consistencia tipica. Botella de vidrio por 750 ml </t>
  </si>
  <si>
    <t>Vino quinado acaramelado. Es un Vino Quinado de sabor dulce y acaramelado, con especias y toques de regaliz y anís, aromático, de color oscuro, las uvas son de las variedades blancas Airén y Macabeo, las plantas aromáticas y endulzado con miel. Envasado en botella de vidrio por 750 ml, debidamente sellado y estampillado.</t>
  </si>
  <si>
    <t>21102401</t>
  </si>
  <si>
    <t xml:space="preserve">Caja de colmena completa de alza profunda: Colmena completa con alza profunda. Consta de: Base o piquera inmunizada; dos alzas profundas; veinte cuadros alambrados, ojaleteados y con lámina de cera completa sinn parafina, tapa interior y techo forrado en aluminio. Medidas interiores: 464x380 exteriores: 508x424. Grueso/espesor: 22mm. </t>
  </si>
  <si>
    <t>Rejilla plástica excluidora de reina: Rejilla excluidora de reina disponen de unos orificios redondeados con el espacio suficiente para impedir el paso de la reina, pero no de la abeja obrera.</t>
  </si>
  <si>
    <t>10101903</t>
  </si>
  <si>
    <t>Cepillo de crin de caballo: Cepillo de crin de caballo especial para desabejar cuadros, dispone de una hilera de pelo de 20-22 cm con una empuñadura de plástico y/o madera ergonómico.</t>
  </si>
  <si>
    <t>Ahumador grande en Coll rolled: Ahumador grande fabricado en lámina cold rolled calibre 18, pintura termostática. Altamente resistente con fuelle cambiable, cámara de aire fija, cabezal con bisagra y manija de agarre, fuelle elaborado en cuero cordoban con marco interno en madera y refuerzo de bordes en platina acerada. Fácil montaje Altura desde la base hasta el pico 37 cm, desde la base hasta el tanque 29.5 cm, Diámetro 12 cm, Peso 2.4 Kg.</t>
  </si>
  <si>
    <t>Láminas de cera  de abeja estampada para cajas Lanstrongestándar. Láminas de Cera de abeja estampada para Cajas Lanstrong estándar; Medidas Mínimo 41 cm largo X 20 cm ancho. cera natural de abejas.</t>
  </si>
  <si>
    <t>Marcos alambrados en madera para cajas Lanstrong estándar; material: Roble y/o vara de humo y alambre ferroniquel. Marcos Alambrados en madera para Cajas Lanstrong estándar; material: Roble y/o vara de humo; Medidas de mínimo 48.5 cm largo X 23 cm ancho</t>
  </si>
  <si>
    <t>Trampas plásticas recolectadoras de propoleo.  Trampas plásticas recolectoras de propóleos minimo 42x51cm</t>
  </si>
  <si>
    <t>Alzas para cajas langstron de madera no amarga. Alzas para cajas lansgtron de madera resistente inmunizada con 10 cuadros de media alza con cera estampada.</t>
  </si>
  <si>
    <t>10121500</t>
  </si>
  <si>
    <t>Afrecho de maíz: Afrecho de maíz procedente de las capas externas del grano de maíz,  o cutícula, el epicarpio y de color amarillo olor característico utilizado en la elaboración de alimentos concentrados, harinas y núcleos para distintas especies animales con un contenido alto en energía. Sin alteraciones de las caracteristicas organolépticas  Bulto/SC por 40 Kilogramo.</t>
  </si>
  <si>
    <t xml:space="preserve">Harina de carne y hueso. </t>
  </si>
  <si>
    <t>Harina de carne y hueso.  La harina de carne corresponde a un subproducto industria; Humedad 3 % 10 % Proteína 50% 55%,Extracto Etéreo 10% 15%,Ceniza 15% 25% Calcio 4% 6%,Fósforo 2% 4%, Acidez Menor a &lt; 10 %, Salmonella Negativo, Peróxidos Menos a Menos a 10 Meq/Kg, Antecedentes de Elaboración, Presentación Sacos Polipropileno de 25 Kg aprox., Maxisaco Polipropileno de 1.320 kg aprox. Restricciones Prohibido su uso en Alimentos Rumiantes Vida Útil del Producto 90 días</t>
  </si>
  <si>
    <t xml:space="preserve">Torta de soya. Subproducto resultante tras la extracción por solvente del aceite a partir del fríjol soya, •	COMPOSICIÓN TÍPICA NUTRICIONAL, PROTEINA, MÍN. 46 %. HUMEDAD, MÁX. 13 FIBRA,, MÁX. 4%, GRASA, MÁX. 4%, CENIZAS, MÁX. 7%, SOLUBILIDAD EN KOH 2%, 75 – 85%,ACTIVIDAD UREÁSICA, MÁX. 0,08 ∆PH, bulto por 40 kilos </t>
  </si>
  <si>
    <t>Harina de hueso.</t>
  </si>
  <si>
    <t>Harina de hueso. La harina de hueso es el producto obtenido de la calcinación y molienda del hueso de la res características fisicoquímicas: calcio Max 38%., fosforo min 16%.,humedad Max 1% color: blanco, olor: característico, sabor: característico, Bulto Blanco de 40 kilos en empaque de polipropileno</t>
  </si>
  <si>
    <t>sc</t>
  </si>
  <si>
    <t xml:space="preserve">Mogolla de trigo.  .características fisicoquímicas, proteína 12.7%, grasa 3.8 %, cenizas 3.8% - 4,6%, ácidos grasos libres 7.5%, fibra cruda 11.5%, e.n.n. 53.2%,calorias 297 kcal/100 gr, humedad Max 14.5%, libre de infestación, características organolépticas, color, crema, olor: característico, sabor: característico, presentación, saco por 40 kilos </t>
  </si>
  <si>
    <t xml:space="preserve">Harina de pescado: cascarilla grane, cascarilla de arroz 100% producto procedente del descascarillado del grano de arroz cáscara, no contiene ningún alérgeno tres nombres indican la fecha de envasado (según calendario juliano) 12 meses
consumo preferente, humedad ≤ 15 % , presentación, saco por 50 kilos </t>
  </si>
  <si>
    <t xml:space="preserve">Maiz criollo. Granos de maiz crillo sin ningun tipo de conservantes ideal para la preparación de alimentos pecuarios, Humedad 12%, proteina 10%, Grasa 6%, fibra 1.69%, fibra 2% presentación, bulto por 40 kilos </t>
  </si>
  <si>
    <t>51250000</t>
  </si>
  <si>
    <t>Salvado de arroz. El salvado de arroz se obtiene de los residuos del proceso de trillado del arroz, compuesto principalmente cascarilla y los granos alterados, dañados, vanos y pequeños. Características del salvado de arroz debe presentar olor y color característico y estar libre de olores objetables. El producto debe estar libre de impurezas de plagas y humedad extra anormal. El salvado de arroz debe mantenerse empacado en condiciones de humedad y limpieza que garanticen su conservación.  Humedad: 15,0 % máxima, Fibra: 14,0 % mínima., Cenizas: 6,0 % máxima. Grasa 12-18%. Almidón 21-28%. Fosforo 1,35%.  Bultos x 50 kilogramos</t>
  </si>
  <si>
    <t xml:space="preserve">Cascarilla de Arroz.  cascarilla grane, cascarilla de arroz 100% producto procedente del descascarillado del grano de arroz cáscara, no contiene ningún alérgeno tres nombres indican la fecha de envasado (según calendario juliano) 12 meses
consumo preferente, humedad ≤ 15 % , presentación, saco por 50 kilos </t>
  </si>
  <si>
    <t>10121506</t>
  </si>
  <si>
    <t>Palmiste</t>
  </si>
  <si>
    <t>Palmiste: La torta de palmíste es el subproducto que resulta de la extracción del aceite de almendra de la palma africana;tiene un contenido de proteína que varía entre 17 y 21 % y un alto contenido de fibra, lo que limita su uso en mono gástricos y lo hace una fuente adecuada para rumiantes. Olor: Característico, libre de rancidez, fermentación, sin olor a solvente ni a quemado.El producto debe estar libre de contaminación química, materias extrañas, olores objetables o infestación de insectos. Humedad: 13 % máximo. Proteína cruda mínimo 12%; grasa 9%; Fibra máxima 16%; cenizas 6%: Proteína: 17% mínimo.La torta de palmiste debe cumplir con los requisitos establecidos en la NTC 770-3. El producto debe ser envasado o empacado en recipientes resistentes que no reaccionen con el producto o alteren sus características microbiológicas, físicas, químicas y sensoriales y que asegure su conservación y calidad durante el almacenamiento, transporte y comercialización.</t>
  </si>
  <si>
    <t>10101700</t>
  </si>
  <si>
    <t>Alevino de cachama blanca y/o Alevino de cachama negra</t>
  </si>
  <si>
    <t>Alevino de cachama blanca y/o Alevino de cachama negra, con talla mínima de 1 pulgada,empacados en bolsas plásticas con agua y oxígeno en relación 1:4 y en cantidades de 250 individuos por bolsa y embalados máximo dos bolsas por caja de cartón o poli estireno expandido (EPS), sin presencia o síntoma de enfermedad, entrega en el lugar donde se esté desarrollando el proyecto. con certificado sanitario de origen</t>
  </si>
  <si>
    <t>10101703</t>
  </si>
  <si>
    <t>Alevino de tilapia nilótica</t>
  </si>
  <si>
    <t>Alevino de tilapia nilótica: Alevino de Tilapia Nilotica (Oreochromis niloticus) con talla mínima de entre 0.5 a 0.8 centimetros de longitud, empacados en bolsas plásticas con agua y oxígeno en relación 1:4 que garantice su supervivencia por 24 horas y en cantidades máximo de 250 individuos más el 10%  de reposición por mortalidad por transporte y embalados máximo dos bolsas por caja de cartón o poli estireno expandido (EPS), sin presencia o síntoma de enfermedad, certificado sanitario de origen. entrega en el lugar donde se esté desarrollando el proyecto.</t>
  </si>
  <si>
    <t>Alevino de tilapia roja: Alevino de Tilapia roja, con talla mínima de 0.5 a 0.8 centimetros de longitud, empacados en bolsas plásticas con agua y oxígeno en relación 1 : 4 y en cantidades de 250 individuos por bolsa y embalados máximo dos bolsas por caja de cartón o poli estireno expandido (EPS), sin presencia o síntoma de enfermedad, unicolor  con un 10% de mortalidad por transporte. certificado sanitario de origen. Entrega en el lugar donde se esté desarrollando el proyecto.,</t>
  </si>
  <si>
    <t>10101702</t>
  </si>
  <si>
    <t>Alevino de trucha arcoiris</t>
  </si>
  <si>
    <t>Alevino de trucha arcoiris: Alevino de trucha arcoíris (Oncorhynchus mykiss) con talla mínima de 1 pulgadas, con agua y oxígeno en relación 1:4 y en cantidades máximo de 250 individuos incluido el 5% de mortalidad en transporte por bolsa y embalados máximo dos bolsas por caja de cartón o poli estireno expandido (EPS), sin presencia o síntoma de enfermedad, certificado sanitario de origen. entrega en el lugar donde se esté desarrollando el proyecto.</t>
  </si>
  <si>
    <t>10101601</t>
  </si>
  <si>
    <t>Animal pollo vivo 1 día</t>
  </si>
  <si>
    <t>Animal pollo vivo 1 día: Pollo sano de un día de nacidos, con un peso de mínimo 40 g pertenecientes a la raza Ross, coob, sexo machos; vacunados contra bronquitis, gumboro, marek, newcastle, caja por 100 pollos. en cada caja debe incluirse el 5% de reposición por mortalidad de transporte. con certificado de granja avicola biosegura</t>
  </si>
  <si>
    <t>51171501</t>
  </si>
  <si>
    <t xml:space="preserve">Suplemento mineral a base de carbonato de calcio </t>
  </si>
  <si>
    <t xml:space="preserve">Suplemento mineral a base de carbonato de calcio en forma granulada utilizada en alimentación para gallina ponedora. Bulto/SC por 40 Kilogramos </t>
  </si>
  <si>
    <t>10122101</t>
  </si>
  <si>
    <t>Concentrado cerdas gestación: Alimento concentrado para cerdas desde el momento del servicio, hasta los 84 días de gestación de acuerdo a su condición corporal, contenido de humedad (Max.) 13%, proteínas (Min.) 14% al 16%, grasa (Min.) 4%, fibra (Max.) 10%,  cenizas (Max.) 9%. El producto debe cumplir con las especificaciones establecidas en su registro sanitario, al momento de la entrega la fecha de fabricación debe ser menor a 10 días.  Bulto/SC  por 40 Kilogramos.</t>
  </si>
  <si>
    <t>Concentrado cerdas lactancia: Alimento concentrado para cerdas en periodo de lactancia con humedad (Max.) 13%, proteína (Min.) 16% al 17%, grasa (Min.) 5%, fibra (Max.) 10%, cenizas (Max.) 9%. El producto debe cumplir con las especificaciones establecidas en su registro sanitario (registro ICA), al momento de la entrega la fecha de fabricación debe ser menor a 10 días. Bulto/SC  por 40 Kilogramos.</t>
  </si>
  <si>
    <t xml:space="preserve">Concentrado cerdo reproductor: Alimento concentrado cerdo reproductor humedad (max.) 13%; proteína (min.) 16% al 18%, grasa (min.) 5%, fibra (max.) 8%; cenizas (max.) 8%. el producto debe cumplir con las especificaciones establecidas en su registro sanitario, registro ica, al momento de la entrega la fecha de fabricación debe ser menor a 10 días.  Bulto/SC  por 40 Kilogramos. </t>
  </si>
  <si>
    <t>Concentrado cerdos de levante: Alimento concentrado para lechones en periodo de levante con humedad (Max.) 13%, proteínas (Min.) 16% al 17%, grasa (Min.) 3%, fibra (Max.) 7%, cenizas (Max.) 9%. El producto debe cumplir con las especificaciones establecidas en su registro sanitario (registro ICA), al momento de la entrega la fecha de fabricación debe ser menor a 10 días.  Bulto/SC  por 40 Kilogramos.</t>
  </si>
  <si>
    <t>Concentrado cerdos engorde: Alimento concentrado para cerdos en periodo de engorde con humedad (Max.) 13%, proteínas (Min.) 16% al 18%,  grasa (Min.) 4% ,fibra (Max.) 8%, cenizas (Max.) 9%. El producto debe cumplir con las especificaciones establecidas en su registro sanitario, (Registro ICA), al momento de la entrega la fecha de fabricación debe ser menor a 10 días según etiqueta de la empresa productora. Bulto/SC por 40 Kilogramo.</t>
  </si>
  <si>
    <t>10121604</t>
  </si>
  <si>
    <t>Concentrado pollo preinicio: Concentrado para los pollitos en sus primeros días de etapa productiva, con contenido proteína del 19% al 24% mínimo, grasa del 2% mínimo, fibra 5% máximo, humedad 13% máximo. Al momento de la entrega la fecha de fabricación debe ser menor a 10 días según etiqueta de la empresa  productora. Bulto/SC por 40 Kilogramo</t>
  </si>
  <si>
    <t>10121702</t>
  </si>
  <si>
    <t>Concentrado engorde peces tilapia.   Alimento concentrado estruidizado para  peces  con Humedad en el rango entre 8 a 10 %,  proteína en los rangos de 23 al 25 %,  Grasa rangos entre 2 al 5%, Fibra rangos entre 3 al 8%,  Ceniza rango entre el 8 al 12%. El producto debe cumplir con las especificaciones establecidas en su registro sanitario, Registro ICA; al momento de la entrega, la fecha de fabricación debe ser menor de 10 días según etiqueta de la empresa productora.  Bulto/SC  por 40 Kilogramo</t>
  </si>
  <si>
    <t>Concentrado engorde peces (cachamas)</t>
  </si>
  <si>
    <t>Concentrado engorde peces (cachamas). Alimento concentrado para engorde de cachama, presentado en pellets entre 3 y  4 mm,  empacados en sacos de fibra, con valores nutricionales de Proteína del 28 al 32 %, Grasa 2 al 5 %, Humedad del 8 al 10 %, cenizas en el rango de 8 a 10%, fibra entre el 5 al 8%. al momento de la entrega el producto debe tener fecha de fabricación igual o menor a 10 días. Bulto/SC  por 40 Kilogramo</t>
  </si>
  <si>
    <t>Concentrado gallina ponedora fase II</t>
  </si>
  <si>
    <t>Concentrado gallina ponedora fase II: Alimento concentrado para gallina ponderora fase II, Humedad (Max.) 13%; proteína (min.) 15,5% al 16%; grasa (min.) 2%; fibra (Max.) 6%; cenizas (Max.) 15%; calcio mínimo 4,2%; fósforo mínimo 0,7%. El producto debe cumplir con las especificaciones establecidas en su registro sanitario, registro ICA, Al momento de la entrega la fecha de fabricación debe ser menor a 10 días según etiqueta de la empresa productora. Bulto/SC  por 40 Kilogramos.</t>
  </si>
  <si>
    <t>Concentrado gallina ponedora prepico</t>
  </si>
  <si>
    <t>Concentrado gallina ponedora prepico: Alimento concentrado para gallina prepico. Humedad (Max.) 10 al 13%; proteínas (Min.) 17% al 18%; grasa (Min.) 4%; fibra (Max.) 6%; cenizas (Max.) 15%; calcio mínimo 2%; fósforo mínimo 0,7%. El producto debe cumplir con las especificaciones establecidas en su registro sanitario, registro ICA, al momento de la entrega la fecha de fabricación debe ser menor a 10 días según etiqueta de la empresa productora.  Bulto/SC  por 40 Kilogramos.</t>
  </si>
  <si>
    <t>10121700</t>
  </si>
  <si>
    <t>Concentrado iniciación peces: Alimento concentrado en harina y/o pellets. etapa iniciación Alimento concentrado para peces de aguas cálidas con humedad (Max.) 12%, Proteína entrre 38% al 45%, grasa (Min.) 6%, Fibra (Max.) 6% Cenizas (Max.) 12%. el producto debe cumplir con las especificaciones establecidas en su registro sanitario registro ICA, al momento de la entrega la fecha de fabricación debe ser menor a 10 días según etiqueta de la empresa productora.  Bulto/SC por 40 Kilogramos.</t>
  </si>
  <si>
    <t xml:space="preserve">Concentrado iniciación peces: Alimento concentrado iniciación peces. Alimento concentrado para peces aguas frías. Proteína 45% al 50%, Humedad del 10%, Grasa (MIN) 13%, Ceniza mínima del 13%, fibra máximo 4%, al momento de la entrega la fecha de fabricación debe ser menor a 10 días, según etiqueta de la empresa productora.  Bulto/SC por 40 Kilogramos </t>
  </si>
  <si>
    <t>Concentrado lechones iniciación: Alimento concentrado lechones iniciación en fase de inicio con humedad (Max.) 13%, proteínas entre el 20% al 21%, grasa (Min.) 5%,  fibra (Max.) 4%, cenizas (Max.) 9%. El producto debe cumplir con las especificaciones establecidas en su registro sanitario registro ICA, al momento de la entrega la fecha de fabricación debe ser menor a 10 días, según etiqueta de la empresa productora.  Bulto/SC  por 40 Kilogramos</t>
  </si>
  <si>
    <t>Concentrado lechones preiniciación: Alimento concentrado para lechones en periodo de preiniciación con Humedad (Max.) 13%, Proteína entre el 20 al 21%, Grasa (Min.) 5%, Fibra (Max.) 4%, Ceniza (Max.) 8%. El producto debe cumplir con las especificaciones establecidas en su registro sanitario registro ICA, al momento de la entrega la fecha de fabricación debe ser menor a 10 días, según etiqueta de la empresa productora.  Bulto/SC por 40 Kilogramos.</t>
  </si>
  <si>
    <t>Concentrado levante de peces: Alimento concentrado para peces de aguas cálida,  con Humedad en el rango de 8 a 10%,  Proteína en el rango de 36 a 38 %, Grasa en el rango de 2 al 4%,  Fibra 4 a 5%, Ceniza 8 a 10 %. El producto debe cumplir con las especificaciones establecidas en su registro sanitario registro ICA al momento de la entrega la fecha de fabricación debe ser menor a 10 días, según etiqueta de la empresa productora.  Bulto/SC  por 40 Kilogramos.</t>
  </si>
  <si>
    <t xml:space="preserve">Concentrado levante peces. Alimento concentrado para peces de aguas frias, en pellets entre 3 y 4 mm, empacados en sacos de fibra, con valores nutricionales de Proteína 40 a 45%,  Grasa minimo  8 a 10%, Humedad del 10 al 13%,  cenizas 10 al 12 %, fibra del 4 al 6 %,  al momento de la entrega el producto debe tener fecha de fabricación igual o menor a 10 días. Bulto/SC por 40 Kilogramos </t>
  </si>
  <si>
    <t>10122100</t>
  </si>
  <si>
    <t>Concentrado para equinos : Alimento concentrado para equino adulto. Texturizado elaborado con materias primas molidas, con proteína mínima del 15%, grasa mínima del 3%, fibra maximo del 10%, ceniza máximo del 10%, humedad máximo del 13%, con registro ICA vigente, la fecha de fabricación debe ser menor a 10 días al momento de la entrega. Bulto/SC  por 40 Kilogramos.</t>
  </si>
  <si>
    <t>Concentrado para terneros: Alimento concentrado para terneros, con proteína cruda del 18%, grasa 6%, Carbohidratos no estructurales (CNE) 24%, Calcio 2%, Fósforo 0,70%. El producto debe cumplir con las especificaciones establecidas en su registro sanitario Registro ICA, al momento de la entrega la fecha de fabricación debe ser menor a 10 días, según etiqueta de la empresa productora. Bulto/SC  por 40 Kilogramos.</t>
  </si>
  <si>
    <t>Concentrado polla ponedora: Alimento concentrado para gallina ponedora con humedad (Max.) 13%, proteínas del  17% al 18%, grasa (Min.) 4%, fibra (Max.) 6%, cenizas (Max.) 15%, calcio (Min.) 3,6%, fósforo (Min.) 0,45%. El producto debe cumplir con las especificaciones establecidas en su registro sanitario Registro ICA, al momento de la entrega la fecha de fabricación debe ser menor a 10 días, según etiqueta de la empresa productora. Bulto/SC por 40 kilogramos.</t>
  </si>
  <si>
    <t>Concentrado pollo engorde : Alimento concentrado para pollo de engorde con Humedad (Max.) 13%, Proteína (Min.) 19% al 20%, Grasa (Min.) 2.5%, Fibra (Max.) 5%, Cenizas (Max.) 8%. El producto debe cumplir con las especificaciones establecidas en su registro sanitario Registro ICA, al momento de la entrega la fecha de fabricación debe ser menor a 10 días, según etiqueta de la empresa productora. Bulto/SC por 40 kilogramos.</t>
  </si>
  <si>
    <t>Concentrado pollo iniciación : Alimento concentrado para pollo en fase de iniciación con humedad (Max.) 13%, proteínas (Min.) 21% al 23%, grasa (Min.) 2%, fibra (Max.) 5%, cenizas (Max.)8%. El producto debe cumplir con las especificaciones establecidas en su registro sanitario Registro ICA, al momento de la entrega la fecha de fabricación debe ser menor a 10 días, según etiqueta de la empresa productora. Bulto/SC por 40 kilogramos.</t>
  </si>
  <si>
    <t>Concentrado preparto para vacas : Alimento Concentrado preparto para vacas. Proteína Mínimo 14.0% al 16%, Grasa Mínimo 3.0 - 4%, Fibra Máximo 10-18.0%, Cenizas Máximo 10.0 -12%, Humedad Máximo 13.0%. El producto debe cumplir con las especificaciones establecidas en su registro sanitario Registro ICA, al momento de la entrega la fecha de fabricación debe ser menor a 10 días, según etiqueta de la empresa productora. Bulto/SC por 40 kilogramos.</t>
  </si>
  <si>
    <t>Concentrado vaca lechera: Alimento concentrado para vaca lechera con proteínas crudas 17% al 20%, proteína protegida 55%, grasa 7%, carbohidratos no estructurales (CNE) 32% en lactancia (MCAL/KG) 1,82, calcio 2%, fosforo 0,50%. El producto debe cumplir con las especificaciones establecidas en su registro sanitario Registro ICA, al momento de la entrega la fecha de fabricación debe ser menor a 10 días. Según etiqueta de la empresa productora.  Bulto/SC por 40 kilogramos.</t>
  </si>
  <si>
    <t>50161509</t>
  </si>
  <si>
    <t>Melaza de caña: Melaza de caña. Líquido viscoso característico agradable, No debe oler a fermentado,dulce ligeramente amargo no debe saber a agrio o ácido, color café oscuro debe ser de una consistencia hilante y medianamente densa. Azúcares totales mínimo 45%; grados brix mínimo 75; cenizas máximo 16%; humedad máxima 27 %; densidad 1,4; registro sanitario;  Es un producto para uso industrial como materia prima en alimentos concentrados, lote de producción no mayor a 30 días.  Bulto/SC por 30 kilogramos.</t>
  </si>
  <si>
    <t>Polla vivas de 16-17 semanas Isa Brown o babcok brown</t>
  </si>
  <si>
    <t>Polla vivas de 16-17 semanas Isa Brown o babcok brown: Pollas vivas levantadas de 16-17 semanas de edad  Isa Brown o babcok brown con plan vacunal para la zona de Santander, y de origen, provenientes de avicolas con certificación ICA con peso corporal superior a 1300 gramos y despicadas, reposición por mortalidad de transporte.</t>
  </si>
  <si>
    <t>47131800</t>
  </si>
  <si>
    <t>Desinfectantes a base de yodo: Desinfectantes a base de yodo. Solución desinfectante Bactericida, viricida y fungicida. Composición Complejo de Yodo disponible: 22.5% Yodo disponible 2.5g, Ácido fosfórico 17g, Ácido sulfúrico 9.3g, Alcohol isopropílico, Vehículo agua, emulsificante, y detergente c.s.p.  Bidón plástico por 20 litros.</t>
  </si>
  <si>
    <t>30121503</t>
  </si>
  <si>
    <t>Desinfectante alquitrán de carbón hulla</t>
  </si>
  <si>
    <t>Desinfectante alquitrán de carbón hulla: Desinfectante alquitrán de carbón hulla. Antiséptico y desinfectante para antisepsia directa en animales y para desinfección general. Uso veterinario. Cada 100 mL contienen: Fenol (Creosota SBT 30/18L) 16 g.  Bidón plástico por 20 litros.</t>
  </si>
  <si>
    <t>Desinfectante de amplio espectro: Desinfectante de amplio espectro eficaz para eliminar toda clase de microorganismos. Solución acuosa de glutaraldehido. Glutaraldehído al 2% - desinfectante de alto nivel Biodegradable. Líquido incoloro, con olor característico acre, libre de partículas.  Galón/GAR 3,78 litros.</t>
  </si>
  <si>
    <t>24112204</t>
  </si>
  <si>
    <t>Balde lechero en acero inoxidable</t>
  </si>
  <si>
    <t>Balde lechero en acero inoxidable: Balde lechero en acero de alta pureza de 11 litros, elaborado en una sola pieza, paredes extra gruesas y producto resistentes a los impactos, alto 28.5 cms, largo 33.5 cms, capacidad 11 litros</t>
  </si>
  <si>
    <t>24121508</t>
  </si>
  <si>
    <t>Bandeja de cartón para huevo. Bandejas de cartón para huevos (nuevas), tipo cubeta en pulpa moldeada, cumpliendo normas de calidad y bioseguridad. Se debe entregar a solicitud dimensiones tipo A, tipo B y tipo Yumbo. Paquete x 100 unidades.</t>
  </si>
  <si>
    <t>10131600</t>
  </si>
  <si>
    <t>Bebedero para bovinos: bebedero para bovinos Fabricado 100% con polietileno, capacidad de 500 lt, diámetro superior de 125 - 130 cm, diámetro inferior de 100 - 105 cm y una altura de 55 - 56 cm.</t>
  </si>
  <si>
    <t>21101905</t>
  </si>
  <si>
    <t>Chapeta plástica para identificación de bovinos: Chapeta plástica para identificación de bovinos con botón de seguridad inviolable, sin numerar, diseñado en poliuretano de alta calidad con aditivos que lo protejan de la acción del sol, flexible y resistente para evitar daños en las orejas de los animales reforzadas en la parte superior, deben soportar 28-32 kilos de presión.</t>
  </si>
  <si>
    <t>27111801</t>
  </si>
  <si>
    <t>Cinta bovinométrica: Cinta Bovinométrica</t>
  </si>
  <si>
    <t>Cinta bovinométrica: Cinta Bovinométrica. Cinta métrica de material elástico numerada con escala en kilos y arrobas, para el pesaje en vivo de ganado bovino (Cebu, Criollo, Lechero y Doble propósito).</t>
  </si>
  <si>
    <t>27112105</t>
  </si>
  <si>
    <t>Corta colas para porcinos eléctrico: Pinza Corta colas para porcinos eléctrico. Pinza eléctrica para cortar colas de lechones cauterizadora a 110 voltios en acero inoxidable, con garantia superior a 6 meses, en empaque individual.</t>
  </si>
  <si>
    <t>42291600</t>
  </si>
  <si>
    <t>Guaya descornadora: Guaya descornadora en Alambre acerado torcido de 32 pulgadas de longitud calibre 27 provisto con carrete para guardar. Asas que permiten ajuste y mantienen fija la guaya.</t>
  </si>
  <si>
    <t>27112309</t>
  </si>
  <si>
    <t>Lápiz rotulador de chapetas: Lápiz rotulador de chapetas para marcar ganado bovino, a base de ceras, parafinas y tintes especiales de alta calidad, resistente al agua y al calor. colores surtidos (10 cm de largo x 2.5 cm de diámetro).</t>
  </si>
  <si>
    <t>31162405</t>
  </si>
  <si>
    <t>Llave tensora para cerca eléctrica: Llave tensora para cerca eléctrica, en material metálico, de alta resistencia.</t>
  </si>
  <si>
    <t>11162108</t>
  </si>
  <si>
    <t>Malla gallinero metálica: Malla gallinero metálica perforada hexagonal de diámetro 1 pulgada presentación de Rollo x 36 mts de 1,5 mts de ancho, con material resistente. Rollo de 36 Mt.</t>
  </si>
  <si>
    <t>Pinza cortacolas para porcinos: Pinza cortacolas para porcinos, Instrumento en forma de pinza o tijera en acero quirúrgico utilizado en el corte de colas de cerdos recién nacidos, con dimensiones entre 10 a 12 cm de largo y 5 a 6 cm de ancho.</t>
  </si>
  <si>
    <t>Pinza descolmilladora para cerdos: Pinza descolmilladora para cerdos tipo alicate para recorte de colmillos de los cerdos, en acero quirúrgico, especial para descolmillar a los lechones al nacer con dimensiones de 12 a 13 cm de largo y de 5 a 6 cm de ancho.</t>
  </si>
  <si>
    <t>Pinza tatuadora de 10 dados 3/8": Pinza tatuadora de 10 dados. El tatuador de 10 dados de 3/8 de pulgada fabricado por una aleación especial de aluminio de alta resistencia, Con tinta marcadora, sostiene 4 digitos en donde cada digito se inserta individualmente desde el frente, esta diseñado de tal manera que los digitos no pueden ser instalados al reves. Digitos del 0 al 9 3/8 de pulgada</t>
  </si>
  <si>
    <t>Saladeros inteligentes para bovinos: Saladero inteligente para bovinos con tapa giratoria y cierre automático fabricado 100% con polietileno lineal de alta resistencia al impacto, con un ancho de 57 - 60 cms, un largo de 60-65 cms y un alto de 36- 40 cms ; gancho de acero</t>
  </si>
  <si>
    <t>42121509</t>
  </si>
  <si>
    <t>Termómetro digital para uso veterinario: Termómetro digital utilizado para medir la temperatura corporal de los animales por medio de un transductor acoplado con una amplificación de señal eléctrica, acondicionado, y la unidad de visualización.</t>
  </si>
  <si>
    <t>Termómetro clínico de vidrio transparente para uso veterinario, con mercurio químicamente puro. Escala graduada en grados centígrados 35.5 oC 4 41 oC. Con subdivisiones en decimas de grado. Empaque individual de plástico rígido para su protección.</t>
  </si>
  <si>
    <t>53131801</t>
  </si>
  <si>
    <t>42121500</t>
  </si>
  <si>
    <t xml:space="preserve">Tapete para piso : Piso Plástico Slat para Salas / Galpones de Maternidad. Cerdas./ Macho reproductor; deben montarse en perfiles o conceto de 1/4 pulgada de espesor. Los slats de plástico están fabricados con polipropileno virgen de alto impacto, no contienen plástico reciclado. Resistencia a los impactos y el desgaste del piso. Con tratamiento contra rayos UV. Espacio libre alrededor del perímetro. Muy fácil y rápida instalación. Excelente tracción, diseño con acanalado alto y bajo, antideslizante. Tapete para piso </t>
  </si>
  <si>
    <t>42142523</t>
  </si>
  <si>
    <t>Aguja hipodérmica calibre 16 x 1 1/2" : Aguja hipodérmica desechable. Calibre 16G x1 1/2'' estándar iso bisel en lanceta regular hipodérmica. Fabricada en acero quirúrgico recubierta en silicona, pared delgada, campana en policarbonato identificada por códigos de colores, estériles, empaquete universal. Caja por 100 Unidades.</t>
  </si>
  <si>
    <t xml:space="preserve">Aguja hipodérmica calibre 16 x 1" : Aguja hipodérmica desechable. Calibre 16G x1'' estándar iso bisel en lanceta regular hipodérmica. Fabricada en acero quirúrgico recubierta en silicona, pared delgada, campana en policarbonato identificada por códigos de colores, estériles, empaque universal. Caja por 100 Unidades de </t>
  </si>
  <si>
    <t>Aguja hipodérmica calibre 16 x 1/2" : Aguja hipodérmica desechable. Calibre 16G x 1/2 pulgadas estándar iso bisel en lanceta regular hipodérmica. Fabricada en acero quirúrgico recubierta en silicona, pared delgada, campana en policarbonato identificada por códigos de colores, estériles, empaquete universal. Caja por 100 Unidades.</t>
  </si>
  <si>
    <t>Aguja hipodérmica calibre 18 x 1 1/2" : Aguja hipodérmica desechable. Calibre 18G x1 - 1/2 pulgada estándar iso bisel en lanceta regular hipodérmica. Fabricada en acero quirúrgico recubierta en silicona, pared delgada, campana en policarbonato identificada por códigos de colores, estériles, empaquete universal. Caja por 100 Unidades.</t>
  </si>
  <si>
    <t>Aguja hipodérmica calibre 18 x 1/2": Caja por 100 Unidades de Aguja hipodérmica desechable. Calibre 18G x 1/2 pulgada estándar iso bisel en lanceta regular hipodérmica. Fabricada en acero quirúrgico recubierta en silicona, pared delgada, campana en policarbonato identificada por códigos de colores, estériles, empaquete universal.</t>
  </si>
  <si>
    <t>Aguja hipodérmica calibre 20 x 1 1/2": Aguja hipodérmica desechable. Calibre 16G x 1/2 pulgada estándar iso bisel en lanceta regular hipodérmica. Fabricada en acero quirúrgico recubierta en silicona, pared delgada, campana en policarbonato identificada por códigos de colores, estériles, empaquete universal. Caja por 100 Unidades.</t>
  </si>
  <si>
    <t>Aguja hipodérmica calibre 20 x 1": Aguja hipodérmica desechable. Calibre 18G x1 - 1/2 pulgada estándar iso bisel en lanceta regular hipodérmica. Fabricada en acero quirúrgico recubierta en silicona, pared delgada, campana en policarbonato identificada por códigos de colores, estériles, empaquete universal. Caja por 100 Unidades.</t>
  </si>
  <si>
    <t>Aguja hipodérmica calibre 21 x 1 1/2": Aguja hipodérmica desechable. Calibre 21 G x 1 1/2 pulgada estándar iso bisel en lanceta regular hipodérmica. Fabricada en acero quirúrgico recubierta en silicona, pared delgada, campana en policarbonato identificada por códigos de colores, estériles, empaquete universal. Caja por 100 Unidades.</t>
  </si>
  <si>
    <t>42312206</t>
  </si>
  <si>
    <t>Aguja veterinaria para sutura doble curva pm/s No.1: Aguja veterinaria para sutura doble curva pm/s No. 1 en acero inoxidable, bordeatraumático (romo) por 80 mm con ojo normal.</t>
  </si>
  <si>
    <t>Aguja veterinaria para sutura doble curva pm/s No.6: Aguja veterinaria para sutura doble curva pm/s No. 6 en acero inoxidable, borde a traumático (romo) por 80 mm con ojo normal.</t>
  </si>
  <si>
    <t>42142505</t>
  </si>
  <si>
    <t>Camisa holder portatubos vacutainer: Camisa y holder portatubos vacutainers es un sistema cerrado al vacío para la recolección de sangre Una aguja de doble punta estéril con una manga retráctil que permite realizar tomas. Paquete por 10 unidades</t>
  </si>
  <si>
    <t>42192101</t>
  </si>
  <si>
    <t>Equipo venoclisis: Equipo venoclisis veterinario macro goteo con aguja calibre 18 x 1 pulgada, estéril y empacado en bolsa plástica sellada, la fecha de vencimiento debe ser de 2 años al momento de la entrega.</t>
  </si>
  <si>
    <t>42121510</t>
  </si>
  <si>
    <t>Estuche de cirugía de 15 piezas</t>
  </si>
  <si>
    <t>Estuche de cirugía de 15 piezas: Este estuche debe contener.1 estilete, 140 mm 1 sonda acanalada, 140 mm 1 porta agujas Baumgartner, 140 mm 1 mango bisturí, nº 3 1 mango bisturí, nº 4 1 tijera cirugía, recta, aguda-roma 1 tijera cirugía, curva, aguda-roma 1 tijera Mayo, recta,140 mm 1 tijera Mayo, curva, 140 mm 1 pinza disección, 1:2 dientes, 140mm 1 pinza disección sin dientes, 140mm 1 pinza hemostática, curva, 140 mm 1 pinza hemostática, recta, 140 mm 1 pinza hemostática Mosquito, recta, 120 mm1 agua disección, 145 mm, piezas en acero inoxidable. Kit por 15 piezas.</t>
  </si>
  <si>
    <t>42261505</t>
  </si>
  <si>
    <t>Hoja de bisturi No. 24</t>
  </si>
  <si>
    <t>Hoja de bisturi No. 24: Hoja estéril de bisturí N° 24 fabricada en acero inoxidable herméticamente sellada en envoltura individual (abre fácil) de aluminio en ambas caras (para mango de bisturí N°4). Caja por 100 Unidades</t>
  </si>
  <si>
    <t>Jeringa con aguja para uso médico de 10 ml: Jeringa con aguja desechable estéril de 10 ml, con cuerpo en polipropileno, embolo en polipropileno, superficie interna lubricada con aceite de silicona y en paquete individual compuesto por pvc de 10 ml sin embolo de caucho. Caja por 100 Unidades</t>
  </si>
  <si>
    <t>Jeringa con aguja para uso médico de 20 ml: Jeringa con aguja desechable estéril de 20 ml, con cuerpo en polipropileno, embolo en polipropileno, superficie interna lubricada con aceite de silicona y en paquete individual compuesto por pvc de 20 ml sin embolo de caucho. Caja por 100 Unidades.</t>
  </si>
  <si>
    <t>Jeringa con aguja para uso médico de 3 ml: Jeringa con aguja desechable estéril  de 3 ml, con cuerpo en polipropileno, embolo en polipropileno, superficie interna lubricada con aceite de silicona y en paquete individual  compuesto por pvc de 3 ml sin embolo de caucho , con aguja de acero inoxidable con soporte en polietileno. Caja por 100 Unidades</t>
  </si>
  <si>
    <t>Jeringa con aguja para uso médico de 5 ml: Jeringa con aguja desechable estéril de 5 ml, con cuerpo en polipropileno, embolo en polipropileno, superficie interna lubricada con aceite de silicona y en paquete individual compuesto por pvc de 5 ml sin embolo de caucho. Caja por 100 Unidades</t>
  </si>
  <si>
    <t>Jeringa con aguja para uso médico de 50 ml: Jeringa con aguja desechable estéril  de 50 ml, con cuerpo en polipropileno, embolo en polipropileno, superficie interna lubricada con aceite de silcona y en paquete individual compuesto por pvc de 50 ml sin embolo de caucho, con aguja de acero inoxidable con soporte en polietileno. Caja por 25 Unidades.</t>
  </si>
  <si>
    <t>42312201</t>
  </si>
  <si>
    <t>Seda quirúrgica n°1</t>
  </si>
  <si>
    <t xml:space="preserve">Seda quirúrgica n°1: Seda quirúrgica n°1. Sutura sintética para procedimientos quirúrgicos calibre número 1, fuerza tensil mínima de 45 KgF/mm2. Rollo de mínimo 5 Mt </t>
  </si>
  <si>
    <t>Seda quirúrgica n°2</t>
  </si>
  <si>
    <t xml:space="preserve">Seda quirúrgica n°2: Seda quirúrgica n°2. Sutura sintética para procedimientos quirúrgicos calibre número 2, , fuerza tensil mínima de 45 KgF/mm2. Rollo de mínimo 5 Mt </t>
  </si>
  <si>
    <t>42292904</t>
  </si>
  <si>
    <t>Sutura absorbible: Sutura absorbible, sintética, multifilamentos y entrelazada. Poliglactina, hecho de ácido poliglocólico y revestido N-Laurina y L-Lisina, hilo suave, liso y seguro para los nudos. Compuesto por ácido poliglocólico, ácido poliglicólico rápido, polidioxanona, poli(glicode-co-caprolactona) según el requerimiento. Paquete por 50 cm.</t>
  </si>
  <si>
    <t>42121800</t>
  </si>
  <si>
    <t>Catéter para inseminacion en cerdos: Catéter para inseminación en cerdos en espiral con tapa desechable, con agujero a un lado de la punta. empaquete individual. Unidad.</t>
  </si>
  <si>
    <t>42143201</t>
  </si>
  <si>
    <t>Diluyente para preservar semen porcino: Diluyente para preservar semen porcino. Diluyente buffer que contiene tris, ácido cítrico, azúcar, glicerina, agua destilada y antibióticos, de acuerdo a la directiva 88/407 de la UE (tilosina, gentamicina, espectinomicina, lincomicina). registro ICA vigente, fecha de vencimiento mayor o igual a 2 años al momento de la entrega. Garrafa/frasco por 200 ml.</t>
  </si>
  <si>
    <t>Disco filtro de papel para semen porcino: Filtro de papel para semen porcino por 24 cm de diámetro. no absorbente. Caja x 200 unidades con ligas elástica para cada disco.</t>
  </si>
  <si>
    <t>42121607</t>
  </si>
  <si>
    <t>Dispositivo intravaginal bovino 0,5 gr</t>
  </si>
  <si>
    <t>Dispositivo intravaginal bovino 0,5 gr: Dispositivo intravaginal bovino 0,5 gramo Dispositivo intravaginal bovino impregnado de progesterona 0.5 gramos, debe contar con registro ICA vigente, fecha de vencimiento mayor a dos años en el momento de la entrega. Paquete por 10 unidades.</t>
  </si>
  <si>
    <t>Dispositivo intravaginal bovino 1 gr: Dispositivo intravaginal bovino impregnado de progesterona 1 gramo, debe contar con registro ICA vigente fecha de vencimiento mayor a dos años en el momento de la entrega. Paquete por 10 unidades.</t>
  </si>
  <si>
    <t>11131602</t>
  </si>
  <si>
    <t>Semen bovino gyr puro, genética brasilera:</t>
  </si>
  <si>
    <t xml:space="preserve">Semen bovino gyr puro, genética brasilera: Semen bovino gyr lechero; toro con genética brasilera  (con registro de progenie),empacado en pajillas, embalados en termos que permitan conservar congelado el producto a temperaturas de  -198 Grados centígrados, con contenido mínimo de 20 millones de espermatozoides viables, cada pajilla debe contar con un código numérico y/o de colores que facilite su identificación en el termo, cumpliendo con la Normatividad ICA. </t>
  </si>
  <si>
    <t>Semen bovino sexado brahman blanco: Semen bovino sexado raza brahman blanco sexo hembra en un 90 % de posibilidades, el material genético debe de provenir de toros de linea materna, certificado de procedencia, registro ICA.</t>
  </si>
  <si>
    <t>Semen bovino sexado gyr puro tipo leche sexo hembra: Semen bovino sexado hembra en un 90% de posibilidades, raza Gyr puro tipo leche sexo hembra, el material genético debe de provenir de toros de linea materna con alto potencial de producción de leche, certificado de procedencia, registro ICA.</t>
  </si>
  <si>
    <t xml:space="preserve">Semen bovino sexado hembra raza gyrolanda: Semen bovino sexado hembra raza gyrolanda sexo hembra en un 90% de posibilidades, el material genético debe de provenir de toros de linea materna con alto potencial de producción de leche, certificado de procedencia, registro ICA. </t>
  </si>
  <si>
    <t>Semen porcinos</t>
  </si>
  <si>
    <t>Semen porcinos: Semen porcino diferentes razas con certificado de procedencia, granja certificada por el ICA y registro de vacunación para el reproductor. Fecha de vencimiento.</t>
  </si>
  <si>
    <t>Termo colector de semen de cerdo: Termo colector doble pared plástico para la recolección semen de cerdos.</t>
  </si>
  <si>
    <t>51171630</t>
  </si>
  <si>
    <t>Aceite mineral blanco: Aceite mineral blanco: mezcla de aceites minerales básicos altamente refinados, para eliminar los compuestos aromáticos policíclicos, sin sabor, olor y poco color. Calidad USP. Con fecha de vencimiento superior a un año al momento de la entrega. Garrafa/galón de 3,78 Lt</t>
  </si>
  <si>
    <t>Acetato de buseralina: Hormona Gonadotrópica. Análogo sintético de GnRH, liberadora de FSH y LH,  Cada ml de solución inyectable contiene: Acetato de Buserrelina (Equivalente a 0,004 mg de buserelina) 0,0042 mg y excipientes csp 1mL. Garrafa/Frasco por 50 ml</t>
  </si>
  <si>
    <t>51101701</t>
  </si>
  <si>
    <t>Albendazol: Suspensión oral de uso antiparasitario interno para bovinos y ovinos. Cada 100 ml de suspensión contiene: Albendazol de mínimo 25%+ cobalto, excipientes c.s.p. registro ICA con fecha de vencimiento superior a dos años al momento de la entrega. Garrafa/frasco por 500 ml</t>
  </si>
  <si>
    <t>51142009</t>
  </si>
  <si>
    <t>Analgésico dipirona: Analgésico dipirona. Composición: dipirona (Metamizol): 500 mg/ml, excipientes c.s.p. 1 ml. el producto debe contar con registro sanitario ica vigente fecha de vencimiento mayor o igual a 2 años al momento de la entrega. Garrafa/frasco por 50 ml</t>
  </si>
  <si>
    <t>42172200</t>
  </si>
  <si>
    <t>Tuberculinización de bovinos: Prueba de tuberculina con proteína purificada de micro bacterium bovis (ppd) prueba caudal. Realizado por laboratorios oficiales y los autorizados por el ICA, para el programa de Tuberculosis bovina en Colombia.</t>
  </si>
  <si>
    <t>51171500</t>
  </si>
  <si>
    <t>Antiácido y antiflatulento a base dimetil polisiloxano: Antiácido y antiflatulento a base dimetil polisiloxano. Anti flatulento, antiespumante(base dimetil polisiloxano), Registro ICA vigente, fecha de vencimiento mayor o igual a 2 años al momento de la entrega. Garrafa/frasco por 200 ml.</t>
  </si>
  <si>
    <t>51101510</t>
  </si>
  <si>
    <t>Antibiótico a base de oxitetraxiclina 200 mg/ml: Antibiótico de amplio espectro bacteriostático inhibidor de la síntesis protéica bacteriana a base de oxitetraxiclina clorhidrato 200 mg/ml inyectable registro ICA vigente, fecha de vencimiento mayor o igual a 2 año al momento de la entrega. Garrafa/frasco por 250 ml.</t>
  </si>
  <si>
    <t>51101507</t>
  </si>
  <si>
    <t>Antibiótico a base de penicilina benzatínica: Antibiótico a base de penicilina benzatínica. Antibiótico a base de las penicilinas: g benzatínica; g procainica y g potásica en presentación de frasco x 6000000 u.i. solución inyectable, registro ICA vigente, fecha de vencimiento mayor o igual a 2 años al momento de la entrega. Garrafa/frasco por 6.000.000 de u.i</t>
  </si>
  <si>
    <t>51102600</t>
  </si>
  <si>
    <t>Antibiótico a base de tilosina: Antibiótico tilosina de 100mg/gr,registro ICA vigente, fecha de vencimiento mayor o igual a 2 años al momento de la entrega. Sobre por 50 gr.</t>
  </si>
  <si>
    <t>Antibiótico de amplio espectro con antiinflamatorio: Antibiótico de amplio espectro con antiinflamatorio. El producto debe contener: Penicilina G procaínica 100.000 u.i. penicilina G potásica 100.000 u.i, estreptomicina 250 mg, dexametasona 0,7- 0,10 mg, Agua destilada, c s.p 1 ml. El producto debe contar con registro ICA vigente, fecha de vencimiento de 2 años a partir de la fecha de entrega, estar empacado en envase de vidrio y aparte el agua destilada. Garrafa/frasco por 20 ml</t>
  </si>
  <si>
    <t>51101584</t>
  </si>
  <si>
    <t>Antibiótico gentamicina inyectable: Antibiótico a base de gentamicina inyectable en frasco por 100 mg/ml, con registro ICA, fecha de vencimiento de 2 años a partir de la fecha de entrega. Garrafa/frasco por 20 ml</t>
  </si>
  <si>
    <t>51101550</t>
  </si>
  <si>
    <t>Antibiótico intramamario periodo lactancia: Antibiótico intramamario periodo lactancia. Antimastiticos a base de espiramicina adipato 294 mg (Equivalente a Espiramicina base 250 mg) Neomicina sulfato 296 mg (Equivalente a Neomicina base 200 mg) Prednisolona sodio fosfato 6.8 mg (Equivalente a Prednisolona base 5 mg). Registro Ica vigente, fecha de vencimiento mayor o igual a 2 años al momento de la entrega. Caja por 4 jeringas de 10 ml</t>
  </si>
  <si>
    <t>Antibiótico intramamario periodo secado: Antibiótico intramamario periodo secado. Penicilina perteneciente a la cefalexina para vacas secas empleando la forma benzatinica, jeringa por 375 mg/ 10 ml,  Registro Ica vigente, fecha de vencimiento mayor o igual a 2 años al momento de la entrega. Caja por 4 jeringas de 10 ml cada una.</t>
  </si>
  <si>
    <t>51101700</t>
  </si>
  <si>
    <t>Anticoccidial oral: Anticoccidial oral con 50 mg/ml de toltrazuril, para uso en bovinos y porcinos. El producto debe cumplir con las especificaciones, registro Ica vigente, fecha de vencimiento mayor o igual a 2 años al momento de la entrega. Garrafa/Frasco por 250 ml</t>
  </si>
  <si>
    <t>51171700</t>
  </si>
  <si>
    <t>Antidiarreico agente anticoccidiósico: Antidiarreico de uso oral especifico para tratar la coccidiosis en base amprolio de 200 mg/ml, registro Ica vigente, fecha de vencimiento mayor o igual a 2 años al momento de la entrega. Garrafa/frasco por 200 ml.</t>
  </si>
  <si>
    <t>42121601</t>
  </si>
  <si>
    <t>Antiespumante y antiflatulento: Antiespumante y antiflatulento. Compuesto de polioxietileno sorbitan mono oleato 38-42gr vehículo acuoso, registro ICA vigente, fecha de vencimiento mayor o igual a 2 años al momento de la entrega. Garrafa/frasco por 120 ml.</t>
  </si>
  <si>
    <t>Antiflogístico rubefaciente: Antiflogístico rubefaciente. Antiflogistico / rubefaciente, unguento de uso tópico con propiedades analgésicas, antinflamatorias y antiflogísticas, a base de ketoprofeno 3.0 g, salicilato de metilo 10.0 g, mentol 1.0 g, alcanfor 5.0 g, guayacol 3.0 g, trementina 3.0 g. Registro ICA vigente, fecha de vencimiento mayor o igual a 2 año al momento de la entrega. Garrafa/frasco por 220 gr.</t>
  </si>
  <si>
    <t>51161635</t>
  </si>
  <si>
    <t>Antihistamínico: Antihistamínico Difenhidramina clorhidrato 25 mg excipientes csp 1 ml antihistamínico. Registro ICA vigente, fecha de vencimiento mayor o igual a 2 años al momento de la entrega. Garrafa/frasco por 50 ml.</t>
  </si>
  <si>
    <t>51142108</t>
  </si>
  <si>
    <t>Antiinflamatorio no esteroide inyectable: Antiinflamatorio analgésico, antipirético, inyectable no esteroide a base de ketoprofeno 100mg Inyectable. Registro ICA vigente. Fecha de vencimiento mayor a dos años al momento de la fecha de entrega. Garrafa/frasco por 50 ml.</t>
  </si>
  <si>
    <t>51142701</t>
  </si>
  <si>
    <t>Antiinflamatorio y antirreumático no corticoide: Antiinflamatorio y antirreumático no corticoide a base de Fenillbutazona 20%. Registro ICA vigente. Fecha de vencimiento igual o mayor a 2 años al momento de la entrega. Garrafa/frasco por 20 ml.</t>
  </si>
  <si>
    <t>51142104</t>
  </si>
  <si>
    <t>Antiinflamatorio, analgésico y antipirético: Antiinflamatorio, analgésico y antipirético con diclofenaco sódico 50mg/ml. Registro ICA vigente. fecha de vencimiento mayor o igual a 2 años al momento de la entrega. Garrafa/frasco por 50 ml.</t>
  </si>
  <si>
    <t>51142107</t>
  </si>
  <si>
    <t>Antiinflamatorio y antipirético: Antiinflamatorio, analgésico y antipirético no narcótico y no esteroide, a base de flunixin meglumina 50mg/ml en solución inyectable. Registro ICA vigente. fecha de vencimiento mayor o igual a 2 años al momento de la entrega. Garrafa/frasco por 50 ml.</t>
  </si>
  <si>
    <t>Antiparasitario antihelmíntico nematicida y cestocida: Antiparasitario antihelmintico nematicida y cestocida de uso oral, con base de fenbendazol 20 - 25%, Registro ICA vigente, Fecha de vencimiento igual o mayor a 2 años al momento de la entrega. Garrafa/Frasco por 120 ml.</t>
  </si>
  <si>
    <t>42121606</t>
  </si>
  <si>
    <t>Antiparasitario externo: Antiparasitario externo de uso veterinario, composición eprinomectina al 0.5%. Registro ICA vigente. Fecha de vencimiento igual o superior a 2 años en el momento de la entrega. Garrafa/Frasco por 1 L</t>
  </si>
  <si>
    <t>Antiparasitario externo en polvo con triclorphon: Antiparasitario externo en polvo con un alto poder residual Triclorphon entre 90 a 99%. Registro ICA Vigente. Fecha de vencimiento mayor o igual a 2 años a partir del momento de la entrega. Garrafa/frasco por 250 gr.</t>
  </si>
  <si>
    <t>51101715</t>
  </si>
  <si>
    <t>Antiparasitario tópico cipermetrina: Ectoparasiticida mosquicida y garrapaticida, indicado en baños por aspersión e inmersión, efectivo en el control de la mosca de los cuernos y la mosca brava; composición: cipermetrina 15%. Registro ICA vigente, fecha de vencimiento mayor o igual a 2 años al momento de la entrega. Garrafa/Frasco por 1 Lt.</t>
  </si>
  <si>
    <t>Antiparasitario externo piretroide: Antiparasitario tópico. Cada 1000 ml de producto contienen: Fipronil 1 g, excipientes c.s.p. 100 ml. Registro ICA vigente, fecha de vencimiento mayor o igual a 2 años al momento de la entrega. Garrafa/Frasco por 1 Lt</t>
  </si>
  <si>
    <t>51211615</t>
  </si>
  <si>
    <t>Antiséptico azul de metileno: Antiséptico y cicatrizante de uso tópico para todas las especies animales a base de polvo cloruro de tetrametiltionina (azul de metileno), Registro ICA vigente. Fecha de vencimiento igual o mayor a 2 años al momento de la entrega. Paquete por 30 sobres de 6 gramos.</t>
  </si>
  <si>
    <t>Antiséptico larvicida de uso externo: Antiséptico desinfectante y larvicida de uso externo a base de clorpirifos, violeta de genciana y excipientes, spray con propelente que no dañe la capa de ozono. Registro Ica vigente. Fecha de vencimiento mayor o igual a 2 años al momento de la entrega. Garrafa/frasco por 350 ml.</t>
  </si>
  <si>
    <t>51102712</t>
  </si>
  <si>
    <t>Antiséptico fenólico: Antiséptico fenólico de uso pecuario. Registro ICA vigente, fecha de vencimiento mayor o igual a 2 años al momento de la entrega. Garrafa/frasco por 120 ml</t>
  </si>
  <si>
    <t>70122002</t>
  </si>
  <si>
    <t>Bacterina inyectable compuesta por Escherichia coli: Bacterina indicada para la prevención de la diarrea neonatal de los lechones por vacunación de las cerdas madres antes del parto. Escherichia coli, cepas portadoras de antígeno K99, K88, F41, 987P y antígeno subunitario de toxina termolábil, acterina. Clostridium perfringens, beta toxoide. Hidróxido de aluminio. Registro ICA vigente y fecha de vencimiento mayor o igual a 1 años al momento de la entrega. Garrafa/frasco por 100 ml.</t>
  </si>
  <si>
    <t>51201801</t>
  </si>
  <si>
    <t>Bioestimulante para la inmunidad: Bioestimulante para la inmunidad inespecífica, mejorador del estado clínico en las enfermedades infecciosas como: Propionibacterium, granulosum, Hexosaminas provenientes de E. coli. El Producto debe tener registro ICA vigente y fecha vencimiento mayor o igual a 2 años al momento de la entrega. Garrafa/frasco por 50 ml.</t>
  </si>
  <si>
    <t>51171711</t>
  </si>
  <si>
    <t>Caolin y pectina: Antidiarreico y anti bacteriano intestinal compuesto por sulfa guanidina, caolin  pectina, novatropina cloruro de sodio cada 10 g contienen: El Producto debe tener registro ICA vigente y fecha vencimiento mayor o igual a 2 años al momento de la entrega. Sobre de 10 gr.</t>
  </si>
  <si>
    <t xml:space="preserve">Cicatrizante de uso tópico: Cicatrizante de uso tópico, que contiene alantoina1.5 - 2 g, óxido de zinc 8-10 g, lidocaína 4- 5 g, sulfato de neomicina 0.5- 1 g, excipientes cantidad para 100 g. El Producto de tener registro ICA vigente y fecha vencimiento mayor o igual a 2 años al momento de la entrega.  Garrafa/Frasco por 100 gr. </t>
  </si>
  <si>
    <t>51201808</t>
  </si>
  <si>
    <t>Clorhidrato levamisol: Clorhidrato levamisol. Antiparasitario e inmunoestimulante para control de parasitosis gastrointestinales y pulmonares. El Producto debe tener registro ICA vigente y fecha vencimiento mayor o igual a 2 años al momento de la entrega. Cojin por 30 ml</t>
  </si>
  <si>
    <t>51101805</t>
  </si>
  <si>
    <t>Clotrimazol:  Clotrimazol. Contiene clotrimazol 0.8-1.0 g, neomicina (como sulfato) 0.4- 0.5 g, betametasona 0.03- 0.04 g, oxido de zinc, excipientes c.s.p. El Producto debe tener registro ICA vigente y fecha vencimiento mayor o igual a 2 años al momento de la entrega. tubo por 100 G</t>
  </si>
  <si>
    <t>Crema para topizar: Crema tópica para bovinos utilizada para topizar, a base de hidroxido de calcio (superior al 37%) e hidroxido de sodio (superior al 24%). Registro ICA y fecha de vencimiento igual o mayor a 2 años a partir del momento de la entrega. Debe contener modo de aplicación y contraindicaciones. Garrafa/tarro por 125 gr</t>
  </si>
  <si>
    <t>51191601</t>
  </si>
  <si>
    <t>Dextrosa: Solución de Dextrosa, con contenido de dextrosa hidratada de 5g o monohidratada de 5,5g en bolsa viaflex y/o polietileno atoxico, registro ICA vigente y fecha de vencimiento igual o mayor a 2 años de su entrega. Bolsa por 500 ml.</t>
  </si>
  <si>
    <t xml:space="preserve">Diaceturato de diminazene: Diaceturato de diminazene. Hemoparasiticida concentrado indicado en el tratamiento de anaplasmosis, babesiosis y tripanosomiasis en bovinos y equinos; su composición por cada mililitro es de: diaceturato de diminacene, oxitetraxiclina y antipirina, El producto debe cumplir con las especificaciones establecidas en su registro sanitario ICA vigente, fecha de vencimiento igual o mayor a 2 años al momento de la entrega. Garrafa/Frasco por 100 ml </t>
  </si>
  <si>
    <t>Ectoparasiticida con diclorvos de 1 gr:  Ectoparasiticida con diclorvos de 1 gramo. Ectoparasiticida a base de diclorvos 1g, registro ICA vigente, fecha de vencimiento mayor o igual a 2 años al momento de la entrega. Garrafa/Frasco por 400 G</t>
  </si>
  <si>
    <t>51191602</t>
  </si>
  <si>
    <t>Electrolitos de cloruro de sodio: Electrolitos de cloruro de sodio. Solución Ringer lactato, solución inyectable a base de cloruro de sodio 600 mg; lactato de sodio 310 mg; cloruro de potasio 30 mg; cloruro de calcio 20 mg; agua para iny, c.s.p. 100 ml. (lactato de Ringer). Indicado para acidosis y rehidratación. Registro ICA vigente fecha de vencimiento mayor a dos años al momento de la entrega. Bolsa por 500  ml</t>
  </si>
  <si>
    <t>51101717</t>
  </si>
  <si>
    <t xml:space="preserve">Endectoparasiticida ivermectina 1%: Endectoparasiticida ivermectina 1%. Endectoparasiticida inyectable a base de ivermectina al 1 % ,registro ICA vigente, fecha de vencimiento mayor o igual a 2 años al momento de la entrega. Garrafa/Frasco por 500 ml </t>
  </si>
  <si>
    <t>Endectoparasiticida ivermectina 3,15 %: Endectoparasitisida ivermectina 3,15 %. Endectoparasiticida inyectable a base de ivermectina al 3.15% , registro ICA vigente, fecha de vencimiento mayor o igual a 2 años al momento de la entrega. Garrafa/Frasco por 500 ml</t>
  </si>
  <si>
    <t>51102601</t>
  </si>
  <si>
    <t>Enrofloxacina inyectable 5 %: Enrofloxacina inyectable 5 %. Quimioterapéutico a base de enrofloxacina; Antibacteriano sintético del grupo de las flourquinolonas, Enrofloxacina inyectable 5%, debe contar con registro ICA vigente, la fecha de vencimiento debe ser de 2 años al momento de la entrega. Garrafa/Frasco por 50 ml.</t>
  </si>
  <si>
    <t>51101570</t>
  </si>
  <si>
    <t xml:space="preserve">Eritromicina inyectable: Eritromicina inyectable. Antibiótico inyectable macrolido a base de eritomicina, concentracion 100 mg/ml soluble en agua, debe contar con registro ICA vigente, la fecha de vencimiento debe ser de 2 años al momento de la entrega. Garrafa/Frasco por 100 ml </t>
  </si>
  <si>
    <t>Espiramicina líquida inyectable: Espiramicina líquida inyectable. Antibacteriano de amplio espectro a base de espiramicina 60.000.000 u.i. líquida inyectable, el producto debe contar con registro ICA vigente, fecha de vencimiento debe ser mayor o igual a 2 años al momento de la entrega. Garrafa/Frasco por 50 ml</t>
  </si>
  <si>
    <t>Fenbendazole micronizado: Fenbendazole micronizado. Suspensión oral indicada en bovinos para el control de parásitos internos. concentración del 25% , con registro ICA vigente, la fecha de vencimiento debe ser mayor o igual a 2 años al momento de la entrega. Garrafa/Frasco por 1 L</t>
  </si>
  <si>
    <t>60122504</t>
  </si>
  <si>
    <t xml:space="preserve">Filtro de papel para cantina: Filtro de papel para cantina. Malla de papel, tipo oblea, filtro leche circular para cantina. Papel filtro plano para leche, color: blanco. Filtración con velocidad rápida.  tamaño 190 mm, grosor 20g/m2. Presentación: Paquete por 100 unidades </t>
  </si>
  <si>
    <t>Garrapaticida y antiparasitario amitraz: Garrapaticida y antiparasitario amitraz. Garrapaticida y antiparasitario externo a base de amitraz al 20,8 %,registro ICA vigente, fecha de vencimiento mayor o igual a 2 años al momento de la entrega. Garrafa/Frasco de 1 L</t>
  </si>
  <si>
    <t>42201708</t>
  </si>
  <si>
    <t>Gel para ultrasonido: Gel para ultrasonido. Gel conductor para manejo de ultrasonido (ecografía), contiene propilenglicol y glicerina. Fecha de vencimiento igual a dos años. Garrafa /Galón de 3,78 L</t>
  </si>
  <si>
    <t>51182403</t>
  </si>
  <si>
    <t>Gluconato de calcio:  Gluconato de calcio. Solución compuesta de gluconato de calcio 25 g clorato de magnesio ácido bórico ácido 1-(n-butilamino)-1-metiletil fosfonoso éter metílico p-hidroxibenzóico descripción solución inyectable de sales cálcicas con adición de un compuesto de fósforo orgánico y magnesio, estimulante y tónico para la calcio terapia. debe contar con registro ICA fecha de vencimiento igual o mayor a dos años. Garrafa/Frasco por 500 ml.</t>
  </si>
  <si>
    <t>51131503</t>
  </si>
  <si>
    <t>Hierro elemental: Hierrro elemental (como hidroxido de hierro en combinación con dextran) 100 mg + cianocobalamina (vitamina b12) 100 mg. el producto debe cumplir con las especificaciones establecidas en sus regístros sanitarios ICA vigente, fecha de vencimiento igual o mayor a 2 años al momento de la entrega. Garrafa/Frasco por 50 ml</t>
  </si>
  <si>
    <t>Hormona benzoato de estradiol: Hormonal (reproduccion animal) análogo sintético del 17ß estradiol (benzoato de estradiol 1 mg/ml); composición: benzoato de estradiol 100 mg y exipientes csp 100 ml, El producto debe cumplir con las especificaciones establecidas en su registro sanitario ICA vigente, la fecha de vencimiento igual o mayor a 2 años al momento de la entrega. Garrafa/Frasco por 100 ml</t>
  </si>
  <si>
    <t>Hormona d-cloprostenol luteolítico:  Hormona a base de d-cloprostenol 0.075 mg luteolitico inyectable a base de cloprostenol, debe contar con registro ICA fecha de vencimiento mayor a dos años. Garrafa/Frasco por 20 ml</t>
  </si>
  <si>
    <t xml:space="preserve">Hormona gonadorelina: Composición: por ml: gonadorelina (acetato) 0,1 mg. el producto. Debe contar con registro sanitario ICA fecha de vencimiento igual a 2 años. Garrafa/ Frasco por 50 ml </t>
  </si>
  <si>
    <t>51181901</t>
  </si>
  <si>
    <t xml:space="preserve">Hormona gonadotropina coriónica equina: Hormona gonadotropina coriónica equina x 5000 u.i (ecg). Debe contar con registro sanitario ICA fecha de vencimiento igual a 2 años Garrafa/Frasco por 25 ml </t>
  </si>
  <si>
    <t>51181900</t>
  </si>
  <si>
    <t xml:space="preserve">Hormona para la preñez progesterona:  Hormona para la preñez progesterona. Solución esteril a base de progesterona 25 mg/ cada ml Debe contar con registro sanitario ICA fecha de vencimiento igual a 2 años al momento de la entrega. Garrafa/Frasco por 10 ml </t>
  </si>
  <si>
    <t>51182203</t>
  </si>
  <si>
    <t>Hormonas oxitocina: Composicion cualitativa y cuantitativa de 1ml = 10 u.i. de oxitocina (doe) sintética, solución inyectable. Debe contar con registro sanitario ICA fecha de vencimiento igual a 2 años Garrafa/Frasco por 10 ml</t>
  </si>
  <si>
    <t xml:space="preserve">Inmunoglobulinas bacterianas:  Vacuna contra la enfermedad de newcastle tipo B1 cepa la sota y la bronquitis infecciosa tipo massachusetts, virus vivo. Garrafa/Frasco por 1000 dosis </t>
  </si>
  <si>
    <t xml:space="preserve">Levamisol: Levamisol. Antiparasitario e inmunoestimulante inyectable para control de parasitosis gastrointestinales y pulmonares. Compuesto de levamisol clorhidrato 7,5 g. excipientes c.s.p.: 100 CC. Registro ICA vigente fecha vencimiento mayor o igual a 2 años al momento de la entrega. Garrafa/Frasco por 500 ml </t>
  </si>
  <si>
    <t>51142937</t>
  </si>
  <si>
    <t>42121604</t>
  </si>
  <si>
    <t>Mentol ungüento: Analgésico,antiflogística, antinflamatoria, compuesta por mentol 1.0 g, alcanfor 5.0 g, guayacol 3.0 g, salicilato de metilo 10.0 g, trementina 3.0 g, excipientes c.s.p. 100.0 g, ungüento. Registro ICA vigente, fecha vencimiento mayor o igual a 2 años al momento de la entrega. Garrafa/Frasco por 400 G</t>
  </si>
  <si>
    <t>42121602</t>
  </si>
  <si>
    <t xml:space="preserve">Multivitamínico complejo B inyectable: . Multivitamínico complejo B inyectable, que contenga tiamina clorhidrato, rivoflavina, cianocobalamina, nicotinamida. registro ICA, número de lote y fecha de Vencimiento superior o igual a 2 años al momento de la entrega. Garrafa/Frasco por 500 ml </t>
  </si>
  <si>
    <t>Multivitamínico complejo B oral: Multivitamínico complejo B oral, ácido patotenico 150 -200 mg, biotina 40-45 mg, tiamina clorhidrato (b1) 120- 150 mg, riboflavina (b2) 65-72 mg, piridoxina clorhidrato (b6) 70-72 mg. Debe tener en el rotulado del envase o su empaquete el número de registro ICA, número de lote y fecha de Vencimiento superior o igual a 2 años al momento de la entrega. Garrafa/Galón de 3,78 L</t>
  </si>
  <si>
    <t>42121600</t>
  </si>
  <si>
    <t xml:space="preserve">Multivitamínico complejo mineral oral en cojín:  Multivitamínico complejo mineral oral en cojín registro ICA, número de lote y fecha de Vencimiento superior o igual a 2 años al momento de la entrega. Caja por 50 Unidades </t>
  </si>
  <si>
    <t>Multivitamínico vitamina A + E inyectable:  Multivitamínico vitamina A + E. Solución Inyectable registro ICA, número de lote y fecha de Vencimiento superior o igual a 2 años al momento de la entrega. Garrafa/Frasco por 250 ml</t>
  </si>
  <si>
    <t>12141903</t>
  </si>
  <si>
    <t xml:space="preserve">Nitrógeno N: gas licuado: Gas licuado, ampliamente empleado en la tecnología y biotecnología reproductiva para la conservación del semen. Transportado hasta el centro con las normas de seguridad. NTC 4702-6. </t>
  </si>
  <si>
    <t>Penicilina intramamaria: Penicilina intramamaria, de uso bovino en el control de la mastitis. registro ICA, fecha de Vencimiento superior o igual a 2 años al momento de la entrega. Jeringa por 10 ml</t>
  </si>
  <si>
    <t xml:space="preserve">Penicilina procainica, benzatínica y potásica:  Antibiotico a base de Penicilina procainica, benzatínica y potásica, concentración 3.000.000 de u.i registro ICA, fecha de Vencimiento superior o igual a 2 años al momento de la entrega. Garrafa/Frasco por 30 ml </t>
  </si>
  <si>
    <t>51102713</t>
  </si>
  <si>
    <t xml:space="preserve">Povidona yodada: Desinfectante liquido sellador de pezones la fecha de vencimiento superior o igual a 2 años al momento de la entrega., registro ICA vigente. Garrafa 3,78 Lt </t>
  </si>
  <si>
    <t>Raqueta para test california mastitis:  La bandeja tiene cuatro compartimientos marcados como A, B, C, y D para identificar los cuartos de los que proviene cada muestra, Peso entre 70 gr y 90 gr, Material: Polipropileno, Color: Negro Raqueta para cmt</t>
  </si>
  <si>
    <t>41116105</t>
  </si>
  <si>
    <t>Reactivo mastitis c.m.t.: Reactivo california mastitis test para la prueba de campo usada en la detección precoz de la mastitis subclínica en bovinos. Vencimiento superior o igual a 2 años al momento de la entrega., registro ICA vigente. Garrafa/Frasco por 1 L</t>
  </si>
  <si>
    <t>Solución con calcio fósforo y magnesio: Lactato con calcio, fósforo y magnesio de aplicación intravenosa. Registro ICA vigente y fecha de vencimiento mayor o igual a 2 años al momento de la entrega. Garrafa/Frasco por 500 ml</t>
  </si>
  <si>
    <t>51191704</t>
  </si>
  <si>
    <t xml:space="preserve">Soluciones electrolíticas múltiples: Electrolitos vía intravenosa en bolsa. Registro ICA vigente y fecha de vencimiento mayor o igual a 2 años al momento de la entrega. Bolsa /SC por 500 ml </t>
  </si>
  <si>
    <t>51191905</t>
  </si>
  <si>
    <t>Suplementos vitamínicos: Anti estrés en polvo soluble compuesto de vitamina a 500.000 u.i, vitamina de 50.000 u.i, vitamina k3 500 u.i, vitamina k (menadiona) 300 mg, vitamina c 2.000 mg, vitamina b2 (riboflavina) 200 mg, vitamina b12, (cianocobalamina) 500 ml. cloruro de sodio 1.800 mcg, cloruro de potasio 1.900 mcg, excipientes c.s.p. 100 g registro ICA vigente, fecha de vencimiento mayor o igual a 2 años al momento de la entrega. Sobre/SC por 25 G</t>
  </si>
  <si>
    <t xml:space="preserve">Tilosina: Solución esteril a base de tilosina concentración mayor o igual al 20%, el registro sanitario ICA debe estar vigente al momento de la entrega del producto. La fecha de vencimiento debe ser de 2 años a partir de la fecha de entrega. Garrafa/Frasco por 250 ml </t>
  </si>
  <si>
    <t>51191500</t>
  </si>
  <si>
    <t xml:space="preserve">Triclorometrazida y dexametazona: Agente diurético altamente efectivo del grupo de las benzotiadiacinas, a base Triclorometrazida, Triclorometiazida mg Dexametasona 0.5 mgVehículo, c.b.p. 1 ml. registro ICA vigente fecha de vencimiento debe ser de 2 años a partir del momento de la entrega. Garrafa/Frasco por 30 ml </t>
  </si>
  <si>
    <t xml:space="preserve">Trimetropin sulfadiazina: Trimetoprim-Sulfadiazina inyectable es un antibiótico de amplio espectro contra bacterias Gram + y Gram -, con registro sanitario ICA la fecha de vencimiento debe ser de 2 años a partir de la fecha de entrega. Garrafa/Frasco por 100 ml </t>
  </si>
  <si>
    <t>51201600</t>
  </si>
  <si>
    <t xml:space="preserve">Vacuna circo virus y mycoplasma: Vacuna circovirus y mycoplasma Antígeno de circovirus porcino tipo 2 para aplicar a porcinos, registro sanitario ICA. fecha de vencimiento de 1 años a partir de la fecha de entrega.  Garrafa/Frasco por 50 ml </t>
  </si>
  <si>
    <t>51201703</t>
  </si>
  <si>
    <t xml:space="preserve">Vacuna gumboro: Vacuna a virus vivo atenuado, registro sanitario ICA, a la entrega el producto debe tener por lo menos el 1 año de vida útil. Garrafa/Frasco por 1000 dosis </t>
  </si>
  <si>
    <t>Vacuna para carbón: Vacuna para carbón . Recomendada en bovinos y ovinos para la inmunización activa contra enfermedades clostridiales como : Enterotoxemia, Gangrena gaseosa, Disentería ovina, Carbón sintomático , edema maligno, tétanos, Hematuria enzoótica, hepatitis necrótica infecciosa. Cada mL de bacterina -Toxoide en Hidróxido de aluminio contiene : Clostridium perfringens tipo A (Toxoide) - mínimo 0,5 IU , Clostridium perfringens Tipo B (Toxoide) - mínimo 10 IU, mínimo 5 IU, Clostridium perfringens Tipo C (Toxoide) -Mínimo 10 IU , Clostridium perfringens tipo D (Toxoide) - mínimo 5 IU , Clostridium chauvoei (Cultivo total) mínimo 90% de protección, Clostridium novyi (toxoide) - Mínimo 3.5 IU , Clostridium septicum (Toxoide) - Mínimo 2.5 IU, Clostridium tetani (Toxoide) - Mínimo 2.5 Lf IU, Clostridium sordelli (Toxoide) - Mínimo 10 Unidades, Clostridium haemolyticum (Hemolisina) - Mínimo 10 unidades. Garrafa/Frasco por 100 ML</t>
  </si>
  <si>
    <t>Vacuna para neumoenteritis: Neumoenteritis o peste boba vacuna contra la diarrea neonatal. via de administracion subcutánea. contar con registro sanitario ICA, la fecha de vencimiento debe ser de 2 años a partir de la fecha de entrega. Garrafa/Frasco por 2 ml de Vacuna</t>
  </si>
  <si>
    <t>Vacuna parvovirus y leptospira para cerdos: Vacuna parvo virosis para cerdas Parvovirosis porcina, virus.Leptospira interrogans serovar pomona, bacterina.Leptospira interrogans serovar grippotyphosa bacterina. Leptospira serovar canicola canícola, bacterina.Leptospira serovar hardjo, bacterina.Leptospira interrogans serovar bratislava, bacterina.Erysipelotrix rhusiopathiae, bacterina, registro sanitario ica, la fecha de vencimiento debe ser de 2 años a partir de la fecha de entrega.Garrafa/Frasco por 100 mll</t>
  </si>
  <si>
    <t xml:space="preserve">Vacuna reproductiva para bovinos: Vacuna problemas reproductivos en bovinos por la acción individual y/o combinada de la Rinotraqueitis Infecciosa Bovina, Diarrea Viral Bovina, Leptospirosis, Campylobacteriosis y Histophilus somni (Haemophilus somnus). Virus de IBR mayor o igual 107,50 DICT50% / dosis,Virus de, DVB mayor o igual 106,50 DICT50% / dosisLeptospira interrogans serovar Pomona mayor o igual 7 108 bact/ dosis, . Registro ICA vigente y fecha de vencimiento mayor o igual a 1 años al momento de la entrega  Garrafa/Frasco por 250 ml </t>
  </si>
  <si>
    <t>Vermífugo aviar oral: Clorhidrato levamisol Antiparasitario interno aditivo para aves. debe contar con registro sanitario ica fecha de vencimiento 2 años a partir de la fecha de entrega  Sobre/SC  por 100 G</t>
  </si>
  <si>
    <t xml:space="preserve">Enrofloxacina inyectable al 10%:  Quimioterapéutico a base de enrofloxacina; Antibacteriano sintético del grupo de las flourquinolonas, Enrofloxacina inyectable 10%, debe contar con registro ICA vigente, la fecha de vencimiento debe ser de 2 años al momento de la entrega.  Garrafa/Frasco por 50 ml </t>
  </si>
  <si>
    <t>Enrofloxacina al 20%:  Enrofloxacina al 20%. es un antibiótico del tipo de las fluoroquinolonas caracterizado por su amplio espectro de acción, actividad bactericida y efecto posantibiótico (EPA) significativo. Indicaciones: debe administrarse por Vía Oral en el agua de bebida, ; para el tratamiento y control de enfermedades infecciosas producidas por: Mycoplasma sp. (Mycoplasmosis aviar), Escherichia coli (Colibacilosis), pasteurella sp. (Pasterelosis o cólera aviar), Streptococcus sp. (Streptococias), Staphylococcus sp. (Estafilococias), Haemophylus gallinarum (Coriza aviar), Haemophylus sp. Garrafa/Frasco por 1 L</t>
  </si>
  <si>
    <t xml:space="preserve">Manga obstétrica para palpación rectal en bovinos: Manga obstétrica para palpación rectal en bovinos. Manga desechable para realizar palpaciones y procedimientos a través de la cavidad rectal del animal. Evita la contaminación animal-persona-animal, proporcionan protección, durabilidad y sensibilidad superiores, diseñados con la longitud necesaria que le permite cubrir desde la yema del dedo hasta el hombro. Paquete por 50 unidades  </t>
  </si>
  <si>
    <t>12352107</t>
  </si>
  <si>
    <t>Sal ganado doble propósito:  Sal mineralizada, para bovinos de carne y leche (doble propósito). Humedad max 5% Fosforo min 8.5% Calcio min 12% Azufre min 9% Magnesio min 0.8% Fluor max 0.085% Zin min 0.8% Cu min 0.23% Yodo min 0.016% Cobalto min 0.005% Cloruro de sodio min 27.5% Selenio min 0.005%". registro ICA vigente,lote de produccion no mayor a 30 dias Bulto/SC  por 40 KG</t>
  </si>
  <si>
    <t>Sal marina : Sal marina . Humedad Max 5,23%; pureza min 98%; calcio Max 0,2%; magnesio Max 0,16 %; sulfatos Max 0,44%. Bulto/SC por 50 KG</t>
  </si>
  <si>
    <t>12352400</t>
  </si>
  <si>
    <t>Sal mineralizada fósforo 12%:  Suplemento mineral para bovinos con 12% Fósforo min 10%; humedad max 5%; calcio min 9,2%; azufre min 7%; magnesio min 0,6%; flúor max 0,08; zinc min 0,9%; cobre min 0,3%; yodo min 0,01; cobalto min 0,004%; cloruro de sodio min 39,6%; selenio min 0,011%; registro ICA vigente,lote de produccion no mayor a 30 dias  Bulto/SC por 40 KG</t>
  </si>
  <si>
    <t>Sal mineralizada para equinos:  Sal mineralizada para equinos. Fosforo min 7%; humedad max 5%; calcio min 10,3%; azufre min 4%; magnesio min 2%; fluor max 0,07; zinc min 1,50%; cobre min 0,30; yodo min 0,01; cobalto min 0,01%; cloruro de sodio min 39%;registro ICA vigente,lote de produccion no mayor a 30 dias Bulto/SC por 40 KG</t>
  </si>
  <si>
    <t>Sal mineralizada para ovinos y caprinos: Sal mineralizada para ovinos y caprinos. Fósforo min 5%; humedad max 5%; calcio min 12%; azufre min 8%; magnesio min 0,8%; fluor max 0,05; zinc min 0,84%; yodo min 0,01; cobalto min 0,004%; cloruro de sodio min 19%; selenio min 0,01%; registro ICA vigente,lote de produccion no mayor a 30 dias, Bulto/SC por 40 KG</t>
  </si>
  <si>
    <t>Sal mineralizada, fósforo 8%: Sal mineralizada, fósforo 8%. Suplemento mineral para bovinos, fosforo min 8%; humedad max 5%; calcio min 9,2%; azufre min 7%; magnesio min 0,6%; fluor max 0,08; zinc min 0,9%; cobre min 0,3%; yodo min 0,01%; cobalto min 0,004%; cloruro de sodio min 39,6%; selenio min 0,011%; al momento de la entrega con fecha de vencimiento no menor a 1 año  Registro ICA. Bulto/SC por 40 KG</t>
  </si>
  <si>
    <t>Concentrado iniciación (trucha): Alimento concentrado truchas . Alimento concentrado en harina y/o pellets. etapa iniciación Alimento concentrado para peces de aguas frias con humedad (Max.) 12%, Proteína entre 38% al 45%, grasa (Min.) 6%, Fibra (Max.) 6% Cenizas (Max.) 12%. el producto debe cumplir con las especificaciones establecidas en su registro sanitario registro ICA, al momento de la entrega la fecha de fabricación debe ser menor a 10 días según etiqueta de la empresa productora.  Bulto/SC por 40 Kilogramos.</t>
  </si>
  <si>
    <t xml:space="preserve">Concentrado levante (trucha): Alimento concentrado para truchas en periodo de levante  con humedad (Max.) 12%, proteínas (Min.) 43%,  grasa (Min.) 6%, fibra (Max.) 12, cenizas (Max.) 12%. El producto debe cumplir con las especificaciones establecidas en su registro sanitario, (Registro ICA), al momento de la entrega la fecha de fabricación debe ser menor a 10 días según etiqueta de la empresa  Bulto/SC por 40 KG
</t>
  </si>
  <si>
    <t>Concentrado engorde (trucha):  Alimento concentrado para truchas en periodo de finalización, con humedad (Max.) 12%, proteínas (Min.) 40 a 43%, grasa (Min.) 6%,  fibra (Max.) 12%,  cenizas (Max.) 12%. El producto debe cumplir con las especificaciones establecidas en su registro sanitario, (Registro ICA), al momento de la entrega la fecha de fabricación debe ser menor a 10 días según etiqueta de la empresa.Bulto/SC  por 40 KG</t>
  </si>
  <si>
    <t>Comedero plástico para aves.  Tolva color amarillo o rojo. Plato con borde inclinado hacia adentro; totalmente liso, capacidad 13 kilos, diámetro base 48 x 45 cm, peso 1,3 Kg</t>
  </si>
  <si>
    <t xml:space="preserve">Bandeja de Forraje verde hidropónico </t>
  </si>
  <si>
    <t>Bandeja de Forraje verde hidropónico diseñada para suministrar alimento de forraje verde. Medidas: 60 x 80 x 2 cm  ó 60x80x5cm</t>
  </si>
  <si>
    <t>Cuñete o Bidón  por 20 Lts mínimo de Aceite vegetal palma/oleína. Aceite vegetal refinado mezcla de aceite de palma/oleina de palma, debe cumplir con los requisito establecidos en la NTC 400, empacado en recipiente suficientemente inerte al producto, el rotulo debe cumplir con las especificaciones establecidas en la Resolución 5109 de 2005 del Ministerio de la Protección Social. libre de rancidez, de materiales extraños, fecha de vencimiento mínimo un año a partir de la fecha de entrega.</t>
  </si>
  <si>
    <t>Frasco de 1 Litro de Aceite vegetal palma/oleína. Aceite vegetal refinado mezcla de aceite de palma/oleina de palma, que debe cumplir con los requisito establecidos en la NTC 400, empacado en recipiente suficientemente inerte al producto, el rotulo debe cumplir con las especificaciones establecidas en la Resolución 5109 de 2005 del Ministerio de la Protección Social. libre de rancidez, de materiales extraños, fecha de vencimiento mínimo un año a partir de la fecha de entrega, embalado en canastilla.</t>
  </si>
  <si>
    <t>Bolsa por 1 Kg mínimo de ácido ascórbico. Producto sólido, color blanco, en forma de cristales, para uso en la industria de alimentos, el producto debe estar rotulado con el nombre del producto, productor y/o empacador (marca comercial), peso, lote de producción, fecha de vencimiento superior a doce meses a partir de la fecha de entrega, cumplir con la Resolución 2606 de 2009, el Proveedor debe presentar ficha técnica del Producto, el producto se debe entregar empacado en bolsa polipropileno impresa x kilo. Presentar registro de importación en caso que aplique.</t>
  </si>
  <si>
    <t>Bolsa por 1 Kg mínimo de Acido citrico anhidro, de grado alimenticio, producto sólido, color blanco, en forma de cristales, para uso en la industria de alimentos. El producto debe estar rotulado con el nombre del producto, productor y/o empacador (marca comercial), peso lote de producción, fecha de vencimiento superior a doce meses a partir de la fecha de entrega, cumplir con la Resolución 2606 de 2009, el Proveedor debe presentar ficha técnica del Producto. Presentar registro de importación en caso que aplique.</t>
  </si>
  <si>
    <t>Garrafa plástica por Lt de ácido láctico. Producto líquido, color transparente, para uso en la industria de alimentos, debe estar rotulado con el nombre del producto, productor y/o empacador( marca comercial), peso, lote de producción, fecha de vencimiento superior a doce meses a partir de la fecha de entrega, cumplir con la resolución 2606 de 2009, el proveedor debe presentar ficha técnica del producto. Presentar registro de importación en caso que aplique.</t>
  </si>
  <si>
    <t xml:space="preserve">Ahuyama con Presentación en Kilogramo empacadas en canastilla plástica con bolsa capuchona en buenas condiciones higiénicas. 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 Cumplir con las características de la Normatividad vigente. </t>
  </si>
  <si>
    <t>Bolsa por 1 Kg mínimo de Ají en Polvo de color café a naranja rojizo, producto empacado en bolsa laminada metalizada, resultante de la molienda de los frutos de una o varias especies por kilo, empleado para producir un aderezo de sabor fuerte, algo amargo, ligeramente ahumado y muy picante; su fecha de vencimiento debe ser mayor de seis (6) meses. Presentar registro de importación en caso que aplique.Empacado en bolsa de polietileno x kilo</t>
  </si>
  <si>
    <t>Bolsa por 1 Kg mínimo de Ajo en cabeza (Allium sativum), hortaliza cuyo bulbo es una raíz (comúnmente llamada cabeza) que contiene una envoltura blanca dentro de la cual se encuentran varios bulbillos (llamados dientes) y es muy utilizada en la cocina diaria. Empacado en bolsa de polietileno x kilo. 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anormal.Cumplir con las características de la Normatividad vigente.</t>
  </si>
  <si>
    <t>Bolsa por 1 Kg mínimo de Almidón de papa en Polvo muy fino blanco, Inodoro, Insipido, Utilizado como Aglutinante, espesante y estabilizante natural. Empacado en bolsa de polietileno x kilo. Debe estar rotulado con el nombre del producto, productor y/o empacador( marca comercial), peso, lote de producción, fecha de vencimiento superior a doce meses a partir de la fecha de entrega, cumplir con la resolución 2606 de 2009, el proveedor debe presentar ficha técnica del producto. Presentar registro de importación en caso que aplique</t>
  </si>
  <si>
    <t>Bolsa por 1 Kg de  Polvo de color crema-amarillento. Polisacárido natural obtenido a partir de algas marinas rojas de la familia Gelidium y Gracilaria. presentado como Producto empacado en bolsa laminada metalizada (PetBioAlumenPölietileno) por kilo. rotulado,  Lote y fecha de vencimiento mayor de 6 meses, y registro sanitario INVIMA.</t>
  </si>
  <si>
    <t xml:space="preserve">Apio arracacha con presentacion en Kilogramos Empacados en canastilla plástica con bolsa capuchona en buenas condiciones higiénicos. 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 Cumplir con las características de la Normatividad vigente. </t>
  </si>
  <si>
    <t>Apio en rama con presentacion en Kilogramo, fresco, de primera, empacado en bolsa de polietileno y embalado en canastilla. 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 Cumplir con las características de la Normatividad vigente.</t>
  </si>
  <si>
    <t>Bulto por 50 Kg de Arroz blanco seleccionado con vitamina A y ácido fólico, debe cumplir con los requisitos establecidos en la NTC 671.  Limpio libre de impurezas, fecha de vencimiento mínimo 6 meses posterior a la entrega.</t>
  </si>
  <si>
    <t>Bolsa por 1 Kg de Arroz blanco,empacados a granel en bolsa de polietileno, seleccionado con vitamina A y ácido fólico, debe cumplir con los requisitos establecidos en la NTC 671.  Limpio libre de impurezas, fecha de vencimiento mínimo 6 meses posterior a la entrega</t>
  </si>
  <si>
    <t>Bolsa por 1 Kg de Arroz partido para sopa. Fragmentos del grano de arroz de cualquier tamaño inferior a las tres cuartas partes de la longitud media del grano entero, exento de mohos, insectos y podredumbres. fecha de vencimiento mínimo 6 meses posterior a la entrega</t>
  </si>
  <si>
    <t xml:space="preserve">Bolsa por 1 kg de Arveja seca. Kilogramos de  arveja empacada en bolsas de polietileno, de forma esférica con tegumentos externos de colores generalmente uniformes verde pálido o amarillo claro, libre de impurezas y materiales extraños, . </t>
  </si>
  <si>
    <t>Bolsa por 1 kg de Arveja verde. Kilogramos de arverja verde, empacado en bolsas de polietileno y embalado en canastilla Fresca, seleccionada, desgranada, lavadas, desinfectadas. Deberán encontrarse en un estado y fase de desarrollo que les permita conservarse bien durante el transporte y manipulación. Libre de presentar podredumbre o cualquier tipo de alteración que impida su consumo.Exentas de cualquier daño causado por congelación y refrigeración. Libres de humedad externa anormal.</t>
  </si>
  <si>
    <t>Lata por 170 gr mínimo de Atún rayado en aceite, en conserva, es el producto constituido por la carne de atún, aceite de soya, agua y sal. Latas en buen estado sin abolladuras u oxidación, con fecha de vencimiento, vigente, con registro sanitario de INVIMA Clasificado como lomos de atún (compacto) en aceite. Debe cumplir con todos los requisitos establecidos en la NTC – 1276. Lata x 170 gramo</t>
  </si>
  <si>
    <t>Bolsa por 1 kg de avena en hojuelas, libre de material extraño, libre de cualquier olor objetable, envasada higiénicamente, fecha de vencimiento mínimo 10 meses a partir de la fecha de entrega.Cumplir con resolución 5109.</t>
  </si>
  <si>
    <t>Bolsa por 1 kg de avena molida,con color uniforme, ligeramente crema y debe estar libre de manchas oscuras, cascarilla y material extraño. Para consumo humano debe estar libre de olores y sabores fungosos, fermentados, rancios o amargos o cualquier otro olor o sabor objetable. El producto debe contener vitaminas (A, B, B1, B2, B6, B12, C, D), Minerales (hierro, zinc). Debe cumplir con los requisitos establecidos en la norma técnica NTC 2160.Envasada higiénicamente, fecha de vencimiento mínimo 6  meses a partir de la fecha de entrega.  Cumplir con resolución 5109 rotulado.</t>
  </si>
  <si>
    <t>Bolsa por 1 Kg de Azúcar banco refinado de alta pureza,  empacado en bolsa de polietileno,No deberá presentar insectos, arena, tierra u otras impurezas que indiquen una inadecuada manipulación del producto.   De origen NACIONAL</t>
  </si>
  <si>
    <t>Bulto por 50 Kg de Azúcar blanco refinado de alta pureza empacado de papel, kraft 3 láminas o empaque de fibra de polietileno, sólido cristalizado constituido esencialmente por sacarosa. No deberá presentar insectos, arena, tierra u otras impurezas que indiquen una inadecuada manipulación del producto. El contenido de metales pesados en el azúcar blanco no debe ser superior al indicado en el Codex Alimentarius.  De origen NACIONAL</t>
  </si>
  <si>
    <t xml:space="preserve">Bolsa por 2,5 Kg de Azúcar morena. Crudo, empacado en bolsa de polietileno, especial del proceso industrial de la caña de azúcar donde los cristales aún conservan las mieles naturales, constituido principalmente por sacarosa, toma su característico color moreno y su sabor singular. </t>
  </si>
  <si>
    <t>Azúcar pulverizada</t>
  </si>
  <si>
    <t>Bolsa por 1 kg de de Azucar pulverizada. El azúcar pulverizado es sacarosa, finamente triturada o molida hasta que quede convertida en polvo, con cristales de un diámetro inferior a 0,15 mm. Su composición es: Azúcar Alta Pureza 95% min y Anticompactante natural certificado 5% máx Azúcar, Empacado en bolsa de polipropileno x kilo, en polvo o para glasear, es azúcar granulado y procesado hasta convertirlo en un polvo fino, pero que no puede reemplazar al azúcar granulado. Se usa comúnmente en glaseados, escarchados y decoraciones. Tiene la propiedad de disolverse muy rápido y sirve como espesante, se debe cernir.  Fecha de vencimiento superior al año, a partir de la fecha de entrega</t>
  </si>
  <si>
    <t xml:space="preserve">Banano con Presentación en Kilogramos. Kilogramos de banano empacado en canastillas plásticas en bolsas capuchonsa en buenas condiciones higiénicas, es una fruta tropical de piel gruesa, pulpa carnosa y tonalidad blanca o ligeramente amarillenta y cuando está maduro tiene un sabor y un olor suave, Tienen forma oblonga, alargada y algo curvado, Los plátanos pesan entre 200 a 280 gramos cada unidad deben Estar enteros, ser de consistencia firme; Estar sanos, deberán excluirse los productos afectados por podredumbre o deterioro que haga que no sean aptos para el consumo, Estar exentos de magulladuras; Estar exentos de daños causados por plagas; Estar intacto, sin estar doblados ni dañados por hongos o desecados;  Estar exentos de daños causados por bajas temperaturas; Estar exentas de humedad externa anormal, salvo la condensación consiguiente a su remoción de una cámara frigorífica; Estar exentos de cualquier olor y/o sabor extraños.  </t>
  </si>
  <si>
    <t xml:space="preserve">Bolsa polietileno por 1 Kg de Benzoato de sodio. Producto sólido, color blanco, para uso en la industria de alimentos, debe estar rotulado con el nombre del producto, productor y/o empacador (marca comercial), peso, lote de producción, fecha de vencimiento superior a doce meses a partir de la fecha de entrega; cumplir con la Resolución 2606 de 2009 y con la NTC 1453, el proveedor debe presentar ficha técnica del Producto. Presentar registro de importación en caso que aplique.  </t>
  </si>
  <si>
    <t xml:space="preserve">Berenjena con Presentación en Kilogramos. Kilos de Berenjena Empacados en canastilla plástica con bolsa capuchona en buenas condiciones higiénicas-Deberán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 </t>
  </si>
  <si>
    <t xml:space="preserve">Bolsa polietileno por 1 Kg mínimo de Bicarbonato de sodio , Producto sólido, color blanco, para uso en la industria de alimentos, debe estar rotulado con el nombre del producto, productor y/o empacador (marca comercial), peso, lote de producción, fecha de vencimiento superior a doce meses, cumplir con la resolución 2606 de 2009, el Proveedor debe presentar ficha técnica del producto. Presentar registro de importación en caso que aplique. </t>
  </si>
  <si>
    <t xml:space="preserve">Brevas con presentación en Kilogramos. Kilogramos de Breva corriente entera fresca, de primera. Empacadas en canastilla plástica con bolsa capuchona en buenas condiciones higiénicas.Deberán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 </t>
  </si>
  <si>
    <t xml:space="preserve">Brócoli con presentación en Kilogramos. Kilogramos de Brocoli Empacados  en canastilla plástica con bolsa capuchona en buenas condiciones higiénicas. Esta planta posee abundantes cabezas florales carnosas de color verde intenso, dispuestas en forma de árbol, sobre ramas que nacen de un grueso tallo comestible de textura firme. La gran masa de cabezuelas está rodeada de hojas. Producto fresco, de primera. </t>
  </si>
  <si>
    <t>Frasco por 80 gramos de Café instantáneo liofilizado. Café granulado presentado en frasco de vidrio, tapado hermeticamente,  producto del tostado y la molienda del café y posterior liofilización del mismo,cumplir con resolución 5109 en rotulado.</t>
  </si>
  <si>
    <t>Café molido con presentación en Kilogramos. Kilogramos de Mezcla de café molido,  resultado del proceso de la molienda del grano maduro seco del café, café molido de grano pequeño no debe contener materiales o contaminantes extraños, debe ser 100% café y su apariencia debe ser homogénea. Cumplir con resolución 5109 en rotulado.</t>
  </si>
  <si>
    <t>Calabacín con presentación en Kilogramos. Kilogramo de calabacin es una hortaliza que pertenece a la familia de las cucurbitáceas, su color es verde, forma cilíndrica o alargada, sabor amargo con un ligero toque dulce. Libre de mohos , magulladuras y podredumbre.</t>
  </si>
  <si>
    <t>Camaron tigre 51/60 con presentación en Kilogramos. Kilogramos de Camaron tigre 51/60 de Color: rosado, Olor: característico  Textura : firme Debe presentarse entera , con la forma y el color característicos  exento de microorganismos, que puedan ocasionar riesgo para la salud. Limpio, desvenado, congelado y precocido, mantener la cadena de frío durante su transporte, empacado en bolsa de polietileno. temperatura de entrega -18°C.</t>
  </si>
  <si>
    <t>Bolsa polietileno por 1 Kg mínimo de Carboximetil celulosa (CMC), Producto sólido, estabilizante para uso en la industria de alimentos, debe estar rotulado con el nombre del producto, productor y/o empacador (marca comercial), peso, lote de producción, fecha de vencimiento superior a doce meses a partir de la fecha de entrega, cumplir con la resolución 2606 de 2009 y la NTC 1582, el proveedor debe presentar ficha técnica del producto. Presentar registro de importación en caso que aplique.</t>
  </si>
  <si>
    <t>Bolsa por 1 Kg mínimo de Carragenina en Polvo. Polvo fino homogéneo color beige, empacado en bolsa laminada metalizada (PETBIOALUMENPOLIETILENO) por kilo, fecha debe estar rotulado con el nombre del producto, productor y/o empacador (marca comercial), peso, lote de producción, fecha de vencimiento superior a seis meses a partir de la fecha de entrega, cumplir con la resolución 2606 de 2009 y la NTC 1582, el proveedor debe presentar ficha técnica del producto. Presentar registro de importación en caso que aplique.</t>
  </si>
  <si>
    <t>Cebolla cabezona blanca con presentación en Kilogramos. Kilogramo de cebolla cabezona blanca embalado en canastillas plásticas, que Deberá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 Libre de hojas secas y suciedad.</t>
  </si>
  <si>
    <t>Cebolla junca con presentación en Kilogramos. Kilogramo de Cebolla Larga, Calidad 1ª. El producto debe cumplir los requisitos de la norma técnica NTC 1222, el tamaño larga debe tener una longitud de 15 cm. a 24.9 cm. y un diámetro de 1.5 cm. a 1.9 cm. No debe presentarse fraccionada, rota o arrancada, debe estar libre de residuos de tierra, daños mecánicos o de otra índole y con la epidermis exterior completa y libre de daños causados por plagas y no presentar indicios de pudrición o magulladuras,. El tallo debe estar entero y sano con la forma característica, de aspecto fresco, libre de ataque de insectos y enfermedades, el producto debe ser entregado en canastilla de fondo perforado en rombos o líneas, suelto o atado en bolsa de polietileno, cumpliendo la norma técnica NTC 5422.</t>
  </si>
  <si>
    <t>Bolsa de 1 kg mínimo de Cebolla puerro en escamas deshidratado. Kilogramo de cebolla puerro en escama deshidratado, presentado como Producto empacado en bolsa laminada metalizada (PetBioAlumenPölietileno) por kilo. rotulado  Lote y fecha de vencimiento mayor de 6 meses, y registro sanitario INVIMA.</t>
  </si>
  <si>
    <t>Bolsa de 1 kg mínimo de cebollitas de bulbo rojo ocañeras. Kilogramos de Cebollitas de bulbo rojo ocañeras, Cebolla para elaboración de encurtido "cebollita ocañera", de tamaño pequeño y frescas. 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 embalado en canastillas plasticas y limpias. Libre de hojas secas y suciedad.</t>
  </si>
  <si>
    <t>Bolsa por 1 libra de cereal granola. Libras de Cereal granola, Producto de textura frágil y/o crujiente, de figuras o formas variables, obtenidos a partir de cereales y sus derivados, sometidos a uno o más de los siguientes procesos, cocción, extrusión, secado, laminado, horneado, recubiertos o no, con adición de vitaminas, minerales, fruta deshidratada, entre otros. Cumplir con resolución 5109 en rotulado. Fecha de vencimiento no menor a 3 meses.</t>
  </si>
  <si>
    <t>Champiñon con presentación en Kilogramos. Kilogramo de champiñón (Agaricus Bisporus) es un hongo de la familia de las Lepiotácias formado por un sombrero de forma semiesférica o plana y pie cilíndrico, normalmente blanco, entero, carne blanca con tonos rosados al corte, de sabor agradable y olor poco perceptible. El producto debe estar exento de contaminantes, envasado higiénico, embalado en bolsa capuchona en canastillas limpias y secas,  para protegerlo de golpes y contaminación, cumplir con las características de la normatividad vigente.</t>
  </si>
  <si>
    <t xml:space="preserve">Bolsa por 1 librade cilantro. Embalado en canastillas plásticas limpias y secas. Planta fresca, sin hojas marchitas, sin semilla, limpio de tierra, raíz sana de color verde intenso. La planta fresca posee un sabor fuerte, picante y algo dulce. </t>
  </si>
  <si>
    <t>Bolsas por 1 kg mínimo de Citrato de Sodio. Citrato de sodio empacadas por kilogramos, Producto sólido, para uso en la industria de alimentos, debe estar rotulado con el nombre del producto, productor y/o empacado (marca comercial), peso, lote de producción, fecha de vencimiento superior a doce meses a partir de la fecha de entrega y cumplir con la Resolución 2606 de 2009, el proveedor debe presentar ficha técnica del Producto. Presentar registro de importación en caso que aplique.</t>
  </si>
  <si>
    <t>Bolsas de polietileno por 1 kg de Cloruro de calcio. Producto sólido, de color blanco, en forma granulado, para uso en la industria de alimentos, debe estar rotulado con el nombre del producto, productor y/o empacado (marca comercial), peso, lote de producción, fecha de vencimiento superior a doce meses a partir de la fecha de entrega, y cumplir con la Resolución 2606 de 2009, el Proveedor debe presentar ficha técnica del Producto.Presentar registro de importación en caso que aplique.</t>
  </si>
  <si>
    <t>Coliflor con presentación en Kilogramos. Kilogramos de Coliflor En estas plantas la inflorescencia se encuentra hipertrofiada, formando una masa de pecíolos y botones foliares apelmazados. Debe estar empacado en bolsa de material de polietileno por un (1) kilo y embalado en canastilla limpia y seca. 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  (coliflor blanca).</t>
  </si>
  <si>
    <t>Coco en presentación en Kiogramos. Fruta tropical obtenida del cocotero (cocos nucifera), la palmera más cultivada a nivel mundial. tiene una cáscara exterior gruesa (exocarpio) y un mesocarpio fibroso y otra interior dura, vellosa y marrón (endocarpio) que tiene adherida la pulpa (endospermo), que es blanca y aromática. mide de 20 a 30 cm y llega a pesar 2,6 kg. libre de presentar podredumbre o cualquier tipo de alteración que impida su consumo. cumplir con las características de la normatividad vigente y/ o NTC aplicable</t>
  </si>
  <si>
    <t>Bolsa por 1 kg de Color en polvo condimento. Kilogramos de Colorante en polvo de color amarillo No. 5 (tartrazina y rojo 4R), olor característico, libre de objetos extraños, debe contar con registro sanitario INVIMA.Producto en polvo, hidrosoluble, para uso en la industria de alimentos, el producto debe estar rotulado con el nombre del producto, productor y/o empacado (marca comercial), peso, lote de producción, fecha de vencimiento superior a doce meses a partir de la fecha de entrega, cumplir con la Resolución 2606 de 2009 y NTC 1453, el proveedor debe presentar ficha técnica del producto.</t>
  </si>
  <si>
    <t>Bolsa polietileno por 125 gr de colorante en polvo color amarillo huevo. Producto en polvo, hidrosoluble, para uso en la industria de alimentos, el producto debe estar rotulado con el nombre del producto, productor y/o empacado (marca comercial), peso, lote de producción, fecha de vencimiento superior a doce meses a partir de la fecha de entrega, cumplir con la Resolución 2606 de 2009 y NTC 1453, el proveedor debe presentar ficha técnica del producto, el producto se debe entregar empacado en Bolsa de polipropileno x 125 gramos.</t>
  </si>
  <si>
    <t>Bolsa polietileno por 125 gr de Colorante de polvo color azul. Producto en polvo, hidrosoluble, para uso en la industria de alimentos, debe estar rotulado con el nombre del producto, productor y/o empacado (marca comercial), peso, lote de producción, fecha de vencimiento superior a doce meses a partir de la fecha de entrega, cumplir con la Resolución 2606 de 2009 y NTC 1453, el proveedor debe presentar ficha técnica del producto.</t>
  </si>
  <si>
    <t>Bolsa de polipropileno por 125 gr de Colorante en polvo color rojo punzo.Producto en polvo, hidrosoluble, para uso en la industria de alimentos, debe estar rotulado con el nombre del producto, productor y/o empacado (marca comercial), peso, lote de producción, fecha de vencimiento superior a doce meses a partir de la fecha de entrega, cumplir con la resolución 2606 de 2009 y NTC 1453, el proveedor debe presentar ficha técnica del producto.</t>
  </si>
  <si>
    <t>Bolsa de polipropileno por 125 gr de Colorante en polvo color verde menta.Producto en polvo, hidrosoluble, para uso en la industria de alimentos, debe estar rotulado con el nombre del producto, productor y/o empacado (marca comercial), peso, lote de producción, fecha de vencimiento superior a doce meses a partir de la fecha de entrega, cumplir con la resolución 2606 de 2009 y NTC 1453, el proveedor debe presentar ficha técnica del Producto.</t>
  </si>
  <si>
    <t xml:space="preserve">Bolsa por 1 kg de Condimento ajo en polvo. Producto empacado en bolsa laminada metalizada,(PetBioAlumenPolietileno),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  </t>
  </si>
  <si>
    <t>Bolsa por 1 Kg de Condimento cabano. Condimento que contenga entre el 60 65 % de sal y 28 35 % de fosfato, producto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</si>
  <si>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 xml:space="preserve">Bolsa por 1 kg de Condimento chorizo 50-55% de sal. Condimento chorizo de composición entre 50 55% de sal y 15 20 % de fosfato, producto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 </t>
  </si>
  <si>
    <t>Bolsa por 1 kg de Condimento chorizo español 60-65% de sal. Condimento chorizo español con contenido de sal entre 60 65 %, Producto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</si>
  <si>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Bolsa por 1 Kg de Condimento chorizo tipo antioqueño. Condimiento chorizo tipo antioqueño de composición entre 45 50% de sal y 5 15 % de fosfato, producto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</si>
  <si>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Bolsa por 1 Kg de Condimento Génova. Condimento génova producto empacado en bolsa laminada metalizada (PETBIOALUMENPOLIETILENO) por kilo, composición entre 50 55% de sal y 15 20 % de fosfato,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</si>
  <si>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Bolsa por 1 Kg de Condimento hamburguesa. Condimento hamburguesa que contenga entre el 4 6 % de sal y 18 25 % de fosfato, producto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</si>
  <si>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Bolsa por 1 Kg de Condimento Jamón. Condimento jamón que contenga entre el 40 50 % de sal, producto en polvo, empacado en bolsa de poliamida polietileno de baja densidad,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</si>
  <si>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Bolsa por 1 Kg de Condimento para morcilla. Condimento empleado en la elaboración de morcilla que contenga entre el 50% y 60% de Sal con especias y extractos de especias, empacado en bolsa laminada metalizada (PetBioAlumenPolietileno) por kilo,debe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</si>
  <si>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Bolsa por 1 Kg de Condimento pollo relleno. Condimento pollo relleno que contenga entre el 50 60 % de sal y 20 30 % de fosfato, producto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</si>
  <si>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Bolsa por 1 Kg de Condimento sabor a pavo. Condimento sabor a pavo que contenga entre el 50-60 % de sal y 20- 30 % de fosfato, producto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</si>
  <si>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Bolsa por 1 Kg de Condimento sabor a pollo. Condimento sabor a pollo que contenga entre el 80 90 % de sal, producto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</si>
  <si>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Bolsa por 1 Kg de Condimento Salchicha tipo hot dog. Condimento salchicha tipo hot dog que contenga entre el 62 66 % de sal y 28 a 32% de fosfato, producto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</si>
  <si>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Bolsa por 1 Kg de Condimento Salchicha tipo Ranchera. Condimento salchicha tipo ranchera que contenga entre el 15 20 % de sal, producto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</si>
  <si>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Bolsa por 1 Kg de Condimento salchichón cervecero. Condimento salchichón cervecero de composición entre 28 35% de sal y 18 25 % de fosfato, producto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</si>
  <si>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sobres o paquete de 2 unidades de Cuajo en pastillas. Producto en pastilla, enzima para coagular la leche, debe estar rotulado con el nombre del producto, productor y/o empacador (marca comercial), peso, lote de producción, fecha de vencimiento superior a doce meses, cumplir con la resolución 2606 de 2009, debe presentar ficha técnica del producto, se debe entregar  empacado en bolsa de polipropileno biorientado impresa.</t>
  </si>
  <si>
    <t>Bolsa tricapa tipo sachet de Cuajo en polvo. Producto en polvo, enzima para coagular la leche, el producto debe estar rotulado con el nombre del producto, productor y/o empacador (marca comercial), peso, lote de producción, fecha de vencimiento superior a doce meses, cumplir con la resolución 2606 de 2009, el proveedor debe presentar ficha técnica del producto, el producto se debe entregar empacado en bolsa tricapa tipo sachet biorientado impresa, preparación para 75 litros.</t>
  </si>
  <si>
    <t>Bolsa por 1 Kilogramo de cuchuco de cebada. Presentación en kilo de el producto obtenido de la trituración de la cebada perlada, debe estar exenta de insectos en todos sus estados, no debe estar húmeda, ni rancia, libre de hongos y microorganismos, aspecto: grano triturado seco, color: variable del blanco al café, olor y sabor característico.Bolsa de polietileno por kilogramo.</t>
  </si>
  <si>
    <t>Bolsa por 1 Kilogramo de cuchuco de maíz. Presentación en kilo de Producto obtenido de la trituración del grano del maíz blanco previamente trillado, debe estar exento de insectos en todos sus estados, no debe estar húmeda, ni rancia, libre de hongos y microorganismos, aspecto grano triturado seco, color blanco, olor y sabor característico.Bolsa de polietileno de 1 kilogramo.</t>
  </si>
  <si>
    <t xml:space="preserve">Durazno tipo melocotón con presentación en Kilogramos. Los duraznos deben tener los siguientes requisitos: Estar enteros, sanos, y exentos de podredumbre o deterioro que hagan que no sean aptos para el consumo; Estar limpios, y exentos de cualquier materia extraña visible; Estar exentos de plagas y daños causados por las mismas Exentos de humedad externa anormal, salvo la condensación consiguiente a su remoción de una cámara frigorífica; Estar exentas de cualquier olor y/o sabor extraños; Tener un aspecto fresco Estar exentas de daños causados por bajas y/o altas temperaturas; Estar exentos de manchas oscuras internas; Estar exentos de manchas. El fruto deberá ser fisiológicamente maduro, es decir, no presentar señales de falta de madurez (opacidad, falta de sabor, pulpa demasiado porosa) o de madurez excesiva (pulpa demasiado traslúcida o fermentada). </t>
  </si>
  <si>
    <t>Espinaca con presentación en Kilogramos. Presentación en kilo , Se presentan armados de espinacas; es una planta anual, cultivada como verdura por sus hojas comestibles, grandes y de color verde muy oscuro. Es rica en vitaminas A y E, yodo y varios antioxidantes. También contiene bastante ácido oxálico Limpia, libre de humedad, sin plagas, frescas, no marchitas. Embalada en canastilla plástica.</t>
  </si>
  <si>
    <t>Bolsa aluminizada por 1 Kg de estabilizante para helados de leche. Producto en polvo, estabilizante de grado alimenticio, el producto debe estar rotulado con el nombre del producto, productor y/o empacador( marca comercial), peso, lote de producción, fecha de vencimiento superior a doce meses, cumplir con la resolución 2606 de 2009 y NTC 1582, el proveedor debe presentar ficha técnica del producto, el producto se debe entregar empacado en bolsa aluminizada impresa x kilo. Presentar registro de importación en caso que aplique.</t>
  </si>
  <si>
    <t>Bolsa aluminizada por 1 Kilogramo de Estabilizante para paleta de agua. Producto en polvo, estabilizante de grado alimenticio, el producto debe estar rotulado con el nombre del producto, productor y/o empacado (marca comercial), peso, lote de producción, fecha de vencimiento superior a doce meses, cumplir con la resolución 2606 de 2009 y NTC 1582, el proveedor debe presentar ficha técnica del producto, el producto se debe entregar empacado en bolsa aluminizada impresa x kilo. Presentar registro de importación en caso que aplique.</t>
  </si>
  <si>
    <t>Bolsa tricapa tipo sachet para 40 Lt de Fermento láctico para kumis , liofilizado. Producto liofilizado, que contenga como cultivo Láctico: Streptococcus termophilus y Lactobacillus delbrueckii bulgaricus, el producto debe estar rotulado con el nombre del producto, productor y/o empacado (marca comercial), peso, lote de producción, fecha de vencimiento superior a doce meses, el proveedor debe presentar ficha técnica del producto, el producto se debe entregar a temperaturas entre 0°C y 4°C, empacado en bolsa tricapa tipo sachet, impresa, preparación para 40 litros en sobre por 1 gramo.</t>
  </si>
  <si>
    <t>Bolsa tricapa tipo sachet para 40 Lt de Fermento láctico para yogur, liofilizado. Producto liofilizado, que contenga como cultivo Láctico: Lactobacillus delbrueckii bulgaricus, y Torula lactis, el producto debe estar rotulado con el nombre del producto, productor y/o empacador (marca comercial), peso, lote de producción, fecha de vencimiento superior a doce meses, el proveedor debe presentar ficha técnica del producto, el producto se debe entregar a temperaturas entre 0°C y 4°C, empacado en bolsa tricapa tipo sachet impresa, preparación para 40 litros en sobre por 1 gramo.</t>
  </si>
  <si>
    <t>Paquete de 2 Cajas por 100 Unidades cada una. Fósforo, cerilla, cerillo o misto es un utensilio fungible, consistente en una varilla de material combustible con un extremo (llamado cabeza) recubierto por una sustancia, tal que al frotar la cabeza contra una superficie rugosa adecuada. 100 unidades por caja, por paquete de dos unidades de fósforos. Paquete x 2 x Caja x 100 unidad</t>
  </si>
  <si>
    <t>Fresa Chandler con presentación en Kilogramos. Presentación de kilo y El grado de desarrollo de la fruta debe permitir el transporte y manipulación de manera que llegue satisfactoriamente al lugar de destino. Fruta, fresca, seleccionada, sin daños estructurales en su fisiología, de primera, empacada en bolsa de polietileno embalada en canastilla. Libre de presentar podredumbre o cualquier tipo de alteración que impida su consumo. Exentas de cualquier daño causado por congelación y refrigeración. Libres de humedad externa anormal. Presentación en canastilla plastica con bolsa.</t>
  </si>
  <si>
    <t>Bolsa por 1 Kilogramo de Frijol blanco seco. Presentación en kilo de Los frijoles blancos, son grandes (no panamito) de forma ovalada, sabor suave y textura terrosa, son semillas comestibles, es una fuente de proteínas e hidratos de carbono. Presentación  bolsa de polietileno por kilo</t>
  </si>
  <si>
    <t>Bolsa por 1 Kilogramo de Frijol rojo seco. Presentación en kilo de Frijol rojo, tipo I, grado 2, seco desenvainado, el cual debe presentar tamaño, forma y color característicos de la variedad que se considere.Presentación  bolsa de polietileno por kilo</t>
  </si>
  <si>
    <t>Tubo (oruga) por 30 Mt de Funda a base de colágeno, cábano, 19 mm de tamaño, diámetro nominal 12 mm,</t>
  </si>
  <si>
    <t>Tubo (oruga) por 30 Mt de funda a metrosse de colágeno para chorizo, 30 mm de tamaño.</t>
  </si>
  <si>
    <t>Funda fibrosa para mortadela por metro. Presentación por metro de Funda clara y fibrosa de calibre 6, diámetro nominal 6 pulgadas, color humo.</t>
  </si>
  <si>
    <t xml:space="preserve">Funda fibrosa para Salchichon por metro. Presentación por metro de Funda clara y fibrosa de calibre 1 1/2, diámetro nominal 3 pulgadas, color humo, </t>
  </si>
  <si>
    <t>Tubo (oruga) por 30 Mt de Funda plástica impermeable (cero merma) para salchicha calibre 19 .</t>
  </si>
  <si>
    <t>Paquete por 4 tacos mínimo de Galleta de soda. Elaborada a base de harina de trigo, debe cumplir con condiciones sanitarias exigidas para estos productos, no deben contener partículas extrañas, textura crocante. Cumplir con resolucion 5109 en rotulado. Fecha de vencimiento no menor a 3 meses. Paquete x 4 tacos</t>
  </si>
  <si>
    <t>Paquete por 4 tacos mínimo de Galleta de soda agriculde. Elaborada a base de harina de trigo, debe cumplir con condiciones sanitarias exigidas para estos productos, no deben contener partículas extrañas, sabor agridulce. Cumplir con resolucion 5109 en rotulado y fecha de vencimiento no menor a 3 meses.Paquete x 4 tacos</t>
  </si>
  <si>
    <t xml:space="preserve">Bolsa por 1 Kilogramo de Garbanzo seco. Bolsa de polietileno por kilo de Garbanzo grande, comprende granos enteros y sanos con tegumentos externos de color generalmente uniformes amarillo claro, producto natural sin preservativos y/o aditivos, limpIa, libre de impurezas y materiales extraños, empacado en bolsa de polietileno. Fecha de vencimiento no menor a 6 meses. </t>
  </si>
  <si>
    <t>Caja por 1 sobre de 40 gr de Gelatina de frutas sabores surtidos. Mezcla en polvo para preparar gelatina, con las mismas características de la gelatina corriente en aroma, sabor y textura, color sabor y aroma característicos del producto. Cumplir con resolución 5109 en rotulado y fecha de vencimiento no menor a 3 meses. presentación: Caja x 1 sobre x 40 gramo</t>
  </si>
  <si>
    <t>Bolsa por 1 Kilogramo minimo de Goma xanthan en polvo. Bolsa polietileno x Kg de Producto en polvo, estabilizante de grado alimenticio, el producto debe estar rotulado con el nombre del producto, productor y/o empacador (marca comercial), peso, lote de producción, fecha de vencimiento superior a doce meses, cumplir con la resolución 2606 de 2009, y la NTC 1582, el proveedor debe presentar ficha técnica del producto, el  Presentar registro de importación en caso que aplique.</t>
  </si>
  <si>
    <t>Guanábana con presentación en Kilogramos. Presentación en  kilo de Fruto de color verde oscuro que pesa entre 2 y 7 Kilos, erizada de espinas carnosas y de sabor amargo. Su pulpa es blanda, de color blanco, muy jugosa, con suave aroma, agradable sabor (agridulce Fruta entera , fresca, seleccionada, sin daños estructurales en su fisiología, de primera, embalada en canastilla, Deberán encontrarse en un estado y fase de desarrollo que les permita conservarse bien durante el transporte y manipulación. Libre de presentar podredumbre o cualquier tipo de alteración que impida su consumo. Exentas de cualquier daño causado por congelación y refrigeración.Libres de humedad externa anormal.</t>
  </si>
  <si>
    <t xml:space="preserve">Guayaba pera con presentación en Kilogramos. Presentación en  kilo Fruta, fresca, seleccionada, sin daños estructurales en su fisiología, de primera, empacada en bolsa de polietileno embalada en canastilla, 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 </t>
  </si>
  <si>
    <t>Habicuela con presentación en Kilogramos. Presentación en  kilo de Verdura, fresca, seleccionada, sin daños estructurales en su fisiología, de primera, empacada en bolsa de polietileno embalada en canastilla, Grado de madurez: Vainas verde intenso, ligeramente brillante, frescas, limpias, tiernas, frágiles, superficie lisa con ondulaciones de la semilla, crujientes al partirlas con la mano, debe quebrarse fácilmente sin rasgaduras. Debe tener humedad natural al tacto, no debe tener fibras o hilos que indiquen que el fruto está muy maduro, no debe tener deterioro en su color, olor y apariencia debido a exceso de humedad, no deben tener manchas pequeñas de color rojizo o negro causado por hongos.</t>
  </si>
  <si>
    <t>Garrafa tipo PET por 1 litro de Humo líquido. Producto concentrado de humo, fecha de vencimiento mayor de 6 meses.</t>
  </si>
  <si>
    <t xml:space="preserve">Bloque por 2,5 Kilogramos de Jamón sanduche. Producto càrnico procesado, ahumado, cocido, elaborado con carnes de animales de abasto cerdo, Color rosado intenso, sabor suave en especias y carne, salado suave, textura blanda compacta. Producto empacado en vacio. Manteniendo su cadena de frío. Cumplir con rotulado según resolución 5109 y fecha de vencimiento no menor de 1 mes. </t>
  </si>
  <si>
    <t>Tarro por 42,5 gramos mínimo de Jengibre en polvo. La especia de jengibre (Zingiber officinale) es un producto obtenido de los rizomas de la planta por medio de deshidratación y molienda, se trata de una especia totalmente natural sin aditivos químicos. Empacado enTarro x 42,5 gramo</t>
  </si>
  <si>
    <t>Kiwi con presentación en Kilogramos. Presentación en kilo de Fruto comestible del kiwi, de piel ligeramente vellosa y pulpa de color verde Fruta, fresca, seleccionada, sin daños estructurales en su fisiología, de primera, embalado en canastilla. Deberán encontrarse en un estado y fase de desarrollo que les permita conservarse bien durante el transporte y manipulación, llegando en condiciones atisfactorias al lugar de destino. Enteras: Encontrarse sano y sin daños ajenos a la naturaleza del producto. Sanas: Libre de presentar podredumbre o cualquier tipo de alteración que impida su consumo. Limpias: libres de olor, sabor o cuerpos extraños visibles. Exentas de cualquier daño causado por congelamiento. Libres de plagas o daños causados por éstas.</t>
  </si>
  <si>
    <t>Bolsa por 1 Kilogramo de Laurel en polvo. Presentación en kilo de Laurel molido, tamaño pequeño y un color verde pálido o verde oliva. No posee olores ni sabores extraños, empacado en bolsa de poliproileno por kilo. Registro sanitario INVIMA.</t>
  </si>
  <si>
    <t xml:space="preserve">Lechuga batavia con presentación en Kilogramos. Presentación en kilo de Color verde se convierte en rojizo en los extremos de las hojas, de forma más o menos redondeada, de 20 a 30 centímetros de diámetro y sabor suave, agradable y fresco, sin hojas secas y libre de suciedad. </t>
  </si>
  <si>
    <t>Bolsa polietileno por 1 Kilogramo de Lecitina de soya - emulsionante. Producto en polvo, de grado alimenticio, el producto debe estar rotulado con el nombre del producto, productor y/o empacado (marca comercial), peso, lote de producción, fecha de vencimiento superior a doce meses a partir de la fecha de entrega, cumplir con la resolución 2606 de 2009, el proveedor debe presentar ficha técnica del producto, el producto se debe entregar empacado en bolsa de polipropileno impresa x kilo. Presentar registro de importación en caso que aplique . Presentación: Bolsa polietileno x Kg</t>
  </si>
  <si>
    <t xml:space="preserve">Bolsa por 1 Kilogramo de Lenteja. Presentación en kilo de Lenteja para el consumo humano, comprende los grano procedentes de la especie Lens suculenta Moench, comprende lentejas con tegumentos externos de colores marrón o verde característicos de la variedad, producto natural sin preservativos y/o aditivos, olor característico, empacado en bolsa de polipropileno por kilo. Fecha de vencimiento no menor a 6 meses. </t>
  </si>
  <si>
    <t>Limón variedad Tahiti en presnetación en Kilogramos, presentación en Kilo de fruta fresca, sin daños estructurales en su fisiología, de primera, empacada en bolsa de polietileno embalada en canastilla,limón tahiti enteros, frescos, con el color característico de la variedad. Homogéneos en tamaño y variedad. Limpios, sin humedad exterior.Libres de ataques por insectos, enfermedades, magulladuras, podredumbre, cicatrices o cortaduras.</t>
  </si>
  <si>
    <t>Lulo nacional con presentación en Kilogramos. Presentación en kilo de Fruta fresca, seleccionada, sin daños estructurales en su fisiología, de primera, empacada en bolsa de polietileno embalada en canastilla, lulos enteros, frescos, con el color característico de la variedad. Homogéneos en tamaño y variedad. Limpios, sin humedad exterior.Libres de ataques por insectos, enfermedades, magulladuras, podredumbre, cicatrices o cortaduras.</t>
  </si>
  <si>
    <t>Mandarina común en presentación en Kilogramos, presentación en Kilo de fruta fresca, sin daños estructurales en su fisiología, de primera, empacada en bolsa de polietileno embalada en canastilla,limón tahiti enteros, frescos, con el color característico de la variedad. Homogéneos en tamaño y variedad. Limpios, sin humedad exterior.Libres de ataques por insectos, enfermedades, magulladuras, podredumbre, cicatrices o cortaduras.</t>
  </si>
  <si>
    <t>Mango tommy con presentación en Kilogramos. Presentación en kilo de Fruta fresca, seleccionada, sin daños estructurales en su fisiología, de primera, se debe entregar embalado en canastilla. De tamaño grande. Variedad Tommy. Deberán encontrarse en un estado y fase de desarrollo que les permita conservarse bien durante el transporte y manipulación. Libre de presentar podredumbre o cualquier tipo de alteración que impida su consumo.Exentas de cualquier daño causado por congelación y refrigeración. Libres de humedad externa anormal.</t>
  </si>
  <si>
    <t>Manzana golden roja de primera con presentación en Kilogramos. Presentación en kilo de Manzana Red Delicious, calibre 80-100, tiene piel o cáscara color rojo brillante, pulpa blanquecina, es algo arenosa y con un sabor algo ácido, de esta variedad procede la variedad Royal Red Delicious. Requisitos mínimos de calidad Las manzanas deben tener los siguientes requisitos: § Estar enteras § Estar sanas, y exentas de podredumbre o deterioro que hagan que no sean aptas para el consumo; § Estar limpias, y exentas de cualquier materia extraña visible; § Estar exentas de plagas que afecten al aspecto general del producto; § Estar exentas de daños causados por plagas; § Exentas de humedad externa anormal, salvo la condensación consiguiente a su remoción de una cámara frigorífica; § Estar exentas de cualquier olor y/o sabor extraños; § Tener un aspecto fresco, incluidas en su caso las coronas, que deberán estar exentas de hojas muertas o secas;§ Estar exentas de daños causados por bajas y/o altas temperaturas; Embaladas en cajas de cartón con bandejas de cartón corrugado.§ Estar exentas de manchas obscuras internas;§ Estar exentas de manchas.El fruto deberá ser fisiológicamente maduro, es decir, no presentar señales de falta de madurez (opacidad, falta de sabor, pulpa demasiado porosa1) o de madurez excesiva (pulpa demasiado traslúcida o fermentada). La manzana debe corresponder a categoría 1 Se debe conservar a Temperatura ambiente, con buena ventilación, libre de humedad.</t>
  </si>
  <si>
    <t>Manzana verde con presentación en Kilogramos. Presentación en kilo de Frutos enteros, sanos, de color verde brillante, calibre 80-100, con carne amarilla, textura firme y crujiente, sabor Dulce y ligeramente ácido, sin presencia de plaga y magulladuras. Las manzanas deben tener los siguientes requisitos: Estar enteras Estar sanas, y exentas de podredumbre o deterioro que hagan que no sean aptas para el consumo; Estar limpias, y exentas de cualquier materia extraña visible; Estar exentas de plagas que afecten al aspecto general del producto; Estar exentas de daños causados por plagas; Exentas de humedad externa anormal, salvo la condensación consiguiente a su remoción de una cámara frigorífica; § Estar exentas de cualquier olor y/o sabor extraños; Tener un aspecto fresco, incluidas en su caso las coronas, que deberán estar exentas de hojas muertas o secas; § Estar exentas de daños causados por bajas y/o altas mperaturas;Estar exentas de manchas obscuras internas; Estar exentas de manchas.El fruto deberá ser fisiológicamente maduro, es decir, no presentar señales de falta de madurez (opacidad, falta de sabor, pulpa demasiado porosa1) o de madurez excesiva (pulpa demasiado traslúcida o fermentada). La manzana debe corresponder a categoría 1 Se debe conservar a Temperatura ambiente, con buena ventilación, libre de humedad.</t>
  </si>
  <si>
    <t>Maracuyá con presentación en Kilogramos. Presentación en kilo de Fruto proveniente de cualquier variedad de la especie Passiflora edulis. Sims. Fruta, fresca, seleccionada, sin daños estructurales en su fisiología, de primera, empacada en bolsa de polietileno embalada en canastilla, se debe entregar a temperatura ambiente deberán encontrarse en un estado y fase de desarrollo que les permita conservarse bien durante el transporte y manipulación. Libre de presentar podredumbre o cualquier tipo de alteración que impida su consumo. Exentas de cualquier daño causado por congelación y refrigeración. Libres de humedad externa anormal.</t>
  </si>
  <si>
    <t>Tarro por 4 Kilogramos mínimo de mayonesa.  Es una salsa emulsionada fría elaborada principalmente a base de huevo entero, aceites vegetales comestibles e ingredientes acidificantes, con Registro Sanitario otorgado por INVIMA, el material utilizado como empaque del producto debe ser adecuado, que proteja al producto de la contaminación y del contacto con el aire, será inerte a la acción del contenido y no deberá comunicarse a éste sabores u olores extraños, deberá ser impermeable al aceite y al agua, rotulado, en el rotulado se indicara lo siguiente, nombre, razón social o marca del fabricante o del distribuidor, la leyenda “MAYONESA”, el peso neto, localidad en donde está ubicada la fábrica o dirección del fabricante o del distribuidor, nombre comercial del producto, clave, código o serie de producción, lista de los ingredientes utilizados en orden decreciente de proporciones, registro de sanitaria, el envase debe contener 4000 g de peso neto. Cumplir con resolucion 5109 en rotulado y fecha de vencimiento no menor a 3 meses. tarro por 4 kilogramos.</t>
  </si>
  <si>
    <t>Mazorca tierna a granel con presentación en Kilogramos. Presentación por kilo de El maíz dulce es la mazorca, obtenida en ciertas variedades de maíz, que se consume a modo de hortaliza, debe encontrarse en un estado y fase de desarrollo que les permita conservarse bien durante el transporte y manipulación, libre de podredumbre o cualquier tipo de alteración que impida su consumo, empacada en bolsa de polietileno embalada en canastilla, se debe entregar a temperatura ambiente Enteros, con la forma característica de la variedad. De aspecto fresco y consistencia firme.</t>
  </si>
  <si>
    <t>Melón con presentación en Kilogramos. Presentación por kilo de Fruta, fresca, seleccionada, sin daños estructurales en su fisiología, de primera, empacada en bolsa de polietileno embalada en canastilla, se debe entregar a temperatura ambiente Enteros, con la forma característica de la variedad. De aspecto fresco y consistencia firme.Desarrollados y maduros. Limpios, exentos de olores, sabores o materias extrañas visibles. Libres de magulladuras, humedad exterior anormal.</t>
  </si>
  <si>
    <t>Frasco por 750 ml de Miel de abeja pura. Sustancia dulce natural producida por abejas obreras a partir del néctar producido por nectarios florales y extra florales, que las abejas. presentación: Frasco x 750 ml recogen transforman y combinan con sustancias específicas propias y almacenan en el panal para que madure, la miel de abejas entregada deberá cumplir los requisitos generales establecidos en la NTC 1273, entre ellos no debe contener aditivos, ni otras adiciones diferentes a la miel, así como los requisitos específicos de la misma norma, el proveedor deberá presentar ficha técnica del producto.</t>
  </si>
  <si>
    <t>Mora de castilla con presentación en Kilogramos. Presentación por kilo de Mora de Castilla de la variedad Rubus glaucus Benth, para el consumo fresco o como insumo para el procesamiento industrial. La mora entregada debe ser seleccionada y clasificada, debe cumplir con los requisitos mínimos establecidos en la NTC 4106 Categoría 1, Calibre B La mora debe estar entera con la forma característica de la variedad, de aspecto fresco y consistencia firme, sanas, limpias, exentas de olores, sabores o materias extrañas visibles, prácticamente libres de magulladuras, y humedad exterior anormal. empacada en bolsa de polietileno embalada en canastilla.</t>
  </si>
  <si>
    <t xml:space="preserve">Naranja valencia con presentación en Kilogramos. Presentación por kilo de La naranja valenciana destinada para el consumo en fresco o como materia prima para procesamiento, son considerados como frutos no climatéricos. Color amarillo o naranja intenso brillante, sabor y aroma característico, consistencia firme, piel lisa. La naranja debe corresponder a categoría Extra o I Corresponde a las frutas enteras y sanas que se encuentren en cosecha, libre de magulladuras, con la forma característica, libre de ataque de insectos, enfermedades y daños por deshidratación. Libres de humedad exterior anormal y de olor y/o sabor extraños. Deben presentarse frescas y limpias con un grado de madurez tal que les permita soportar su manipulación, transporte y conservación y que reúnan las características sensoriales adecuadas para su consumo inmediato. Color característico para grado de fruta madura, con consistencia firme. No deben presentar signos de infestación o infecciones. No se permite la inclusión de frutas en estado verde o pintón o sobre maduro, ni la presencia de alteraciones fisicoquímicas y/o sustancias extrañas La naranja debe tener una vida útil de 5 días. Se entrega embalada en canastilla </t>
  </si>
  <si>
    <t>Orégano molido con presentación en Kilogramos. Presentación por kilo con las siguientes características: Procede de hojas y sumidades florales sanas, limpias y molturadas de Origanum, características típicas del producto, con ausencia de materias extrañas.Empacado en bolsas de polipropileno. Con registro sanitario INVIMA.</t>
  </si>
  <si>
    <t>Paquete por 12 Unidades mínimo de Pan para Hamburguesa. De Pan de textura suave, de forma redonda, utilizado para la elaboración de comidas rápidas tipo hamburguesa. Empacado en bolsa de poliproileno, con fecha de vencimiento no menor a quince(15) dias. Paquete por 12 unidades.</t>
  </si>
  <si>
    <t>Panela por 500 gramo Producto sólido obtenido de la extracción y evaporación y concentración de los jugos de la caña de azúcar, elaborado en los establecimientos denominados trapiches paneleros o en las centrales de acopio de mieles vírgenes, en cualquiera de sus formas y presentaciones, el producto no debe estar desportillado, ni partido, de textura y forma características, libre de olores, sabores extraños, verdeamiento, ablandamiento excesivo, textura característica, debido a la relación de azúcares reductores y sacarosa, lo cual determina la consistencia o dureza, elaborarse en establecimientos que cumplan con requisitos higiénicos de fabricación, no puede estar fermentada, no puede presentar ataques de hongos o insectos, el empaque debe ser de primer uso en Polipropileno termoencogible, el material de empaque de la panela debe asegurar su conservación, transporte y almacenamiento, el empaque de la panela en bloque debe ser de material atóxico, resistente, e inalterable al contacto con el producto, debe evitar la contaminación ocasionada por factores externos, garantizar la protección del producto y mantener las características nutricionales, fisicoquímicas, organolépticas y microbiológicas del mismo, debe cumplir con las anteriores características y las demás que trate la resolución No. 2546 de 2004, Requisitos sanitarios para producción y comercialización de panela, la panela puede ser cuadrada o redonda x 500 gramos.</t>
  </si>
  <si>
    <t>Bulto por 50 Kilogramo de Papa criolla. Papa pequeña (2 a 6 cm de diámetro) de piel y pulpa color amarillo ocre, originaria de Colombia. Ampliamente utilizada, la papa criolla, amarilla o chaucha El producto deberá ser uniforme en color y tamaño, libre de humedad externa normal (apariencia de mojado), libre de olor, sabores extraños ni materias extrañas visibles (tierra, piedras, etc.). Papas con características internas y externas homogéneas, en buen estado de madurez, buena forma, limpia y sin contaminantes químicos, libre de defectos fisiológicos, de daños causados por hongos o bacterias, exentos de daños mecánicos.  bulto por 50 kilos.</t>
  </si>
  <si>
    <t>Bulto por 50 Kilogramo de Papa pastusa. Un  producto que  deberá ser uniforme en color y tamaño, libre de humedad externa normal (apariencia de mojado), libre de olor, sabores extraños ni materias extrañas visibles (tierra, piedras, etc.). Papas con características internas y externas homogéneas, en buen estado de madurez, buena forma, limpia y sin contaminantes químicos, libre de defectos fisiológicos, de daños causados por hongos o bacterias, exentos de daños mecánicos No deben exceder los límites máximos establecidos en la Resolución 2906 de 2007, el Ministerio de la Protección Social. Libre de plagas, empacados en sacos de fibra natural. Bulto por 50 kilos.</t>
  </si>
  <si>
    <t xml:space="preserve">Papaya con presentación en Kilogramos. Presentación por kilo del producto que deberá ser de calidad superior y características de la variedad y/o tipo comercial. No deberán tener defectos, se aceptara algunas irregularidades superficiales muy leves en la piel, siempre y cuando no afecten al aspecto general del producto, a su calidad y estado de conservación y a su presentación en el envase. Requisitos mínimos de calidad.Estar enteras Tener una consistencia firme Ser frescas Estar sanas Deberán excluirse los productos afectados por pudrición o deterioro que impidan su consumo Estar prácticamente exentas de materias extrañas visibles; daños causados por parásitos, magulladuras pronunciadas, daños causados por las bajas temperaturas Estar exentas de humedad externa anormal, salvo la condensación consiguiente a su remoción de una cámara frigorífica; Estar exentas de olores o sabores extraños; Cuando tengan pedúnculo, su longitud no deberá ser superior a un centímetro, y el corte deberá ser neto; Deberán estar suficientemente desarrolladas y presentar un grado de madurez satisfactorio según la naturaleza del producto Se entregará embalada en canastilla. </t>
  </si>
  <si>
    <t>Bolsa por 1 lb mínimo de Pasta espaguetti. Presentación por libra de Producto elaborado mediante el secado apropiado de las diferentes figuras formadas a partir de una masa sin fermentar elaborada con derivados de trigo y agua, el color debe ser amarillo de consistencia dura, olor y sabor propios del producto, empacado en bolsas de polipropileno por libra.</t>
  </si>
  <si>
    <t>Bolsa por 1 libra mínimo de Pasta fideo. Presentación por libra de Producto elaborado mediante el secado apropiado de las diferentes figuras formadas a partir de una masa sin fermentar elaborada con derivados de trigo y agua, el color debe ser amarillo de consistencia dura, olor y sabor propios del producto. Tipo fideo, empacado en bolsas de polipropileno por libra.</t>
  </si>
  <si>
    <t>Bolsa por 1 libra mínimo de Pasta macarrón. Presentación por libra de Producto elaborado mediante el secado apropiado de las diferentes figuras formadas a partir de una masa sin fermentar elaborada con derivados de trigo y agua, el color debe ser amarillo de consistencia dura, olor y sabor propios del producto. Tipo macarrón, empacado en bolsas de polipropileno por libra.</t>
  </si>
  <si>
    <t>Patilla con presentación en Kilogramos. Presentación por kilo de Fruto baya globosa u oblonga, el color de la corteza es variable, pudiendo aparecer uniforme (verde oscuro, verde claro o amarillo) o a franjas de color amarillento, grisáceo o verde claro sobre fondos de diversas tonalidades verdes, pulpa rojo o rosada. embalada en canastilla. Fruta en buen estado de maduración que permitan su manipulación.</t>
  </si>
  <si>
    <t xml:space="preserve">Pera variedad agua con presentación en Kilogramos. Presentación por kilo  de Pera entera, sana, limpia, con la forma característica, de aspecto fresco, libre de ataque de insectos, de magulladuras, de humedad exterior anormal y de olor y sabor extraños. Se excluyen los frutos que presente piel opaca, arrugada o con manchas, igualmente que estén afectados de podredumbre o alteraciones tales que los hagan impropios para el consumo. Los defectos no deben exceder el 10% del área total del fruto. El producto debe presentar las siguientes características: Color verde claro intenso o amarillo brillante o amarillo pardo, pulpa de color blanca o crema. Sabor azucarado, jugoso. Aroma característico. Consistencia firme, dura, que no esté muy blanda. Apariencia homogénea. No se permite la inclusión de frutas en estado verde o sobre maduro, ni la presencia de alteraciones fisicoquímicas y/o sustancias extrañas. No deben presentar signos de infestación o infecciones. Producto embalado dentro de canastillas plásticas, limpias y desinfectadas. </t>
  </si>
  <si>
    <t>Perejil con presentación en Kilogramos. Presentación por kilo  de Perejil crespo fresco corriente a granel Enteros, con la forma característica de la variedad. De aspecto fresco y consistencia firme. Desarrollados y maduros. Limpios, exentos de olores, sabores o materias extrañas visibles. Libres de magulladuras, humedad exterior anormal. Con normatividad de rotulado.</t>
  </si>
  <si>
    <t>Pimentón rojo con presentación en Kilogramos. Presentación por kilo  de Pimentón fresco, de primera y entregado en canastilla. Enteros, con la forma característica de la variedad. De aspecto fresco y consistencia firme. Desarrollados y maduros. Limpios, exentos de olores, sabores o materias extrañas visibles. Libres de magulladuras, humedad exterior anormal.</t>
  </si>
  <si>
    <t>Bolsa por 1 Libra de Pimienta en polvo, empacado en bolsa laminada metalizada (PetBioAlumenPolietileno) por kilo,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</si>
  <si>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Piña oro miel (MD2) con presentación en Kilogramos. Presentación por kilo de Fruto dulce de pulpa de color amarillo, con un corazón visible cuando se realiza corte transversal. Cáscara rugosa y gruesa y corona compuesta por hojas, cuya característica es que son gruesas.Entera, sana, con la forma característica de la variedad, de aspecto fresco con los ojos bien formados y llenos. Limpia, exentas de olores, sabores o materias extrañas visibles, libre de magulladuras, de humedad exterior anormal y de ataque de insectos. La corona debe tener aspecto fresco, estar bien adherida a la fruta y se debe separar fácilmente del producto. No deben exceder los límites máximos establecidos en la Resolución 2906 de 2007, el Ministerio de la Protección Social. Color amarillo verdoso. Corona verde, libre de quemaduras por el sol, Sabor y aroma característico, Consistencia firme. La madurez de la piña se aprecia visualmente por su color externo. Producto embalado dentro de canastillas plásticas, limpias y desinfectadas. Que proteja el producto de daños mecánicos, y que no cause ningún cambio ni en la parte interna ni externa del producto. Se debe asegurar que el manejo del producto durante el empaque se realice con buenas prácticas de manipulación para preservar la calidad del producto.</t>
  </si>
  <si>
    <t>Platano hartón verde con presentación en Kilogramos. Presentación por kilo de Plátano hartón verde perla en buen estado, sin golpes o maguladuras.Debe tener humedad natural al tacto, la superficie lisa, sin señales de deshidratación, debe tener una apariencia sana, sin señales de maltrato producidos por fricción golpes o cortaduras, sin cavidades negras y profundas en la punta apical, sin rajaduras en la corteza, sin recortes en la punta que lleguen hasta la pulpa. Buen aspecto y textura firme al tacto. Sin manchas negras que indiquen que están quemados por frio No deben exceder los límites máximos establecidos en la Resolución 2906 de 2007, el Ministerio de la Protección Social Aspecto entero y sano con la forma característica, de aspecto fresco, libre de ataque de insectos y enfermedades, libre de magulladuras, con presentación ligeramente curva o recta. Los plátanos deben cumplir con los requisitos establecidos en la NTC 1190. Producto embalado dentro de canastillas plásticas, limpias y desinfectadas que proteja el producto de daños mecánicos, y que no cause ningún cambio ni en la parte interna ni externa del producto.Se debe asegurar que el manejo del producto durante el empaque se realice con buenas prácticas de manipulación para preservar la calidad del producto.</t>
  </si>
  <si>
    <t>Bolsa por 1 Kilogramo de Proteína aislada de soya mayor al 85% de proteina, producto en polvo, empacado en bolsa pigmentada blanca por kilo , con vencimiento mayor de 6 meses. Con normatividad de rotulado.</t>
  </si>
  <si>
    <t>Bolsa por 1 Kilogramo de Quinua en pepa. Presentación en kilo con las siguientes características : Color blanco o crema, con alto contenido de proteína, el fruto es seco y de 2 mm de diámetro (de 250 a 500 semillas/g), circundando al cáliz, el cual es del mismo color que el de la planta, de olor y sabor característicos, libre de mohos y materiales extraños, empacada en bolsas de polietileno de baja densidad calibre 3. con normatividad de rotulado.bolsa de polietileno por kilo.</t>
  </si>
  <si>
    <t>Rábano con presentación en Kilogramos. Presentación en kilo con las siguientes características:Sin hojas deben idealmente ser uniformes y con una forma característica de la variedad. Encontrarse sano y sin daños ajenos a la naturaleza del producto. Libre de presentar podredumbre o cualquier tipo de alteración que impida su consumo. Libres de olor, sabor o cuerpos extraños visibles. Exentas de cualquier daño causado por congelación y refrigeración. Libres de humedad externa anormal.</t>
  </si>
  <si>
    <t>Remolacha con presentación en Kilogramos. Presentación en kilo con las siguientes características: Sin hojas deben idealmente ser uniformes y con una forma característica de la variedad. Encontrarse sano y sin daños ajenos a la naturaleza del producto. Libre de presentar podredumbre o cualquier tipo de alteración que impida su consumo. Libres de olor, sabor o cuerpos extraños visibles. Exentas de cualquier daño causado por congelación y refrigeración. Libres de humedad externa anormal.</t>
  </si>
  <si>
    <t>Repollo con presentación en Kilogramos. Presentación en kilo con las siguientes características:Presenta una forma esférica, la superficie es lisa, tamaño es variable presenta diferentes tonalidades, debe tener un aspecto fresco, sano exento de manchas negras y otros objetos extraños, libre de humedad, color verde blanco, textura dura y firme al tacto, embalada en canastillas limpias.</t>
  </si>
  <si>
    <t>Bolsa por 1 Kilogramo de Sal nitrificada al 6%. Aditivo para carnicos, concentración del 6% de nitrito de sodio, producto empacado en bolsa laminada metalizada (PetbioAlumenPolietileno) por kilogramo, debe estar rotulado con el nombre del producto, productor y/o empacado (marca comercial), peso, lote de producción, fecha de vencimiento superior a seis meses a partir de la fecha de entrega, cumplir con la resolución 2606 de 2009 y NTC 1453, el proveedor debe presentar ficha técnica del Producto</t>
  </si>
  <si>
    <t>Bolsa por 1 Kilogramo de Sal refinada. Presentación por kilo y Enriquecido con yodo de acuerdo a la normatividad vigente, ingredientes: cloruro de sodio, yoduro de potasio, fluoruro de potasio y anticompactante ferrocianuro de sodio (E535), producto obtenido del proceso de evaporación al vacío y purificación de salmuera, la sal se debe presentar en forma de cristales blancos, inodoros y sabor salino característico, la sal debe estar exenta de sabores y olores extraños, debe tener color uniforme, no debe tener grumos, ni materiales o contaminantes extraños, exenta de excretas animales, la sal debe cumplir con los requisitos establecidos en la NTC 1254, el producto debe estar empacado en materiales atóxicos que aseguren la buena conservación e higiene del producto, cumplir con la resolución No. 5109 de 2005. bolsa de polietileno por kilo.</t>
  </si>
  <si>
    <t>Paquete por 20 Unidades de Salchicha maxiperro. Producto carnico a base de carne de res y/o de carne de cerdo, escaldados o cocidos. Utilizado en la elaboración de comida rápida , minimo de 1100 g, mantenerse refrigerada. Fecha de vencimiento no menor a 1 mes.</t>
  </si>
  <si>
    <t>Tarro por 4,5 Kilogramo mínimo de Salsa BBQ. Producto formado a partir de tomate, azúcares, vinagre de alcohol, almidón, sal, estabilizantes, acidulante, conservadores, aromas y especias, color, olor y sabor característico, con registro sanitario y fecha de vencimiento mayor a 6 meses.</t>
  </si>
  <si>
    <t xml:space="preserve">Tarro por 320 gramos mínimo de Salsa de ají. Producto cremoso hecho a base de vegetales que contiene más de 50% de ají natural y aditivos permitidos, la salsa de ají se debe presentar en forma de pasta o emulsiones, debe estar exenta de sustancias tóxicas y no debe ocultar reacciones a sustancias no permitidas, </t>
  </si>
  <si>
    <t>Garrafa por 3,4 Kilogramo mínimo de salsa de soja o salsa de soya.  Condimento producido al fermentar semillas de soja con los hongos Aspergillus oryzae o Aspergillus sojae Es ideal para acompañar comidas tanto orientales como occidentales ya sean verduras fritas, arroz, empanizados, al igual que sopas, incluso algunas gotas agregadas a aderezos de ensaladas, además también puede ser incluida con las carnes ya que su sabor es ideal para marinarlas o freírlas como pescado, pollo, res, cerdo etc. Es un condimento salado, pero con un toque dulce..</t>
  </si>
  <si>
    <t xml:space="preserve">Tarro por 4,4 Kilogramo mínimo de Salsa de tomate. Producto elaborado a partir de tomates sanos y maduros, enteros, troceados y triturados o de pulpa, pasta o concentrado de tomate, la consistencia es semisólida, con adición de condimentos y especias, sin colorantes no se permite la adición de almidones naturales o modificados, exenta de excretas de animales, debe ser de consistencia blanda y uniforme, el olor propio del tomate, sabor agridulce y libre de sabores extraños, color rojo uniforme. </t>
  </si>
  <si>
    <t>Galón o garrafa plástica por 3.8 litros de Salsa negra dónde conserve sus características de sabor y especifique fecha de elaboración, número de lote y fecha de vencimiento de 6 meses posterior a la entrega.</t>
  </si>
  <si>
    <t>Bolsa por 1 Kilogramo de Tomillo molido. Presentación en kilo de Tomillo molido, sanas, desecadas y molturadas de Thymus vulgaris, características específicas del producto, ausencia de materias extrañas. Bolsa de polietileno por kilo.</t>
  </si>
  <si>
    <t>Uchuva con presentación en Kilogramos. Presentación en kilo con caracteristcias: El grado de desarrollo y el estado de la uchuva debe permitir el transporte y manipulación de manera que llegue satisfactoriamente al lugar de destino. Enteras, con la forma característica de la variedad. De aspecto fresco y consistencia firme. Desarrollados y maduros. Limpios, exentos de olores, sabores o materias extrañas visibles. Libres de magulladuras, humedad exterior anormal, con o sin capacho, embalada en canastilla.</t>
  </si>
  <si>
    <t>Galón o garrafa por 3,78 Litros mínimo de vinagre blanco. Es un producto líquido obtenido de la fermentación natural, contenido de acético entre 4 y 4,5%, incoloro, ausencia de colorantes adicionados,</t>
  </si>
  <si>
    <t xml:space="preserve">Frasco por 1 litro de Vinagre blanco. Presentación por litro de El vinagre blanco es un producto líquido obtenido de la fermentación natural de frutas, contenido de acético entre 4 y 4,5%, incoloro, ausencia de colorantes adicionados, ausencia de olores extraños, olor característico, afrutado, ausencia de sabores extraños, sabor ácido característico, libre de conservantes, debe ser empacado en envase plástico. </t>
  </si>
  <si>
    <t>Yotas con presentación en Kilogramos. Presentación por kilo con características: Es una baya globosa verde, presenta cáscara de textura rocosa, al interior la textura es suave de color verde blanco. Embalada en canastillas, sin golpes y en buen estado de maduación.</t>
  </si>
  <si>
    <t>Zanahoria con presentación en Kilogramos. Presentación por kilo con características : Variedad precoz. Follaje verde claro, corto y fino. Raíz delgada, cilíndrica de punta obtusa, de 16 cm de longitud, sin corazón, carne color anaranjado fuerte. Deberán encontrarse en un estado y fase de desarrollo que les permita conservarse bien durante el transporte y manipulación. Enteras: Encontrarse sano y sin daños ajenos a la naturaleza del producto. Limpias: libres de olores y sabores extraños. Exentas de cualquier daño causado por congelación o refrigeración. Libres de humedad externa anormal, embalada en canastillas.</t>
  </si>
  <si>
    <t>Frasco por 1 litro de Aceite de oliva. Litro de Aceite vegetal refinado 100% Oliva, debe cumplir con los requisito establecidos en la NTC 400, empacado en recipiente suficientemente inerte al producto, el rotulo debe cumplir con las especificaciones establecidas en la Resolución 5109 de 2005 del Ministerio de la Protección Social. libre de rancidez, de materiales extraños, fecha de vencimiento mínimo un año a partir de la fecha de entrega.</t>
  </si>
  <si>
    <t>Bolsa por 1 Kilogramo de Sorbato de Potasio. En kilo de Producto sólido, color blanco, para uso en la industria de alimentos, debe estar rotulado con el nombre del producto, productor y/o empacador (marca comercial), peso, lote de producción, fecha de vencimiento superior a doce meses a partir de la fecha de entrega; cumplir con la Resolución 2606 de 2009 y con la NTC 1453, el proveedor debe presentar ficha técnica del Producto. Presentar registro de importación en caso que aplique.</t>
  </si>
  <si>
    <t>Frasco por 1 litro de Aceite vegetal de Canola. En litro de Aceite vegetal refinado 100% Canola, debe cumplir con los requisito establecidos en la NTC 400, empacado en recipiente suficientemente inerte al producto, botella pet de litro el rotulo debe cumplir con las especificaciones establecidas en la Resolución 5109 de 2005 del Ministerio de la Protección Social. libre de rancidez, de materiales extraños, fecha de vencimiento mínimo un año a partir de la fecha de entrega, embalado en canastilla.</t>
  </si>
  <si>
    <t>Frasco por 1 litro de Aceite vegetal de Girsaol. En litro de Aceite vegetal refinado de Girasol, debe cumplir con los requisito establecidos en la NTC 400, empacado en recipiente suficientemente inerte al producto, el rotulo debe cumplir con las especificaciones establecidas en la Resolución 5109 de 2005 del Ministerio de la Protección Social. libre de rancidez, de materiales extraños, fecha de vencimiento mínimo de seis(6) meses  a partir de la fecha de entrega, botella pet de litro. embalado en canastilla.</t>
  </si>
  <si>
    <r>
      <t xml:space="preserve">Servicio Nacional de Aprendizaje - SENA
</t>
    </r>
    <r>
      <rPr>
        <sz val="11"/>
        <color rgb="FF006C49"/>
        <rFont val="Calibri Light"/>
        <family val="2"/>
      </rPr>
      <t xml:space="preserve">Sistema Integrado de Gestión y Autocontrol
Proceso de Gestión Contractual
FORMATO ANÁLISIS DE PRECIOS Y CONSOLIDACIÓN DE BIENES DE CARACTERÍSTICAS TÉCNICAS UNIFORMES
</t>
    </r>
    <r>
      <rPr>
        <b/>
        <sz val="14"/>
        <color rgb="FF006C49"/>
        <rFont val="Calibri Light"/>
        <family val="2"/>
      </rPr>
      <t>LOTE 5 - ELEMENTOS DEPORTIVOS (Eldep)</t>
    </r>
  </si>
  <si>
    <t>Antena de señalización de voleibol</t>
  </si>
  <si>
    <t xml:space="preserve">Elaboradas en aluminio resistente con medidas reglamentarias. </t>
  </si>
  <si>
    <t>Aro de hula hula</t>
  </si>
  <si>
    <t>En material plástico. Con 50 cm de diámetro, colores surtidos.</t>
  </si>
  <si>
    <t>Aro ula ula, en material material pvc, tubular, de diámetro 58 cm, colores surtidos</t>
  </si>
  <si>
    <t>Balanza elaborada en vidrio, hasta 150 k, Registra hasta 4 perfiles. Mide el índice de masa corporal (IMC) y la grasa, peso visceral, metabolismo basal, edad. Cuenta con display digital. Funciona a pilas. Dimensiones 30.3 cm de ancho x 5.5 cm de alto x 32.7 cm de largo. Pesaje con gran precisión.</t>
  </si>
  <si>
    <t>Balón de baloncesto número 6, en caucho con cámara de butilo de 2 capas, enmallado en hilo 100% nylon de alta tenacidad, con peso de 580 a 650 gramos, circunferencia de 72 a 74 centímetros, con rebote de 120 a 140 centímetros, certificado ISO 9001 2010, aprobado FIBA.</t>
  </si>
  <si>
    <t>Balón de baloncesto número 7 en caucho con cámara de butilo de 2 capas, enmallado en hilo 100% nylon de alta tenacidad, con peso de 580 a 650 gramos, circunferencia de 75 a 78 centímetros, con rebote de 120 a 140 centímetros, certificado ISO 9001-2010, aprobado FIBA.</t>
  </si>
  <si>
    <t xml:space="preserve">Balón de fundamentación voleibol </t>
  </si>
  <si>
    <t>Balón de fundamentación voleibol, fabricados en pvc de alta calidad, superficie lisa. Diámetro 22cm en color blanco.</t>
  </si>
  <si>
    <t>Balón de fútbol sala Laminado, reforzado con 4 capas de material textil, cubierta de alta resistencia, mecánica en PU koreano, cosido con hilo de alta tenacidad, cámara de butilo, dos capas. certificado ISO 9001-2010.</t>
  </si>
  <si>
    <t>Balón de fútbol sonoro</t>
  </si>
  <si>
    <t xml:space="preserve"> Para ividendes No. 5, en material sintético, cascabeles metálicos. 8cm de diámetro peso 1.2 libras con cascabeles en el interios</t>
  </si>
  <si>
    <t>Balón de microfutbol elaborado en pvc y nylon en diseño laminado y texturizado, acabado brillante, con cámara de butilo de dos capas, de peso 400 a 450 gramos, rebote de 35 centímetros, circunferencia aproximada de 60 a 62 centímetros, certificado ISO 9001-2010</t>
  </si>
  <si>
    <t>Balón de voleibol cocido en material de recubrimiento P.U., cámara interior de butilo, circunferencia aproximada a 65-67 centímetros, peso 260-280 gramos, certificado ISO 9001-2010 aprobado por la FIVB.</t>
  </si>
  <si>
    <t>Banda elástica de resitencia de  capacidad 120 a 175 libras de tensión, material en látex. medida 2Mt x 44mm x 4.5 - 5 cm, Color Verde, uso Doméstico - Institucional - Profesional.</t>
  </si>
  <si>
    <t>Bandas elásticas</t>
  </si>
  <si>
    <t>KIT</t>
  </si>
  <si>
    <t>Con 5 niveles de Resistencia para entrenamiento de gimnasia.  De 30 Cm de diámetro. Kit paquete por 5 unidades.</t>
  </si>
  <si>
    <t>Barras  para salto</t>
  </si>
  <si>
    <t xml:space="preserve">Material pvc. Con medidas de profundidad 31Cm. Ancho de 46 cm. Alto de 46 Cm. Color naranja. </t>
  </si>
  <si>
    <t>Botella de agua de 550 ml, caramañola, en material plástico libre de BPA, con tapa de dos piezas, con cabeza válvula de succión, tipo bidón, peso 50 g.</t>
  </si>
  <si>
    <t>Camiseta tipo polo color blanca, para hombre</t>
  </si>
  <si>
    <t>En  material de algodón de 220 gramos, con vivo verde en cuello y manga. Tela polux de lafayette sports, con cuello camisero. Dos broches de presión blancos. Con bordado digital con el logo del SENA y la sigla C.A.S.A. en la parte delantera izquierda y el logo de bienestar al aprendiz en la parte delantera derecha, bordado en el mismo tono verde,  tallas surtidas s, m, l, xl según se requiera.</t>
  </si>
  <si>
    <t>Bolso tipo canguro de gran capacidad fabricado en material poliéster, con triple organizador con cierre en cremallera metálica cada uno. Incluye bolsillo lateral en malla  para botellas y correa en riata sintética ajustable a tu cuerpo. Dimensiones Alto 15.5 a 16cm x Ancho 30cm  x Profundo 12 cm. Peso 179 a 200 gramo, Color  negro, Logo bordado SENA de color blanco o verde segun solicitud, tamaño del logo 6cm x 6cm. (se adjunta imagen-referente)</t>
  </si>
  <si>
    <t>Juego de barajas cartas</t>
  </si>
  <si>
    <t>naipe con braile, juego para discapacidad visual con simbolos grandes para baja visión, en material lavable.</t>
  </si>
  <si>
    <t>Juego de cartas "UNO"</t>
  </si>
  <si>
    <t>con braile, juego para discapacidad visual. En material lavable.</t>
  </si>
  <si>
    <t>Juego de mesa "Monopolio"</t>
  </si>
  <si>
    <t xml:space="preserve">con braile. Juego para discapacidad visual. </t>
  </si>
  <si>
    <t>Juego de mesa ajedrez</t>
  </si>
  <si>
    <t xml:space="preserve">para personas ciegas o de baja visión. Plegable, portátil, </t>
  </si>
  <si>
    <t>Juego el sapo portátil, de seis argollas con nueve agujeros. Material Madera. Medidas Cerrado 32cm X 32cm. Medidas Abierto 37cm X 32cm. Incluye 1 Tablero y 10 Argollas metálicas.</t>
  </si>
  <si>
    <t>Kits de inicio para ciegos</t>
  </si>
  <si>
    <t>cada kit consta de 10 máscaras deportivas tapaojos ciegos de poliéster y balón de fútbol sonoro de bajo rebote tamaño 3 para ciegos, Fútbol Talla 3 Terapia y Recreación Deportes Adaptados</t>
  </si>
  <si>
    <t>Medalla deportiva</t>
  </si>
  <si>
    <t>Medalla redonda elaborada en acrílico grabado con el logo del SENA en la parte delantera y marcada con información personalizada en la parte posterior. Cordón de tres rayas (colores institucionales), diámetro 6,5-7,5 centímentros.</t>
  </si>
  <si>
    <t>Mesa de Ping Pong Exterior</t>
  </si>
  <si>
    <t>Madera De Concreto Con Red Incluida. Plegable, dos cuerpos. Incluye red de ping pong y parales marco de acero para exteriores. Con superficie de plástico compuesto de aluminio de 6mm x 30 mm resistente al óxido y revestimento de rodaje.</t>
  </si>
  <si>
    <t>Megáfono de mano recargable</t>
  </si>
  <si>
    <t>Megáfono recargable de alta potencia 25 wts, alcance 700m, batería recargable de litium, peso 1,7 - 2 kilogramos, grabación de sirena, de dimensiones alto 29 cm, largo 19 cm, ancho 15 cm.</t>
  </si>
  <si>
    <t>Parqués magnetico</t>
  </si>
  <si>
    <t>doble Cara De 8 Y 6 Puestos. Tamñao de 50x50cm, fabricado en madera con cubierta magnética. incluye fichas y dados.</t>
  </si>
  <si>
    <t>Pelota de caucho resistente</t>
  </si>
  <si>
    <t xml:space="preserve">En colores surtidos.Diámetro de 22 cm.  Para atrapar, lazar, rebotar. </t>
  </si>
  <si>
    <t>Pelota sensorial sonora</t>
  </si>
  <si>
    <t>Con cascabeles, fabricados en vinilo,  ideal para lanzar, rodar y botar. Diámetro 18 cm. Peso 153 g.</t>
  </si>
  <si>
    <t>Poste para voleibol desmontable</t>
  </si>
  <si>
    <t>Fabricado con tubo de 76 mmm de diámetro, recubierto galvanizado y pintura electrostática con medidas reglamentarias.</t>
  </si>
  <si>
    <t>Raquetas de badminton</t>
  </si>
  <si>
    <t>Composición hierro y plástico. Peso 0.443 g. Colores surtidos</t>
  </si>
  <si>
    <t>Raquetas de tennis de mes</t>
  </si>
  <si>
    <t>ping pong con (AN anatómio). Material de paleta en madera, goma, esponja.</t>
  </si>
  <si>
    <t>Sistema de entrenamiento voleibol</t>
  </si>
  <si>
    <t>Sistema de entrenamiento de voleibol, elaborada con correa de nylon de medidas 83 cm largo x2,5 cm ancho/ 32,68 pulgadas x 0,98 pulgadas de grosor, ajustable con mecanismo de oscilación de brazo, mosquetón ajustable con hebillas de alta calidad, en color negro.</t>
  </si>
  <si>
    <t>Tablero de Ajedrez Internacional</t>
  </si>
  <si>
    <t>Tablero de ajedrez Aprox. 360 x 310 x 21 mm / 14.1 x 12.2 x 0.82 pulgadas. Pieza de ajedrez Aprox. 72 x 27 mm / 2,83 x 1,06 pulgadas</t>
  </si>
  <si>
    <t>Cinta enrollable, Rango de medida 0-2200 mm, Graduación 1 mm, Dimensiones 140 x 35 x 130 mm, Peso aprox. 180 g</t>
  </si>
  <si>
    <t xml:space="preserve">Tula elaborada en material poliéster color negro. Medida 45cm x 32 cm. Cremallera ubicada a  12 centímetros de la parte superior de la tula, que forma el  bolsillo escondido. Puntada de seguridad en costuras.  Logo bordado del SENA, tamaño 13 cmx 13cm . Cordón de agarraderas de color negro que permita ubicarse a nivel de la espalda. </t>
  </si>
  <si>
    <t>Tulas para pelota deportiva</t>
  </si>
  <si>
    <t xml:space="preserve">Tamaño extragrande, gruesa, de malla, para 15 balones, con cordón para transportar balones de baloncesto o voleibol.  morral balonera marca  x15 </t>
  </si>
  <si>
    <t>En constancia se firma en Piedecuesta a los 7 días del mes de mayo de 2025,</t>
  </si>
  <si>
    <r>
      <t xml:space="preserve">Servicio Nacional de Aprendizaje - SENA
</t>
    </r>
    <r>
      <rPr>
        <sz val="11"/>
        <color rgb="FF006C49"/>
        <rFont val="Calibri Light"/>
        <family val="2"/>
      </rPr>
      <t xml:space="preserve">Sistema Integrado de Gestión y Autocontrol
Proceso de Gestión Contractual
FORMATO ANÁLISIS DE PRECIOS Y CONSOLIDACIÓN DE BIENES DE CARACTERÍSTICAS TÉCNICAS UNIFORMES
</t>
    </r>
    <r>
      <rPr>
        <b/>
        <sz val="14"/>
        <color rgb="FF006C49"/>
        <rFont val="Calibri Light"/>
        <family val="2"/>
      </rPr>
      <t>LOTE 7 - INFRAESTRUTURA (Infra)</t>
    </r>
  </si>
  <si>
    <t>Acople plástico lavamanos 1/2 x 1/2 40 cm : Acople plástico lavamanos 1/2 x 1/2 40 cm. Fabricado en plástico ABS. Conector plástico de alta flexibilidad para lavamanos, permite el flujo de agua entre la tubería de agua y el lavamanos. Fabricado en polímero de alta resistencia que soporta la corrosión. Garantia minima de 5 años</t>
  </si>
  <si>
    <t>Acople plástico para sanitario 1/2" x 7/8" 55 cm. Fabricado en polietileno o PVC flexible de alta resistencia, acabado blanco, temperatura maxima 70°, resistente a la corrosion, pelado y decoloracion por agua, resistente al efecto de jabones y limpiadores. Tipo de conexion: Rosca estandar compatible con sifones y desagues de sanitario  (HE - HE) con junta de goma para evitar fugas
Garantia minima de 5 años</t>
  </si>
  <si>
    <t>Acople PVC unión universal 2"</t>
  </si>
  <si>
    <t>Acople de PVC de alta resistencia con diametro nominal de 2" con entrada en rosca hembra de 2" y salida roscada tipo macho de 2", color blanco, espesor de pared segun norma ASTM D2466, alta resistencia a la corrosion, agentes quimicos y humedad. Junta de sellado con anillo de goma o empaque para evitar fugas
Garantia minima de 5 años</t>
  </si>
  <si>
    <t xml:space="preserve">Adaptador de tubo plástico PVC, tipo Hembra 1 1/2 IN de PVC </t>
  </si>
  <si>
    <t>Adaptador Hembra con diametro nominal de 1 1/2", roscado, en PVC de alta resistencia a presion, color blanco, espesor de pared de acuerdo a ASTM D2466, presion maxima de trabajo hasta 200 PSI. Alta resistencia a la corrosion, productos quimicos y humedad.
Garantia minima de 5 años</t>
  </si>
  <si>
    <t>Adaptador Hembra con diametro nominal de 1", roscado, en PVC de alta resistencia a presion, color blanco, espesor de pared de acuerdo a ASTM D2466, presion maxima de trabajo hasta 200 PSI. Alta resistencia a la corrosion, productos quimicos y humedad.
Garantia minima de 5 años</t>
  </si>
  <si>
    <t>Adaptador Hembra con diametro nominal de 1/2", roscado, en PVC de alta resistencia a presion, color blanco, espesor de pared de acuerdo a ASTM D2466, presion maxima de trabajo hasta 200 PSI. Alta resistencia a la corrosion, productos quimicos y humedad.
Garantia minima de 5 años</t>
  </si>
  <si>
    <t xml:space="preserve">Adaptador de tubo plástico PVC, tipo Hembra 2 IN de PVC </t>
  </si>
  <si>
    <t>Adaptador Hembra con diametro nominal de 2", roscado, en PVC de alta resistencia a presion, color blanco, espesor de pared de acuerdo a ASTM D2466, presion maxima de trabajo hasta 200 PSI. Alta resistencia a la corrosion, productos quimicos y humedad.
Garantia minima de 5 años</t>
  </si>
  <si>
    <t>Adaptador macho 1/2" PVC presion</t>
  </si>
  <si>
    <t>Adaptador con diametro nominal de 1/2", roscado macho, en PVC de alta resistencia a presion, color blanco, espesor de pared de acuerdo a ASTM D2466, presion maxima de trabajo hasta 200 PSI. Alta resistencia a la corrosion, resistente a productos quimicos, acidos y alcalinos presentes en el agua potable y humedad.
Garantia minima de 5 años</t>
  </si>
  <si>
    <t>Adaptador Macho 2" PVC presión</t>
  </si>
  <si>
    <t>Adaptador con diametro nominal de 2", roscado macho, en PVC de alta resistencia a presion, color blanco, presion nominal hasta 200 psi. Alta resistencia a la corrosion, resistente a productos quimicos, acidos y alcalinos presentes en el agua potable y humedad.
Garantia minima de 5 años</t>
  </si>
  <si>
    <t>Panel Adhesivo Epóxico Multiproposito, Juntas Rígidas 1kg
Garantia minima de 5 años Presentación: Lata
Rendimiento: 1,7 kg x m2
Contenido: 1 kg</t>
  </si>
  <si>
    <t>Agregado petreo tipo piedra bolo</t>
  </si>
  <si>
    <t>m3</t>
  </si>
  <si>
    <t xml:space="preserve">Piedra bolo tamaño nominal entre 2" a 6" sin ninguna cara fracturada. Se requiere una distribución homogénea de tamaños para garantizar una correcta compactación y utilizacion en pavimento tipo placa huella. Resistencia a la compresión de ≥ 80 MPa. Índice de desgaste en máquina de Los Ángeles (ASTM C131) ≤ 40%, absorción de agua (ASTM C127)	≤ 3%, material que pasa por el tamiz No. 200 ≤ 2% </t>
  </si>
  <si>
    <t xml:space="preserve">Agregado petreo tipo subbase granular </t>
  </si>
  <si>
    <t>Apta para mejoramiento de terreno y apta para compactacion con tamaño de grano variable entre 0 mm y 50 mm, con una adecuada distribucion granulometrica para garantizar compactacion y estabilidad, cumpliendo normatividad NTC 174, INVIAS 2013. Soporte de carga (CBR) (ASTM D1883) ≥ 30% (95% de compactación Proctor modificado) Equivalente de arena (ASTM D2419) ≥ 25.</t>
  </si>
  <si>
    <t>Aislador terminal para cerca eléctrica</t>
  </si>
  <si>
    <t>Aislador terminal para cerca eléctrica, con material resistente a altas y bajas temperaturas.</t>
  </si>
  <si>
    <t>Alambre de cobre aislado, calibre 10: Metro lineal de Alambre de cobre aislado, calibre 10, electrolítico suave aislado con PVC 90grados c y Nylon 90grados C. tipo THHN/THWN. Número de alambres:1, espesor aislación PVC: 0,5; espesor chaqueta Nylon 0,10; diámetro exterior: 3,8 mm, peso aproximado; 55 kg/km; amperaje: 40 A; embalaje o presentación: rollo en color, negro, verde, rojo, azul o amarillo. Aplicación: en circuitos de fuerza y alumbrado en edificaciones industriales, comerciales y residenciales, son especialmente aptos para instalaciones en ductos y para usarse en zonas abrasivas o contaminadas por aceites, grasas, gasolinas, etc. y otras sustancias corrosivas como pintura. Puede ser usado en lugares secos a temperatura 90grados C de operación y en lugares húmedos a 75grados C de operación, tensión de voltaje 600V.</t>
  </si>
  <si>
    <t>Alambre de cobre aislado, calibre 12: Metro lineal de Alambre de cobre aislado, calibre 12, electrolítico suave aislado con PVC 90grados c y Nylon 90grados C. tipo THHN/THWN. Número de alambres:1, espesor aislación PVC: 0,3 mm; espesor chaqueta Nylon 0,10 mm; diámetro exterior: 3 mm; peso aproximado; 35 kg/km; amperaje: 30 A; embalaje o presentación: rollo en color, negro, verde, rojo azul o amarillo. Aplicación: en circuitos de fuerza y alumbrado en edificaciones industriales, comerciales y residenciales, son especialmente aptos para instalaciones en ductos y para usarse en zonas abrasivas o contaminadas por aceites, grasas, gasolinas, etc. y otras sustancias corrosivas como pintura. Puede ser usado en lugares secos a temperatura 90grados C de operación y en lugares húmedos a 75grados C de operación, tensión de voltaje 600V.</t>
  </si>
  <si>
    <t>Alambre galvanizado calibre 12</t>
  </si>
  <si>
    <t>Alambre galvanizado calibre 12: Rollo por 1 kilogramo de Alambre galvanizado calibre 12, de acero y recubierto por una gruesa y uniforme capa de zinc que lo protege contra la corrosión.
Calibre 12 de 2.68 mm Resistencia a la tensión de 38 -58 (kg/mm²) que cumpla NORMA: ASTM-A-541</t>
  </si>
  <si>
    <t>Alambre negro recocido cal 17 de 1.47mm</t>
  </si>
  <si>
    <t>Buena resistencia mecánica, ideal para la construcción y fijación de elementos estructurales. Diámetro nominal: 1.47 mm. Calibre (AWG): 17
Resistencia a la tracción: 35 - 45 kg/mm². Recubrimiento: Oxidación controlada (acabado negro). Cumplir normatividad NTC 5806 (ICONTEC)</t>
  </si>
  <si>
    <t>Alicate con cacha de forrado aislante, electricista 8pulgadas</t>
  </si>
  <si>
    <t>Alicate con cacha de forrado aislante, electricista 8pulgadas: Alicate con cacha de forrado aislante, electricista 8pulgadas, metálico de acero galvanizado, cacha con aislamiento eléctrico de 8pulgadas, mango ergonómico aislante de energía, antideslizante, con alto poder de corte.</t>
  </si>
  <si>
    <t>Alicate cortafrío con aislador: Alicate cortafrío con aislador, de corte diagonal de 6pulgadas, con mango ergonómico aislante, elaborado en acero cromo níquel, mango antideslizante, con garantía de 6 meses.</t>
  </si>
  <si>
    <t>Amarre galvanizado para guaya 5/16pulgadas</t>
  </si>
  <si>
    <t>Amarre galvanizado para guaya 5/16pulgadas: Amarre e acero galvanizado para guaya 5/16pulgadas, (perro para guaya) con mordaza tipo U con conjunto de perno y asentamiento reforzado.</t>
  </si>
  <si>
    <t>Amarre para teja zinc Cal 18 tapa plastica</t>
  </si>
  <si>
    <t>Amarre para teja de zinc metálico diseñado para la fijación segura de las tejas de zinc a estructuras de madera o metal
Amarre para teja zinc, en alambre galvanizado con cabeza y arandela metálica y empaque de caucho para teja zinc.
Material: Alambre galvanizado de acero o acero inoxidable
Diámetro del alambre: 12 - 14 AWG (2.05 - 2.77 mm)
Longitud: 50 cm 
Recubrimiento: Zincado o galvanizado en caliente para resistencia a la corrosión
Resistencia a la tracción: 35 - 45 kg/mm²
Tipo de sujeción: Manual o con herramientas de fijación
Compatibilidad: Tejas de zinc, aluminio y fibrocemento</t>
  </si>
  <si>
    <t>Paquete por 100 Unidades de Amarres plásticos, medidas 4,8 mm x 25 cm. Fabricación en nylon 100% genuino de alta resistencia, tensión mínima de 50 lb, de gran tenacidad y retardante a la llama. Color blanco o negro. Mecanismo de cierre dentado interno con traba de seguridad. Dieléctrico, no conductor de electricidad.</t>
  </si>
  <si>
    <t>Angeo 3 x 1.22m Gris Fibra Vidrio</t>
  </si>
  <si>
    <t>m2</t>
  </si>
  <si>
    <t xml:space="preserve">Material: Polietileno, PVC o fibra de vidrio con recubrimiento de PVC
Diámetro del hilo: 0.2 – 0.3 mm
Tamaño del tejido (mallas por pulgada): 16x18, 18x18, 18x20 (según necesidad)
Ancho de rollo disponible 1,22m
Longitud de rollo: 20 - 25 m
Color: Gris 
Resistencia a la tracción	Alta (según material)
Impermeabilidad:Repelente al agua </t>
  </si>
  <si>
    <t>Ángulo de 3/16pulgadas x 1-1/4pulgadas longitud 6 metros</t>
  </si>
  <si>
    <t>Ángulo de 3/16pulgadas x 1-1/4pulgadas longitud 6 metros: Ángulo de 3/16pulgadas x 1-1/4pulgadas longitud 6 metros. Ángulo estructural fabricado por procesos de laminación en caliente, de palanquilla proveniente de la colada continua, a través de la cual se le da secciones transversales con formas de L con alas iguales. Material: acero.</t>
  </si>
  <si>
    <t xml:space="preserve">Arena de rio </t>
  </si>
  <si>
    <t>Arena de rio pareja apta para mezcla de concreto sometida a un proceso de lavado para eliminar impurezas, arcillas y materia orgánica, con tamaño del grano (granulometría) de 0.15 mm - 5 mm (según norma NTC 174), humedad máxima de 6%, densidad aparente de 1400 - 1700 kg/m³, peso específico de 2.55 - 2.70 g/cm³, absorción	≤ 3%, Contenido de finos (arcillas, limos y polvo) de ≤ 3%. Resistencia a la abrasión de acuerdo con la norma NTC 98. Forma de las partículas redondeadas a subangulosas</t>
  </si>
  <si>
    <t>Azadón con cabo de madera</t>
  </si>
  <si>
    <t>Azadón con cabo de madera, metálico forjado con peso entre 1800 a 2000 gramos, de material resistente para trabajo de campo y con cabo de madera de 120 cms de largo. De material resistente para trabajo de campo.</t>
  </si>
  <si>
    <t>Azadoneta o azadón forjada plana con cabo de madera 288mm X 192mm X 950 mm</t>
  </si>
  <si>
    <t>Azadoneta o azadón forjada plana con cabo de madera 288mm X 192mm X 950 mm, forjada en una sola pieza en acero de alto carbono sae 1045, preafilada con tratamiento térmico con temple y revenido garantizando menor desgaste</t>
  </si>
  <si>
    <t>Barra de acero 14 libras, lisa con cuerpo redondo y puntas templadas con tratamiento térmico para alta resistencia, en acero de 14 libras, con 1,20 mts de largo.</t>
  </si>
  <si>
    <t>Bombillo tipo LED E27 (rosca estandar)  luz fría, Consumo máximo 30w (wtts), forma de bombillo bulbo, flujo luminoso mínimo 806 lúmenes - 1800 lm, tipo luz blanca, color de luz fría, Vida útil	15,000 - 25,000 horas, encendido	Instantáneo (sin parpadeo), Índice de reproducción cromática (IRC)	≥80, material del cuerpo	Plástico + aluminio disipador de calor. Certificaciones: RETILAP, CE, RoHS, ISO 9001</t>
  </si>
  <si>
    <t xml:space="preserve">Broca en acero de 1/4", en empaque individual de plástico.
Diámetro: 1/4” (6.35 mm)
Longitud total: 70 - 120 mm
Material del cuerpo: Acero rápido (HSS) o acero al cromo-vanadio
Recubrimiento Opcional: Óxido negro, titanio (TiN) o cobalto
Tipo de vástago: Cilíndrico
Ángulo de la punta: 118° - 135°
Tipo de filo: Hélice en espiral para mejor remoción de virutas
Compatibilidad: Taladros manuales y de banco
Aplicaciones: Perforación en metales, madera, plástico y otros materiales
Normas aplicables: ANSI B94.11M / DIN 338 / ISO 235
Color: Acabado metálico, negro </t>
  </si>
  <si>
    <t>Broca para concreto y/o de mampostería 3/8", Fabricadas con punta de tungsteno para perforar muros de cemento.
Diámetro: 3/8” (9.5 mm)
Longitud total: 100 - 150 mm (según modelo)
Material del cuerpo: Acero al cromo-vanadio o acero tratado térmicamente
Punta: Carburo de tungsteno (widia) para mayor resistencia
Tipo de vástago: Cilíndrico
Compatibilidad: Taladros de percusión y rotación
Aplicaciones: Perforación en concreto, ladrillo, bloque, piedra
Tipo de corte: Hélice en espiral para una extracción rápida del material
Ángulo de la punta: 130° - 135° para perforaciones precisas
Normas aplicables: ANSI B94.12M / DIN 8039
Color	Acabado metálico con punta soldada en plata o dorada</t>
  </si>
  <si>
    <t>Broca en acero de 1/8pulgadas</t>
  </si>
  <si>
    <t>Broca en acero de 1/8pulgadas: Broca en acero de 1/8pulgadas, para metal de 1/8pulgadas en empaque individual de plástico.</t>
  </si>
  <si>
    <t>Broca en acero de 3/16pulgadas</t>
  </si>
  <si>
    <t>Broca en acero de 3/16pulgadas: Broca en acero de 3/16pulgadas, para metal de 3/16pulgadas en empaque individual de plástico.</t>
  </si>
  <si>
    <t>Broca en acero de 5/16pulgadas</t>
  </si>
  <si>
    <t>Broca en acero de 5/16pulgadas: Broca en acero de 5/16pulgadas, en acero hss para metal de 5/16pulgadas en empaque individual de plástico.</t>
  </si>
  <si>
    <t>Broca SDS Plus de 1/4"</t>
  </si>
  <si>
    <t>Broca SDS Plus de 1/4”  de perforación diseñada para uso en taladros percutores y rotomartillos.
Diámetro: 1/4” (6.35 mm)
Longitud total: 110 - 160 mm 
Longitud útil: 50 - 100 mm
Material del cuerpo: Acero endurecido de alta resistencia
Punta: Carburo de tungsteno (Widia) para mayor durabilidad
Tipo de vástago: SDS Plus (Sistema de anclaje de ranuras)
Ángulo de la punta: 130° - 135°
Tipo de filo: Hélice en espiral para evacuación de residuos
Compatibilidad: Taladros percutores y rotomartillos con sistema SDS Plus
Aplicaciones: Perforación en concreto, ladrillo, piedra y mampostería
Normas aplicables: DIN 8035 / ISO 5468
Color: Acabado metálico con punta plateada o dorada</t>
  </si>
  <si>
    <t>Broca SDS Plus de 3/8"x10x12</t>
  </si>
  <si>
    <t>Diámetro: 3/8” (9.52 mm)
Longitud total: 110 - 210 mm 
Longitud útil: 50 - 150 mm
Material del cuerpo: Acero endurecido de alta resistencia
Material de la punta: Carburo de tungsteno (Widia)
Tipo de vástago: SDS Plus (Sistema de ranuras para mejor agarre)
Ángulo de la punta: 130° - 135°
Diseño de hélice: Espiral doble para una rápida evacuación de polvo y residuos
Compatibilidad: Rotomartillos y taladros percutores con sistema SDS Plus
Aplicaciones: Perforación en concreto, ladrillo, piedra y mampostería
Normas aplicables: DIN 8035 / ISO 5468
Color: Acabado metálico con punta plateada o dorada (según recubrimiento)</t>
  </si>
  <si>
    <t>Brocha para pintar de 1 1/2", de Mango de madera y filamentos de 100% nylon.
Ancho 1 y 1/2". Ideal para pintura.</t>
  </si>
  <si>
    <t>Brocha para pintar de 1 1/2pulgadas</t>
  </si>
  <si>
    <t>Brocha para pintar de 1 1/2pulgadas: Brocha para pintar de 1 1/2pulgadas, de Mango de madera y filamentos de 100% nylon. Ancho 1 y 1/2pulgadas. Ideal para pintura.</t>
  </si>
  <si>
    <t>Brocha para pintar de 2",  filamentos de 100% nylon. Ideal para pintura en paredes. 
Ancho de la brocha	2” (50.8 mm), material de las cerdas:  100% sintéticas, longitud de las cerdas: 40 - 60 mm, material del mango: Madera, material de la virola: Acero inoxidable o aluminio. Color natural, beige o negro</t>
  </si>
  <si>
    <t>Brocha para pintar de 3",  filamentos de 100% nylon. Ideal para pintura en paredes.  Ancho de la brocha: 3” (76.2 mm), material de las cerdas:  100% sintéticas, longitud de las cerdas: 40 - 65 mm, material del mango: Madera, material de la virola: Acero inoxidable o aluminio. Color natural, beige o negro</t>
  </si>
  <si>
    <t>Brocha para pintar de 4",  filamentos de 100% nylon. Ideal para pintura en paredes. Ancho de la brocha: 4” (101.6 mm), material de las cerdas:  100% sintéticas, longitud de las cerdas: 45 - 70 mm, material del mango: Madera, material de la virola: Acero inoxidable o aluminio. Color natural, beige o negro</t>
  </si>
  <si>
    <t>Cable concéntrico 2x8 +8</t>
  </si>
  <si>
    <t>Cable concéntrico 2x8 +8, acometida T/ 2x8+8AWG, conductor cobre suave, aislamiento en XLPE que cumpla la norma nacional ASTM B 3; ASTM B 8; ICEA S-95-658; NTC 1099-1; NTC307; NTC 359; NTC 4564; UL 854; chaqueta en policloruro de vinilo, certificado retie y norma numero 02400, temperatura de operación 90°c , voltaje de operación 600v..</t>
  </si>
  <si>
    <t>Cable de cobre 7 hilos # 10 AWG/THW</t>
  </si>
  <si>
    <t xml:space="preserve">ROL </t>
  </si>
  <si>
    <t>Rollo por 50 metros. Usados para alambrado eléctrico en edificaciones, en circuitos alimentadores, en ramales y redes interiores secundarias industriales. 
Tipo de conductor: Cobre electrolítico recocido
Número de hilos: 7 hilos de cobre trenzado
Calibre (AWG): #10
Aislamiento: PVC (Policloruro de Vinilo) Tipo TW/THW
Color del aislamiento: Negro, rojo, azul, amarillo, verde, blanco (segun necesidad)
Diámetro nominal del conductor: Aproximadamente 2.59 mm
Norma de fabricación: NTC 2076, NTC 1329, RETIE
Resistencia eléctrica	≤ 3.32 Ω/km a 20°C
Temperatura de operación	-40°C a 75°C
Tensión máxima de operación: 600V
Peso aproximado: 37.4 kg/km</t>
  </si>
  <si>
    <t>Cable de cobre 7 hilos # 12 AWG/THW</t>
  </si>
  <si>
    <t>Rollo por 100 metros. Usados para alambrado eléctrico en edificaciones, en circuitos alimentadores, en ramales y redes interiores secundarias industriales. 
Tipo de conductor: Cobre electrolítico recocido
Número de hilos: 7 hilos de cobre trenzado
Calibre (AWG): #12
Aislamiento: PVC (Policloruro de Vinilo) Tipo TW/THW
Color del aislamiento: Negro, rojo, azul, amarillo, verde, blanco (segun necesidad)
Diámetro nominal del conductor: Aproximadamente 2.05 mm
Norma de fabricación: NTC 2076, NTC 1329, RETIE (Colombia)
Resistencia eléctrica	≤ 5.26 Ω/km a 20°C
Temperatura de operación	-40°C a 75°C
Tensión máxima de operación: 600V
Peso aproximado: 23.6 kg/km</t>
  </si>
  <si>
    <t>Cable de cobre 7 hilos # 14 AWG/THW</t>
  </si>
  <si>
    <t>Rollo por 100 metros. Usados para alambrado eléctrico en edificaciones, en circuitos alimentadores, en ramales y redes interiores secundarias industriales. 
Material del conductor: Cobre electrolítico recocido
Número de hilos: 7 hilos de cobre trenzado
Calibre (AWG): #14
Diámetro nominal del conductor: Aproximadamente 1.63 mm
Aislamiento: PVC (Policloruro de Vinilo) Tipo TW/THW
Color del aislamiento: Negro, rojo, azul, amarillo, verde, blanco (segun necesidad)
Espesor del aislamiento: 1.14 mm (según norma NTC)
Norma de fabricación: NTC 2076, NTC 1329, RETIE (Colombia), UL 83
Resistencia eléctrica	≤ 8.29 Ω/km a 20°C
Temperatura de operación	-10°C a 75°C (THW) o 60°C (TW)
Tensión máxima de operación: 600V
Peso aproximado: 15.6 kg/km</t>
  </si>
  <si>
    <t>Cable de cobre 7 hilos # 8 AWG/THW</t>
  </si>
  <si>
    <t>Rollo por 100 metros. Usados para alambrado eléctrico en edificaciones, en circuitos alimentadores, en ramales y redes interiores secundarias industriales. 
Material del conductor: Cobre electrolítico recocido
Número de hilos: 7 hilos de cobre trenzado
Calibre (AWG): #8
Diámetro nominal del conductor: Aproximadamente 3.26 mm
Aislamiento: PVC (Policloruro de Vinilo) Tipo THW
Espesor del aislamiento: 1.52 mm (según norma NTC)
Color del aislamiento: Negro, rojo, azul, amarillo, verde, blanco (segun necesidad)
Norma de fabricación: NTC 2076, NTC 1329, RETIE (Colombia), UL 83, IEC 60228
Resistencia eléctrica	≤ 2.08 Ω/km a 20°C
Temperatura de operación	-10°C a 75°C
Tensión máxima de operación: 600V
Peso aproximado: 62 kg/km</t>
  </si>
  <si>
    <t xml:space="preserve">Cable de cobre aislado No. 1-0 AWG THHN </t>
  </si>
  <si>
    <t>mL</t>
  </si>
  <si>
    <t>Material del conductor: Cobre electrolítico 99.9% puro, recocido
Número de hilos: Cable trenzado flexible
Calibre (AWG): 1/0 AWG
Diámetro nominal del conductor: 10.4 mm
Aislamiento: PVC / Nylon (THHN/THWN)
Color del aislamiento: Negro, rojo, azul, verde, amarillo, blanco
Norma de fabricación: NTC 2050, RETIE, UL 83, NEMA WC-70
Temperatura de operación: 90°C en seco, 75°C en húmedo
Tensión máxima de operación: 600V
Resistencia a aceites y químicos: Alta resistencia
Uso en exteriores: Sí, con protección adecuada</t>
  </si>
  <si>
    <t>Cable dúplex 2x16: Rollo por metros de Cable dúplex 2x16, aislado cobre, certificado en norma Icontec NTC-1099-1; Resistencia 600v , PVC R1BL</t>
  </si>
  <si>
    <t xml:space="preserve">Cable dúplex calibre 12: Cable por metros de Cable dúplex calibre 12, de dos conductores de cobre, suave, flexible, dispuestos en paralelo, aislados en PVC libre de plomo, retardante a la llama, resistente a la abrasión, el calor y la humedad. Temperatura de operación: en lugares secos y húmedos 60gradosC. Tensión de operación: 300V. Número de hilos: 65; diámetro de cada hilo: 0,25 mm; diámetro total del cable: 2,5; espesor del aislamiento de PVC 0,68 mm; dimensiones exteriores: 3,9 X 7,8 aprox ; Resistencia Eléctrica D.C A 20grados C Ohm/km: 5.3; Capacidad de Corriente A: 25. Aplicación: Cable de energía y telecomunicaciones. </t>
  </si>
  <si>
    <t xml:space="preserve">Cable dúplex calibre 14: Cable por metros de Cable dúplex calibre 14, de dos conductores de cobre, suave, flexible, dispuestos en paralelo, aislados en PVC libre de plomo, retardante a la llama, resistente a la abrasión, el calor y la humedad. Temperatura de operación: en lugares secos y húmedos 60gradosC. Tensión de operación: 300V. Número de hilos: 41; diámetro de cada hilo: 0,25 mm; diámetro total del cable: 1:9; espesor del aislamiento de PVC 0,68 mm; dimensiones exteriores: 3,3 X 6,6 aprox ; Resistencia Eléctrica D.C A 20grados C Ohm/km: 8,5; Capacidad de Corriente A: 18. Aplicación: Cable de energía y telecomunicaciones. </t>
  </si>
  <si>
    <t>Cable encauchetado 3x14AWG</t>
  </si>
  <si>
    <t>Cable encauchetado 3x14AWG,  aislamiento en PVC retardante a la llama, resistente a la abrasión, calor y la humedad
Material del conductor: Cobre electrolítico recocido
Número de hilos por conductor: 7 hilos de cobre trenzado
Cantidad de conductores: 3 conductores
Calibre (AWG): 14
Diámetro nominal del conductor: 1.63 mm
Aislamiento interno: PVC o caucho sintético
Cubierta externa: Caucho sintético resistente a la intemperie
Color del aislamiento: Negro, rojo y verde (según requerimiento)
Norma de fabricación: NTC 2076, NTC 1329, RETIE, UL 62, IEC 60245
Temperatura de operación: -20°C a 90°C
Tensión máxima de operación: 300V o 600V 
Resistencia a la humedad y aceites: Alta resistencia</t>
  </si>
  <si>
    <t>Cable para acometidas antifraude de 3x8AWG+8 AWG</t>
  </si>
  <si>
    <t>Material del conductor: Cobre electrolítico recocido
Número de conductores: 3 conductores activos + 1 neutro
Calibre (AWG): 3 x 8 AWG + 8 AWG (neutro)
Diámetro nominal del conductor: 3.26 mm
Aislamiento interno: Polietileno Reticulado (XLPE)
Cubierta externa: PVC / Polietileno de Alta Densidad (PEAD) con propiedades antifraude
Color del aislamiento: Negro, rojo y azul (fase), negro (neutro)
Norma de fabricación: NTC 2956, NTC 2206, RETIE, NTC 4783, IEC 60502-1
Temperatura de operación: -10°C a 90°C
Tensión máxima de operación: 600V
Resistencia al fuego y agentes químicos: Alta resistencia
Uso en exteriores: Sí, resistente a la intemperie</t>
  </si>
  <si>
    <t>Caja cuadrada de aluminio 3 salidas 3/4"CU para instalacion emt</t>
  </si>
  <si>
    <t xml:space="preserve">La caja cuadrada de aluminio con 3 salidas de 3/4" está diseñada para conexiones eléctricas seguras en instalaciones EMT (Electrical Metallic Tubing). Material en aluminio fundido de alta resistencia. Numero de salidas 3 y diametro de 3/4" (compatible con tubería EMT), alta resistencia a la corrosion, instalacion sobrepuesta o empotrada, peso aproximado 300 g. Normativa aplicable	NTC 2050, UL 514A, NEC (National Electrical Code). Color plateado natural del aluminio. Incluye tapa y tipo de rosca NPT para las entradas. </t>
  </si>
  <si>
    <t>Caja cuadrada honda PVC con suplemento: Caja cuadrada honda PVC con suplemento, honda (104 x 104 x 55 mm de fondo) con suplemento metálico, de alta resistencia y según requerimiento.</t>
  </si>
  <si>
    <t>Caja octagonal PVC eléctrica: Caja octagonal PVC eléctrica, (100 x 100 x 47 mm). Utilizada en instalaciones de iluminación, para suministrar protección térmica generadas por sobrecarga y cortocircuitos. Puede instalarse en concreto o a la vista</t>
  </si>
  <si>
    <t>Caja rectangular de aluminio 3 salidas 1/2"CU para instalacion emt</t>
  </si>
  <si>
    <t>La caja rectangular de aluminio con 3 salidas de 1/2" está diseñada para conexiones eléctricas seguras en sistemas de tubería EMT (Electrical Metallic Tubing). Material en aluminio fundido de alta resistencia, dimension estandar entre  4" x 2" x 1 1/2". Número de salidas 3, diámetro de salida	1/2" (compatible con tubería EMT). Tipo de instalación	 sobrepuesta o empotrada. Alta resistencia a la corrosion. Peso Aprox. 250 g. Normativa aplicable NTC 2050, UL 514A, NEC (National Electrical Code). Color plateado natural del aluminio. Incluye tapa	No (requiere tapa compatible). Tipo de rosca	NPT (National Pipe Thread) en las entradas</t>
  </si>
  <si>
    <t>Caja rectangular PVC eléctrica: Caja rectangular PVC eléctrica, (104 x 52 x 66 mm) Utilizada en instalaciones de iluminación, para suministrar protección térmica generadas por sobrecarga y cortocircuitos. Puede instalarse en concreto o a la vista</t>
  </si>
  <si>
    <t>Tramo por 2 metros de canaleta plástica adhesiva 100% en PVC de alta resistencia, con dimensiones de 20 mm (ancho) x 12 mm (alto) x 2 m (largo), incluye cinta adhesiva. Tipo de fijación adhesivo de alta adherencia. Resistencia a la temperatura entre -10°C a 60°C. Con aislante electrico, normativa aplicable  NTC 2050 IEC 61084-2-1, UL 94 HB, color blanco. Clasificación M1, no conductivas, alta resistencia a los impactos. Peso aprox. 200 g por unidad. Flexibilidad moderada para facilitar instalación.</t>
  </si>
  <si>
    <t>Candado para intemperie Ngrados 5: Candado para intemperie Ngrados 5, para aplicaciones de exterior. Sistema de protección del cuerpo de acero estratificado macizo. Tapa para la ranura que previene el óxido del cilindro. Cierre de cojinete de dos bolas para mayor seguridad. Características: cierre de enganche, apertura con llave. El material del asa es de acero, altura del cuerpo del candado: entre 47 y 50 mm; ancho del cuerpo del candado: entre 53 y 55 mm; altura interior del asa (cerrado): entre 25 y 30 mm; ancho interior del asa (cerrado) 17 y 19 mm; diámetro del asa 6 y 10 mm; tipo de llave: plana dentada; número de llaves: 3.</t>
  </si>
  <si>
    <t xml:space="preserve">Candado tipo aleman </t>
  </si>
  <si>
    <t xml:space="preserve">Material del cuerpo en acero endurecido o laton macizo, gancho en acero endurecido, templado con recubrimiento anticorrosivo, diametro del gancho entre 8 mm - 12 mm - doble bloqueo - anti - segueta -retiene la llave cuando el candado esta abierto, tamaño de 40 mm, con 1 a 3 unidades de llave, alta resistencia a la corrosion (recubrimiento anticorrosivo en modelos para exteriores), metodo de apertura con llave. Normativa para cumplimiento 
Método de apertura	Llave DIN 7465 (seguridad en cerraduras y candados) y color dorado conjunto con plateado y negro. </t>
  </si>
  <si>
    <t xml:space="preserve">Caneca plástica de 55 galones </t>
  </si>
  <si>
    <t xml:space="preserve">Caneca plástica de 55 galones, elaborada en polietileno de alta densidad, resistente totalmente apta para agua potable, Sin ningún tipo de químico o toxico, totalmente sellada o destapada según requerimiento de la institución, colores: azul rey, azul marino o gris Alto: 90 Diámetro: 50 caneca con capacidad de 55 galones (220 litros) </t>
  </si>
  <si>
    <t xml:space="preserve">Caneca plástica de 55 galones sin tapa: Caneca plástica de 55 galones, elaborada en polietileno de alta densidad Resistente totalmente apta para agua potable, Sin ningún tipo de químico o toxico, totalmente sellada o destapada según requerimiento de la institución, variabilidad de colores: azul rey, azul marino o gris Alto: 90 Diámetro: 50 caneca con capacidad de 55 galones (220 litros) sellada o destapada según se requiera. </t>
  </si>
  <si>
    <t>Capacete acero para tuberia EMT 1"</t>
  </si>
  <si>
    <t xml:space="preserve">Material: Acero galvanizado de alta resistencia. Diámetro: Compatible con tubería EMT de 1" (25.4 mm). Diámetro exterior: 1" (25.4 mm). Diámetro interior: 1" (25.4 mm). Altura: 30 mm (aproximadamente). Acabado: Zincado (proporciona resistencia a la corrosión). Resistencia: Alta durabilidad y resistencia a la corrosión y al desgaste. Conexión: Fijación con rosca </t>
  </si>
  <si>
    <t>Capacete acero para tuberia EMT 3/4"</t>
  </si>
  <si>
    <t>Material: Acero galvanizado de alta resistencia. Tamaño: Compatible con tubería EMT de 3/4" (19.05 mm). Diámetro exterior: 3/4" (19.05 mm). Diámetro interior: 3/4" (19.05 mm). Altura del capacete: 25 mm (aproximadamente). Acabado: Zincado (resistencia a la corrosión). Resistencia: Alta resistencia a la corrosión y al impacto. Método de Instalación: Instalación a presión o con fijación roscada.</t>
  </si>
  <si>
    <t>Cargador de baterias recargables AA, con baterias incorporadas: Cargador de 4 pilas AA al mismo tiempo, enchufe incorporado o desplegable, con indicador LED y temporizador de apagado. Pilas incorpordas con el cargador</t>
  </si>
  <si>
    <t>Carretilla de platón  negra de 6ft plástica antipinchazo</t>
  </si>
  <si>
    <t>Carretilla de platón color negro, plástica en polietileno de alta densidad (HDPE) resistente a impactos, resistente al peso. Con patas, crucetas y soportes lamina de calibre 14 (1.9 mm). Platón tipo plástico reciclable de polietileno de alta densidad de medidas: 98 - 100 cm de largo 45 - 47 cm de profundidad y 68 - 70 cm de ancho Calibre del platón: 0.75 mm, Llanta neumática de 16" de 4 lonas antipinchazos, chasis en cuerpo metálico reforzado con recubrimiento anticorrosivo. Capacidad mínima 170 litros (6ft). Capacidad de resistencia del platon de hasta 250 Kg de carga distribuida.  Mangos: Ergonómicos de madera curada.</t>
  </si>
  <si>
    <t>Cemento gris tipo estructural</t>
  </si>
  <si>
    <t>Cemento Gris Tipo Estructural – Alta Resistencia, con presentacion en bolsa de papel kraft de alta resistencia con sello hermético x 50 Kg, Resistencia a Compresión &gt; 42.5 MPa a 28 días, que cumpla NTC 121, NTC 321, NTC 30, Reglamento NSR-10 (Norma Sismo Resistente de Colombia). Con fecha de fabricación y lote impreso no superior a 20 dias.</t>
  </si>
  <si>
    <t xml:space="preserve">Cerradura de sobreponer llave multipunto derecha e izquierda.
Cerradura de doble cerrojo de 3 Golpes con cilindro de llave plana.Características Backset de 70 mm cerrojo de 3 golpes 4 Llaves planas Reversibles Multipunto con cilindro de alta seguridad más de 400.000 combinaciones en la clave del cilindro de alta seguridad, </t>
  </si>
  <si>
    <t>Chazo con tornillo de 5/16pulgadas</t>
  </si>
  <si>
    <t xml:space="preserve">Chazo con tornillo de 5/16pulgadas: Chazo con tornillo de 5/16pulgadas plásticos y tornillos cabeza plana de 5/16pulgadas. Alto del chazo: entre 9 y 9,5 mm; Profundidad del chazo entre 73 y 75 mm Uso: Para fijación en muros o paredes mampostería. </t>
  </si>
  <si>
    <t>Cielo raso de pvc  2.9m x 30cm x 7mm</t>
  </si>
  <si>
    <t>Cielo Raso PVC Machihembrado – Panel decorativo para techo. Laminas de 2.9m x 30cm x 7mm. Color: Blanco, madera, mármol, y otros acabados decorativos. Sistema de unión: Machihembrado (click o lengüeta y ranura). Resistencia al agua: 100% impermeable. Comportamiento al fuego: Autoextinguible (opcional: clase B1 con aditivo FR). Instalación: Tornillos, grapas o adhesivo sobre estructura metálica o de madera</t>
  </si>
  <si>
    <t>Cielo raso icopor 124 x 62x 2cm</t>
  </si>
  <si>
    <t>Lamina icopor textura para cielo raso 124 x 62x 2cm, Material: Poliestireno Expandido (EPS). Espesor: 20 mm. Color: Blanco o blanco perlado</t>
  </si>
  <si>
    <t>Cincel SDS plus de 3/4"x 10" punta aguda</t>
  </si>
  <si>
    <t xml:space="preserve">Sistema de Inserción: SDS Plus. Tipo de Punta: Aguda (cónica). Ancho de Cincel: 3/4" (19 mm). Longitud Total: 10" (254 mm). Material: Acero aleado endurecido. Acabado Superficial: Recubrimiento pavonado o anticorrosivo. Compatibilidad: Martillos rotativos SDS Plus. Peso Aproximado: 400 – 600 g </t>
  </si>
  <si>
    <t xml:space="preserve">Cincel SDS plus de 3/4"x 10" punta plana </t>
  </si>
  <si>
    <t>Tipo de herramienta: Cincel de demolición. Sistema de inserción: SDS Plus. Material: Acero aleado de alta resistencia. Dureza: 52–58 HRC (Rockwell). Punta Plana (corte recto). Medidas: 3/4" (19 mm) de ancho x 10" (250 mm) largo. Peso aproximado: 450 – 600 g. Acabado	Pavonado o recubierto anticorrosivo. Compatibilidad: Martillos rotativos SDS Plus</t>
  </si>
  <si>
    <t>Cinta asfaltica impermeabilizante  para techos 25cm x 5m</t>
  </si>
  <si>
    <t>Material base: Asfalto modificado con polímeros (APP/SBS). Revestimiento exterior: Foil de aluminio reflectivo. Adhesivo: Bituminoso autoadhesivo con alta adherencia. Dimensiones: 25 cm de ancho x 5 m de largo. Espesor total: Aproximadamente 1.5 – 2.0 mm. Color visible: Plateado (aluminio). Temperatura de trabajo: -5 °C a 80 °C. Impermeabilidad: 100% a paso de agua y humedad. Vida útil estimada: Hasta 10 años (en condiciones normales)</t>
  </si>
  <si>
    <t>Cinta de enmascarar 24mm: Rollo por 40 metros de Cinta de enmascarar 24mm. Propiedades físicas: adhesión al acero: 38 N/100 mm; elongación a la ruptura: 9%; espesor de la cinta: 0,14 mm. Color natural.</t>
  </si>
  <si>
    <t>Cinta de sellado de teflón 3/4"x7 m</t>
  </si>
  <si>
    <t>Rollo por 10 metros de Cinta de sellado de teflón 3/4 pulgada por 7 metros. Material base: 100% Resina de P.T.F.E. (Poli tetrafluoretileno)</t>
  </si>
  <si>
    <t>Cinta métrica de alta precisión incluye manija ergonómica para fácil rebobinado y transporte. Longitud por 50 metros, ancho de cinta de 12 mm a 16 mm, tipo de cinta en fibra de vidrio con presicion Clase II según norma ISO 9001 / NTC 1034, con graduacion milimétrica y centimétrica por ambas caras, color de fondo blanco o amarillo de alta visibilidad, manija de rebobinado en manivela de polipropileno reforzado. Los componentes metalicos en acero inoxidable o niquelado, manija de enrollado manual con botón giratorio, protección contra rayos UV,  caja perforada que permite limpiar la cinta; caja de plástico ABS de alta resistencia y visibilidad resistente a la corrosión; cinta no conductiva.</t>
  </si>
  <si>
    <t xml:space="preserve">Clavija de caucho con polo a tierra, con arandela atornillable. Amperaje 15,  material caucho - metal, medidas 5,5 cm de largo x 4 cm ancho aproximadamente. Para realizar instalaciones de enchufes eléctricos, como repuesto o para reemplazar la clavija por el voltaje indicado, con polo a tierra. </t>
  </si>
  <si>
    <t>Codal 1.1/2x3 pulg T-245 Aluminio</t>
  </si>
  <si>
    <t xml:space="preserve">Perfil tipo codal, referencia T-245, elaborado en aluminio de alta resistencia, tipo L (angulo recto) con dimensiones de 1 1/2” x 3” (38.1 mm x 76.2 mm) con espesor de 2,5 mm, con acabado natural </t>
  </si>
  <si>
    <t>Codo 90° de 2" sanitario PVC</t>
  </si>
  <si>
    <t>Codo PVC 1 1/2"</t>
  </si>
  <si>
    <t>Material: PVC (Policloruro de vinilo): Diámetro nominal	1 1/2" (38,1 mm). Ángulo: 90° (Codo de ángulo recto). Presión de trabajo: 10 bar (145 psi). Temperatura de trabajo: -5°C a 60°C. Longitud total: Aproximadamente 9 cm. Color: Blanco. Normativas: Cumple con normas internacionales ASTM y NTC para plomería</t>
  </si>
  <si>
    <t>Codo PVC 1"</t>
  </si>
  <si>
    <t>Material: PVC (Policloruro de vinilo). Diámetro nominal: 1" (25,4 mm). Ángulo: 90° (Codo de ángulo recto). Presión de trabajo: 10 bar (145 psi). Temperatura de trabajo: -5°C a 60°C. Longitud total	Aproximadamente 7 cm. Conexión	Rosca macho o hembra, dependiendo del tipo de codo. Color: Blanco. Normativas: Cumple con normas internacionales ASTM y NTC para plomería</t>
  </si>
  <si>
    <t>Codo PVC 1/2"</t>
  </si>
  <si>
    <t>Material	PVC (Policloruro de vinilo). Diámetro nominal	1/2" (12,7 mm). Ángulo: 90° (codo de ángulo recto). Presión de trabajo	10 bar (140 psi). Longitud total: Aproximadamente 5 cm. Conexión	Rosca macho o hembra, dependiendo del tipo de codo. Color: Blanco. Normativas: Cumple con normas internacionales ASTM y NTC para plomería</t>
  </si>
  <si>
    <t>Codo PVC 3/4"</t>
  </si>
  <si>
    <t>Material	PVC (Policloruro de vinilo): Diámetro nominal	3/4" (19 mm). Ángulo: 90° (codo de ángulo recto). Presión de trabajo	10 bar (145 psi). Temperatura de trabajo: -5°C a 60°C. Longitud total	Aproximadamente 6 cm. Conexión	Rosca macho o hembra, dependiendo del tipo de codo. Color: Blanco. Normativas: Cumple con normas internacionales ASTM y NTC para plomería</t>
  </si>
  <si>
    <t>Codos 90° 3" sanitario PVC</t>
  </si>
  <si>
    <t>Codos 90° 4" sanitario PVC</t>
  </si>
  <si>
    <t>Conduleta T Rosca 3/4 Cu Conectores</t>
  </si>
  <si>
    <t>Conduleta T roscada 3/4" CU. Alto: 39 mm. Ancho: 136 mm. Cantidad de agujeros: 3. Fabricados en aluminio y acabado en pintura electróstatica. Color: Gris. Garantía: 12 meses. Material: Aluminio. Uso: Caja para derivacion uso exterior. Línea: caja inyectada en aluminio. Diámetro de perforación: 3/4 pulgadas</t>
  </si>
  <si>
    <t>Contactor con relé termomagnético de 17-25A  de rango de corriente: 17-25A. Con tensión asignada de aislamiento, circuito de alimentación 110v, conforme a CSAOUL.</t>
  </si>
  <si>
    <t>Contactores 220V- 40A: Contactores 220V- 40A tripolar, hecho en material ABS, para voltaje de 220 V y amperaje de 40 A, garantía mínima de 12 meses. Certificado Retie.</t>
  </si>
  <si>
    <t>Cordón electroplástico x rollo de 200 mt: Cordón Eléctrico Rollo x 200 metros. Cordón trenzado con alambre conductor, posee seis filamentos conductores de acero inoxidable. Utilizado para sistemas de pastoreo por franjas.</t>
  </si>
  <si>
    <t>Cuchilla para guadaña roja espesor</t>
  </si>
  <si>
    <t>Cuchilla para guadaña roja espesor 2.3mm perforación 1". Largo: 35cm, diámetro del ojo: 25mm. Uso: para corte de matorrales, rastrojo y ramas pequeñas. Usada en Cultivos Palmeros. Cuchillas de alta resistencia a la rotura, estampadas en una sola pieza para una máxima duración. Tratadas térmicamente, resistentes a la fricción. Cuchilla de uso por ambos lados, para mantener un desgaste del filo uniforme. Cuchillas balanceadas y con rectitud adecuada para cuidar la vida útil de la máquina.</t>
  </si>
  <si>
    <t>Curva tipo EMT 1/2"</t>
  </si>
  <si>
    <t>Material: Acero galvanizado tipo EMT, Diámetro nominal: 1/2 pulgada​, Diámetro exterior: Aproximadamente 0.706 pulgadas (17.93 mm)​, Radio de curvatura: 10.2 cm​, Longitud total: 3.8 cm. Cumple con la Norma Técnica Colombiana 5202​</t>
  </si>
  <si>
    <t>Curva tipo EMT 3/4"</t>
  </si>
  <si>
    <t>Material: Acero galvanizado tipo EMT, Diámetro nominal: 3/4 pulgada, Diámetro exterior: 0.922 pulgadas (23.41 mm)​, Radio de curvatura: 11.4 cm, Longitud total: 3.8 cm. Cumple con la Norma Técnica Colombiana 5202</t>
  </si>
  <si>
    <t>Disco abrasivo para pulir de 7"</t>
  </si>
  <si>
    <t>Disco abrasivo para pulir de 7 - 1/4 ", 40 dientes. Elaborado en acero inoxidable, para corte de madera , para trozar estacones y corte de arboles de pequeño diámetro, fácil afilado ,dientes con ángulo a 15 grados.</t>
  </si>
  <si>
    <t xml:space="preserve">Disco abrasivo de corte de alto rendimiento, diseñado para ser usado con esmeriles o pulidoras angulares de 4", diametro de 4" (100 mm), espesor de 1 mm (±0.1 mm), diametro de eje 5/8” (15.88 mm) – compatible con pulidoras estándar, tipo de disco T41 – plano de corte, que cumpla normatividad NTC 2595, ISO 603-1 / ISO 13942. </t>
  </si>
  <si>
    <t>Emulsion asfaltica impermeabilizante para cubiertas</t>
  </si>
  <si>
    <t>GLN</t>
  </si>
  <si>
    <t>Emulsion asfaltica con acrilico y fibras para impermeabilizar terrazas y cubiertas, alta durabilidad</t>
  </si>
  <si>
    <t>Cuñete</t>
  </si>
  <si>
    <t>FLEXOMETRO DE 8M,Cinta métrica con botón de tranca, gancho cero absoluto permite mayor precisión, gancho grande de doble extremo para mejor enganche y máxima versatilidad al medir. Caja Bimaterial. Material hoja: Acero. Escala: Métrica / pulgadas. Ancho de hoja: 1'' / 25.4 mm. Largo de hoja: 8m / 26.</t>
  </si>
  <si>
    <t>Fluxometro para sanitario</t>
  </si>
  <si>
    <t>Fluxometro para sanitario, accionamiento de palanca, 40a 70 PSI</t>
  </si>
  <si>
    <t>Fotocelda con base 110-220 v: Fotocelda con base 110-220v, 50/60hz, potencia 1000v, que cumple el registro UL E 188/110, en material resistente a altas temperaturas y humedad.</t>
  </si>
  <si>
    <t>Galón de vinilo tipo 2 varios colores</t>
  </si>
  <si>
    <t>Galón de 3,78 Litros de vinilo tipo 2 varios colores Pintura Vinil-Acrílica Tipo 2 diluible con agua, de acabado mate, excelente cubrimiento y fácil aplicación. Se recomienda en ambientes interiores, posee buenalavabilidad y retención del color; Viscosidad 110 KU; Peso kg/galón 5.4 - 5.6;Sólidos por volumen 38%;Poder cubriente 97%; tiempo de secado recomendado para segundas manos es de 2 horas. Colores Amarillo, Azul, Blanco, Negro y Rojo, según solicitud.</t>
  </si>
  <si>
    <t>Hilo albañil tipo terlenca  (Rollo por 100 metros)</t>
  </si>
  <si>
    <t>Hilo de albañil de alta resistencia tipo terlenca, fabricado con fibras sintéticas de polipropileno de alta tenacidad con trenzado continuo, con diametro de 1.5 mm – 2.5 mm, longitud de rollo por 100 metros, resistencia a la traccion ≥ 20 kg, con alta resistencia a la abrasión, humedad, agentes químicos suaves y exposición al sol, con durabilidad que no se pudra, no se oxida, no se deforma con facilidad.</t>
  </si>
  <si>
    <t>Hilo de polipropileno multifilamento de tres cuerdas</t>
  </si>
  <si>
    <t>Rollo de 50 a 65 mts Hilo de polipropileno multifilamento de tres cuerdas, ideal para elaboración de atarrayas, Cerca del 0 % de estiramiento y cuenta con una gran sensibilidad, con presentación de rollo de 50 a 65 mts diametro de 2mm.</t>
  </si>
  <si>
    <t>Hoja de segueta bimetálica flexible con dientes de aleación para corte de metal, con resistencia para corte. Hoja de segueta bimetaloy 1/2 x 18t x 12</t>
  </si>
  <si>
    <t>Hombresolo de 10'' curvo: Hombresolo de 10'' curvo, fabricadas en acero Cromo Vanadio. Palanca de afloje rápido. Mordazas curvas con cuatro puntos de contacto para máxima presión sobre tuercas y tornillos</t>
  </si>
  <si>
    <t>Interruptor doble: Interruptor doble, termoplástico tensión Nominal: 120 V Corriente Nominal: 15 A Material: Termoplástico Auto extinguible.</t>
  </si>
  <si>
    <t>Interruptor sencillo de incrustar: Interruptor sencillo de incrustar en la pared, fabricado en policarbonato, auto extinguible, con contactos de plata y tornillos de acero, para soportar climas húmedos, funciona con voltajes de 110 a 150 Vac, para uso en circuitos de 10A, que cumpla con normas internacionales y RETIE</t>
  </si>
  <si>
    <t>Interruptor triple de incrustar: Interruptor triple de incrustar en la pared, fabricado en policarbonato, auto extinguible, con bornes de latón tratado, balancín de cobre con contactos de plata, tornillos de acero para soportar climas húmedos y evitar la oxidación, voltaje 125 a 250 Vac, para el uso de circuitos de 10A, cumpla con normas internacionales y RETIE</t>
  </si>
  <si>
    <t>Juego clavija macho-hembra trifásica 50A</t>
  </si>
  <si>
    <t>Juego por dos unidades de clavija macho-hembra trifásica 50A. , de material plástico y cobre, resistencia a voltaje de 110 a 250V, para conexión de uso domestico e industrial, que cumpla a norma NTC-1650 Y 947-1.</t>
  </si>
  <si>
    <t>Juego de tarraja manual: Juego de o elementos de tarraja. Juego de tarrajas para uso en tuberías y fontanería, completo maletín para roscar tuberías de hierro galvanizado de forma muy precisa.
Contenido del maletín de tarrajas con carraca para tuberías y fontanería de 8 piezas: 1 mango de 23 cm con empuñadura ergonómica, 1 prolongador para el mango de 20 a 25 cm, 1 adaptador con carraca de 16 dientes para acoplar las tarrajas, 1 tarraja para tubos de 1/2pulgadas (12,7 mm), 1 tarraja para tubos de 3/4pulgadas (19,05 mm), 1 tarraja para tubos de 1pulgadas (25 mm), 1 tarraja para tubos de 1-1/4pulgadas (32 mm), maletín para colocación y transporte.</t>
  </si>
  <si>
    <t>Juego Destornilladores estrella X 10 Piezas : Juego por 10 piezas de Destornilladores estrella con mangos de cuatro lóbulos diseñados ergonómicamente para mayor torque y comodidad. Barras de aleación de acero termotratado para mayor duración. Barras niqueladas resistentes al óxido. Punta reforzada antideslizante. Uso profesional, para trabajo pesado.</t>
  </si>
  <si>
    <t>Ladrillo de arcilla recocido H-10</t>
  </si>
  <si>
    <t>Ladrillo temosa. Ladrillo Prensado Macizo color terracota, Dimensiones; Alto 6 cm, Ancho 10 cms Largo 20 cm, empleado para construcción.</t>
  </si>
  <si>
    <t>Lámina (teja) de zinc acanalada x 3 m</t>
  </si>
  <si>
    <t>Lámina (teja) de zinc acanalada x 3 m.  Lamina acanalada con recubrimiento de zinc o galvanizado dimensiones 0.80 mts ancho por 3 mts de largo, calibre 35.</t>
  </si>
  <si>
    <t xml:space="preserve">Lamina de eterboard 4mm </t>
  </si>
  <si>
    <t>Material: Fibrocemento sin asbesto, compuesto por cemento, sílice, fibras de celulosa y aditivos. Clasificación: Tipo B, Categoría 3 según la Norma Técnica Colombiana NTC 4373. Dimensiones: 1.22 m x 2.44 m. Espesor: 4 mm. Peso Aproximado: 8.87 kg por unidad. Color: Gris.​</t>
  </si>
  <si>
    <t xml:space="preserve">Lamina de policarbonato alveolar 6mm 2.10 x 11.80m </t>
  </si>
  <si>
    <t>Material: Policarbonato alveolar de alta calidad. Espesor: 6 mm. Dimensiones: 2.10 metros de ancho x 11.80 metros de largo. Peso: Aproximadamente 1.0 kg/m². Estructura: Diseño alveolar de doble pared que proporciona aislamiento térmico y acústico. Protección UV: Revestimiento en ambas caras que bloquea hasta el 99% de los rayos ultravioleta, evitando el amarillamiento y asegurando una larga vida útil del material. Transmisión de luz: Hasta 80% (dependiendo del color). Resistencia al impacto: Alta resistencia, adecuada para condiciones climáticas extremas. Garantía: Hasta 10 años contra amarillamiento, cristalización y pérdida de propiedades ópticas. Color segun requerimiento de supervisor.</t>
  </si>
  <si>
    <t>Lámpara panel en led 12w redondo de incrustar: Lámpara panel en led 12w redondo de incrustar. Luminaria ultradelgada y liviana para iluminación de oficinas y espacios de trabajo, blanco 6500K, medidas: diámetro 220 mm x 0.8 mm, potencia: 12W, Voltaje: Conexión directa a 120V, (100-240 V) vida útil (aprox): 30.000h. Contiene 1 panel led 12w, 1 driver o balasto, y 2 ganchos soporte.</t>
  </si>
  <si>
    <t>Lavamanos sencillo en cerámica con griferia</t>
  </si>
  <si>
    <t>Lavaplatos industrial en acero inoxidable</t>
  </si>
  <si>
    <t>Lavaplatos industrial con base y entrepaño en acero inoxidable de dimensiones mínimo 100x 50x 87 cm con poceta izquierda y estructura abierta. Debe incluir grifería, sifón, acoples y canastilla.</t>
  </si>
  <si>
    <t xml:space="preserve">Lima cola de ratón </t>
  </si>
  <si>
    <t>Lima cola de ratón .Lima cola de ratón" metálica triangular en acero de alto contenido de Carbono con vástago y encabada con mango plástico antideslizante.</t>
  </si>
  <si>
    <t>Lima triangular metálica de 6" metálica triangular en acero de alto contenido de Carbono con vástago y encabada con mango plástico antideslizante.</t>
  </si>
  <si>
    <t>Llana de madera grande 26*19</t>
  </si>
  <si>
    <t>Llana de madera maciza de pino inmunizado, secada al horno con mango ergonómico, elaborado en madera sólida, firme, con bordes redondeados y fijado con ensambles de precisión. Dimensiones de (26x19) cm. Alta resistencia estructural para uso intensivo en obra, superficie perfectamente lisa para acabados finos y sin rayones</t>
  </si>
  <si>
    <t>Llana lisa para estucar, hoja en acero inoxidable 28x12cm.</t>
  </si>
  <si>
    <t>Material de la hoja: Acero inoxidable de alta calidad, resistente a la corrosión y al desgaste. Dimensiones de la hoja: 28 cm de largo x 12 cm de ancho. Espesor de la hoja: 0.6 mm, proporcionando un equilibrio entre rigidez y flexibilidad. Mango: Diseño ergonómico para un agarre cómodo y seguro durante el uso. Uso recomendado: Aplicaciones de estuco, yeso y otros acabados en superficies interiores y exteriores.</t>
  </si>
  <si>
    <t>Llana Sardinel/esquinera/bordeadora Caribe 190mm X 120mm</t>
  </si>
  <si>
    <t>Material de cuchilla / hoja en acero inoxidable templado AISI 304, resistente a la abrasión y oxidación con dimensiones Largo: 190 mm / Ancho: 120 mm / Espesor de hoja: 0,9 mm, la curvatura / forma debe tener un diseño curvo especial para moldura de sardinel / esquinas, mango	ergonómico tipo “soft grip”, fabricado en polipropileno con inserto de goma antideslizante. La unión hoja-mango	Sistema de sujeción reforzado con base metálica remachada y soldada</t>
  </si>
  <si>
    <t>Llantas para carretilla antipinchazos.  Rueda maciza antipinchazos para carretilla, fabricada en caucho, ideal de recambio de carretillas, diámetro de la rueda entre 38 y 40 cms.</t>
  </si>
  <si>
    <t xml:space="preserve">Llave de paso 1" metálica, tipo cortina color bronce. Con garantía de un año, maneja palanca cierre rápido para agua, tipo pesado, hembra/hembra, alta resistencia al oxido, no contamina el agua, y puede ser instalada en cualquier posición, presión 600 psi, temperatura máxima 120°C. </t>
  </si>
  <si>
    <t>Machetilla de 18" . Machete con mango ergonómico x 18", remachado en 3 puntos. Para uso agrícola. Cacha roja, negra o naranja. Con filo de un lado. Con norma técnica establecida en la NTC 933.</t>
  </si>
  <si>
    <t>Malacate - Garrucha Señorita : Malacate - Garrucha Señorita, Malacate Garrucha Señorita, Especificaciones Técnicas: Capacidad máxima de arrastre: 2 ton, Capacidad máxima de carga: 1 ton, Diámetro de cable: 5 mm</t>
  </si>
  <si>
    <t xml:space="preserve">Manguera flexible para riego manual de 1/2" </t>
  </si>
  <si>
    <t>Material principal: PVC flexible virgen de alta resistencia, libre de ftalatos y metales pesados. Reforzamiento trenzado interno de hilo de poliéster de triple capa. Diámetro interno: 1/2 pulgada (12,7 mm). Diámetro externo: Aproximadamente 16,5 mm. Espesor de pared	2,0 – 2,5 mm. Acabado: Superficie lisa, brillante, resistente a rayos UV y a la abrasión.
Presión de trabajo: hasta 150 psi (10 bar). Temperatura de operación: de -10 °C a +60 °C. Flexibilidad superior para fácil enrollado y manejo, sin torceduras. Alta resistencia a la intemperie, deformación y agrietamiento. Compatibilidad universal con acoples estándar de riego de 1/2". No tóxica, apta para uso con agua potable. Debe incluir empalme para conexion a llave de pileta.</t>
  </si>
  <si>
    <t>Marco de segueta fijo metálico, Largo 4855 cms / Ancho: 23 cm / Alto: 14 17 cms Características Arco de Sierra Fijo 12 pul Largo Hoja (305 mm) / Arco de Sierra Fijo de 12 pulgadas (30.5 cm) Hecho en acero pintado, por lo que es resistente. Empuñadura cerrada para protección de las manos. Mango con diseño ergonómico y textura patentada de mayor comodidad, mejor control y agarre</t>
  </si>
  <si>
    <t>Cabeza en acero al carbono forjado y templado, acabado en óxido negro para resistencia a la corrosión. Peso de la cabeza: 20 oz (aproximadamente 560 g). Diseño de cabeza: Tipo “uña curva” para mejor apalancamiento en la extracción de clavos. Mango: Madera de roble secada al horno, pulida y barnizada. Unión cabeza-mango: Sistema de cuña metálica y epóxica para ajuste firme y seguro</t>
  </si>
  <si>
    <t>Regleta Eléctrica.Regleta eléctrica con multitoma de 6 puestos con polo a tierra.  Cable minimo de 5 metros. para 125v con interruptor de encendido. Frecuencia de entrada 50/60 Hz +/ 5 Hz (autosensible).</t>
  </si>
  <si>
    <t>Nylon para guadaña redondo diamentro de 3.3 milímetros x 10lb, Componentes de alta resistencia a la abrasión y al desgaste.</t>
  </si>
  <si>
    <t>Orinal tipo institucional cerámica: Orinal tipo institucional cerámica, grande con grifería antivandálica. Tipo institucional, Alto rango de 50 a 80 cm, de Material de Porcelana Sanitaria, Uso Institucional, Ancho rango 32 a 40 cm, Color Blanco, Peso rango 16 a 23 kilogramo</t>
  </si>
  <si>
    <t>Pala carbonera con cabo de madera: Pala carbonera con cabo de madera. Pala carbonera cuadrada ngrados 2 con mango de madera barnizado 250 - 260 mm de ancho, metálica en acero templado y revenido. con norma técnica 1006.</t>
  </si>
  <si>
    <t>Pala cuadrada # 2 sin mango de madera: Pala cuadrada ngrados 2 con mango de madera. Pala cuadrada n. 2, para recoger todo tipo de materiales. Lámina de acero calibre 16 templado. Hombros doblados hacia atrás para reforzar la hoja y apoyo al pie. encabado en madera, firme y seguro, con punta resistente para trabajo pesado.</t>
  </si>
  <si>
    <t>Pala palín sin cabo de madera: Pala palín con cabo de madera.Pala palín ahoyadora de hierro forjado, con medidas entre 490 - 495 mm x 168 a 175 mm de ancho, con cabo en madera redonda, con punta resistente para trabajo pesado.</t>
  </si>
  <si>
    <t>Pala redonda sin cabo de madera: Pala redonda con cabo de madera. Pala metálica con punta redonda Ngrados 4 con mango de madera, con punta resistente para trabajo pesado.</t>
  </si>
  <si>
    <t>Paladraga con cabo de madera. Paladraga metálica de mango largo en madera, hojas en acero, entre 355 a 360 mm, ancho entre 139 a 144 mm. con puntas resistentes para trabajo pesado.</t>
  </si>
  <si>
    <t>Palustre de punta o triangular de 10"</t>
  </si>
  <si>
    <t>Material: Acero. Ancho de la hoja: 17 cm. Material del mango: Madera dura (haya o roble), ergonómico, barnizado y con tope metálico. Largo: 39 cm. Largo de la hoja: 25 cm. Forma de hoja: Triangular o de punta, con extremos ligeramente curvos para mayor precisión. Unión mango-hoja: Ensamble con espiga cónica soldada y ajustada a presión con anillo metálico. Cumple con especificaciones de calidad para herramientas manuales según NTC 2144 y estándares del sector construcción.</t>
  </si>
  <si>
    <t xml:space="preserve">Palustre llana metálica lisa: Palustre llana metálica lisa. Llana metálica lisa de 10 X 28 cm, fabricada con hoja rectangular de acero inoxidable templado, mango de plástico, ergonómico. </t>
  </si>
  <si>
    <t>Pasador Alemán Negro 3"</t>
  </si>
  <si>
    <t>Material: Acero laminado en frío (Cold Rolled) calibre 18. Acabado: Pintura electrostática negra. Dimensiones: Longitud: 3" (7.6 cm), Ancho: 4.7 cm, Espesor: 1.6 cm, Peso: 0.10 kg. Montaje: Incluye tornillos para instalación. Uso recomendado: Puertas, ventanas, muebles y otros elementos que requieran un sistema de cierre seguro. Garantía: 12 meses</t>
  </si>
  <si>
    <t>Pegante para PVC 1/4 galon</t>
  </si>
  <si>
    <t>Cemento solvente para PVC, Presentación: Lata de 1/4 galón (946 ml), Viscosidad: Media, Tiempo de secado: Rápido, Presión máxima de operación: 200 psi, Diámetros recomendados: Hasta 160 mm, Certificaciones: Cumple con la norma ASTM D2564​</t>
  </si>
  <si>
    <t>Pegante sintético multiusos: Galón de 3,78 Litros de Pegante sintético multiusos. Características Pegante multiusos, listo para usar color amarillo, pegante de contacto a base de cloropreno, con alto contenido de solidos, resinas y aditivos. Ideal para unir materiales de todo tipo en procesos de laminación y postformado, calzado, cuero, caucho sintético, formica entre otros.</t>
  </si>
  <si>
    <t>Pelicula polarizada tipo espejo 1.52x3m</t>
  </si>
  <si>
    <t>Perfil perimetral para cielo raso  Corniza PVC 10 mm  Blanco</t>
  </si>
  <si>
    <t>ml</t>
  </si>
  <si>
    <t>Material: PVC 100% original autoextinguible. Color: Blanco. Espesor: 10 mm</t>
  </si>
  <si>
    <t>Pica con cabo de madera. Pica forjada en una sola pieza en acero, con cabo de madera. herramienta de mango largo con medidas de 93cm X 49 cm, pica con cabo de 5 libras de madera, hierro macizo, ideal para picar o escarbar tierra.</t>
  </si>
  <si>
    <t xml:space="preserve">Pila cuadrada de 9 voltios </t>
  </si>
  <si>
    <t>Pila de botón A76 1,55 voltios</t>
  </si>
  <si>
    <t>Pila de botón A76 1,55 voltios, pila en un recipiente de metal en forma de disco A76 1,55 voltios de 11,6mm de diámetro y 5,4mm de alto</t>
  </si>
  <si>
    <t>Pilas CR 2032</t>
  </si>
  <si>
    <t>Pilas CR 2032. pilas CR 2032 - Voltaje: 3V - Diámetro: 20 mm - Altura: 3.2 mm</t>
  </si>
  <si>
    <t>Pintura reflectiva de aluminio</t>
  </si>
  <si>
    <t>Galón por 3 Kilogramos de Pintura reflectiva de aluminio de baja viscosidad, protege las impermeabilizaciones y cubiertas de los rayos solares, reduce
la temperatura interior en la edificación y vivienda.</t>
  </si>
  <si>
    <t xml:space="preserve">Pintura tipo barniz </t>
  </si>
  <si>
    <t>Color: Incoloro (transparente). Acabado: Brillante. Uso: Interiores (no expuestos a luz directa del sol, humedad o abrasión). Rendimiento: 25–35 m² por galón a una mano. Secado entre manos: 4–6 horas a 25 °C. Secado final: 24 horas. Aplicación: Brocha, rodillo o pistola convencional</t>
  </si>
  <si>
    <t>Pintura trafico pesado Azul</t>
  </si>
  <si>
    <t>Galón de 3,78 Litros de Pintura trafico pesado Azul. . Pintura a base de resinas acrílicas con excelentes propiedades de adherencia, secado rápido, resistencia a la abrasión y a la intemperie. CUALIDADES;+:Excelente retención de micro esferas, Variedad de colores, Resistente a la intemperie, Excelente durabilidad, Excelente adherencia, Resistente al agua, Óptimo rendimiento, Uso interior y exterior. Que cumpla con la norma ICONTEC NTC 1360; PROPIEDADES y ESPECIFICACIÓNES: Acabado Mate, Dilución Thinner o Xilema; Viscosidad (25 °c) Ku 89 - 99;Densidad (25 °c) Kilogramos/galón 4,7 - 5,6 kg/gal; Finura de dispersión Hegman Mínimo 6; Adherencia Mínimo 90%; Sólidos totales Mínimo 60%; Sólidos en volumen Mínimo 50%; Tiempo de secado Min. Entre manos: 10 a 15 minutos; Aplicación Brocha o Rodillo.</t>
  </si>
  <si>
    <t>Pintura trafico pesado Blanca</t>
  </si>
  <si>
    <t>Galón de 3,78 Litros de Pintura trafico pesado Blanca. . Pintura a base de resinas acrílicas con excelentes propiedades de adherencia, secado rápido, resistencia a la abrasión y a la intemperie. CUALIDADES;+:Excelente retención de micro esferas, Variedad de colores, Resistente a la intemperie, Excelente durabilidad, Excelente adherencia, Resistente al agua, Óptimo rendimiento, Uso interior y exterior. Que cumpla con la norma ICONTEC NTC 1360; PROPIEDADES y ESPECIFICACIÓNES: Acabado Mate, Dilución Thinner o Xilema; Viscosidad (25 °c) Ku 89 - 99;Densidad (25 °c) Kilogramos/galón 4,7 - 5,6 kg/gal; Finura de dispersión Hegman Mínimo 6; Adherencia Mínimo 90%; Sólidos totales Mínimo 60%; Sólidos en volumen Mínimo 50%; Tiempo de secado Min. Entre manos: 10 a 15 minutos; Aplicación Brocha o Rodillo.</t>
  </si>
  <si>
    <t>Pintura trafico pesado Negra</t>
  </si>
  <si>
    <t>Galón de 3,78 Litros de Pintura trafico pesado Negra . Pintura a base de resinas acrílicas con excelentes propiedades de adherencia, secado rápido, resistencia a la abrasión y a la intemperie. CUALIDADES;+:Excelente retención de micro esferas, Variedad de colores, Resistente a la intemperie, Excelente durabilidad, Excelente adherencia, Resistente al agua, Óptimo rendimiento, Uso interior y exterior. Que cumpla con la norma ICONTEC NTC 1360. PROPIEDADES y ESPECIFICACIÓNES: Acabado Mate, Dilución Thinner o Xilema; Viscosidad (25 °c) Ku 89 - 99;Densidad (25 °c) Kilogramos/galón 4,7 - 5,6 kg/gal; Finura de dispersión Hegman Mínimo 6; Adherencia Mínimo 90%; Sólidos totales Mínimo 60%; Sólidos en volumen Mínimo 50%; Tiempo de secado Min. Entre manos: 10 a 15 minutos; Aplicación Brocha o Rodillo.</t>
  </si>
  <si>
    <t>Pintura vinilo exteriores Tipo 2 color blanco</t>
  </si>
  <si>
    <t>Galón de 3,78 Litros de Pintura vinilo exteriores Tipo 2 color blanco. Pintura para exterior de alta resistencia, tipo 2 lavable, diluible con agua, para uso en fachadas y exteriores. Material vinil - acrílico. Fabricada a partir de polímeros 100% Acrílicos con máxima protección contra el ataque de hongos y alta resistencia a la suciedad con bloqueador solar.</t>
  </si>
  <si>
    <t>Pintura vinilo interiores Tipo 1 color blanco: Galón de 3,78 Litros de Pintura vinilo para interiores Tipo 1 color blanco. Pintura para interiores de alta resistencia, tipo 1 superlavable, diluible con agua, para uso en paredes y techos interiores. Material vinil - acrílico. Fabricada a partir de polímeros 100% Acrílicos con máxima protección contra el ataque de hongos y alta resistencia a la suciedad.</t>
  </si>
  <si>
    <t xml:space="preserve">Pistola para Pintar </t>
  </si>
  <si>
    <t>Pistola para Pintar. Pistola para pintar. Cuerpo y vaso reforzado, fabricados en aluminio pulido, boquillas y tobera de latón, válvula de control para flujo de material, empaque de retención fabricado en TPFE, empaque para vaso resistente a solventes fabricado en TPV. Especificaciones: Presión máxima 50 psi (345 kPa), presión mínima 36 psi (69 kPa, capacidad del vaso 600 - 750 ml, espesor del vaso 1.0 - 1.2 mm, tipo de conexión 1/4 NPT. El producto debe incluir: cepillo, espiga, tuerca, llave y boquillas.</t>
  </si>
  <si>
    <t xml:space="preserve">Plástico Negro 3 Mt Cal 4 mm x 10 mts </t>
  </si>
  <si>
    <t>Material: Polietileno de baja densidad (LDPE) 100% reciclado o virgen (según referencia). Color: Negro opaco, sin impresión. Dimensiones: Ancho: 3 metros / Largo: 10 metros / Espesor: 4 mm (calibre). Presentación: Rollo compacto o doblado según proveedor. Peso aproximado: 9 a 12 kg por rollo. Impermeable, alta resistencia a la tracción y desgarre, apto para uso en exteriores, Flexible y fácil de manejar.</t>
  </si>
  <si>
    <t xml:space="preserve">Platina 6m x 1 x 1/8 pulgada: Tramo por 6 metros de Platina 6m x 1 x 1/8 pulga. , Platina fabricada por procesos de laminación en caliente, de palanquilla proveniente de la colada continua, a través de la cual se le da secciones transversales con formas de L con alas iguales. Tramo de acero por 6 metros. </t>
  </si>
  <si>
    <t xml:space="preserve">Platina 6m x 2x 3/16 pulgada: Tramo por 6 metros de Platina 6m x 2x 3/16 pulga, Platina fabricada por procesos de laminación en caliente, de palanquilla proveniente de la colada continua, a través de la cual se le da secciones transversales con formas de L con alas iguales. Tramo de acero por 6 metros. </t>
  </si>
  <si>
    <t>Platina de 1 1/2pulgadas x 1/8 pulgada</t>
  </si>
  <si>
    <t xml:space="preserve">Platina de 1 1/2pulgadas x 1/8 pulgada: Tramo por 6 metros de Platina de 1 1/2 pulgadas x 1/8 pulgadas, Platina fabricada por procesos de laminación en caliente, de palanquilla proveniente de la colada continua, a través de la cual se le da secciones transversales con formas de L con alas iguales. Tramo de acero por 6 metros. </t>
  </si>
  <si>
    <t>Pletina T 12 x 2.40 en fibra de vidrio porcinos</t>
  </si>
  <si>
    <t>Pletina T 12 x 2.40 en fibra de vidrio porcinos. Perfil de pletina T12. Fabricados en fibra de vidrio y resina de poliéster de alta resistencia estructural y mecánica. Resistente a efectos generador por el amoniaco, excremento, orina, hongos y bacterias. Diseño estructural en T para su resistencia y estabilidad, Alta resistencia a ambientes salinos, químicos e intemperies sin pérdida del color.</t>
  </si>
  <si>
    <t>Pomo de ducha</t>
  </si>
  <si>
    <t>Pomo de ducha. Registro de ducha cromada, resistente a la corrosión, pelado y decoloración por agua. Condición de servicio recomendada, uso institucional.
Previene la acumulación de sarro en la regadera. Acabado brillante, apariencia de material acero.</t>
  </si>
  <si>
    <t xml:space="preserve">Poste plástico para cerca </t>
  </si>
  <si>
    <t>Poste plástico para cerca fabricado en polipropileno, con excelentes propiedades frente a condiciones climáticas, humedad, hongos, parásitos y sustancias químicas corrientes. Postes de alta resistencia. Poste de 9 x 9 cm y espesor interno entre 20 mm y 30 mm. Capacidad para soportar impactos entre 500 y 800 kilogramo</t>
  </si>
  <si>
    <t>Puntilla de hierro con Cabeza 1-1/2pg x 500g</t>
  </si>
  <si>
    <t xml:space="preserve">Material: Acero bajo carbono (hierro forjado). Recubrimiento:Galvanizado   Longitud: 1½ pulgadas (38 mm). Diámetro aproximado	1,8 mm – 2,0 mm. Tipo de cabeza: Plana, redonda, forjada. Punta	Cónica afilada para fácil penetración. Presentación: caja de 500 g. </t>
  </si>
  <si>
    <t>Puntillas 2 1/2"</t>
  </si>
  <si>
    <t>Reducciones de 1" a 1/2" de PVC a Presión</t>
  </si>
  <si>
    <t>Material: PVC virgen sin estabilizante de plomo, lo cual reduce el impacto ambiental. Diámetros: 1" x 1/2". Tipo de conexión: Soldable (requiere uso de cemento solvente para PVC). Presión máxima de operación: 1060 psi. Uso recomendado: Sistemas de agua fría
Garantía: Por defecto de fábrica</t>
  </si>
  <si>
    <t>Reducciones de 2" a 1" de PVC a Presión</t>
  </si>
  <si>
    <t>Material: PVC virgen sin estabilizante de plomo, lo cual reduce el impacto ambiental. Diámetros: 2" x 1". Tipo de conexión: Soldable (requiere uso de cemento solvente para PVC). Presión máxima de operación: 1060 psi. Uso recomendado: Sistemas de agua fría
Garantía: Por defecto de fábrica</t>
  </si>
  <si>
    <t>Reducciones de 3/4" a 1/2" de PVC a Presión</t>
  </si>
  <si>
    <t>Material: PVC virgen sin estabilizante de plomo, lo cual reduce el impacto ambiental. Diámetros: 3/4" x 1/2". Tipo de conexión: Soldable (requiere uso de cemento solvente para PVC). Presión máxima de operación: 1060 psi. Uso recomendado: Sistemas de agua fría
Garantía: Por defecto de fábrica</t>
  </si>
  <si>
    <t>Reflector Led  cuadrado de 48w</t>
  </si>
  <si>
    <t>Panel cuadrado de incrustar de 60 x 60cm, 48W, 110V luz blanca.</t>
  </si>
  <si>
    <t>Reflector Led 100w: Reflector Led 100w. para uso en iluminación exterior. Resistente a la intemperie, para ser instalado en áreas al exterior e interior. Características: potencia: 100 W, flujo luminoso: 9000LM, grado impermeable: IP65, temperatura de color: 6500K, multivoltaje: AC100-265V, difusor: vidrio templado</t>
  </si>
  <si>
    <t>Regleta Eléctrica</t>
  </si>
  <si>
    <t>Regleta Eléctrica.Regleta eléctrica con multitoma de 6 para 125v con interruptor de encendido. Frecuencia de entrada 50/60 Hz +/ 5 Hz (autosensible).</t>
  </si>
  <si>
    <t>Rele térmico 23/32 A: Relés térmico 220V-30A. Relay térmico 23/32 A para contactor hasta 90 Amp, hecho en material ABS, voltaje 220 V, con garantía superior a 12 meses.</t>
  </si>
  <si>
    <t xml:space="preserve">Repelente de agua para fachadas </t>
  </si>
  <si>
    <t>Rodachina 3" polivinil con freno, tipo industrial</t>
  </si>
  <si>
    <t xml:space="preserve">Rodachina 3″ polivinil con freno negra. Sistema: Rodillas, Deslizamiento. Tipo de trabajo: Máx: 200 Kg X Rueda. Acabado: metálico. Garantia de 1 año. </t>
  </si>
  <si>
    <t>Rodillo de felpa media (1/2" - 3/4") long rodillo de 9" a 18"</t>
  </si>
  <si>
    <t>Tubo interior de polipropileno. Amplia cobertura del área. Fácil de limpiar. Maneral sencillo.</t>
  </si>
  <si>
    <t xml:space="preserve">Rueda esmeril grano 36 </t>
  </si>
  <si>
    <t xml:space="preserve">Rueda esmeril abrasiva 6"x1" oxido de aluminio grano 36 </t>
  </si>
  <si>
    <t>Rueda esmeril grano 46</t>
  </si>
  <si>
    <t>Rueda esmeril abrasiva 6"x1" oxido de aluminio grano  46</t>
  </si>
  <si>
    <t>Set de 10 llaves hexagonales métricas tipo Torx: Set de 10 llaves hexagonales métricas tipo Torx, fabricadas en acero cromo-vanadio, puntas con bisel para acople rápido. El set incluye 10 piezas de la siguiente medida: 1.5, 2.0, 2.5, 3.0, 4.0, 5.0, 5.5, 6.0, 8.0 y 10.0 mm</t>
  </si>
  <si>
    <t>Set de 10 llaves hexagonales tipo Allen</t>
  </si>
  <si>
    <t>Set de 10 llaves hexagonales tipo Allen: Set de 10 llaves hexagonales tipo Allen. Juego de 10 llaves hexagonales tipo Allen, fabricadas en acero cromo-vanadio, puntas con bisel para acople rápido. El set incluye 10 piezas de la siguiente medida: 1/16pulgadas, 5/64pulgadas, 3/32pulgadas, 1/8pulgadas, 5/32pulgadas, 3/16pulgadas, 7/32pulgadas, 1/4pulgadas, 5/16pulgadas, 3/8pulgadas.</t>
  </si>
  <si>
    <t>Sifón para lavamanos</t>
  </si>
  <si>
    <t>Silicona sellante para construcción: Cartucho de 300 mililítros de Silicona sellante para construcción. Silicona sellante para construcción, en envase dosificador -1A Gris 300 ml, rendimiento aproximado 3 metros cuadrados por galón.</t>
  </si>
  <si>
    <t>Soldadura 7018 x 1/8pulgadas</t>
  </si>
  <si>
    <t>Soldadura 7018 x 1/8pulgadas: Soldadura 6018 x 1/8pulgadas. Electrodo, recubierto de material resistente y protector para facilitar su manipulación. De revestimiento rutílico. Largo de 35 cm Ancho 1/8 pulgadas. Contenido 1 kilo. Uso Metalmecánica.</t>
  </si>
  <si>
    <t>Tabla madera curada de 3 mts de largo x 3cm x 15 cm para formaleta</t>
  </si>
  <si>
    <t>Largo: 3,00 metros. Ancho nominal: 15 cm (± 5 mm según norma de aserrado). Espesor nominal: 3 cm (± 3 mm). Contenido de humedad: Entre 18% y 25% (madera curada al aire). Textura y acabado: Aserrado rústico, sin cepillar, bordes rectos. Especie de madera: Pino, eucalipto,  u otra especie local de uso estructural.</t>
  </si>
  <si>
    <t>Tabla madera curada de 3 mts de largo x 3cm x 30 cm para formaleta</t>
  </si>
  <si>
    <t>Largo: 3,00 metros. Ancho nominal: 30 cm (± 5 mm según norma de aserrado). Espesor nominal: 3 cm (± 3 mm). Contenido de humedad: Entre 18% y 25% (madera curada al aire). Textura y acabado: Aserrado rústico, sin cepillar, bordes rectos. Especie de madera: Pino, eucalipto,  u otra especie local de uso estructural.</t>
  </si>
  <si>
    <t>Tablero electrico trifasico</t>
  </si>
  <si>
    <t>Tablero trifasico 12 circuitos con puerta RETIE certificado por CIDET entrada preperforada</t>
  </si>
  <si>
    <t xml:space="preserve">Tapon 1 1/2" de PVC </t>
  </si>
  <si>
    <t>Tipo de conexión: Roscado (NPT) o Cementado (de presión). Diámetro nominal	1 1/2 pulgada (DN15). Material: PVC rígido (tipo I, grado 1 – según ASTM D1784). Presión nominal: 150 psi (10.3 bar) – clase SCH 40. Temperatura de operación: 0 °C a 60 °C. Normas de fabricación: ASTM D2466 (PVC roscado/cementado), ISO 727. Uso: Agua potable, riego, redes hidráulicas, desagüe</t>
  </si>
  <si>
    <t xml:space="preserve">Tapon 1" de PVC </t>
  </si>
  <si>
    <t>Tipo de conexión: Roscado (NPT) o Cementado (de presión). Diámetro nominal	1 pulgada (DN15). Material: PVC rígido (tipo I, grado 1 – según ASTM D1784). Presión nominal: 150 psi (10.3 bar) – clase SCH 40. Temperatura de operación: 0 °C a 60 °C. Normas de fabricación: ASTM D2466 (PVC roscado/cementado), ISO 727. Uso: Agua potable, riego, redes hidráulicas, desagüe</t>
  </si>
  <si>
    <t xml:space="preserve">Tapon 1/2" de PVC </t>
  </si>
  <si>
    <t>Tipo de conexión: Roscado (NPT) o Cementado (de presión). Diámetro nominal	1/2 pulgada (DN15). Material: PVC rígido (tipo I, grado 1 – según ASTM D1784). Presión nominal: 150 psi (10.3 bar) – clase SCH 40. Temperatura de operación: 0 °C a 60 °C. Normas de fabricación: ASTM D2466 (PVC roscado/cementado), ISO 727. Uso: Agua potable, riego, redes hidráulicas, desagüe</t>
  </si>
  <si>
    <t xml:space="preserve">Tapon 2" de PVC </t>
  </si>
  <si>
    <t>Tipo de conexión: Roscado (NPT) o Cementado (de presión). Diámetro nominal	2 pulgada (DN15). Material: PVC rígido (tipo I, grado 1 – según ASTM D1784). Presión nominal: 150 psi (10.3 bar) – clase SCH 40. Temperatura de operación: 0 °C a 60 °C. Normas de fabricación: ASTM D2466 (PVC roscado/cementado), ISO 727. Uso: Agua potable, riego, redes hidráulicas, desagüe</t>
  </si>
  <si>
    <t xml:space="preserve">Tapon 3/4" de PVC </t>
  </si>
  <si>
    <t>Tipo de conexión: Roscado (NPT) o Cementado (de presión). Diámetro nominal	3/4 pulgada (DN15). Material: PVC rígido (tipo I, grado 1 – según ASTM D1784). Presión nominal: 150 psi (10.3 bar) – clase SCH 40. Temperatura de operación: 0 °C a 60 °C. Normas de fabricación: ASTM D2466 (PVC roscado/cementado), ISO 727. Uso: Agua potable, riego, redes hidráulicas, desagüe</t>
  </si>
  <si>
    <t>Tee 1 1/2" de PVC</t>
  </si>
  <si>
    <t>Tipo de conexión: Roscado (NPT) o Cementado (de presión). Diámetro nominal: 1 1/2 pulgada (DN15). Material: PVC rígido (Tipo I, Grado 1 según ASTM D1784). Clase de presión: SCH 40 (150 psi o 10.3 bar). Temperatura máxima de operación: 60°C (temperaturas superiores pueden afectar el rendimiento). Normas de fabricación: ASTM D2466 (PVC roscado/cementado), ISO 727. Resistencia química: Alta resistencia a productos químicos no oxidantes. Tipo de forma: Tee (Y). Ángulo de ramificación	 90°</t>
  </si>
  <si>
    <t>Tee 1" de PVC</t>
  </si>
  <si>
    <t>Tipo de conexión: Roscado (NPT) o Cementado (de presión). Diámetro nominal: 1 pulgada (DN15). Material: PVC rígido (Tipo I, Grado 1 según ASTM D1784). Clase de presión: SCH 40 (150 psi o 10.3 bar). Temperatura máxima de operación: 60°C (temperaturas superiores pueden afectar el rendimiento). Normas de fabricación: ASTM D2466 (PVC roscado/cementado), ISO 727. Resistencia química: Alta resistencia a productos químicos no oxidantes. Tipo de forma: Tee (Y). Ángulo de ramificación	 90°</t>
  </si>
  <si>
    <t>Tee 1/2" de PVC</t>
  </si>
  <si>
    <t>Tipo de conexión: Roscado (NPT) o Cementado (de presión). Diámetro nominal: 1/2 pulgada (DN15). Material: PVC rígido (Tipo I, Grado 1 según ASTM D1784). Clase de presión: SCH 40 (150 psi o 10.3 bar). Temperatura máxima de operación: 60°C (temperaturas superiores pueden afectar el rendimiento). Normas de fabricación: ASTM D2466 (PVC roscado/cementado), ISO 727. Resistencia química: Alta resistencia a productos químicos no oxidantes. Tipo de forma: Tee (Y). Ángulo de ramificación	 90°</t>
  </si>
  <si>
    <t>Tee 2" de PVC</t>
  </si>
  <si>
    <t>Tipo de conexión: Roscado (NPT) o Cementado (de presión). Diámetro nominal: 2 pulgada (DN15). Material: PVC rígido (Tipo I, Grado 1 según ASTM D1784). Clase de presión: SCH 40 (150 psi o 10.3 bar). Temperatura máxima de operación: 60°C (temperaturas superiores pueden afectar el rendimiento). Normas de fabricación: ASTM D2466 (PVC roscado/cementado), ISO 727. Resistencia química: Alta resistencia a productos químicos no oxidantes. Tipo de forma: Tee (Y). Ángulo de ramificación	 90°</t>
  </si>
  <si>
    <t>Tee 3/4" de PVC</t>
  </si>
  <si>
    <t>Tipo de conexión: Roscado (NPT) o Cementado (de presión). Diámetro nominal: 3/4 pulgada (DN15). Material: PVC rígido (Tipo I, Grado 1 según ASTM D1784). Clase de presión: SCH 40 (150 psi o 10.3 bar). Temperatura máxima de operación: 60°C (temperaturas superiores pueden afectar el rendimiento). Normas de fabricación: ASTM D2466 (PVC roscado/cementado), ISO 727. Resistencia química: Alta resistencia a productos químicos no oxidantes. Tipo de forma: Tee (Y). Ángulo de ramificación	 90°</t>
  </si>
  <si>
    <t>Tensor para cable de acometida 3x8+8 (electrica)</t>
  </si>
  <si>
    <t>Tipo de tensor: Tensor para cable de acometida. Aplicación: Acometidas eléctricas en instalaciones aéreas. Tipo de cable soportado	3 x 8 mm² + 8 mm² (tres conductores y uno de neutro/tierra). Material del cuerpo: Acero galvanizado, aluminio o acero inoxidable (dependiendo del modelo). Capacidad de tracción: Hasta 1500 N (según el tipo de cable) Rango de tensión: Hasta 15 kV (según el tipo de cable y configuración)
Tipo de fijación del cable: Ajustable con tuerca o grampa (según diseño)
Longitud del tensor: Variable, generalmente entre 300 mm y 600 mm
Resistencia a la corrosión: Alta (ideal para ambientes exteriores)
Normas de fabricación	Cumple con estándares internacionales como IEC 61089, ASTM B231 (para cables) Resistencia a temperatura: -40°C a 70°C. Acabado: Galvanizado en caliente o recubrimiento anticorrosivo</t>
  </si>
  <si>
    <t>Terminal de acero para tubo EMT 1/2"</t>
  </si>
  <si>
    <t>Tipo de terminal. Terminal de acero para tubo EMT de 1/2”. Material: Acero (galvanizado o inoxidable, dependiendo del modelo). Diámetro del tubo	1/2” (16 mm) Conexión: Conexión roscada o de presión (según el diseño) Aplicación: Conexión de tubo EMT a cajas, dispositivos o paneles. Resistencia a la corrosión: Alta (acabado galvanizado o recubrimiento anticorrosivo)
Normas de fabricación	Cumple con las especificaciones de la NEC (National Electrical Code) y UL. Tamaño del terminal: Según el diámetro del tubo EMT (en este caso, 1/2”)
Temperatura máxima de operación: 90°C (dependiendo del material)
Resistencia mecánica: Alta resistencia a la compresión, tracción y torsión</t>
  </si>
  <si>
    <t>Terminal de acero para tubo EMT 3/4"</t>
  </si>
  <si>
    <t>Tipo de terminal. Terminal de acero para tubo EMT de 3/4”. Material: Acero (galvanizado o inoxidable, dependiendo del modelo). Diámetro del tubo	3/4” Conexión: Conexión roscada o de presión (según el diseño) Aplicación: Conexión de tubo EMT a cajas, dispositivos o paneles. Resistencia a la corrosión: Alta (acabado galvanizado o recubrimiento anticorrosivo)
Normas de fabricación	Cumple con las especificaciones de la NEC (National Electrical Code) y UL. Tamaño del terminal: Según el diámetro del tubo EMT (en este caso, 1/2”)
Temperatura máxima de operación: 90°C (dependiendo del material)
Resistencia mecánica: Alta resistencia a la compresión, tracción y torsión</t>
  </si>
  <si>
    <t xml:space="preserve">Tijera para poda de arboles ramas altas </t>
  </si>
  <si>
    <t>Tijera de poda de arboles para ramas altas . Características: longitud mango telescopico entre 50 y 60 cm. Longitud total entre 50 y 70 cm. capacidad de corte: 1.1/2" (38 mm). Topes de hule amortiguadores. Hojas fabricadas en acero. Mangos tubulares con casquillo metálico. Grip antiderrapante en mangos para mayor confort.</t>
  </si>
  <si>
    <t>Toma corriente + interruptor sencillo + polo a tierra</t>
  </si>
  <si>
    <t>Tipo de dispositivo: Toma corriente + interruptor sencillo + polo a tierra
Modelo de interruptor	Sencillo (encendido/apagado)
Número de polos: 1 polo de corriente, 1 polo de tierra (para toma de tierra)
Voltaje nominal: 110/220 V AC (según estándar del país)
Corriente nominal: 10 A / 15 A (dependiendo del modelo y especificaciones)
Tipo de toma corriente	Tipo "NEMA 5-15R" (estándar de EE. UU.) o Euro (según región)
Material de la carcasa	Plástico termorresistente (ABS, PC)
Material de los contactos: Cobre niquelado (para resistencia a la corrosión)
Color: Blanco, negro, o gris (dependiendo del modelo)
Grado de protección: IP20 (protección contra objetos sólidos de más de 12mm de diámetro)
Temperatura máxima de operación: 70°C (dependiendo del fabricante y la normativa local)
Certificación: Cumple con normas internacionales como UL, CE, y CSA
Tipo de instalación: Empotrado (en caja de pared estándar) o superficial
Rango de frecuencia: 50/60 Hz
Conexión a tierra: Terminal de tierra (polo a tierra incluido)
Dimensiones del producto: 70 mm x 80 mm (dependiendo del modelo y fabricante)</t>
  </si>
  <si>
    <t>Toma interruptor de incrustar</t>
  </si>
  <si>
    <t>Toma interruptor de incrustar. Toma interruptor de incrustar en la pared. Fabricado en policarbonato auto extinguible con contactos de plata, tornillos de acero tropical izado para soportar climas húmedos y evitar la oxidación para voltaje de 110 a 250 Vac para el uso en circuitos de 10 Amp. de estructura sólida y compacta. que cumpla con normas internacionales IEC y RETIE.</t>
  </si>
  <si>
    <t>Tornillo de 10mm x 2pulgadas drywall</t>
  </si>
  <si>
    <t>Tornillo de 10mm x 2pulgadas drywall: Tornillo de 10mm x 2pulgadas drywall. Tornillos de 10 mm x 2pulgadas para drywall en acero, cabeza tipo trompeta, están fabricados especialmente para yeso y fibrocemento, garantizando una excelente fijación, permiten un acabado perfecto ya que su diseño es especial para este tipo de material. Uso: fijar 2 láminas de drywall entre si</t>
  </si>
  <si>
    <t>Tornillo Lamina 8 mm x 3/4" Extraplano Phillips Punta Broca x500und</t>
  </si>
  <si>
    <t>Triturado agregado 3/4"</t>
  </si>
  <si>
    <t>Triturado agregado Tamaño nominal máximo 3/4" (19,0 mm). Agregado grueso  de tamaño de partículas: Entre 4,75 mm y 19 mm, constituidos por partículas angulosas, con caras fracturadas, producto de trituración, libres de impurezas. Humedad superficial: Máx. 2% en estado seco. Cumpliendo las normas establecidas por la autoridad ambiental. Densidad aparente seca: 1.400 – 1.600 kg/m³ (ASTM C29). Peso específico	2.600 – 2.750 kg/m³ (ASTM C127). Absorción de agua: ≤ 2,5% (ASTM C127). Contenido de material fino (&lt;75 µm): ≤ 1,5% (ASTM C117). Resistencia al desgaste (Los Ángeles): ≤ 45% (ASTM C131/C535). Reactividad alcalina: No reactivo (ASTM C289/C1260)</t>
  </si>
  <si>
    <t>Tramo por 6 metros de Tubo alta presión agua potable PVC 1".  Tubería especificada para conducción de agua potable a presión, diámetro de 1 pulgada, presión de trabajo: 21-200psi, material PVC, Color: Blanco. Calidad certificada NTC 1087 Icontec.</t>
  </si>
  <si>
    <t>Tubo cerramiento galvanizado 2"x 1.9 mm x 6 m</t>
  </si>
  <si>
    <t>Tramo por 6 metros de Tubo cerramiento galvanizado 2"x 1.9 mm x 6 m, material en acero con recubrimiento galvanizado, medidas 3" x 1.9mm espesor (mm) x 1.9mm largo 6m, usos: tubería redonda de cerramiento utilizada en estructuras de bajo requerimiento de carga o para elementos no estructurales.  Debe cumplir norma técnica de fabricación NTC 1560</t>
  </si>
  <si>
    <t>Tubo electrico tipo EMT 1/2" x 3 m</t>
  </si>
  <si>
    <t>Tipo de tubo: EMT (Electrical Metallic Tubing)
Diámetro nominal: 1/2" (16 mm)
Longitud: 3 metros
Material: Acero galvanizado (galvanizado en caliente para resistencia a la corrosión)
Espesor de pared: 0.91 mm (26 AWG)
Resistencia a la corrosión: Alta (acabado galvanizado que resiste la oxidación)
Capacidad máxima de corriente: Depende del cableado y la configuración de instalación
Temperatura máxima de operación: 90°C (según la normativa NEC)
Color: Galvanizado (plateado brillante)
Clase de protección: IP20 (protección contra objetos sólidos de más de 12 mm)
Normas: Cumple con la norma UL 797, NEC (National Electrical Code)
Rango de frecuencia: 50/60 Hz
Instalación: Aérea o empotrada
Resistencia mecánica: Alta (protege cables contra impactos, torsión y compresión)
Diámetro interno: Aproximadamente 12.2 mm (para cables de tamaño adecuado)</t>
  </si>
  <si>
    <t>Tubo electrico tipo EMT 3/4" x 3 m</t>
  </si>
  <si>
    <t>Tipo de tubo: EMT (Electrical Metallic Tubing)
Diámetro nominal: 3/4” (19.1 mm)
Longitud: 3 metros
Material: Acero galvanizado (galvanizado en caliente para resistencia a la corrosión)
Espesor de pared: 1.0 mm (22 AWG)
Resistencia a la corrosión: Alta (acabado galvanizado que resiste la oxidación)
Capacidad máxima de corriente: Depende del cableado y la configuración de instalación
Temperatura máxima de operación: 90°C (según la normativa NEC)
Color: Galvanizado (plateado brillante)
Grado de protección: IP20 (protección contra objetos sólidos de más de 12 mm)
Normas: Cumple con la norma UL 797, NEC (National Electrical Code)
Rango de frecuencia: 50/60 Hz
Instalación	Aérea o empotrada
Resistencia mecánica: Alta (protege cables contra impactos, torsión y compresión)
Diámetro interno: Aproximadamente 19.1 mm (para cables de tamaño adecuado)</t>
  </si>
  <si>
    <t>Rollo</t>
  </si>
  <si>
    <t>Tubo PVC red sanitaria de 2"</t>
  </si>
  <si>
    <t>Tubo PVC red sanitaria de 3"</t>
  </si>
  <si>
    <t>Tubo PVC red sanitaria de 4"</t>
  </si>
  <si>
    <t>Tubo rectangular metálico 3pulgadas x 1 1/2pulgadas</t>
  </si>
  <si>
    <t>Tubo rectangular metálico 3pulgadas x 1 1/2pulgadas: Tubo por 6 metros de Tubo cuadrado metálico 3pulgadas x 1 1/2pulgadas. Tubo cuadrado lamina metálica en acero cold rolled de 3pulgadas x 1 1/2pulgadas. calibre 18 x 6,00 mts de longitud.</t>
  </si>
  <si>
    <t>Tubos LED 36W-240CM-T8</t>
  </si>
  <si>
    <t>Tubos LED 36W-240CM-T8. Tubo Led T8 Luz Blanca 36 W 2.40 cm (96"), Medida 2.40m- (96"), voltaje : 100-240v, tono de Luz: 6000k, lumen 2800 lm, cubierta: vidrio, vida aproximada: 50,000 horas</t>
  </si>
  <si>
    <t>Union de acero para tubo EMT 3/4"</t>
  </si>
  <si>
    <t>Tipo de accesorio: Unión de acero para tubo EMT 3/4"
Material: Acero galvanizado (para resistencia a la corrosión)
Diámetro nominal del tubo: 3/4” 
Longitud: Aproximadamente 50 mm (depende del modelo y fabricante)
Resistencia a la corrosión: Alta (acabado galvanizado que resiste la oxidación)
Grado de protección: IP20 (protección contra objetos sólidos de más de 12 mm)
Tipo de conexión: Conexión roscada o de presión, según diseño
Normas: Cumple con la norma UL 797, NEC (National Electrical Code)
Aplicación	Instalaciones eléctricas, conexiones de tubo EMT
Uso: Conexión de tubos EMT en tramos rectos o cambios de dirección</t>
  </si>
  <si>
    <t>Union Lisa 2" de PVC</t>
  </si>
  <si>
    <t>Tipo de accesorio: Unión de PVC 2" Material: PVC (Policloruro de vinilo) de alta calidad y resistencia Diámetro nominal: 2"  Color: Blanco (típico en aplicaciones de plomería) 
Normas: Cumple con normas como ASTM D2466, NSF 61 (para uso de agua potable) y ISO 1452. Instalación: A presión (utilizando pegamento PVC para asegurar la unión)</t>
  </si>
  <si>
    <t>Union Lisa de 1 1/2" de PVC</t>
  </si>
  <si>
    <t>Tipo de accesorio: Unión de PVC 1 1/2" Material: PVC (Policloruro de vinilo) de alta calidad y resistencia Diámetro nominal: 1 1/2"  Color: Blanco (típico en aplicaciones de plomería) 
Normas: Cumple con normas como ASTM D2466, NSF 61 (para uso de agua potable) y ISO 1452. Instalación: A presión (utilizando pegamento PVC para asegurar la unión)</t>
  </si>
  <si>
    <t>Union PVC 1"</t>
  </si>
  <si>
    <t>Tipo de accesorio: Unión de PVC 1" Material: PVC (Policloruro de vinilo) de alta calidad y resistencia Diámetro nominal: 1"  Color: Blanco (típico en aplicaciones de plomería) 
Normas: Cumple con normas como ASTM D2466, NSF 61 (para uso de agua potable) y ISO 1452. Instalación: A presión (utilizando pegamento PVC para asegurar la unión)</t>
  </si>
  <si>
    <t>Union PVC 1/2"</t>
  </si>
  <si>
    <t>Tipo de accesorio: Unión de PVC 1/2" Material: PVC (Policloruro de vinilo) de alta calidad y resistencia Diámetro nominal: 1/2" (16 mm) Color: Blanco (típico en aplicaciones de plomería) 
Normas: Cumple con normas como ASTM D2466, NSF 61 (para uso de agua potable) y ISO 1452. Instalación: A presión (utilizando pegamento PVC para asegurar la unión)</t>
  </si>
  <si>
    <t>Union PVC 3/4"</t>
  </si>
  <si>
    <t>Tipo de accesorio: Unión de PVC 3/4" Material: PVC (Policloruro de vinilo) de alta calidad y resistencia Diámetro nominal: 3/4"  Color: Blanco (típico en aplicaciones de plomería) 
Normas: Cumple con normas como ASTM D2466, NSF 61 (para uso de agua potable) y ISO 1452. Instalación: A presión (utilizando pegamento PVC para asegurar la unión)</t>
  </si>
  <si>
    <t>Valvula de cortina diametro de 1" de presion 200 psi max.</t>
  </si>
  <si>
    <t xml:space="preserve">Tipo de válvula: Válvula de cortina
Diámetro nominal: 1” 
Presión máxima: 200 psi (13.8 bar)
Material del cuerpo: Acero inoxidable, latón o material según especificaciones (dependiendo del fabricante)
Material del vástago: Acero inoxidable o aleaciones resistentes a la corrosión
Material de la tapa/corona: Acero inoxidable, bronce, o plástico (según modelo y aplicación)
Tipo de conexión: Rosca NPT, BSP o tipo brida, según especificación del fabricante
Temperatura máxima de operación: 120°C (250°F) (dependiendo del material y especificaciones del fabricante)
Rango de presión operativa: 0 a 200 psi (dependiendo de la aplicación y tipo de fluido)
Tipo de sellado: Empaque de  Teflón 
Clasificación de la válvula: Válvula de cierre rápido, de acción manual o automática
Normas: Cumple con normas internacionales como API 600, ISO 9001 </t>
  </si>
  <si>
    <t>Valvula de cortina diametro de 1/2" de presion 200 psi max.</t>
  </si>
  <si>
    <t xml:space="preserve">Tipo de válvula: Válvula de cortina
Diámetro nominal: 1/2” (16 mm)
Presión máxima: 200 psi (13.8 bar)
Material del cuerpo: Acero inoxidable, latón o material según especificaciones (dependiendo del fabricante)
Material del vástago: Acero inoxidable o aleaciones resistentes a la corrosión
Material de la tapa/corona: Acero inoxidable, bronce, o plástico (según modelo y aplicación)
Tipo de conexión: Rosca NPT, BSP o tipo brida, según especificación del fabricante
Temperatura máxima de operación: 120°C (250°F) (dependiendo del material y especificaciones del fabricante)
Rango de presión operativa: 0 a 200 psi (dependiendo de la aplicación y tipo de fluido)
Tipo de sellado: Empaque de  Teflón 
Clasificación de la válvula: Válvula de cierre rápido, de acción manual o automática
Normas: Cumple con normas internacionales como API 600, ISO 9001 </t>
  </si>
  <si>
    <t>Válvula de llenado Universal Plus.</t>
  </si>
  <si>
    <t>Color Neutral. Altura ajustable tanque y altura ajustable Nivell del agua, con sistema antisifon, ahorro de agua, Valvula ajustable a Sanitarios de una o dos piezas, de plástico durable y resistente a la corrosión. De llenado rápido y silencioso.</t>
  </si>
  <si>
    <t>Vareta plástica de corral bovinos</t>
  </si>
  <si>
    <t>Vareta plástica de corral bovinos Vareta plástica fabricada en polipropileno, en presentación por 3,6 metros, de 9 A 12 centímetros de ancho por 4 centímetros de de grosor</t>
  </si>
  <si>
    <t>Varilla corrugada de 1/2pulgadas</t>
  </si>
  <si>
    <t>Varilla corrugada de 1/2pulgadas: Varilla corrugada de 1/2pulgadas. Presentación: Varilla x 6 metro Varilla de 1/2pulgadas acero redondo corrugado. 6 mt Resistencia a la Tensión: 6,300 kg/cm², Resistencia a la fluencia: 4,200 kg/cm².</t>
  </si>
  <si>
    <t>Varilla corrugada de 1/4pulgadas</t>
  </si>
  <si>
    <t>Varilla corrugada de 1/4pulgadas: Varilla de 6 metros corrugada de 1/4pulgadas. Presentación: Varilla x 6 metro Varilla de 1/4pulgadas acero redondo corrugado. 6 mt Resistencia a la Tensión: 6,300 kg/cm², Resistencia a la fluencia: 4,200 kg/cm².</t>
  </si>
  <si>
    <t>Varilla corrugada G60 W #3 (3/8 PULG) X 6M.</t>
  </si>
  <si>
    <t>Diámetro nominal: 3/8 pulgadas (9,525 mm). Longitud: 6 metros. Norma de fabricación: G60 (Grado 60) – Acero de alta resistencia para refuerzo. Tipo de corrugado: Corrugado, para asegurar un mejor anclaje con el concreto. Forma: Redonda, con estrías a lo largo de toda la varilla. Peso por metro: Aproximadamente 0.56 kg/m. Peso total por barra: Aproximadamente 3.36 kg/barra (por 6 metros de longitud). Tipo de acero: Acero de bajo carbono con aditivos para mayor resistencia</t>
  </si>
  <si>
    <t xml:space="preserve">Varilla para cerca eléctrica: Varilla por 1,35metros para cerca eléctrica. Varilla Plástica alma de acero para cerca eléctrica 1.35m de largo, de material resistente a altas temperaturas y diferencias de humedad, </t>
  </si>
  <si>
    <t>Ventilador industrial de techo 3 aspas</t>
  </si>
  <si>
    <t>Ventilador industrial de techo 3 aspas: Color aspas: blanco. Garantía mínima de 5 años. Diámetro: Entre 142,2 cm y 144.8 cm (56 pulgadas - 57 pulgadas). Control a pared. Uso: Industrial. Número de aspas: 3. Color: Blanco. Material: metal. Número de velocidades: entre 4 a 5 velocidades. Potencia flujo de aire: entre 7.000 y 9.000 CFM. Voltaje: 110 - 120v</t>
  </si>
  <si>
    <t>Vinilo tipo 2 varios colores: Galón de 3,78 Litros de vinilo tipo 2 varios colores Pintura Vinil-Acrílica Tipo 2 diluible con agua, de acabado mate, excelente cubrimiento y fácil aplicación. Se recomienda en ambientes interiores, posee buenalavabilidad y retención del color; Viscosidad 110 KU; Peso kg/galón 5.4 - 5.6;Sólidos por volumen 38%;Poder cubriente 97%; tiempo de secado recomendado para segundas manos es de 2 horas. Colores Amarillo, Azul, Blanco, Negro y Rojo, según solicitud.</t>
  </si>
  <si>
    <r>
      <t xml:space="preserve">Servicio Nacional de Aprendizaje - SENA
</t>
    </r>
    <r>
      <rPr>
        <sz val="11"/>
        <color rgb="FF006C49"/>
        <rFont val="Calibri Light"/>
        <family val="2"/>
      </rPr>
      <t xml:space="preserve">Sistema Integrado de Gestión y Autocontrol
Proceso de Gestión Contractual
FORMATO ANÁLISIS DE PRECIOS Y CONSOLIDACIÓN DE BIENES DE CARACTERÍSTICAS TÉCNICAS UNIFORMES
</t>
    </r>
    <r>
      <rPr>
        <b/>
        <sz val="14"/>
        <color rgb="FF006C49"/>
        <rFont val="Calibri Light"/>
        <family val="2"/>
      </rPr>
      <t>LOTE 8 - INTEGRALIDAD Y BILINGUISMO (Inteb)</t>
    </r>
  </si>
  <si>
    <t>Inteb</t>
  </si>
  <si>
    <t>Amplificador de voz portátil inalámbrico con micrófono de diadema</t>
  </si>
  <si>
    <t>Dispositivo compacto y ligero diseñado para amplificar la voz en entornos como aulas, presentaciones, guías turísticos y eventos al aire libre. Cuenta con micrófono de diadema inalámbrico con filtro antirruido y cuello flexible para comodidad y claridad en la transmisión. Ofrece potencia de salida aproximada de 12 W RMS, reproducción de audio por Bluetooth para conexión inalámbrica con dispositivos móviles, y reproductor MP3 integrado con soporte para USB y microSD. Batería recargable de litio con autonomía de 4 a 8 horas según uso.</t>
  </si>
  <si>
    <t>Apuntador láser profesional tipo pluma, color rojo, con remoto inalámbrico</t>
  </si>
  <si>
    <t>Apuntador láser profesional de tipo pluma, con diseño elegante y compacto en color rojo. Láser Clase 2, con salida máxima de menos de 1 mW, que emite luz roja en longitudes de onda entre 640 y 660 nm, garantizando la seguridad y un uso sin riesgo de daños en la vista. Incluye batería recargable integrada, compatible con cable USB para carga rápida. Con tecnología inalámbrica de 2,4 GHz que permite control remoto a una distancia aproximada de 10 metros, según condiciones de uso y compatibilidad con el equipo de presentación. La aproximación de la distancia de funcionamiento puede variar, pero en general funciona sin calentamiento ni sensación de quemadura al tacto. Diseñado para facilitar presentaciones profesionales, exposiciones y conferencias con precisión y comodidad.</t>
  </si>
  <si>
    <t>Auricular tipo Diadema</t>
  </si>
  <si>
    <t xml:space="preserve">Auricular de diadema con micrófono integrado, diseñado para ofrecer una experiencia cómoda y funcional en entornos de trabajo, estudio o comunicaciones por computadora. Cuenta con un micrófono flexible giratorio para ajuste preciso y captura clara de voz. Está pensado para ser usado con diferentes dispositivos que tengan entrada de audio (p. ej. computadores, laptops). Micrófono flexible y giratorio. Alámbrico.
Longitud de cable de 2 m aprox. brinda buena libertad de movimiento.
Diseño ergonómico y ligero que permite sesiones prolongadas sin demasiada fatiga.
Compatible con múltiples dispositivos gracias a los conectores de 3,5 mm
</t>
  </si>
  <si>
    <t>Banderitas mini-señales autoadhesivas, paquete x 100 unidades</t>
  </si>
  <si>
    <t>Banderitas autoadhesivas de papel o plástico, tamaño aproximado de 12 mm x 43 mm. Colores surtidos vibrantes como rojo, amarillo, azul y verde. Adhesivo reposicionable en la base que permite pegar y despegar sin dejar residuos ni dañar las superficies. Ideales para marcar páginas, organizar documentos, señalizar información importante en libros, carpetas y agendas sin cubrir el texto. Presentación en paquete con 100 unidades distribuidas en diversos colores para facilitar la codificación visual.</t>
  </si>
  <si>
    <t>Bayetilla blanca de algodón, 50x60 cm</t>
  </si>
  <si>
    <t>Bayetilla confeccionada en algodón 100%, tejido suave y absorbente, ideal para limpiar, secar y dar brillo sobre superficies delicadas y resistentes. Presenta textura no abrasiva que protege las superficies al limpiar sin rayar ni dejar residuos. Medidas aproximadas de 50 cm de ancho por 60 cm de largo. Producto versátil para uso doméstico, industrial y profesional, especialmente en limpieza general, pulido y mantenimiento de áreas y objetos. Presentación en paquete con 5 unidades, fácil de manipular y almacenar.</t>
  </si>
  <si>
    <t>Block de papel iris tamaño carta, colores surtidos</t>
  </si>
  <si>
    <t>Block de papel iris en tamaño carta (aproximadamente 21.6 cm x 27.9 cm), con hojas de colores surtidos, no pintados ni teñidos, garantizando que no manchan ni deterioran papel o materiales. Papel puro, sin aditivos que alteren la textura o color. Compatible al 100% con impresión láser, permitiendo crear etiquetas, artes y documentos personalizados sin riesgo de daño o manchas por calor o tóner. Cada block contiene 35 hojas de gramaje entre 56 y 80 g/m² según presentación, con acabado ligeramente satinado que facilita el manejo y escritura.</t>
  </si>
  <si>
    <t>Bolígrafo mina negra caja x docena</t>
  </si>
  <si>
    <t>Bolígrafo desechable, tinta color negro, cuerpo plástico cristal (transparente) o polietileno translúcido/color, punta metálica de tungsteno, tamaño mayor 1.0 mm ancho 0.4 mm, retráctil o con tapa, trazo uniforme y suave, presentación: caja por 12 unidades.</t>
  </si>
  <si>
    <t>Bolígrafos Publicitarios con Diseño del Evento</t>
  </si>
  <si>
    <t>Bolígrafos publicitarios corporativos alusivos al evento con tapa o tipo retráctil. Cuerpo: Plástico de alta densidad, textura ergonómica anti-deslizante, color personalizado según diseño del evento. Impresión corporal: Grabado o serigrafía full color con diseño alusivo al evento, logo SENA, incluye espacios para diseño personalizado. Punta: Esfera de 1.0 milímetros de diámetro calibrado, resistencia al rayado mínimo 500 trazos. Tinta: Gel o aceite de flujo controlado, color azul o negro (según especificación). Diseño incluido: Gráfico, diagramación y colores personalizados según requerimientos del SENA.</t>
  </si>
  <si>
    <t>Borrador grande Nata para lápiz de gráfico, color blanco</t>
  </si>
  <si>
    <t>Borrador grande elaborado en goma nata, color blanco, suave y no abrasivo. Diseñado para eliminar marcas de lápiz y grafito sin dañar el papel ni dejar manchas. Producto no tóxico, con alta capacidad de borrado y versatilidad para todo tipo de superficies de papel gráfico. Textura especial que no roba la fibra del papel, ideal para trabajo técnico y artístico. Presentación en pieza individual.</t>
  </si>
  <si>
    <t>Borrador para tablero acrílico con cojín en felpa</t>
  </si>
  <si>
    <t>Borrador diseñado especialmente para tableros acrílicos y pizarras blancas, equipado con un cojín en felpa suave que permite una limpieza eficaz sin rayar ni dañar la superficie. Su diseño ergonómico facilita el agarre y uso prolongado con comodidad. El material del cojín es antiabrasivo y de alta durabilidad, garantizando una limpieza efectiva de tinta de marcadores borrables y evitando manchas o residuos. Adecuado para uso en aulas, oficinas, salas de reuniones y ambientes académicos para mantener la pizarra limpia y lista para su uso repetido.</t>
  </si>
  <si>
    <t>Caja De Colores Doble Punta 12 Lápices</t>
  </si>
  <si>
    <t>Caja de colores de alta calidad compuesta por 12 lápices de mina gruesa y pigmentación intensa, ideales para uso artístico, educativo o profesional. Cada lápiz debe contar con una estructura hexagonal o triangular ergonómica en madera resistente, con recubrimiento exterior lacado y codificación de color visible. Las minas deben ser suaves, de alto contenido de cera o aceite, resistentes al quiebre y con excelente capacidad de mezcla y difuminado, garantizando trazos uniformes, cobertura continua y durabilidad sobre papel de distintas texturas. Los colores deben ser brillantes, saturados, permanentes y de alta adherencia, con resistencia a la luz y al desgaste por borrado. La caja debe ser rígida o de cartón grueso laminado, con cierre seguro y presentación ordenada que proteja los lápices durante el almacenamiento y transporte.</t>
  </si>
  <si>
    <t>Caja x 20 unidades de borrador miga de pan</t>
  </si>
  <si>
    <t>Set de 20 unidades de borrador tipo “miga de pan”, fabricados en material de resina plástica blanda de alta calidad, con diseño que permite un desgrane fino para facilitar el borrado sin dañar el papel o dejar residuos. Este tipo de borrador está especialmente indicado para borrar trazos de grafito y de color, tanto en contextos escolares como de oficina o formación para adultos. Se presenta en empaquetado al por mayor (caja con 20 unidades) lo que facilita su uso en aulas, talleres o ambientes de formación con alta rotación. Ideal para incluir en kits de materiales de aula, asegurar disponibilidad y reducir reposiciones frecuentes.</t>
  </si>
  <si>
    <t>Calculadora Escolar 12 Digitos Df-120fm-w-dp</t>
  </si>
  <si>
    <t>Calculadora escolar de 12 dígitos, pantalla grande inclinada, funciones básicas y algunas financieras, alimentación dual solar y batería, teclas resistentes para uso continuo.</t>
  </si>
  <si>
    <t>Carpeta Legajadora Az Tamaño Carta</t>
  </si>
  <si>
    <t>Carpeta tipo legajadora AZ tamaño carta, material cartón plastificado o polipropileno, lomo ancho mínimo 7 cm, con palanca metálica interna, riel y compresor, con etiqueta para identificación.</t>
  </si>
  <si>
    <t>Cartulina 1/8 pliego, colores surtidos</t>
  </si>
  <si>
    <t>Cartulina de papel grueso de 1/8 de pliego, con dimensiones aproximadas de 25 cm x 35 cm por hoja. Gramaje estimado entre 150 y 180 g/m², que aporta rigidez, resistencia y facilidad de manipulación para trabajos artísticos y escolares. Presentación en paquete con 100 hojas en colores surtidos: blanco, amarillo, verde, rojo y azul. Ideal para manualidades, proyectos educativos, presentaciones visuales y actividades creativas. Superficie lisa, apta para dibujo, pintura y escritura con diversos materiales.</t>
  </si>
  <si>
    <t>Cinta adhesiva para enmascarar 48 mm</t>
  </si>
  <si>
    <t>Cinta adhesiva para enmascarar de papel crepé, ancho 48 mm y largo 40 a 50 metros, color beige. Adhesivo sensible a la presión, base acrílica o caucho natural, que permite fácil aplicación y remoción sin dejar residuos ni dañar las superficies. Espesor aproximado 0.13 a 0.15 mm. Ideal para protección temporal en pintura, acabados y trabajos de precisión en interiores y exteriores, con alta adherencia, fácil rasgado manual y rendimiento profesional.</t>
  </si>
  <si>
    <t>Clip mariposa gigante metálico, caja x 12 unidades</t>
  </si>
  <si>
    <t>Clip mariposa gigante elaborado en alambre de acero bajo carbono con recubrimiento de cinc electrolítico que protege contra la corrosión. Diseño en forma de mariposa, con dimensiones aproximadas de 6 cm de alto por 4,6 cm de ancho. Capacidad de sujeción que varía entre 46 y 150 hojas de papel de gramaje 75 g/m², dependiendo del modelo. Mecanismo de apertura por presión con asas metálicas revestidas para mejor agarre y uso cómodo en oficinas, escuelas y archivos. Presentación en caja con unidad mínima de 12 clips.</t>
  </si>
  <si>
    <t>Cosedora metálica tipo pinza</t>
  </si>
  <si>
    <t>Cosedora metálica tipo pinza, fabricada en acero resistente con acabado anticorrosivo, diseñada para uso manual. Capacidad para unir hasta 20 hojas, utilizando grapas estándar tamaño 26/6. Mecanismo tipo pinza que facilita la aplicación precisa y rápida de grapas, ideal para oficinas, instituciones educativas y uso administrativo general. Diseño compacto y ergonómico para manejo cómodo y almacenamiento sencillo. Acabado metálico duradero que garantiza larga vida útil y resistencia a un uso frecuente.</t>
  </si>
  <si>
    <t>Cuaderno para 7 materias con tapa dura, 140 hojas cuadriculadas, tamaño grande 21 x 28 cm</t>
  </si>
  <si>
    <t>Cuaderno escolar organizado para 7 materias, cada sección diferenciada por separadores o pestañas. Contiene 140 hojas cuadriculadas en papel de alta calidad, tamaño grande de 21 cm de ancho por 28 cm de alto, ideal para estudiantes y profesionales que requieren espacio amplio para notas y ejercicios. Tapa dura de cartón reforzado plastificado para mayor protección contra desgaste y daños por uso diario. Encuadernación en espiral o anillada que permite fácil apertura y escritura plana. Compatible con diferentes tipos de bolígrafos, lápices y marcadores sin traspasar tinta.</t>
  </si>
  <si>
    <t>Cuadernos con Diseño Alusivo al Evento</t>
  </si>
  <si>
    <t xml:space="preserve">Cuadernos personalizados para eventos del SENA. Especificaciones técnicas: Formato: Tamaño A6 (10.5 cm x 14.8 cm). Tapas: Cartulina estucada de 250 gramos, impresión digital full color (CMYK) resolución mínima 1440 DPI, acabado brillo. Encuadernación: Sistema de espiral metálico de diámetro 3 cm, anillado continuo doble ring. Hojas interiores: Papel bond de 75 gramos, color blanco, total de 80 hojas útiles, pre-impresas con líneas de pauta espaciadas a 7mm. Portada y contraportada: Impresión a full color con diseño alusivo al evento, incluye logo institucional del SENA, fecha, y espacio para datos personales. Acabado final: Laminado mate protector de 0.15 mm, resistente a humedad y rayones. Diseño personalizado: Completamente incluido en la especificación técnica. </t>
  </si>
  <si>
    <t>Cubo 3x3x3 fondo negro ABS con base</t>
  </si>
  <si>
    <t>Cubo mecánico de tipo 3×3×3 con fondo negro, fabricado en plástico ABS de alta resistencia, con dimensiones aproximadas de 5,6 cm × 5,6 cm × 5,6 cm y peso estimado de 87,7 g. Incluye una base de regalo para exhibición o apoyo. Ideal para uso formativo o recreativo de adultos, este tipo de cubo permite movimientos fluidos, giro suave y soporte estructural adecuado para manipulación frecuente. La base incluida sirve de soporte estable, facilitando presentación, almacenaje o exhibición en aula o zona de aprendizaje.</t>
  </si>
  <si>
    <t>Diccionario Francés-Español</t>
  </si>
  <si>
    <t xml:space="preserve">Diccionario escolar bilingüe francés–español / español–francés, impreso y bidireccional. Debe contener un mínimo de 25.000 entradas, incluyendo vocabulario de uso común y académico, ejemplos breves de uso, expresiones frecuentes y notas gramaticales básicas. Debe incorporar sistema de pronunciación fonética del francés (AFI o fonética simplificada). El contenido debe estar actualizado, organizado alfabéticamente y redactado en lenguaje apto para estudiantes de educación media y formación técnica.
El diccionario debe tener formato entre 12 × 18 cm y 15 × 21 cm, papel de 65–80 g/m², impresión nítida, tipografía mínima de 9 pt, encuadernación resistente (cosida o pegada) y cubierta en tapa blanda plastificada o pasta dura, adecuada para uso escolar frecuente. Debe incluir secciones complementarias como frases útiles, vocabulario esencial o equivalencias básicas. El producto debe ser físico, libre de publicidad e incluir ISBN, año de actualización, número de edición y país de impresión. Proporciona equivalencias de palabras, expresiones idiomáticas, verbos irregulares y guías de pronunciación. </t>
  </si>
  <si>
    <t>Diccionario Inglés-Español</t>
  </si>
  <si>
    <t xml:space="preserve">Diccionario escolar bilingüe inglés–español / español–inglés, impreso y bidireccional, con al menos 25.000 entradas, ejemplos de uso, expresiones básicas, verbos irregulares, categorías gramaticales y sistema de pronunciación del inglés. Debe estar actualizado y redactado en lenguaje claro para estudiantes. El formato debe ser entre 12 × 18 cm y 15 × 21 cm, con papel de 65–80 g/m², impresión nítida, letra mínima de 9 pt, encuadernación resistente y cubierta en tapa blanda plastificada o pasta dura. Debe incluir secciones complementarias como frases útiles o vocabulario esencial, estar organizado alfabéticamente, libre de publicidad y presentar ISBN, año de edición y datos editoriales completos.Herramienta práctica para traducir entre el español y el inglés. Proporciona equivalencias de palabras, expresiones idiomáticas, verbos irregulares y guías de pronunciación. </t>
  </si>
  <si>
    <t>Escáner de oficina de alto rendimiento con alimentador automático</t>
  </si>
  <si>
    <t>Escáner profesional diseñado para oficinas y grupos de trabajo con alta demanda de digitalización. Cuenta con alimentador automático de documentos (ADF) con capacidad de 50 a 100 hojas y velocidad de escaneo que puede superar las 60 páginas por minuto (ppm) en modo dúplex (doble cara). Resolución óptica entre 300 a 600 dpi para obtener imágenes nítidas. Soporta diversos tipos y gramajes de papel, incluyendo tarjetas plásticas y documentos largos. Compatible con sistemas operativos Windows, macOS y Linux, e integra protocolos TWAIN, ISIS y WIA para integración con software documental.</t>
  </si>
  <si>
    <t>Escarapelas / Gafete para Eventos con Sistema de Sujeción y Accesorios</t>
  </si>
  <si>
    <t>Escarapelas o Gafetes impresos con diseño personalizado a full color. Especificaciones dimensionales: Medidas estándar de 10 cm de ancho por 6 cm de alto aproximadamente (formato evento estándar). Material de impresión: Papel opalina de 75 gramos, calibre estándar para durabilidad. Impresión: Técnica de impresión digital a full color, una cara, resolución mínima 1200 DPI, pigmentación de secado rápido. Acabado protector: Bolsillo plástico transparente de protección frontal fabricado en PVC virgen calibre 0.20 mm mínimo. Accesorios incluidos: Cordón de sujeción en material textil (cinta de algodón-poliéster) color blanco estampado a una tinta, longitud total 45 cm ±1 cm, ancho de 1.5 cm ±0.2 cm, con costura reforzada en los extremos. Diseño personalizado según requerimientos del evento solicitante.</t>
  </si>
  <si>
    <t>Estuche/Maletín de transporte para gafas de realidad virtual</t>
  </si>
  <si>
    <t xml:space="preserve">Estuche robusto y portátil diseñado para el almacenamiento y transporte seguro de múltiples visores de realidad virtual (VR). Fabricado con materiales resistentes a impactos y espuma moldeada en el interior para proteger los dispositivos durante su traslado. Equipado con ruedas y mango retráctil para facilitar la movilidad dentro del aula o centro de formación. Compatible con las principales marcas y modelos de gafas VR. Capacidad máxima: 8 dispositivos VR. Dimensiones mínimas aproximadas: 57 x 50 x 35 cm. </t>
  </si>
  <si>
    <t>Extensiòn Electrica de màs de 3 metros</t>
  </si>
  <si>
    <t>Extensión eléctrica de longitud mínima 3 metros, cable calibre 16 AWG o superior, con toma múltiple mínimo de 4 salidas, protección contra sobrecargas y botón de reinicio, diseñada para uso en oficina.</t>
  </si>
  <si>
    <t>Fechador autoentintable rectangular</t>
  </si>
  <si>
    <t>Fechador autoentintable rectangular, tamaño aproximado 38 mm x 14 mm. Construido en materiales ABS y POM duraderos y resistentes. Incluye almohadilla de tinta integrada, de secado rápido, compatible con tintas a base de aceite y de secado permanente. Sistema de autoentintado que mantiene la tinta húmeda y protegida del aire por mayor tiempo, asegurando impresión clara y precisa. Ideal para uso frecuente en oficinas y procesos administrativos para estampado de fechas en documentos. Presentación con texto personalizable, fácil manejo y sello ergonómico.</t>
  </si>
  <si>
    <t>Fichas ABC lengua de señas colombiana</t>
  </si>
  <si>
    <t>Conjunto de fichas didácticas del abecedario en la Lengua de Señas Colombiana (LSC), cada una con un tamaño aproximado de 11,5 cm × 7,2 cm. Cada ficha cuenta con ilustraciones a todo color que representan la seña correspondiente a cada letra, impreso sobre cartulina o papel de alta calidad y recubierto con una lámina plastificada brillante para mayor durabilidad y resistencia al uso frecuente en entornos de formación. El material está diseñado para facilitar el aprendizaje del alfabeto en LSC, tanto para iniciación como para refuerzo, y es especialmente útil en contextos de inclusión. Se entrega en empaque organizado para facilitar su almacenamiento, transporte y evitar pérdidas.</t>
  </si>
  <si>
    <t>Fichas de números en Lengua de Señas colombiana</t>
  </si>
  <si>
    <t>Conjunto didáctico de fichas que presentan los números en lengua de señas colombiana, cada tarjeta con un diseño en ilustración a todo color del número (en cifras) y, al lado o en reverso, la seña correspondiente, ideal para aprendizaje visual-táctil. Las tarjetas están impresas sobre cartulina de alta calidad y recubiertas con plastificado brillante para mayor durabilidad ante uso frecuente. Cada ficha tiene tamaño aproximado de 11,5 cm de largo × 7,2 cm de ancho, lo cual aporta buena manejabilidad en sesiones de aula o formación. El material permite que los aprendices manipulen, identifiquen y relacionen cantidades con su representación en la lengua de señas colombiana, promoviendo la inclusión de personas con discapacidad auditiva o en contextos bilingües de señas. El empaque se entrega organizado (idealmente caja o fondo rígido) para facilitar el almacenamiento, transporte y evitar pérdida de las piezas.</t>
  </si>
  <si>
    <t>Fichas de saludos, despedidas e interrogativos en lengua de señas colombiana</t>
  </si>
  <si>
    <t>Conjunto de fichas didácticas en LSC que incluyen expresiones de saludo, despedida e interrogativas. Cada ficha tiene un tamaño aproximado de 11,5 cm de largo × 7,2 cm de ancho, con ilustraciones a todo color que muestran la configuración de la mano, el movimiento y el contexto de la seña correspondiente. Están impresas sobre cartulina de alta calidad o material similar, recubiertas con plastificado brillante para mayor durabilidad, facilitando su uso repetido en entornos de formación. El material permite que los aprendices identifiquen y practiquen expresiones como “Hola”, “¿Cómo estás?”, “Adiós”, “¿Qué pasa?”, entre otras, favoreciendo la inclusión y el aprendizaje de la LSC en contextos educativos. El empaque debe estar diseñado para facilitar el almacenamiento, transporte y evitar la pérdida de fichas.</t>
  </si>
  <si>
    <t>Frasco Pintura Escolar</t>
  </si>
  <si>
    <t>Pintura escolar base agua, no tóxica y de alta viscosidad, presentada en frasco plástico resistente (polietileno o PET) con tapa hermética. Ofrece colores amarillo, azul, rojo, blanco y negro, buena cubrimiento, secado rápido y aplicación uniforme sobre superficies porosas como papel, cartón y madera. El envase incluye etiqueta con información mínima (producto, color, lote, fecha y fabricante). Capacidad habitual: 120-250 ml.</t>
  </si>
  <si>
    <t>Gafas de Realidad Virtual o Aumentada</t>
  </si>
  <si>
    <t>Gafas de realidad virtual, diseñadas para uso con teléfonos inteligentes, que convierten el dispositivo móvil en un visor 3D para películas, videojuegos y aplicaciones de realidad virtual. Compatible con sistema iOS y Android con pantallas aproximadamente de 7,0 pulgadas. Incorporan sistema óptico de dos lentes independientes de resina óptica/asférica tipo PMMA, con diseño de corta distancia focal y campo de visión amplio cercano a 100–110 grados.  Las lentes permiten ajuste de distancia interpupilar (IPD, típicamente 56–74 mm) y de distancia de enfoque/objeto, posibilitando el uso por usuarios con miopía moderada, incluyendo visualización directa con gafas formuladas, reduciendo fatiga visual y mareo. Integra audífonos ajustables montados en la estructura, con conexión por conector de audio de 3,5 mm al teléfono y mediante Bluetooth.  La estructura dispone de cintas de sujeción superiores y laterales ajustables, acolchados de espuma y cuero sintético en la zona de contacto facial y diseño ligero, adecuados para sesiones prolongadas de uso en entornos educativos, demostrativos o de entretenimiento. Contiene control remoto Bluetooth compacto (según versión) para manejo básico de juegos, reproducción de video y navegación en aplicaciones, además de incluir paño de limpieza y manual de usuario, previsiblemente en empaque individual apto para distribución institucional. Dispone de garantía mínima de 12 meses y cumple con normas internacionales de calidad y seguridad.</t>
  </si>
  <si>
    <t>Gancho clip metálico estándar plastificado, paquete x 100 unidades</t>
  </si>
  <si>
    <t>Gancho clip metálico estándar, fabricado en acero galvanizado o acero bajo carbono, con recubrimiento de color plastificado que previene la corrosión y brinda mayor resistencia estética. Longitud aproximada de 40 mm, con mecanismo de apertura y cierre para sujetar de manera segura documentos, papeles o notas en carpetas, pizarras o áreas de trabajo. Capacidad de sujeción hasta 30 hojas, dependiendo del grosor del papel. Presentación en caja con 100 unidades en diversos colores (rojo, azul, verde, amarillo, negro), ideales para organización y señalización en oficina, estudio o archivo.</t>
  </si>
  <si>
    <t>Gancho legajador plástico pisador y corredora en polipropileno transparente, paquete x 20 unidades</t>
  </si>
  <si>
    <t>Gancho legajador fabricado 100% en polipropileno transparente de alta densidad, con diseño de dos piezas que incluye gancho pisador y corredora para facilitar la organización y sujeción segura de documentos. Los ganchos están diseñados para unir hasta 250 hojas, adaptándose a perforaciones de 7 y 8 cm, con mecanismo seguro que previene movimientos y daños en el papel. Producto liviano, resistente y seguro para manipulación, con acabado liso que evita cortes o rasgaduras. Ideal para uso en oficinas, archivos y ambientes educativos que requieren orden eficiente y conservación documental. Paquete x 20 unidades</t>
  </si>
  <si>
    <t>Grapas metálicas para cosedora o grapadora, medida 26/6</t>
  </si>
  <si>
    <t>Grapas de medida 26/6, compatibles con la mayoría de las cosedoras y grapadoras estándar de oficina. Fabricadas en acero galvanizado con recubrimiento anticorrosión para garantizar durabilidad y resistencia. Longitud de grapa: 6 mm, calibre del alambre 26 AWG (0.41 mm de diámetro). Diseñadas para engrapar entre 2 y 25 hojas de papel de gramaje estándar (75 g/m²) de forma segura y limpia, sin rasgar ni dañar los documentos. Presentación en caja con 5000 unidades, adecuada para uso institucional, empresarial y educativo.</t>
  </si>
  <si>
    <t>Impresora multifunción blanco y negro láser para oficina</t>
  </si>
  <si>
    <t>Dispositivo multifunción profesional con tecnología láser monocromática, integrado para funciones de impresión, escaneo, copia y fax. Puede manejar formatos de papel desde A6 hasta A4 y tamaños especiales, con velocidad de impresión hasta 40 páginas por minuto en blanco y negro. Resolución máxima de impresión de hasta 1200 x 1200 ppp, con impresión dúplex automática para ahorro de papel. Equipado con alimentador automático de documentos (ADF) para escaneo rápido de lotes. Incluye pantalla táctil a color para configuración y control, y conectividad Wi-Fi, Ethernet y USB para integración en red.</t>
  </si>
  <si>
    <t>Impresora Multifuncional a Color con Tinta Recargable</t>
  </si>
  <si>
    <t>Dispositivo multifuncional de inyección de tinta recargable con funciones de impresión, copia y escaneo a color. Ofrece alta resolución de impresión (hasta 5760 x 1440 dpi) con velocidad aproximada de 10-17 ppm en negro y 5-10 ppm en color o superior. Incorpora tanques frontales recargables que permiten un rendimiento de 7500 páginas o superior por tanque en negro y color. Cuenta con conectividad USB 2.0 y Wi-Fi para impresión desde dispositivos móviles, alimentador automático de documentos (ADF) para escaneo y copiado eficiente, y soporte para impresión a doble cara automática. Su diseño compacto y liviano facilita su uso en oficinas y ambientes profesionales. Dispone de garantía mínima de 12 meses y cumple con normas internacionales de calidad y seguridad.</t>
  </si>
  <si>
    <t>Impresora térmica con codificación RFID integrada</t>
  </si>
  <si>
    <t>Impresora industrial o de escritorio equipada con tecnología RFID para imprimir y codificar etiquetas inteligentes UHF, NFC o HF. Compatible con formatos de transferencia térmica y térmica directa, permite imprimir etiquetas, códigos de barras y etiquetas inteligentes para trazabilidad y control de activos. Pantalla táctil a color para configuración rápida, sensores ajustables para distintos tipos de materiales y calibración automática para asegurar la calidad de impresión y codificación. Conectividad variada incluyendo USB, Ethernet, Bluetooth y Wi-Fi, facilitando integración en redes empresariales. Alta velocidad de impresión (hasta 12 pulgadas por segundo) con resoluciones estándar de 203 a 300 ppp.Compatibilidad con software de gestión documental.</t>
  </si>
  <si>
    <t>Juego de habilidad en bloques tipo Jenga</t>
  </si>
  <si>
    <t>Juego de destreza para 1-8 jugadores. Apto para niños desde 6 años. Incluye 54 bloques de madera. No requiere baterías ni alimentación.</t>
  </si>
  <si>
    <t>Juego de mesa personalizado SENA</t>
  </si>
  <si>
    <t>Juego de mesa compuesto por tablero personalizado, fichas, dados y cartas, diseñado para brindar una experiencia lúdica, educativa o recreativa. Incluye empaque resistente tipo caja tradicional de juegos de mesa.
Tablero: fabricado cartón grueso (cartón industrial de 2,5 – 3 mm), Acabado: Plastificado brillante o mate (según preferencia), Impresión: Full color, diseño personalizado enviado por el SENA,  Tablero plegable en 2 o 4 secciones (según tamaño requerido), Tamaño estándar sugerido: 50 x 50 cm abierto, 25 x 25 cm cerrado.  Incluye 24 fichas de Plástico inyectado / acrílico / MDF prensado, Según paleta del diseño de tamaño estándar: 2–3 cm de diámetro (circulares) o forma personalizada brillante o mate.  Incluye 64 cartas de 63x88 mm	elaborado en cartulina laminada de 300–350 g, full color por ambos lados, plastificado para alta durabilidad. Incluye 4 dados elaborados en acrílico o resina solida de 16mm según diseño del juego.  Tiene empaque para transporta caja tipo juego de mesa, elaborado en cartón rígido de alta resistencia (1.5–2 mm), impreso a full color y plastificado, caja telscópica (tapa y base) de tamaño ajustado a el tablero y los componentes</t>
  </si>
  <si>
    <t>Kit Didáctico Aprendizaje Sistema Braille</t>
  </si>
  <si>
    <t>Kit educativo compuesto por 135 tarjetas impresas a color por ambos lados, en tamaño aproximado de 8,5 cm × 5,5 cm, fabricadas en material especial de resistencia adecuada para uso repetido. Contiene: 81 tarjetas de alfabeto (3 juegos completos del alfabeto), 10 tarjetas numéricas, 14 tarjetas con signos gramaticales, 5 tarjetas de vocales con acento, 7 tarjetas de actividades recomendadas para aprendizaje y 18 tarjetas de retos. Incluye además una bolsa ecológica para guardar el material y evitar su pérdida durante transporte o almacenamiento. Es apropiado para entornos de formación, estimula la familiarización con el sistema braille, promueve la inclusión y permite manipulación, acompañamiento didáctico y refuerzo visual-táctil.</t>
  </si>
  <si>
    <t>Lápiz mina negra No. 2 caja x docena</t>
  </si>
  <si>
    <t>Lápiz de grafito mina 2HB (No. 2), forma hexagonal, cuerpo de madera resistente, con borrador libre de látex, preafilado o sin afilar, mina de alta resistencia, estuche de cartón, color cuerpo amarillo o azul. Un empaque incluye 12 unidades. Adecuado para escritura y dibujo escolar, oficina y uso profesional.</t>
  </si>
  <si>
    <t>Lector de código de barras 1D y 2D con tecnología imager</t>
  </si>
  <si>
    <t>Dispositivo diseñado para la lectura rápida y precisa de códigos de barras lineales (1D) y bidimensionales (2D), incluyendo QR, PDF417, DataMatrix, entre otros. Utiliza tecnología imager de área que permite escanear códigos impresos en papel o mostrados en pantallas digitales. Compatible con interfaces USB, RS-232 y Bluetooth para conexión a diversos sistemas y puntos de venta. Cuenta con indicador luminoso LED y zumbador para confirmar lectura. Construcción robusta que soporta caídas de hasta 1.5 metros y resistencias ambientales para uso en almacenes, tiendas y entornos industriales.</t>
  </si>
  <si>
    <t>Libro Constitución Política Colombia</t>
  </si>
  <si>
    <t xml:space="preserve">Año de promulgación: 1991
Autor: República de Colombia (Texto constitucional expedido por la Asamblea Nacional Constituyente)
Tipo de obra: Documento jurídico – Norma constitucional
Editorial (ediciones comunes): Imprenta Nacional de Colombia / Varias editoriales comerciales
Número de páginas: Variable según la edición (promedio 150–220 páginas)
Formato: Impreso 
Idioma: Español
Contenido: Título preliminar, 13 títulos, capítulos, artículos transitorios y disposiciones finales
Materia: Derecho constitucional, organización del Estado, derechos fundamentales, participación ciudadana
ISBN: Varía según la editorial y edición
Presentación: Libro impreso en rústica o tapa blanda, tamaño aproximado de 14 x 21 cm (tamaño media carta)
</t>
  </si>
  <si>
    <t>Marcador acrílico borrable recargable caja x docena</t>
  </si>
  <si>
    <t>Marcador acrílico borrable y recargable, punta biselada (tres anchos de línea), cuerpo redondo ergonómico, tinta de secado rápido y fácil borrado, baja emisión de olores, compatible con tableros acrílicos, vidrio y melamina, sin manchas ni efecto fantasma, resistente a la luz, capacidad de recarga, sistema “cap off” para evitar secado prolongado, cuerpo y tapa en polipropileno resistente, presentación en caja x 12 unidades. Colores: negro, rojo, azul y verde.</t>
  </si>
  <si>
    <t>Marcador permanente colores surtidos</t>
  </si>
  <si>
    <t>Marcador permanente desechable, diferentes colores (verde, azul, rojo, negro, morado, naranja), punta resistente (Anchos: media, gruesa), cuerpo redondo ergonómico, tinta de secado rápido y alta intensidad, bajo olor, capacidad más 2,5 ml, uso sobre múltiples superficies, libre de tolueno, alta calidad y rendimiento. Presentación en caja/estuche sellado por 10 unidades. Con tapa.</t>
  </si>
  <si>
    <t>Memoria USB metálica 64 GB con puerto USB 3.0 compatible con USB 2.0</t>
  </si>
  <si>
    <t>Memoria USB flash con capacidad de almacenamiento de 64 GB, con carcasa metálica resistente que ofrece durabilidad y protección contra golpes y caídas. Integra un puerto USB 3.0 que permite velocidades de transferencia de datos rápidas, con retrocompatibilidad hacia puertos USB 2.0 para máxima versatilidad con equipos antiguos. Velocidades aproximadas de hasta 200 MB/s en lectura y 60 MB/s en escritura según modelo y condiciones. Compatible con sistemas operativos Windows y Mac, con soporte plug-and-play sin necesidad de instalación adicional. Diseño compacto y elegante con anillo o presilla funcional para facilitar el transporte.</t>
  </si>
  <si>
    <t>Notas Autoadhesivas Estándar Taco 100 Hojas</t>
  </si>
  <si>
    <t>Taco de notas autoadhesivas estándar, 100 hojas por taco, dimensiones 76 mm x 76 mm, color surtido. Papel bond con gramaje de 75 g/m², adhesivo reposicionable que permite fácil desprendimiento sin dejar residuos. Presentación en taco compacto, ideal para anotaciones rápidas, recordatorios y señalización. Compatible con todo tipo de bolígrafos, lápices y marcadores, resistente al desgarro, con alta calidad y rendimiento para uso continuo.</t>
  </si>
  <si>
    <t>Numerador automático de 6 dígitos</t>
  </si>
  <si>
    <t>Numerador automático de 6 dígitos, con impresión consecutiva y repetitiva configurable. Dígitos de 4.5 mm de altura, impresión nítida en tinta negra de secado rápido. Estructura metálica robusta y ergonómica para un manejo cómodo y duradero. Incluye almohadilla de tinta recargable y lápiz para ajuste manual de números. Ideal para foliado, numeración de documentos, control de inventarios y procesos administrativos. Diseño compacto y silencioso que facilita su uso en oficinas y entornos laborales.</t>
  </si>
  <si>
    <t>Pack Billetes didácticos de pesos colombianos</t>
  </si>
  <si>
    <t>Juego didáctico de 500 billetes con denominaciones de pesos colombianos $1.000, $2.000, $5.000, $10.000, $20.000, $50.000 y $100.000, impresos a color por ambos lados en tamaño aproximado de 12 cm de largo x 7 cm de ancho. Fabricados en material resistente (papel o cartón reforzado) para uso frecuente en entornos educativos, permiten aprender sobre el sistema monetario colombiano mediante manipulación, conteo y simulación de operaciones financieras. Cada billete está claramente diferenciado por denominación y color, favoreciendo el reconocimiento de valores. El empaque está diseñado para guardar los billetes de forma organizada, evitar su pérdida y facilitar el transporte entre aulas o sesiones de formación.</t>
  </si>
  <si>
    <t xml:space="preserve">Pack de 10 barajas de técnicas de Design Thinking en español </t>
  </si>
  <si>
    <t>Kit compuesto por tres (3) barajas temáticas que contienen herramientas visuales y conceptuales orientadas al desarrollo de competencias en innovación, pensamiento creativo y habilidades para el éxito. Diseñado para facilitar procesos de formación y aplicación práctica en metodologías como Design Thinking y dinámicas grupales. Cada baraja incluye cartas clasificadas por tema de las fases de Design Thinking, con información detallada y aplicabilidad directa.  Cada carta contiene: Nombre de la dinámica, Objetivo de la actividad, Requisitos o materiales, 
Descripción paso a paso, Tiempo estimado, 
Reflexión sugerida al cierre.
Design Thinking es una metodología registrada por lo que se debe respetar derechos de autor y comerciales</t>
  </si>
  <si>
    <t>Pack x 25 unidades de 1/2 pliego de Papel tipo cartulina iris de colores surtidos</t>
  </si>
  <si>
    <t>Pack por 25 unidades de papel tipo cartulina iris, en presentación de medio pliego con dimensiones aproximadas de 50 x 65 cm cada unidad, en colores surtidos intensos y uniformes, tales como rojo, amarillo, azul, verde, naranja, morado, rosado, entre otros. Elaborada en papel de gramaje medio (mínimo 180 g/m²), con superficie lisa, firme, y excelente rigidez, ideal para trabajos escolares, manualidades, afiches, presentaciones gráficas y proyectos pedagógicos. El papel debe ser resistente al borrado, corte, pegado y doblez, sin que se rompa o deteriore fácilmente. La presentación debe garantizar la protección del material contra humedad, dobleces o rasgaduras durante el almacenamiento y transporte, y debe permitir la fácil identificación del contenido y colores.</t>
  </si>
  <si>
    <t>Papel Kraft</t>
  </si>
  <si>
    <t>Rollo de papel kraft en presentación comercial, fabricado en papel resistente de color natural, adecuado para empaque, protección de superficies, forrado, manualidades y uso escolar o institucional. El producto se presenta en rollo continuo, con ancho entre 45 cm y 90 cm y longitud entre 200 m y 230 m.
El papel kraft es de alta resistencia al rasgado, apto para cortar, doblar y manipular fácilmente. Presenta acabado liso en una cara y ligeramente poroso en la otra, permitiendo adherencia con pegamento o cinta. Cada rollo viene en bobina compacta, lista para dispensar y usar en actividades de embalaje, arte, protección o cubrimiento de áreas de trabajo.</t>
  </si>
  <si>
    <t>Paquete Bombas Globos Económicos R12 X 100 Unidades Mate Satin</t>
  </si>
  <si>
    <t>Globos inflables tipo R12 en presentación de 100 unidades, elaborados en látex natural de buena elasticidad, con acabado mate satinado, ideales para actividades recreativas, eventos institucionales, decoración y dinámicas grupales. Cada globo debe tener una capacidad de inflado de hasta 12 pulgadas (aproximadamente 30 cm de diámetro), con resistencia adecuada a la presión para evitar rupturas prematuras. El material debe ser flexible, no tóxico, con colores surtidos y uniformes, sin manchas ni poros visibles. La presentación debe ser en empaque sellado, con indicación clara de cantidad, tamaño y recomendaciones de uso.</t>
  </si>
  <si>
    <t>Paquete Papel Fotografía</t>
  </si>
  <si>
    <t>Paquete X 50. Papel fotográfico tamaño A4 (210 x 297 mm), acabado brillante de alta resolución, apto para impresoras de inyección de tinta. Presentación en paquete por 50 hojas. Gramaje entre 135 g/m² y 180 g/m², adecuado para impresiones a color con alta definición, usado comúnmente para certificados, diplomas y documentos institucionales. Superficie resistente al desgaste y con secado rápido para evitar manchas. Producto de calidad comercial, disponible en el mercado colombiano.</t>
  </si>
  <si>
    <t>Parlante portatil amplificado</t>
  </si>
  <si>
    <t>Parlante portátil amplificado para uso en ambientes de formación de inglés con capacidad para cubrir espacios de hasta 70 m². Cuenta con potencia mínima de 50 W RMS, para asegurar claridad de voz y buena reproducción de audio en el aula. Incorpora sistema de altavoces compuesto por woofer de 6,5" a 8" y tweeter de 1" a 1,25", con respuesta de frecuencia entre 60 Hz y 18/20 kHz y relación señal/ruido igual o superior a 80 dB. Dispone de conectividad Bluetooth 5.0 o superior con alcance mínimo de 10 metros, puerto USB tipo A para reproducción directa de archivos de audio, entrada auxiliar de 3,5 mm, radio FM digital y entrada para micrófono con inclusión de micrófono incorporado o receptor inalámbrico. Integra batería recargable con autonomía aproximada de 6 a 10 horas a volumen medio y alimentación mediante red eléctrica 110 V AC. Presenta protección contra polvo y agua con certificación mínima IP45. Incluye controles de volumen general, volumen del micrófono, ecualización básica y botones de reproducción, así como indicadores LED o pantalla para modo de funcionamiento y nivel de batería. El equipo es portátil, con dimensiones aproximadas entre 25 y 40 cm de alto y peso entre 2 y 6 kg, adecuado para uso frecuente dentro del salón de clase.</t>
  </si>
  <si>
    <t>Pegante en barra de tradicional x 20 gr.</t>
  </si>
  <si>
    <t>Pegante en barra de 20 gramos, base sintética, no tóxico, de secado rápido, apto para papel, cartón y materiales escolares. Presentación individual. Fecha de fabricación debe ser cercana a su fecha de entrega para garantizar su vida útil.</t>
  </si>
  <si>
    <t>Pegante líquido libre de ácido, 250 gramos</t>
  </si>
  <si>
    <t>Pegante líquido formulado sin ácido, diseñado para trabajos de manualidades, papel y proyectos escolares que requieran uniones duraderas sin perjudicar los materiales. Presentación en envase de 250 gramos con tapa dosificadora y aplicador para distribución uniforme y controlada del adhesivo. Fórmula de secado rápido, transparencia al secar y alta adhesión sobre papel, cartón y otros materiales de superficie lisa. Producto no tóxico y seguro para uso infantil y educativo, que no mancha ni deteriora superficies o textos.</t>
  </si>
  <si>
    <t>Pelota De Tela Inflable Con Cascabeles Sonoros Para Ciegos</t>
  </si>
  <si>
    <t>Pelota de tela inflable con cascabeles sonoros diseñada para personas ciegas o con discapacidad visual, especialmente útil en actividades lúdicas, recreativas y terapéuticas. El producto tiene un diámetro aproximado de 6 pulgadas y un peso de alrededor de 6,5 onzas. Está cubierta con espuma suave para mayor seguridad y comodidad durante su manipulación, y contiene dos campanas internas que emiten sonido al movimiento, permitiendo su localización auditiva. Es una pelota ligera, ideal para niños pequeños y para múltiples tipos de juegos inclusivos que fomentan la actividad física y la integración sensorial.</t>
  </si>
  <si>
    <t>Pendón Tipo Araña en Aluminio 2m x 1m con Diseño</t>
  </si>
  <si>
    <t>Pendón impreso con dimensiones de 2 metros de ancho por 1 metro de alto. Material base: Banner de 13 onzas (estándar para exteriores). Impresión: Digital a gran formato en resolución mínima de 1440 DPI, policromía a 4x0 tintas (cuatro colores + sobreimpresión transparente). Sistema de soporte: Portapendón tipo araña fabricado en aluminio anodizado con tratamiento protector, brazos extensibles regulables, hojaletes metálicos niquelados en las 4 esquinas para fijación segura del banner, centro metálico reforzado con tornillería, base estable y contrapeso. Incluye maletín de transporte robusto con asa reforzada. Diseño personalizado según especificaciones técnicas del solicitante. Acabado superficial: Conforme a especificación del SENA.</t>
  </si>
  <si>
    <t>Perforadora industrial de 2 huecos para 100 hojas</t>
  </si>
  <si>
    <t>Perforadora industrial de dos huecos, con estructura metálica reforzada y acabado en pintura electrostática negra. Capacidad de perforación de hasta 100 hojas de papel, con punzones rectificados de alta dureza que aseguran cortes precisos y duraderos. Distancia entre orificios estándar para carpetas de dos anillos, con diámetro aproximado de 6 mm por agujero. Palanca metálica ergonómica para facilitar la aplicación de fuerza. Cuenta con ventana de vaciado de residuos y base antideslizante para mayor estabilidad durante el uso intensivo en oficinas y entornos industriales.</t>
  </si>
  <si>
    <t>Pinceles Sintéticos X 12 Unidades Angulares</t>
  </si>
  <si>
    <t>Set de 12 pinceles artísticos con cerda sintética suave de alta calidad, diseñados para su uso en técnicas de acuarela, óleo y acrílico, con excelente retención de pintura, trazo fluido y precisión en el control del pincelado. Cada unidad corresponde a un pincel angular con numeración progresiva de la serie del #1 al #12, permitiendo diversidad de trazos, efectos y aplicaciones detalladas o amplias. El mango debe ser ergonómico, liviano, elaborado en madera barnizada o plástico resistente, con férula metálica anticorrosiva firmemente sujeta, que garantice durabilidad y uso prolongado sin desprendimiento. Las cerdas deben ser suaves, uniformes y resistentes a la deformación, con recuperación de forma después del uso. El set debe presentarse en empaque seguro, organizado y reutilizable que proteja los pinceles durante el transporte y almacenamiento.</t>
  </si>
  <si>
    <t>Pizarra De Escritura Braille con punzón</t>
  </si>
  <si>
    <t>Kit portátil de piezarra y punzón, de uso manual diseñado para la escritura en sistema Braille. Ideal para procesos de enseñanza, práctica y comunicación de personas con discapacidad visual. Permite crear texto en relieve sobre papel mediante el uso de un punzador, garantizando precisión, durabilidad y facilidad de uso.
El producto tiene un peso máximo de 50 gramos (1,8 oz) y unas dimensiones de 21,8 x 4,4 x 0,7 cm (8,58 x 1,73 x 0,28 pulgadas). Cuenta con mínimo 4 líneas de escritura y 28 celdas Braille por línea, con guías integradas que aseguran una alineación adecuada del papel. Incluye un punzador ergonómico con punta metálica y mango antideslizante, ideal para uso educativo o cotidiano. Se entrega en presentación individual con un (1) punzador y una (1) pizarra. El material es duradero, no tóxico y resistente a impactos, con bordes seguros para el usuario y puntos claramente perceptibles al tacto.</t>
  </si>
  <si>
    <t>Placa base tipo construcción clásica para fichas tipo Lego</t>
  </si>
  <si>
    <t>Placa base rígida diseñada para actividades didácticas con fichas de construcción encajables, elaborada en plástico ABS de alta resistencia. Sus dimensiones aproximadas son de 32 × 32 puntos (25 cm × 25 cm), permitiendo que las fichas se ajusten firmemente y mantengan estabilidad durante la construcción. Su superficie uniforme facilita el ensamblaje seguro de estructuras, soporta uso continuo en ambientes de formación y ofrece buena resistencia al desgaste. Se entrega en empaque individual protegido para conservar su forma y facilitar su transporte y almacenamiento.</t>
  </si>
  <si>
    <t>Pliego Papel Seda Surtido X 10 Unidades - Escolar</t>
  </si>
  <si>
    <t>Pack de cinco (5) pliegos de papel tipo seda, elaborados en papel delgado, suave y semitranslúcido, ideal para manualidades, envoltura de obsequios, decoración, arte escolar y proyectos creativos. Cada pliego debe tener dimensiones aproximadas de 50 x 70 cm, con gramaje ligero (entre 17 y 22 g/m²) que permita fácil manipulación, corte y plegado sin romperse con facilidad. El papel debe estar libre de ácidos, presentar colores surtidos o específicos según requerimiento, con tonalidades uniformes y sin manchas. Se requiere que los pliegos estén empacados de forma plana, sin dobleces ni arrugas, en presentación protegida por funda plástica o cartón delgado que garantice su conservación durante el almacenamiento y transporte.</t>
  </si>
  <si>
    <t>Plumones Surtido x 10 unidades</t>
  </si>
  <si>
    <t>Set de minimo 10 plumones de  colores surtidos, con punta cónica de fibra resistente que permite realizar trazos finos y gruesos, ideales para técnicas de lettering, caligrafía creativa, marcación artística y escritura decorativa. Cada plumón debe contener tinta a base de agua o lavable, no tóxica, de secado rápido y alta permanencia, que garantice colores vivos, homogéneos y sin filtraciones en la mayoría de papeles. El cuerpo debe ser ergonómico, en plástico resistente a impactos, con tapa ventilada de seguridad y cierre hermético que evite el secado prematuro. Se requiere alta durabilidad tanto de la punta como de la tinta, y una presentación organizada en estuche rígido, blíster reforzado o caja reutilizable que permita su fácil almacenamiento y transporte.</t>
  </si>
  <si>
    <t>Power Bank - Bateria Portatil</t>
  </si>
  <si>
    <t>Batería externa recargable tipo power bank de uso portátil para carga de dispositivos electrónicos móviles, con capacidad típica de 20.000 mAh (74 Wh) y capacidad nominal efectiva de 12.600−13.000 mAh 5V, fabricada con celdas de polímero de litio de alta densidad energética para uso intensivo. Diseñada para suministrar alimentación de respaldo a teléfonos inteligentes, tabletas y otros equipos USB, permitiendo aproximadamente entre 2,5 y 3,5 recargas completas de un smartphone estándar, según capacidad del dispositivo y condiciones de operación. Utiliza como entrada de recarga puertos USB-C y/o Micro USB. Opera con voltaje de salida de 5V y soporta tecnologías de carga rápida Qualcomm Quick Charge 3.0 y USB Power Delivery, lo que le permite suministrar hasta 18 W por puerto en configuraciones compatibles, reduciendo significativamente el tiempo de carga frente a cargadores convencionales. Incorpora al menos tres puertos de salida (dos USB-A y un USB-C) y hasta cuatro puertos totales, lo que permite la carga simultánea de hasta tres dispositivos, con corriente total combinada de hasta 5V / 3A según la distribución de puertos. El equipo integra circuito inteligente de gestión de energía con múltiples sistemas de protección electrónica contra múltiples riesgos eléctricos: sobrecarga, descarga excesiva, cortocircuitos, exceso de temperatura y exceso de corriente garantizando la seguridad del usuario y la vida útil del dispositivo conectado. Dispone de indicador digital (pantalla LED o LCD) de estado de carga que muestra con precisión el porcentaje de energía disponible, así como el estado de carga en tiempo real, facilitando la gestión del uso en contextos de movilidad. La carcasa externa es de material plástico de alta resistencia ante golpes y al agua. Dispone de garantía mínima de 12 meses y cumple con normas internacionales de calidad y seguridad.</t>
  </si>
  <si>
    <t>Proyector portátil de 3,000 lúmenes con conectividad inalámbrica</t>
  </si>
  <si>
    <t>Proyector compacto y portátil con brillo de 3,000 lúmenes, ideal para presentaciones en oficinas, aulas y espacios medianos. Resolución nativa WXGA (1280x800) o superior con relación de aspecto 16:10, proporcionando imágenes claras y brillantes. Integra tecnología 3LCD o LED según modelo, con vida útil de la lámpara de hasta 12,000 horas en modo económico. Conexión inalámbrica WiFi para proyección desde dispositivos móviles, tablets y laptops sin cables. Soporta entrada HDMI y USB para conectar múltiples fuentes. Pantalla de hasta 100" a distancia corta, con corrección trapezoidal y control remoto incluido.</t>
  </si>
  <si>
    <t>Regla metálica de 30 cm</t>
  </si>
  <si>
    <t>Regla metálica de 30 centímetros de longitud, fabricada en acero inoxidable de alta resistencia. Espesor de 1 mm, con acabado brillante y resistente a golpes y deformaciones. Graduación en centímetros y milímetros, en ambos lados, en tinta negra de baja absorción y alta visibilidad. Diseño lineal con doble cara, perfecta para mediciones precisas en dibujo técnico, diseño, arquitectura y tareas escolares. Incluye marcas de conversiones y doble graduación en el reverso, para facilitar diferentes tipos de medición y conversiones rápidas.</t>
  </si>
  <si>
    <t>Resaltadores con punta biselada, durable y versátil para resaltar y subrayar textos. Tinta de secado rápido. Caja por 8 Unidades.</t>
  </si>
  <si>
    <t>Resaltadores con punta biselada, tinta fluorescente de secado rápido, colores surtidos, cuerpo plástico resistente, durables para subrayar y resaltar texto. Presentación en caja por 8 unidades.</t>
  </si>
  <si>
    <t>Resma de Papel blanco bond 75 gr tamaño carta</t>
  </si>
  <si>
    <t>Papel multipropósito blanco, tamaño carta (21,59x27,94cm), 75 g/m², alta blancura, acabado liso, compatible con impresoras y copiado. No reciclado. Resma por 500 hojas.</t>
  </si>
  <si>
    <t>Resma de Papel blanco bond 75 gr tamaño oficio</t>
  </si>
  <si>
    <t>Papel multipropósito blanco, tamaño oficio (21,59 x 33,02 cm), 75 g/m², alta blancura, acabado liso, compatible con impresoras y copiado. No reciclado. Resma por 500 hojas.</t>
  </si>
  <si>
    <t>Sacaganchos para grapas 26/6</t>
  </si>
  <si>
    <t>Sacaganchos manual, fabricado en acero inoxidable con acabado anticorrosivo para mayor durabilidad. Diseño ergonómico tipo pinza para la extracción precisa y rápida de grapas tamaño 26/6, evitando daños en los documentos. Mango revestido con material antideslizante para un mejor agarre y control durante su uso. Herramienta ideal para oficinas, institutos educativos y tareas administrativas donde se requiera retirar grapas sin dañar el papel.</t>
  </si>
  <si>
    <t>Sacapuntas doble con depósito x 3 unidades</t>
  </si>
  <si>
    <t>Set de tres sacapuntas manuales fabricados en plástico resistente con componentes metálicos para asegurar un afilado preciso y duradero. Cada unidad cuenta con dos agujeros para lápices de distintos diámetros y un depósito ovalado integrado que permite recolectar las virutas, evitando derrames y facilitando el uso en ambientes de formación. El diseño ergonómico facilita la manipulación, mientras que el depósito transparente u opaco permite verificar su llenado. Es un elemento ligero, seguro y adecuado para uso frecuente en aulas o talleres, con buena durabilidad y fácil transporte.</t>
  </si>
  <si>
    <t>Set de 1 500 bloques de construcción pequeñas</t>
  </si>
  <si>
    <t>Conjunto de 1 500 fichas de construcción pequeñas en diversos colores, elaboradas en plástico ABS de alta resistencia, diseñadas para actividades formativas con sistemas encajables clásicos de tamaño reducido. Cada ficha permite un encaje firme y preciso, facilitando la creación de estructuras complejas y trabajos colaborativos para adultos. Incluye variedad de formas y tonalidades para estimular la creatividad y el desarrollo espacial. El set se entrega en un empaque resistente, adecuado para guardar, organizar y transportar las fichas sin riesgo de pérdida, manteniendo el material protegido durante su uso frecuente en ambientes de formación.</t>
  </si>
  <si>
    <t>Set Juego de mesa Story Cube</t>
  </si>
  <si>
    <t>Kit didáctico compuesto por tres (3) cajas, cada una con nueve (9) cubos ilustrados, diseñados para fomentar la creatividad, la narración oral y escrita, y el desarrollo del lenguaje a través de la técnica de storytelling. Cada cubo presenta diferentes imágenes temáticas que estimulan la imaginación y la construcción de historias. Cantidad total de cubos: 27 (3 cajas x 9 cubos), Dimensiones por cubo: Mínimo 3 x 3 x 3 cm.  Elaborado en plástico o polímero resistente no tóxico, con bordes redondeados y superficie mate o semi-brillante. Cada cubo incluye 6 caras con ilustraciones, sumando un total de 54 imágenes diferentes por caja. Solo ilustraciones, sin letras ni texto, impresas en alta resolución y en color, con temáticas variadas según la caja.  Empaque:  la caja de cada kit deben ser resistentes a la humedad, de cierre seguro, diseñadas para proteger los cubos durante el transporte y el uso diario, no deben deformarse ni romperse fácilmente.</t>
  </si>
  <si>
    <t>Set Tarjetas Educativas - Flashcards Sentence Building</t>
  </si>
  <si>
    <t>Se requiere un juego didáctico de tarjetas para la construcción de oraciones, diseñado para ambientes de aprendizaje de idiomas o alfabetización, que incluya al menos 120 cartas. El conjunto debe permitir la formación visual de oraciones, la identificación de palabras por categorías (sustantivos, verbos, adjetivos, conjunciones, pronombres, preposiciones, artículos, signos de puntuación, etc.), y debe incluir un tablero de actividades doble cara con funciones de construcción de oraciones, dibujo y escritura. Debe venir con al menos 2 marcadores de borrado en seco para utilizar sobre el tablero, y las piezas de las tarjetas deben estar codificadas por colores para facilitar la identificación gramatical. Los materiales deben ser seguros y no tóxicos, preferiblemente de papel ecológico y duradero para uso frecuente. El producto debe incluir también rompecabezas de palabras visuales, rompecabezas con imágenes, y espacios en blanco para construir oraciones propias. Debe estar disponible para envío a Colombia, con factura electrónica, y estar diseñado para uso en aulas de jardín infantil o primaria (ideal para niveles iniciales de adquisición del lenguaje), promoviendo la lectura, la escritura y la expresión oral.</t>
  </si>
  <si>
    <t>Set Tarjetas Educativas para Construcción de Oraciones en Inglés- Flashcards Conversation Pack</t>
  </si>
  <si>
    <t>juego didáctico compuesto por 200 tarjetas de conversación, diseñado para apoyar el desarrollo de habilidades comunicativas básicas en actividades de aprendizaje de idiomas y alfabetización inicial. Cada tarjeta debe incluir una pregunta sencilla o una situación comunicativa breve, acompañada de una ilustración clara que facilite la comprensión para niños y estudiantes de niveles básicos (A1–A2). El contenido debe abarcar temas cotidianos como rutinas, emociones, gustos, actividades diarias, familia, escuela, alimentos y otros contextos fundamentales para la interacción oral inicial.
Las tarjetas deben estar elaboradas en material resistente, preferiblemente cartón laminado o papel grueso no tóxico, con esquinas redondeadas para uso escolar seguro. Deben tener un tamaño aproximado entre 7 × 10 cm y 10 × 15 cm, impresión a color de alta definición y buena legibilidad del texto. El conjunto debe incluir un estuche o caja organizadora para almacenamiento y conservación.
El juego debe ser apto para uso en actividades de aula, dinámicas grupales, aprendizaje guiado o trabajo individual, promoviendo la expresión oral, la comprensión de preguntas básicas y el desarrollo del vocabulario.</t>
  </si>
  <si>
    <t>Stand de Exposición y Exhibición de lona Sistema Pop-up con Diseño</t>
  </si>
  <si>
    <t>Display stand modular 3m x 2,50 m para exhibiciones y exposiciones. Bastidor: Aluminio extruido serie 40x40 mm reforzado en esquinas con soldadura MIG. Sistema de fijación: Sistema de fijación por velcroque permite montar e intercambiar gráficos de foram rápida y sencilla. Paneles: Lona poliéster recubierta 350 gr/m² impresa digitalmente full color 1440 DPI mínimo, tratamiento UV para resistencia luz solar prolongada. Incluye: Lona completamente impresa con diseño evento incluido. Montaje: Sistema modular sin herramientas. Accesorios: Bolsa de transporte reforzada en lona, manual de montaje. Estabilidad: Base con patas ajustables en aluminio con patines de goma antideslizante. Transportabilidad: Peso máximo 35 kg, dimensiones embalaje 1.2m x 0.8m x 0.4m. Garantía: 2 años estructura,</t>
  </si>
  <si>
    <t>Suscripciòn portal de Actualizaciòn Tributarla</t>
  </si>
  <si>
    <t>Suscripción anual a portal especializado en actualización tributaria, normativa contable y fiscal, que incluya acceso a contenidos, boletines, análisis, herramientas prácticas y actualizaciones en línea.</t>
  </si>
  <si>
    <t>Suscripción sistema de gestión empresarial (ERP)</t>
  </si>
  <si>
    <t xml:space="preserve">Sistema integrado diseñado para gestionar y automatizar procesos centrales de una empresa, incluyendo finanzas, inventarios, contabilidad, ventas, compras, recursos humanos, logística y producción. La solución ERP permite la centralización de datos, mejora la eficiencia operativa y facilita la toma de decisiones mediante reportes y análisis en tiempo real. Compatible con diferentes plataformas (Windows, Linux, web) y accesible desde dispositivos móviles y de escritorio. Incluye módulos personalizables según las necesidades específicas del negocio y soporte para integración con otros sistemas empresariales. Accesibilidad multiusuario, con control de roles y permisos de acceso. Actualizaciones periódicas para mantenimiento, seguridad y mejoras funcionales. Servidor en la nube, con conexión estable a internet. Seguridad cifrada de datos, respaldo automático y cumplimiento normativo (como GDPR, SOX). </t>
  </si>
  <si>
    <t>Suscripciòn Software CRM</t>
  </si>
  <si>
    <t>Licencia o suscripción anual a software CRM (Customer Relationship Management), con módulos de clientes, seguimiento comercial, reportes, trazabilidad, almacenamiento en la nube, acceso multiusuario y soporte técnico.</t>
  </si>
  <si>
    <t>Suscripción Wordwall</t>
  </si>
  <si>
    <t>Suscripción anual a la plataforma digital Wordwall, utilizada para la creación de recursos educativos interactivos y actividades evaluativas en línea. La suscripción debe permitir el acceso a las funciones premium de la herramienta, incluyendo:
Creación ilimitada de actividades interactivas y materiales imprimibles.
Acceso a todas las plantillas disponibles en la plataforma.
Edición avanzada y duplicación de actividades.
Descarga de actividades en formatos interactivos o imprimibles, según disponibilidad del plan.
Administración de contenido y almacenamiento en la nube dentro de la plataforma.
Uso institucional para procesos de formación, evaluación y actividades pedagógicas.
La licencia debe ser válida por un (1) año, con acceso continuo las 24 horas, soporte técnico en línea y disponibilidad en idioma español. Entrega en modalidad digital mediante activación de cuenta o código de suscripción.</t>
  </si>
  <si>
    <t>Tabla de Apoyo, Planillera don Porta Documentos A4</t>
  </si>
  <si>
    <t>Tabla de apollo, planillera ccon Protector de hojas tamaño A4  y gancho a presión metálico. Tabla plástica polipropileno de apoyo, para escritura en campo, cuenta con un compartimento con capacidad para proteger 100 hojas y/o documentos. Medidas: 34 cm alto x 24 cm x ancho 2.8 cm compartimento. Tapa aseguradora a presión. Incluye porta lapicero en la parte exterior y otro en la parte interior.</t>
  </si>
  <si>
    <t>Tablet con Lápiz Tactil Incluido</t>
  </si>
  <si>
    <t>Tablet portátil con pantalla IPS de 11 pulgadas mínimo y resolución WUXGA (1920 x 1200 píxeles), con tasa de refresco de 90 Hz y brillo aproximado de 400 nits o superior, diseñada para una experiencia visual fluida y clara. El dispositivo está equipado con un procesador MediaTek Helio G88, un chipset octa-core con 2 núcleos de alto rendimiento a 2.0 GHz y 6 núcleos eficientes a 1.8 GHz, acompañado de GPU Mali G52 o superior. Dispone de versiones con 4 GB o 8 GB de memoria RAM LPDDR4X y almacenamiento interno eMMC de 128 GB expandible con tarjeta microSD hasta 1 TB. Corre sistema operativo Android 13 o superior, ofreciendo compatibilidad con aplicaciones recientes y una interfaz amigable. Incorpora batería de polímero de litio con capacidad aproximada de 10.000 mAh o superior y carga rápida de 15W. Cuenta con cámaras frontal y trasera de mínimo 8 megapíxeles. Conectividad Wi-Fi 5 (802.11ac), Bluetooth 5.1, soporte para redes 4G LTE, puerto USB-C para carga y transferencia de datos, entrada de audio de 3.5 mm y Bluetooth, sensores como acelerómetro, giroscopio, sensor de luz ambiental, y sistemas de posicionamiento GPS, GLONASS y Galileo. Diseño es compacto y ligero, con dimensiones aproximadas de 255 x 166 x 7 mm y peso alrededor de 465 gramos, convirtiéndola en una opción versátil para educación, entretenimiento y productividad móvil. Incluye lápiz óptico (stylus) activo/pluma digital capacitiva, compatible para escritura, dibujo y navegación táctil precisa, incluye carcasa protectora resistente a caídas y golpes. Dispone de garantía mínima de 12 meses y cumple con normas internacionales de calidad y seguridad.</t>
  </si>
  <si>
    <t>Tajalápiz plástico con depósito</t>
  </si>
  <si>
    <t>Tajalápiz plástico con depósito práctico y funcional diseñado para el uso escolar y profesional. Está fabricado con plástico resistente y cuenta con un depósito integrado, que recoge las virutas del lápiz mientras se afila, evitando así la suciedad y facilitando su uso en cualquier lugar sin necesidad de un basurero cercano.</t>
  </si>
  <si>
    <t>Tijeras de 8IN, con hojas en acero inoxidable. Agarre ergonómico, en caucho.</t>
  </si>
  <si>
    <t>Tijeras de 8 pulgadas con hojas en acero inoxidable, filo resistente, tornillo de ajuste, mango o agarre ergonómico en caucho antideslizante, aptas para uso en oficina y manualidades.</t>
  </si>
  <si>
    <t>Tijeras Para Niños 13 Cm</t>
  </si>
  <si>
    <t>Tijeras de uso general o escolar, con hojas metálicas de acero inoxidable, afiladas y de alta durabilidad, que permiten cortes precisos en papel, cartulina, tela ligera y materiales similares. Deben tener una longitud total aproximada de 16 a 18 cm, con puntas redondeadas o de seguridad para prevenir accidentes, especialmente en entornos educativos. El mango debe ser ergonómico, ambidiestro y recubierto en material plástico resistente, antideslizante y de fácil agarre para uso prolongado sin fatiga. Las hojas deben estar firmemente unidas por un remache o tornillo de unión que garantice estabilidad durante el corte. Se requiere que el producto sea liviano, seguro, resistente al óxido y apto para uso frecuente en actividades pedagógicas, manualidades o tareas administrativas.</t>
  </si>
  <si>
    <t>Tinta para impresora de inyección (Inkjet ink)</t>
  </si>
  <si>
    <t>Tinta para impresora de inyección de tinta (Inkjet), colores: negro, cian, magenta y amarillo. Compatible con impresoras multifuncionales de tinta continua o sistema de botellas. Capacidad mínima por botella: 65 ml (color) y 135 ml (negro) o según referencia del fabricante. Tinta de secado rápido, no tóxica, resistente al agua y adecuada para impresiones a color de alta resolución. Rendimiento mínimo por botella: 4.000 páginas color y 7.500 páginas negro (o según especificación técnica del fabricante). Presentación en botellas selladas y originales.</t>
  </si>
  <si>
    <t>Tinta para marcador borrable gotero 30 ml</t>
  </si>
  <si>
    <t>Tinta para marcador borrable de tablero, gotero de 30 ml, colores: negro, rojo, azul, verde. Tinta base alcohol, secado rápido, fácil de recargar, baja emisión de olores, compatible con marcadores recargables para pizarra, no tóxica, sin manchas ni efecto fantasma, alta intensidad y rendimiento. Presentación en gotero con tapa hermética.</t>
  </si>
  <si>
    <t>Varita portátil de escaneo de documentos e imágenes alta velocidad</t>
  </si>
  <si>
    <t>Escáner portátil tipo varita, diseñado para digitalización rápida de documentos, libros y recibos en tamaños hasta A4. Ofrece resolución máxima de 1050 DPI para imágenes nítidas en formatos JPG y PDF. Cuenta con conectividad inalámbrica WiFi para transferencia inmediata de archivos a dispositivos móviles, tablets o computadoras. Equipado con pantalla LCD para previsualización y selección de formatos y ajuste de escaneo. Detecta bordes automáticamente para optimizar la captura y posee batería recargable con autonomía de uso prolongada.</t>
  </si>
  <si>
    <t>Archivador rodante de seis unidades</t>
  </si>
  <si>
    <t>Archivador rodante de seis unidades compuesto por módulos elaborados en lámina de acero cold rolled con acabados en pintura electrostática en polvo horneable de alta resistencia, asegurando durabilidad y resistencia. Cada módulo incluye entrepaños ajustables con capacidad para soportar cargas uniformes de 80 a 120 kg, distribuidos para albergar hasta seis espacios útiles para almacenamiento seguro de cajas o carpetas. El sistema de desplazamiento se realiza sobre rieles de acero estructural con mecanismos antivuelco que pueden ser manuales o mecánicos, operados por manijas diseñadas ergonómicamente para mínimo esfuerzo. Las dimensiones aproximadas por módulo son 2.00 m de alto, 92 cm de ancho y 40 cm de fondo, con configuraciones que permiten optimizar el espacio y asegurar estabilidad en áreas de archivo. Se incluyen paneles frontales personalizables y opciones de sistemas de cierre, facilitando organización y seguridad en el manejo documental en oficinas o archivos institucionales.</t>
  </si>
  <si>
    <t>Aspiradora portátil inalámbrica de mano</t>
  </si>
  <si>
    <t>Aspiradora compacta y liviana, diseñada para limpieza rápida y eficiente en espacios reducidos y de difícil acceso. Funciona sin cables gracias a batería recargable (generalmente 7.4 V a 20 V), con autonomía entre 15 y 30 minutos según modelo. Cuenta con depósito de polvo integrado con capacidad promedio de 0.5 a 0.9 litros, filtro lavable y complementos para diferentes superficies y rincones. El motor BLDC o sin escobillas proporciona alta potencia de succión (de 6,000 a 12,000 Pa). Mango ergonómico para mejor agarre y manejo. Ideal para limpieza en hogares, oficinas, vehículos y pequeñas áreas.</t>
  </si>
  <si>
    <t>Bata tipo bleizer en drill para laboratorio: fabricada en tela drill color blanco, 100% algodón; Manga larga con puños que permita asegurarse a la muñeca, dos bolsillos laterales a la altura de la cintura y un bolsillo superior al costado izquierdo que incluye el logo bordado de SENA en color verde referencia: #238276 o de color naranja referencia: #Pantalone 165C, (CMYK (C 0%, M70%, Y100% K0% y RGB (R:255, G:108, B:0) HEX:ff6b00 tomado de lmanual imagen corporativa SENA). Cremallera al frente de color blanco, largo hasta cuello.</t>
  </si>
  <si>
    <t>Bisturí especial de plástico</t>
  </si>
  <si>
    <t>Bisturí fabricado en plástico resistente, diseñado para cortes limpios y precisos en materiales como papel, cartón, plástico y otros materiales delgados. Sus dimensiones son 14.8 cm de largo, 2.5 cm de ancho y 7 mm de espesor, ofreciendo un manejo ergonómico para mayor control y precisión. La herramienta es liviana, con hoja fija de plástico afilada que garantiza cortes finos y seguros, ideal para manualidades, restauración y trabajos técnicos. Su diseño evita daños accidentales y proporciona comodidad durante su uso prolongado.</t>
  </si>
  <si>
    <t>Brocha de cerdas suaves 4 pulgadas</t>
  </si>
  <si>
    <t>Brocha profesional con cerdas suaves, compuesta por un 80% de fibras sintéticas y 20% naturales para una mayor retención y liberación uniforme de pintura. Cerdas adheridas mediante resina epóxica de alta concentración para evitar desprendimiento. Mango ergonómico de polipropileno resistente a solventes, con diseño curvo que mejora el control durante cada pasada. Ancho de la brocha de 4 pulgadas (aprox. 10 cm), longitud de cerdas expuestas de 55 mm, y espesor general de 16 mm. Ideal para pintar superficies lisas y rugosas como madera, concreto, metal y estuco, con una cobertura uniforme y acabado limpio. Adecuada para uso residencial, industrial y profesional.</t>
  </si>
  <si>
    <t>Brocha plana de 2 pulgadas con cerdas suaves 100% sintético y mango en madera</t>
  </si>
  <si>
    <t>Brocha plana con cerdas suaves elaboradas en fibra sintética 100%, diseñadas para obtener un acabado uniforme y profesional en aplicaciones de pintura y barnices. El corte de las cerdas es recto para facilitar la cobertura precisa en superficies lisas y rugosas como madera, metal, yeso y concreto. El mango es de madera pulida, ergonómico y resistente, proporcionando un agarre cómodo y seguro para mayor control en el trabajo. Tamaño de 2 pulgadas de ancho, con cerdas expuestas de aproximadamente 58 mm y un espesor de 14 mm, ideal para detalles finos y acabados precisos.</t>
  </si>
  <si>
    <t>Caja para archivo tipo troquelada X-200, cartón corrugado, calibre 720, paquete x 20</t>
  </si>
  <si>
    <t>Caja para archivo tipo troquelada, despachada desarmada para fácil transporte y almacenamiento. Fabricada en cartón corrugado calibre 720, con estructura de pared sencilla y reforzada para asegurar resistencia y durabilidad. Dimensiones externas: 27 cm de alto x 20 cm de ancho x 40.5 cm de largo. Diseñada con agarraderas laterales para manipulación cómoda. Incluye tapa integrada con sistema de doble ventilación que facilita la circulación del aire, previene la formación de humedad y protege los documentos almacenados. Garantiza almacenamiento de documentos tamaño oficio con alta protección contra daños físicos y ambientales.</t>
  </si>
  <si>
    <t>Caja para archivo tipo troquelada X-300</t>
  </si>
  <si>
    <t>Caja para archivo elaborada en cartón kraft corrugado con calibre 720, resistente, diseñada para almacenamiento y transporte de documentos. Presenta diseño troquelado con apertura frontal para facilitar la manipulación y transporte, provista de agarraderas laterales ergonómicas para manejo cómodo. Incluye tapa integrada para protección del contenido. El cartón es de alta calidad, nuevo, con acabado liso y resistente para evitar deformaciones o desfondamiento con el uso. Dimensiones: 26 cm de alto, 30 cm de largo y 30 cm de ancho. Producto enviado desarmado para optimizar espacio en transporte y facilitar armado posterior.</t>
  </si>
  <si>
    <t>Cámara fotográfica digital de alta gama</t>
  </si>
  <si>
    <t>Cámara fotográfica digital de alta gama profesional equipado con sensor CMOS de gran tamaño y alta resolución (por ejemplo, superior a 20 megapíxeles) que captura imágenes nítidas con excelente reproducción de color y bajo ruido. Cuenta con sistema avanzado de enfoque automático, que incluye detección y seguimiento en tiempo real de ojos y rostros, así como múltiples puntos de enfoque para garantizar precisión incluso en escenas con mucho movimiento. Ofrece grabación de video en calidad 4K o superior con perfiles de color profesionales para mayor flexibilidad en postproducción, estabilización óptica o digital en varios ejes para minimizar vibraciones, y pantalla táctil articulada con alta resolución que facilita el encuadre y ajustes. Compatibilidad con diferentes formatos de archivo, conectividad inalámbrica Wi-Fi y Bluetooth para transferencia rápida y control remoto, y modos avanzados de disparo como ráfaga rápida, exposiciones múltiples y control manual total sobre ISO, velocidad de obturación y apertura completan las características de esta categoría.</t>
  </si>
  <si>
    <t>Carpeta de cuatro aletas blanca en propalcote, tamaño oficio</t>
  </si>
  <si>
    <t>Carpeta para archivo de documentos, fabricada en propalcote blanco, material de alta resistencia y desacidificado, que garantiza la conservación a largo plazo sin deterioro químico. Dimensiones totales de 69.5 cm de ancho y 69.5 cm de largo, con base central de 22 cm de ancho y 35 cm de largo. Incluye cuatro aletas laterales y superiores, diseñadas para doblar hacia el interior, con una distancia entre pliegues de aproximadamente 1 cm, permitiendo diferentes capacidades de almacenamiento hasta 400 folios. Presenta un acabado liso, libre de partículas abrasivas, y grafado para facilitar el doblado y clasificación. No incluye adhesivos, ganchos metálicos ni perforaciones. Paquete por 100 unidades.</t>
  </si>
  <si>
    <t>Casillero de madera Mail Boxes con 16 cubículos</t>
  </si>
  <si>
    <t>Casillero fabricado en madera laminada o melaminada de 15 a 18 mm de espesor, con bordes protegidos con canto PVC termofundido para mayor durabilidad. Diseñado para uso en oficinas, bibliotecas, o espacios corporativos para almacenamiento seguro y organizado de correspondencia, objetos personales o pequeños paquetes. Distribuido en 16 compartimentos independientes con puertas y cerraduras tipo guantera o cerraduras manuales/digitales según modelo. Estructura reforzada y estable para uso diario. Acabados en colores madera natural, blanco, gris u otros personalizados.</t>
  </si>
  <si>
    <t>Cinta adhesiva mágica (Filmoplast) libre de ácido, grosor 2 cm, rollo x 10 m</t>
  </si>
  <si>
    <t>Cinta adhesiva mágica para reparación de documentos, libre de ácido, con grosor de 2 cm y longitud de 10 metros por rollo. Adhesivo sensible a la presión, transparente y de acabado mate, no amarillenta, ideal para reparaciones permanentes y protección de documentos importantes. Permite escritura con bolígrafo, lápiz o marcador sin manchas ni residuos. Alta resistencia y durabilidad, diseñada especialmente para conservación documental, reparando rasgaduras y daños sin deteriorar el papel original.</t>
  </si>
  <si>
    <t>Cubículo para ventanilla única de correspondencia</t>
  </si>
  <si>
    <t>Cubículo para ventanilla única de correspondencia es un espacio diseñado para la recepción, radicación, registro y distribución centralizada de todas las comunicaciones oficiales y no oficiales que ingresan o se envían desde una entidad. Equipado con mobiliario funcional que incluye escritorio con superficie amplia para atención, sistema de archivo para organización inmediata, y espacio para equipos tecnológicos como computadoras y escáneres. El diseño permite atención eficiente y control riguroso del flujo documental, garantizando la asignación de números consecutivos, fechas, responsables y seguimiento detallado de cada comunicación. Incluye condiciones ergonómicas para el funcionario, seguridad para manejo de documentos, y conexión directa con bases de datos para registro y generación de reportes conforme a protocolos establecidos en la gestión documental y normativas vigentes. Este cubículo es esencial para optimizar el trámite y control de la correspondencia dentro de procesos administrativos integrados y accesibles.</t>
  </si>
  <si>
    <t>Deshumidificador digital para uso doméstico e industrial</t>
  </si>
  <si>
    <t>Dispositivo electrónico para reducción y control automático de la humedad ambiental. Incorpora sensor digital de humedad y temperatura, pantalla LED para visualización del nivel actual, ajustes programables de nivel de humedad deseado, temporizador y modo de operación silencioso. Capacidad típica de extracción de agua desde 1 litro/día hasta 10 litros/día según modelo. Incluye tanque de agua con capacidad entre 2.5 a 6 litros con opción de conexión para drenaje continuo. Ideal para prevenir moho, malos olores y conservar bienes muebles y electrónicos.</t>
  </si>
  <si>
    <t>Destructora de papel empresarial con corte cruzado</t>
  </si>
  <si>
    <t>Trituradora de microcorte. Con una capacidad de 20 litros, este potente dispositivo tritura hasta 12 hojas de papel en partículas diminutas de 0.4 cm x 1.2 cm, logrando un nivel de alta seguridad P-4. Su velocidad de 71 cm por minuto garantiza una eliminación eficiente y silenciosa, operando a solo 58 dB. Diseñada para evitar atascos, cuenta con funciones automáticas de arranque y retroceso. Su contenedor extraíble puede contener más de 300 hojas trituradas, minimizando la necesidad de vaciarlo frecuentemente. Además, puede manejar tarjetas de crédito y grapas, ofreciendo versatilidad en el manejo de documentos. Su funcionamiento continuo de hasta 10 minutos es ideal para uso en oficina, mientras que las luces LED informan sobre el estado de la máquina, asegurando que siempre esté al tanto de su funcionamiento.</t>
  </si>
  <si>
    <t>Equipo para digitalización de microfilm</t>
  </si>
  <si>
    <t>Equipo para digitalización de microfilm especializado que permite la conversión rápida y precisa de imágenes almacenadas en microfilm o microfichas a formatos digitales. Utiliza una cámara de alta resolución y tecnología avanzada para capturar imágenes nítidas sin contacto directo, lo que protege los materiales originales. Este equipo incluye interfaces intuitivas y software compatible con OCR para convertir las imágenes escaneadas en documentos editables. Además, cuenta con un sistema motorizado opcional para el manejo automático del rollo de microfilm, iluminación LED optimizada para proteger el contenido y un tiempo de captura muy rápido, ideal para digitalización masiva y conservación documental.</t>
  </si>
  <si>
    <t>Escáner cenital</t>
  </si>
  <si>
    <t>Escáner cenital especializado para la digitalización de libros, manuscritos y documentos encuadernados, dotado con cámara de alta resolución (CMOS o CCD) que captura imágenes desde arriba, evitando dañar las encuadernaciones y permitiendo digitalización sin contacto directo. Permite escanear originales hasta formato A2 o A3, integra iluminación LED difusa para resultados uniformes y funciones como enfoque automático, control táctil del área de trabajo, soporte en V para libros y reconocimiento de páginas en modo automático o semiautomático. Ofrece resoluciones ópticas desde 400 hasta 800 ppp, escaneo en color, blanco y negro o escala de grises, conectividad USB y Ethernet, compatibilidad con software TWAIN/ISIS y salida en PDF, TIFF o JPEG con opción de OCR para archivos editables y gestión eficiente de documentos digitales.</t>
  </si>
  <si>
    <t>Escáner de producción de alto rendimiento con cama plana y alimentador automático</t>
  </si>
  <si>
    <t>Ecáner de producción con cama plana profesional para la digitalización masiva de documentos, integrando una cama plana que permite escanear material frágil, libros y fotografías, junto con un alimentador automático de documentos (ADF) para procesamiento continuo de grandes volúmenes. Este dispositivo soporta velocidades de escaneo de hasta 120 páginas por minuto (ppm) en simplex o 240 imágenes por minuto (ipm) en doble cara, y ofrece resoluciones ópticas entre 600 y 1200 dpi, tanto en la cama plana como en el ADF. Está diseñado para operar con cargas de trabajo diarias de hasta 20,000 páginas, usando modos de salida en color, escala de grises o blanco y negro, y cuenta con detección ultrasónica de alimentación múltiple, corrección automática de inclinación, conectividad USB 3.0/Ethernet/WiFi, compatibilidad estándar TWAIN/ISIS, pantalla LCD para gestión de funciones y un ADF estándar con capacidad entre 100 y 200 hojas y aceptación de papeles hasta tamaño A3.</t>
  </si>
  <si>
    <t>Espátulas de acero inoxidable para restauración de documentos (kit)</t>
  </si>
  <si>
    <t>Conjunto de espátulas fabricadas en acero inoxidable de alta calidad, diseñadas para trabajos finos y precisos en la restauración y conservación de documentos y materiales fragilizados. Las espátulas cuentan con diferentes formas de punta (plana, curva, puntiaguda) adaptadas a diversas aplicaciones como desincrustación, levantamiento de restos, aplicación de adhesivos, separación de capas y otras intervenciones técnicas delicadas. El acero inoxidable aporta resistencia a la corrosión y facilita la limpieza para garantizar condiciones asépticas. Mango ergonómico para un control preciso y cómodo durante la manipulación (kit de 5 espátulas).</t>
  </si>
  <si>
    <t>Estantería metálica para almacenamiento de archivos documentales</t>
  </si>
  <si>
    <t>Mueble metálico diseñado para almacenamiento seguro y organizado de documentos, carpetas, libros y cajas archivadoras. Construida en láminas metálicas sólidas de alta resistencia con tratamiento anticorrosivo y recubrimiento electrostático horneado químicamente estable para evitar oxidación y deterioro. Dispone de entrepaños o bandejas ajustables, soportando una carga mínima de 100 kg por metro lineal. La altura estándar ronda 2.20 metros y la longitud total de estantería no debe exceder 100 metros para asegurar estabilidad. Equipos modulares con posibilidad de ensamblaje doble para optimizar el espacio y estabilidad, con parales y tapas laterales adicionales. Instalación con anclajes al piso para seguridad ante movimientos telúricos.</t>
  </si>
  <si>
    <t>Humedecedor dactilar en pasta o cera</t>
  </si>
  <si>
    <t>Producto en pasta o cera modelo humedecedor dactilar, formulado para proporcionar humedad y mejorar el agarre en las yemas de los dedos, facilitando la manipulación de hojas, billetes, documentos, papeles y materiales similares. La fórmula es no tóxica, libre de grasa y de larga duración, con textura suave y no pegajosa. Contiene ingredientes antibacterianos y ofrece un aroma agradable (por ejemplo, durazno). Presentación común en tarros de 28 a 50 gramos con tapa protectora para evitar contaminación y pérdida de humedad.</t>
  </si>
  <si>
    <t>Humidificador digital ultrasónico con control inteligente</t>
  </si>
  <si>
    <t>Aparato diseñado para la humidificación eficiente de ambientes interiores. Sistema ultrasónico que genera vapor frío, con capacidad de salida de vapor ajustable de 200 a 350 ml/h, depósito de agua con capacidad de 1.5 a 4.5 litros, y autonomía de hasta 32 horas según nivel de vapor. Incluye control digital táctil, función de apagado automático al agotarse el agua, y sensores para control inteligente de humedad con mantenimiento del nivel óptimo entre 30%-80%. Funcionamiento silencioso menor a 32 dB.</t>
  </si>
  <si>
    <t>Juego de tapas de legajo de yute desacidificadas con refuerzo de tela, tamaño oficio</t>
  </si>
  <si>
    <t>Juego de tapas y contratapas para legajo confeccionadas en yute desacidificado, con refuerzo de tela para mayor resistencia y durabilidad. Las tapas tienen dimensiones de 26 cm de largo por 26 cm de ancho y 1 mm de espesor, diseñadas para proteger y organizar documentos tamaño oficio. La contratapa mide 39 cm de largo (37 cm más 2 cm de aleta vertical) por 26 cm de ancho. El conjunto incluye tapa y contratapa con aleta vertical para un cierre adecuado del legajo. Materiales seleccionados que garantizan conservación documental, resistencia a la manipulación y condiciones ambientales. Paquete x 50 unidades.</t>
  </si>
  <si>
    <t>Luxómetro digital para medición de luz ambiental</t>
  </si>
  <si>
    <t>Luxómetro portátil diseñado para medir la luminancia o flujo luminoso en una superficie dada. Utiliza un fotodiodo de silicio con respuesta espectral equivalente al ojo humano para mediciones precisas en un amplio rango. Pantalla LCD retroiluminada que muestra valores instantáneos, máximos, mínimos y promedio, con función de retención de datos. Permite medición en unidades Lux y Foot-Candle (Fc) con cambio manual o automático de rango. Incluye memoria interna para almacenar hasta 512 mediciones y conexión para PC para análisis de datos mediante software incluido. Bateria recargable.</t>
  </si>
  <si>
    <t>Medidor de distancia láser digital</t>
  </si>
  <si>
    <t>Dispositivo portátil para medición precisa de distancias utilizando tecnología láser. Permite realizar mediciones desde 0.05 m hasta 100 m según modelo, con una precisión típica de ±1.5 a ±3 mm. Cuenta con pantalla digital para visualización directa y funciones adicionales como cálculo de área, volumen y aplicación del teorema de Pitágoras para mediciones indirectas. Construcción robusta con cuerpo ergonómico y protección contra polvo y agua según norma IP54. Alimentación mediante baterías recargables o pilas estándar, con apagado automático para ahorro energético.</t>
  </si>
  <si>
    <t>Microscopio digital portátil USB-C con zoom hasta 1600X</t>
  </si>
  <si>
    <t>Microscopio digital con sensor CMOS, capaz de ampliar objetos desde 500X hasta 1600X, ideal para inspección detallada en campos como soldadura, reparación de teléfonos móviles, electrónica y joyería. La cámara integrada de 2 MP se conecta vía USB tipo C a computadoras Windows y Mac, permitiendo visualizar, capturar imágenes y grabar video en formatos BMP/JPG y AVI. Incorpora 8 luces LED ajustables para iluminación precisa, y enfoque ajustable en rango de 15 a 40 mm. Equipado con software de visualización e instalación sencilla mediante controladores plug-and-play.</t>
  </si>
  <si>
    <t>Muestreador portátil de material particulado PM2.5/PM10</t>
  </si>
  <si>
    <t>Equipo portátil y compacto diseñado para la medición y muestreo de partículas en suspensión en aire ambiente (PM2.5, PM10). Utiliza tecnología de impacto o filtración con caudal controlado entre 2.5 y 16.7 L/min, con batería recargable que ofrece autonomía mínima de 6 a 8 horas. Equipado con sensores electrónicos para control de caudal, presión y temperatura, registro automático de datos con memoria integrada. Pantalla digital para visualización en tiempo real y fácil manejo en campo. Carcasa robusta y ligera, diseñada para uso en exteriores e interiores, con resistencia a condiciones ambientales variables.</t>
  </si>
  <si>
    <t>Pantalla interactiva táctil virtual de 70 pulgadas</t>
  </si>
  <si>
    <t>Pantalla interactiva táctil de 70 pulgadas con tecnología avanzada basada en sensor infrarrojo o matriz táctil que permite hasta 20 puntos de contacto simultáneos para interacción multiusuario. Cuenta con pantalla IPS LED con resolución 4K UHD (3840 x 2160 píxeles) que ofrece excelente claridad, brillo y colores precisos con ángulo de visión amplio de 178°. Incluye conectividad múltiple como USB 3.0, HDMI 2.0, Ethernet y WiFi, permitiendo integración en redes corporativas y uso inalámbrico flexible. Dispone de sistema operativo integrado con opciones Android y Windows OPS para ejecución de aplicaciones nativas, y funciones multitáctiles para escritura, dibujo y control gestual sin latencia perceptible. Está equipada con altavoces integrados, sensores de ocupación para ahorro energético, corrección automática de imagen, y soporte para pizarra digital y aplicaciones educativas o colaborativas. Su diseño robusto y delgado facilita la instalación profesional en aulas, salas de conferencias y espacios de colaboración. Con soporte móvil.</t>
  </si>
  <si>
    <t>Reloj radicador electrónico para correspondencia y documentos</t>
  </si>
  <si>
    <t>Dispositivo electrónico para impresión automática de fecha, hora y número consecutivo en documentos y correspondencia. Fabricado con microprocesador para control de funciones y pantalla LCD para configuración intuitiva. Permite impresión clara y nítida en formatos año-mes-día, hora-minuto-segundo y numeración consecutiva con dígitos programables. Uso de cinta de tinta reemplazable y de alta duración. La impresión es rápida, silenciosa y resistente a borrado o desgaste. Alimentación eléctrica estándar, con sistema de seguridad de datos y protección contra fallos de energía. Compatibilidad con software de gestión documental.</t>
  </si>
  <si>
    <t>Rótulo adhesivo en hoja tamaño carta</t>
  </si>
  <si>
    <t>Hoja adhesiva en tamaño carta (21.6 cm x 27.9 cm), preparada para impresión personalizada con rótulos, etiquetas o señalizaciones. Material elaborado en papel adhesivo removible o permanente, con acabado mate o brillante según necesidad, compatible con impresoras láser e inyección de tinta para impresión de texto e imágenes de alta resolución. Grosor y calidad adecuados para facilitar el corte y separación de etiquetas sin dañar el adhesivo ni la hoja base. Ideal para rotulación, organización documental, etiquetado de productos y señalización en oficinas, almacenes, comercios y entornos educativos. Paquete x 10 hojas adhesivas.</t>
  </si>
  <si>
    <t>Sello manual estampa "confidencial"</t>
  </si>
  <si>
    <t>Sello manual para documentos con diseño compacto y ergonómico, fabricado en plástico y goma de alta calidad para impresión clara y precisa. Estampa la palabra "CONFIDENCIAL" o "PERSONAL" en tinta permanente mediante almohadilla independiente o integrada en el sello. La goma de impresión está vulcanizada para mayor durabilidad y nitidez. Compatible con almohadillas recargables de tinta indeleble que aseguran longevidad y visibilidad del sello en papeles de oficina, documentos legales y archivos que requieren clasificación y protección de información sensible. Fácil de usar, con mecanismo de presión manual y base antideslizante.</t>
  </si>
  <si>
    <t>Sello radicador manual para correspondencia</t>
  </si>
  <si>
    <t>Sello radicador manual diseñado para imprimir datos variables sobre documentos, tales como números consecutivos de radicación, códigos, fechas, horas de recepción y responsable. Presenta un mecanismo de rodillos o piezas móviles que permiten modificar manualmente la información a estampar, con alta nitidez y precisión. Incluye almohadilla integrada o separada con tinta resistente para impresión clara y duradera. La estructura es robusta y ergonómica, fabricada en materiales plásticos y metálicos para uso prolongado. Ideal para oficinas, notarias, entidades públicas y privadas que requieren control documental riguroso y trazabilidad.</t>
  </si>
  <si>
    <t>Servidor Sistema operativo comercial de alta gama</t>
  </si>
  <si>
    <t>Sistema operativo comercial de alta gama para servidores diseñado para proporcionar máxima estabilidad, seguridad, y rendimiento en entornos empresariales críticos. Soporta arquitectura de múltiples núcleos y memoria RAM ECC de alta capacidad (de 128 GB a varios terabytes), con compatibilidad para procesadores de última generación con alta frecuencia y paralelismo de tareas. Incluye sistemas avanzados de gestión remota, redundancia de hardware (fuentes de poder, almacenamiento en RAID, ventiladores intercambiables), y soporte para redes de alta velocidad con múltiples interfaces (1 GbE, 10/25 GbE). Proporciona gestión eficiente de bases de datos, virtualización, y aplicaciones empresariales con compatibilidad para entornos Windows Server o diversas distribuciones Linux empresariales. Ofrece seguridad integral con cifrado hardware, arranque seguro, control de acceso multiusuario, y soporte para protocolos de autenticación y auditoría, además de actualizaciones periódicas para mantenimiento, parches y mejoras funcionales que garantizan cumplimiento normativo y disponibilidad continua.</t>
  </si>
  <si>
    <t>Sobre de manila blanco tamaño carta, paquete x 100 unidades</t>
  </si>
  <si>
    <t>Sobre de manila blanco, tamaño carta con dimensiones aproximadas de 22.5 cm x 29 cm. Fabricado en papel kraft de alto gramaje, resistente y duradero, ideal para protección y transporte de documentos sin doblar. Presentación en paquete cerrado con 100 unidades. Producto sin ventana, que garantiza privacidad y seguridad en el manejo de documentos. Superficie lisa y acabada para facilitar la escritura y la aplicación de etiquetas o sellos.</t>
  </si>
  <si>
    <t>Software de gestión documental (procesos trámite de correspondencia, archivo de gestión, archivo central y digitalización de documentos)</t>
  </si>
  <si>
    <t>Sistema integrado diseñado para la gestión documental y la automatización de procesos asociados al trámite de correspondencia, archivo de gestión, archivo central y digitalización de documentos. El software de gestión documental debe centralizar la administración de documentos físicos y digitales, mejora la eficiencia en la organización y control documental, y facilita el seguimiento y la gestión mediante reportes y estadísticas en tiempo real. Compatible con plataformas Windows, Linux o Mac y acceso remoto vía web, soporta múltiples usuarios con control estricto de roles y permisos para garantizar la seguridad. Incluye módulos para radicación, distribución, consulta, préstamo y gestión de documentos digitalizados, con integración posible a otros sistemas mediante servicios web. Cuenta con actualizaciones periódicas para mantenimiento, seguridad, respaldo automático de datos y cumplimiento de normativas vigentes en gestión documental.</t>
  </si>
  <si>
    <t>Solución estéril de cloruro de sodio al 0.9% (solución isotónica), utilizada para hidratación intravenosa, irrigación de heridas, limpieza de vías respiratorias y reposición de electrolitos. Cada litro contiene 9 g de NaCl disueltos en agua para preparaciones inyectables, con una osmolaridad aproximada de 308 mOsm/L, isotónica con los fluidos corporales. Presentada en bolsa transparente, fabricada en materiales plásticos estériles de polipropileno/poliamida/polietileno, con capacidad de 500 ml. La solución es límpida, libre de partículas y estéril. Uso clínico bajo supervisión médica.</t>
  </si>
  <si>
    <t>Teléfonos IP para conexión a servidores y conmutadores VoIP</t>
  </si>
  <si>
    <t>Teléfonos que utilizan tecnología VoIP para transmitir llamadas sobre redes IP, conectándose a servidores de comunicaciones (PBX IP o servidores de VoIP) o conmutadores compatibles. Permiten comunicaciones de voz y video, gestión avanzada de llamadas y servicios integrados (correo de voz, conferencias, transferencia, etc.). Soportan protocolos SIP, RTP y QoS para garantizar voz de alta calidad y seguridad en la transferencia de datos.</t>
  </si>
  <si>
    <t>Termohigrómetro digital para medición de temperatura y humedad ambiental</t>
  </si>
  <si>
    <t>Dispositivo electrónico para medición simultánea de temperatura y humedad relativa del ambiente. Cuenta con sensores digitales que proporcionan datos precisos y confiables, con pantalla LCD para mostrar temperatura en °C o °F y humedad relativa en porcentaje (% HR). Rango de medición típico de temperatura de -10 °C a +50 °C con precisión ±1 °C, y rango de humedad relativa del 10% al 99% con precisión ±5% HR. Incluye funciones adicionales como registro de valores máximos y mínimos, memoria interna, reloj y alarmas configurables. Alimentación con baterías recargable con apagado automático para ahorro de energía.</t>
  </si>
  <si>
    <t>Tijeras de acero inoxidable, punta metálica, tamaño mediano No. 8</t>
  </si>
  <si>
    <t>Tijeras de acero inoxidable inoxidable, tamaño mediano, con hojas de 7 cm de largo cada una y longitud total de 10 cm. Punta metálica afilada para cortes precisos y duraderos. Mango ergonómico para confortable manejo. Acero resistente a la corrosión y oxidación, con filo templado para máxima durabilidad y cortes limpios en materiales como papel, tela o plástico. Diseño robusto, apto para uso en oficinas, talleres y manualidades. Acabado pulido para mayor resistencia y facilidad de limpieza.</t>
  </si>
  <si>
    <t>Unidad de almacenamiento - Disco duro externo de 4 TB</t>
  </si>
  <si>
    <t>Unidad de almacenamiento externa de 4 TB portátil de 2,5 pulgadas, diseñado para ampliar la capacidad de computadoras y laptops mediante conexión plug &amp; play y operación silenciosa. Opera con interfaz USB 3.0 (compatible con USB 2.0) para velocidades de transferencia de hasta 5 Gbit/s y alimentación directa por bus USB. El sistema de archivos predeterminado es NTFS para Windows, permitiendo también su uso en otros sistemas operativos tras formateo. Sus dimensiones aproximadas son 109 × 78 × 19 mm y el peso es de 217,5 gramos, contando con carcasa resistente para fácil transporte y protección de datos. El dispositivo sirve para respaldo y almacenamiento seguro de fotos, videos, documentos y archivos empresariales.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</si>
</sst>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 #,##0.00\ &quot;€&quot;_-;\-* #,##0.00\ &quot;€&quot;_-;_-* &quot;-&quot;??\ &quot;€&quot;_-;_-@_-"/>
    <numFmt numFmtId="165" formatCode="&quot;$&quot;\ #,##0"/>
    <numFmt numFmtId="166" formatCode="_-&quot;$&quot;\ * #,##0_-;\-&quot;$&quot;\ * #,##0_-;_-&quot;$&quot;\ * &quot;-&quot;??_-;_-@_-"/>
  </numFmts>
  <fonts count="35">
    <font>
      <sz val="11"/>
      <color theme="1"/>
      <name val="Aptos Narrow"/>
      <family val="2"/>
      <scheme val="minor"/>
    </font>
    <font>
      <sz val="11"/>
      <color theme="0"/>
      <name val="Aptos Narrow"/>
      <family val="2"/>
      <scheme val="minor"/>
    </font>
    <font>
      <sz val="10"/>
      <color theme="1"/>
      <name val="Aptos Narrow"/>
      <family val="2"/>
      <scheme val="minor"/>
    </font>
    <font>
      <b/>
      <sz val="12"/>
      <color theme="0"/>
      <name val="Calibri"/>
      <family val="2"/>
    </font>
    <font>
      <sz val="10"/>
      <name val="Calibri Light"/>
      <family val="2"/>
    </font>
    <font>
      <sz val="10"/>
      <name val="Aptos Narrow"/>
      <family val="2"/>
      <scheme val="minor"/>
    </font>
    <font>
      <b/>
      <sz val="9"/>
      <color indexed="81"/>
      <name val="Tahoma"/>
      <family val="2"/>
    </font>
    <font>
      <sz val="9"/>
      <color indexed="81"/>
      <name val="Tahoma"/>
      <family val="2"/>
    </font>
    <font>
      <sz val="11"/>
      <color theme="1"/>
      <name val="Aptos Narrow"/>
      <family val="2"/>
      <scheme val="minor"/>
    </font>
    <font>
      <sz val="11"/>
      <color theme="1"/>
      <name val="Calibri Light"/>
      <family val="2"/>
    </font>
    <font>
      <b/>
      <sz val="11"/>
      <color rgb="FFFFFFFF"/>
      <name val="Calibri"/>
      <family val="2"/>
    </font>
    <font>
      <b/>
      <sz val="14"/>
      <color rgb="FFFFFFFF"/>
      <name val="Calibri"/>
      <family val="2"/>
    </font>
    <font>
      <b/>
      <sz val="11"/>
      <color theme="1"/>
      <name val="Calibri"/>
      <family val="2"/>
    </font>
    <font>
      <b/>
      <sz val="10"/>
      <name val="Calibri Light"/>
      <family val="2"/>
    </font>
    <font>
      <sz val="10"/>
      <color theme="1"/>
      <name val="Calibri Light"/>
      <family val="2"/>
    </font>
    <font>
      <b/>
      <sz val="10"/>
      <color theme="1"/>
      <name val="Calibri Light"/>
      <family val="2"/>
    </font>
    <font>
      <vertAlign val="subscript"/>
      <sz val="10"/>
      <color theme="1"/>
      <name val="Calibri Light"/>
      <family val="2"/>
    </font>
    <font>
      <u/>
      <sz val="11"/>
      <color theme="10"/>
      <name val="Aptos Narrow"/>
      <family val="2"/>
      <scheme val="minor"/>
    </font>
    <font>
      <sz val="11"/>
      <color theme="9" tint="-0.249977111117893"/>
      <name val="Aptos Narrow"/>
      <family val="2"/>
      <scheme val="minor"/>
    </font>
    <font>
      <sz val="11"/>
      <color rgb="FF006E50"/>
      <name val="Aptos Narrow"/>
      <family val="2"/>
      <scheme val="minor"/>
    </font>
    <font>
      <b/>
      <sz val="12"/>
      <color theme="0"/>
      <name val="Aptos Narrow"/>
      <family val="2"/>
      <scheme val="minor"/>
    </font>
    <font>
      <sz val="12"/>
      <color theme="0"/>
      <name val="Aptos Narrow"/>
      <family val="2"/>
      <scheme val="minor"/>
    </font>
    <font>
      <b/>
      <sz val="14"/>
      <color theme="0"/>
      <name val="Aptos Narrow"/>
      <family val="2"/>
      <scheme val="minor"/>
    </font>
    <font>
      <b/>
      <sz val="11"/>
      <color rgb="FF006C49"/>
      <name val="Calibri Light"/>
      <family val="2"/>
    </font>
    <font>
      <sz val="11"/>
      <color rgb="FF006C49"/>
      <name val="Calibri Light"/>
      <family val="2"/>
    </font>
    <font>
      <b/>
      <sz val="14"/>
      <color rgb="FF006C49"/>
      <name val="Calibri Light"/>
      <family val="2"/>
    </font>
    <font>
      <b/>
      <sz val="12"/>
      <color rgb="FF006C49"/>
      <name val="Aptos Narrow"/>
      <family val="2"/>
      <scheme val="minor"/>
    </font>
    <font>
      <sz val="12"/>
      <color rgb="FF006C49"/>
      <name val="Aptos Narrow"/>
      <family val="2"/>
      <scheme val="minor"/>
    </font>
    <font>
      <b/>
      <sz val="40"/>
      <color rgb="FF006C49"/>
      <name val="Aptos Narrow"/>
      <family val="2"/>
      <scheme val="minor"/>
    </font>
    <font>
      <b/>
      <sz val="12"/>
      <color rgb="FF006C49"/>
      <name val="Aptos Display"/>
      <family val="2"/>
      <scheme val="major"/>
    </font>
    <font>
      <sz val="11"/>
      <color rgb="FF006C49"/>
      <name val="Aptos Narrow"/>
      <family val="2"/>
      <scheme val="minor"/>
    </font>
    <font>
      <b/>
      <sz val="11"/>
      <color rgb="FF006C49"/>
      <name val="Aptos Narrow"/>
      <family val="2"/>
      <scheme val="minor"/>
    </font>
    <font>
      <b/>
      <sz val="11"/>
      <color theme="0"/>
      <name val="Aptos Narrow"/>
      <family val="2"/>
      <scheme val="minor"/>
    </font>
    <font>
      <sz val="24"/>
      <color rgb="FF006C49"/>
      <name val="Aptos Narrow"/>
      <family val="2"/>
      <scheme val="minor"/>
    </font>
    <font>
      <sz val="10"/>
      <color rgb="FF000000"/>
      <name val="Calibri Light"/>
      <family val="2"/>
    </font>
  </fonts>
  <fills count="7">
    <fill>
      <patternFill patternType="none"/>
    </fill>
    <fill>
      <patternFill patternType="gray125"/>
    </fill>
    <fill>
      <patternFill patternType="solid">
        <fgColor rgb="FF006C49"/>
        <bgColor indexed="64"/>
      </patternFill>
    </fill>
    <fill>
      <patternFill patternType="solid">
        <fgColor theme="3" tint="0.89999084444715716"/>
        <bgColor indexed="64"/>
      </patternFill>
    </fill>
    <fill>
      <patternFill patternType="solid">
        <fgColor theme="0"/>
        <bgColor indexed="64"/>
      </patternFill>
    </fill>
    <fill>
      <patternFill patternType="solid">
        <fgColor theme="5" tint="0.59999389629810485"/>
        <bgColor indexed="64"/>
      </patternFill>
    </fill>
    <fill>
      <patternFill patternType="solid">
        <fgColor theme="5" tint="0.39997558519241921"/>
        <bgColor indexed="64"/>
      </patternFill>
    </fill>
  </fills>
  <borders count="9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style="medium">
        <color indexed="64"/>
      </left>
      <right/>
      <top/>
      <bottom style="thin">
        <color indexed="64"/>
      </bottom>
      <diagonal/>
    </border>
    <border>
      <left/>
      <right/>
      <top/>
      <bottom style="thin">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thin">
        <color rgb="FF000000"/>
      </left>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medium">
        <color indexed="64"/>
      </right>
      <top/>
      <bottom style="thin">
        <color indexed="64"/>
      </bottom>
      <diagonal/>
    </border>
    <border>
      <left style="medium">
        <color indexed="64"/>
      </left>
      <right style="medium">
        <color indexed="64"/>
      </right>
      <top style="medium">
        <color rgb="FF000000"/>
      </top>
      <bottom/>
      <diagonal/>
    </border>
    <border>
      <left style="medium">
        <color indexed="64"/>
      </left>
      <right/>
      <top style="thin">
        <color indexed="64"/>
      </top>
      <bottom/>
      <diagonal/>
    </border>
    <border>
      <left style="thin">
        <color rgb="FF000000"/>
      </left>
      <right/>
      <top style="thin">
        <color indexed="64"/>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style="thin">
        <color indexed="64"/>
      </left>
      <right style="medium">
        <color indexed="64"/>
      </right>
      <top style="thin">
        <color indexed="64"/>
      </top>
      <bottom style="thin">
        <color rgb="FF000000"/>
      </bottom>
      <diagonal/>
    </border>
    <border>
      <left style="medium">
        <color indexed="64"/>
      </left>
      <right/>
      <top style="thin">
        <color indexed="64"/>
      </top>
      <bottom style="thin">
        <color rgb="FF000000"/>
      </bottom>
      <diagonal/>
    </border>
    <border>
      <left style="medium">
        <color indexed="64"/>
      </left>
      <right style="medium">
        <color indexed="64"/>
      </right>
      <top style="thin">
        <color indexed="64"/>
      </top>
      <bottom style="thin">
        <color rgb="FF000000"/>
      </bottom>
      <diagonal/>
    </border>
    <border>
      <left style="medium">
        <color indexed="64"/>
      </left>
      <right/>
      <top style="thin">
        <color indexed="64"/>
      </top>
      <bottom style="medium">
        <color indexed="64"/>
      </bottom>
      <diagonal/>
    </border>
    <border>
      <left style="thin">
        <color rgb="FF000000"/>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bottom style="medium">
        <color rgb="FFF2F8EE"/>
      </bottom>
      <diagonal/>
    </border>
    <border>
      <left/>
      <right/>
      <top/>
      <bottom style="hair">
        <color auto="1"/>
      </bottom>
      <diagonal/>
    </border>
    <border>
      <left/>
      <right/>
      <top style="hair">
        <color auto="1"/>
      </top>
      <bottom style="hair">
        <color auto="1"/>
      </bottom>
      <diagonal/>
    </border>
    <border>
      <left style="medium">
        <color rgb="FF006C49"/>
      </left>
      <right/>
      <top/>
      <bottom/>
      <diagonal/>
    </border>
    <border>
      <left/>
      <right style="medium">
        <color rgb="FF006C49"/>
      </right>
      <top/>
      <bottom/>
      <diagonal/>
    </border>
    <border>
      <left style="medium">
        <color rgb="FF006E50"/>
      </left>
      <right/>
      <top style="medium">
        <color rgb="FF006E50"/>
      </top>
      <bottom/>
      <diagonal/>
    </border>
    <border>
      <left/>
      <right/>
      <top style="medium">
        <color rgb="FF006E50"/>
      </top>
      <bottom/>
      <diagonal/>
    </border>
    <border>
      <left/>
      <right style="medium">
        <color rgb="FF006E50"/>
      </right>
      <top style="medium">
        <color rgb="FF006E50"/>
      </top>
      <bottom/>
      <diagonal/>
    </border>
    <border>
      <left style="medium">
        <color rgb="FF006E50"/>
      </left>
      <right/>
      <top/>
      <bottom/>
      <diagonal/>
    </border>
    <border>
      <left/>
      <right style="medium">
        <color rgb="FF006E50"/>
      </right>
      <top/>
      <bottom/>
      <diagonal/>
    </border>
    <border>
      <left style="medium">
        <color rgb="FF006E50"/>
      </left>
      <right/>
      <top/>
      <bottom style="medium">
        <color rgb="FF006E50"/>
      </bottom>
      <diagonal/>
    </border>
    <border>
      <left/>
      <right/>
      <top/>
      <bottom style="medium">
        <color rgb="FF006E50"/>
      </bottom>
      <diagonal/>
    </border>
    <border>
      <left/>
      <right style="medium">
        <color rgb="FF006E50"/>
      </right>
      <top/>
      <bottom style="medium">
        <color rgb="FF006E50"/>
      </bottom>
      <diagonal/>
    </border>
    <border>
      <left/>
      <right/>
      <top style="medium">
        <color rgb="FF006C49"/>
      </top>
      <bottom style="medium">
        <color rgb="FF006C49"/>
      </bottom>
      <diagonal/>
    </border>
    <border>
      <left/>
      <right/>
      <top style="hair">
        <color auto="1"/>
      </top>
      <bottom style="medium">
        <color rgb="FF006E50"/>
      </bottom>
      <diagonal/>
    </border>
    <border>
      <left/>
      <right/>
      <top style="medium">
        <color rgb="FF006C49"/>
      </top>
      <bottom style="hair">
        <color auto="1"/>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right/>
      <top style="medium">
        <color theme="0"/>
      </top>
      <bottom style="medium">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theme="0"/>
      </left>
      <right/>
      <top style="medium">
        <color theme="0"/>
      </top>
      <bottom style="medium">
        <color rgb="FF006C49"/>
      </bottom>
      <diagonal/>
    </border>
    <border>
      <left/>
      <right style="medium">
        <color theme="0"/>
      </right>
      <top style="medium">
        <color theme="0"/>
      </top>
      <bottom style="medium">
        <color rgb="FF006C49"/>
      </bottom>
      <diagonal/>
    </border>
    <border>
      <left style="medium">
        <color theme="0"/>
      </left>
      <right/>
      <top style="medium">
        <color rgb="FF006C49"/>
      </top>
      <bottom style="medium">
        <color rgb="FF006C49"/>
      </bottom>
      <diagonal/>
    </border>
    <border>
      <left/>
      <right style="medium">
        <color theme="0"/>
      </right>
      <top style="medium">
        <color rgb="FF006C49"/>
      </top>
      <bottom style="medium">
        <color rgb="FF006C49"/>
      </bottom>
      <diagonal/>
    </border>
    <border>
      <left style="medium">
        <color theme="0"/>
      </left>
      <right/>
      <top style="medium">
        <color rgb="FF006C49"/>
      </top>
      <bottom style="medium">
        <color theme="0"/>
      </bottom>
      <diagonal/>
    </border>
    <border>
      <left/>
      <right style="medium">
        <color theme="0"/>
      </right>
      <top style="medium">
        <color rgb="FF006C49"/>
      </top>
      <bottom style="medium">
        <color theme="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style="medium">
        <color indexed="64"/>
      </left>
      <right style="medium">
        <color indexed="64"/>
      </right>
      <top/>
      <bottom style="medium">
        <color rgb="FF000000"/>
      </bottom>
      <diagonal/>
    </border>
  </borders>
  <cellStyleXfs count="5">
    <xf numFmtId="0" fontId="0" fillId="0" borderId="0"/>
    <xf numFmtId="44" fontId="8" fillId="0" borderId="0" applyFont="0" applyFill="0" applyBorder="0" applyAlignment="0" applyProtection="0"/>
    <xf numFmtId="9" fontId="8" fillId="0" borderId="0" applyFont="0" applyFill="0" applyBorder="0" applyAlignment="0" applyProtection="0"/>
    <xf numFmtId="164" fontId="8" fillId="0" borderId="0" applyFont="0" applyFill="0" applyBorder="0" applyAlignment="0" applyProtection="0"/>
    <xf numFmtId="0" fontId="17" fillId="0" borderId="0" applyNumberFormat="0" applyFill="0" applyBorder="0" applyAlignment="0" applyProtection="0"/>
  </cellStyleXfs>
  <cellXfs count="320">
    <xf numFmtId="0" fontId="0" fillId="0" borderId="0" xfId="0"/>
    <xf numFmtId="0" fontId="2" fillId="0" borderId="0" xfId="0" applyFont="1"/>
    <xf numFmtId="0" fontId="2" fillId="0" borderId="0" xfId="0" applyFont="1" applyAlignment="1">
      <alignment horizontal="left" vertical="center"/>
    </xf>
    <xf numFmtId="0" fontId="4" fillId="0" borderId="1" xfId="0" applyFont="1" applyBorder="1" applyAlignment="1">
      <alignment horizontal="center" vertical="center" wrapText="1"/>
    </xf>
    <xf numFmtId="0" fontId="4" fillId="0" borderId="1" xfId="0" applyFont="1" applyBorder="1" applyAlignment="1">
      <alignment horizontal="justify" vertical="top" wrapText="1"/>
    </xf>
    <xf numFmtId="0" fontId="5" fillId="0" borderId="0" xfId="0" applyFont="1" applyAlignment="1">
      <alignment horizontal="left" vertical="center"/>
    </xf>
    <xf numFmtId="0" fontId="2" fillId="0" borderId="0" xfId="0" applyFont="1" applyAlignment="1">
      <alignment horizontal="left"/>
    </xf>
    <xf numFmtId="0" fontId="4" fillId="0" borderId="1" xfId="0" applyFont="1" applyBorder="1" applyAlignment="1">
      <alignment horizontal="left" vertical="center" wrapText="1"/>
    </xf>
    <xf numFmtId="0" fontId="9" fillId="0" borderId="0" xfId="0" applyFont="1" applyAlignment="1">
      <alignment vertical="center" wrapText="1"/>
    </xf>
    <xf numFmtId="0" fontId="9" fillId="0" borderId="0" xfId="0" applyFont="1" applyAlignment="1">
      <alignment horizontal="left" vertical="center"/>
    </xf>
    <xf numFmtId="0" fontId="12" fillId="0" borderId="0" xfId="0" applyFont="1" applyAlignment="1">
      <alignment horizontal="center" wrapText="1"/>
    </xf>
    <xf numFmtId="0" fontId="12" fillId="0" borderId="0" xfId="0" applyFont="1" applyAlignment="1">
      <alignment horizontal="left" vertical="center"/>
    </xf>
    <xf numFmtId="0" fontId="4" fillId="0" borderId="5"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165" fontId="4" fillId="0" borderId="0" xfId="1" applyNumberFormat="1" applyFont="1" applyFill="1" applyBorder="1" applyAlignment="1">
      <alignment horizontal="right" vertical="center" wrapText="1"/>
    </xf>
    <xf numFmtId="165" fontId="4" fillId="0" borderId="35" xfId="1" applyNumberFormat="1" applyFont="1" applyFill="1" applyBorder="1" applyAlignment="1">
      <alignment horizontal="right" vertical="center" wrapText="1"/>
    </xf>
    <xf numFmtId="165" fontId="4" fillId="0" borderId="19" xfId="1" applyNumberFormat="1" applyFont="1" applyFill="1" applyBorder="1" applyAlignment="1">
      <alignment horizontal="right" vertical="center" wrapText="1"/>
    </xf>
    <xf numFmtId="165" fontId="4" fillId="0" borderId="5" xfId="1" applyNumberFormat="1" applyFont="1" applyFill="1" applyBorder="1" applyAlignment="1">
      <alignment horizontal="right" vertical="center" wrapText="1"/>
    </xf>
    <xf numFmtId="165" fontId="4" fillId="0" borderId="23" xfId="1" applyNumberFormat="1" applyFont="1" applyFill="1" applyBorder="1" applyAlignment="1">
      <alignment horizontal="right" vertical="center" wrapText="1"/>
    </xf>
    <xf numFmtId="0" fontId="4" fillId="0" borderId="0" xfId="0" applyFont="1" applyAlignment="1">
      <alignment horizontal="center" vertical="center" wrapText="1"/>
    </xf>
    <xf numFmtId="165" fontId="13" fillId="0" borderId="35" xfId="3" applyNumberFormat="1" applyFont="1" applyFill="1" applyBorder="1" applyAlignment="1">
      <alignment horizontal="right" vertical="center" wrapText="1"/>
    </xf>
    <xf numFmtId="10" fontId="4" fillId="0" borderId="33" xfId="2" applyNumberFormat="1" applyFont="1" applyFill="1" applyBorder="1" applyAlignment="1">
      <alignment horizontal="center" vertical="center" wrapText="1"/>
    </xf>
    <xf numFmtId="0" fontId="4" fillId="0" borderId="34" xfId="0" applyFont="1" applyBorder="1" applyAlignment="1">
      <alignment vertical="center" wrapText="1"/>
    </xf>
    <xf numFmtId="165" fontId="13" fillId="0" borderId="34" xfId="3" applyNumberFormat="1" applyFont="1" applyFill="1" applyBorder="1" applyAlignment="1">
      <alignment horizontal="right" vertical="center" wrapText="1"/>
    </xf>
    <xf numFmtId="10" fontId="4" fillId="0" borderId="36" xfId="2" applyNumberFormat="1" applyFont="1" applyFill="1" applyBorder="1" applyAlignment="1">
      <alignment horizontal="center" vertical="center" wrapText="1"/>
    </xf>
    <xf numFmtId="165" fontId="13" fillId="0" borderId="37" xfId="3" applyNumberFormat="1" applyFont="1" applyFill="1" applyBorder="1" applyAlignment="1">
      <alignment horizontal="right" vertical="center" wrapText="1"/>
    </xf>
    <xf numFmtId="0" fontId="4" fillId="0" borderId="23" xfId="0" applyFont="1" applyBorder="1" applyAlignment="1">
      <alignment horizontal="justify" vertical="top" wrapText="1"/>
    </xf>
    <xf numFmtId="0" fontId="14" fillId="0" borderId="0" xfId="0" applyFont="1" applyAlignment="1">
      <alignment vertical="center" wrapText="1"/>
    </xf>
    <xf numFmtId="0" fontId="14" fillId="0" borderId="0" xfId="0" applyFont="1" applyAlignment="1">
      <alignment horizontal="left" vertical="center"/>
    </xf>
    <xf numFmtId="0" fontId="4" fillId="0" borderId="38" xfId="0" applyFont="1" applyBorder="1" applyAlignment="1">
      <alignment horizontal="center" vertical="center" wrapText="1"/>
    </xf>
    <xf numFmtId="0" fontId="4" fillId="0" borderId="39" xfId="0" applyFont="1" applyBorder="1" applyAlignment="1">
      <alignment horizontal="center" vertical="center" wrapText="1"/>
    </xf>
    <xf numFmtId="0" fontId="4" fillId="0" borderId="40" xfId="0" applyFont="1" applyBorder="1" applyAlignment="1">
      <alignment horizontal="center" vertical="center" wrapText="1"/>
    </xf>
    <xf numFmtId="165" fontId="4" fillId="0" borderId="41" xfId="1" applyNumberFormat="1" applyFont="1" applyFill="1" applyBorder="1" applyAlignment="1">
      <alignment horizontal="right" vertical="center" wrapText="1"/>
    </xf>
    <xf numFmtId="165" fontId="4" fillId="0" borderId="42" xfId="1" applyNumberFormat="1" applyFont="1" applyFill="1" applyBorder="1" applyAlignment="1">
      <alignment horizontal="right" vertical="center" wrapText="1"/>
    </xf>
    <xf numFmtId="165" fontId="4" fillId="0" borderId="43" xfId="1" applyNumberFormat="1" applyFont="1" applyFill="1" applyBorder="1" applyAlignment="1">
      <alignment horizontal="right" vertical="center" wrapText="1"/>
    </xf>
    <xf numFmtId="165" fontId="4" fillId="0" borderId="38" xfId="1" applyNumberFormat="1" applyFont="1" applyFill="1" applyBorder="1" applyAlignment="1">
      <alignment horizontal="right" vertical="center" wrapText="1"/>
    </xf>
    <xf numFmtId="165" fontId="4" fillId="0" borderId="44" xfId="1" applyNumberFormat="1" applyFont="1" applyFill="1" applyBorder="1" applyAlignment="1">
      <alignment horizontal="right" vertical="center" wrapText="1"/>
    </xf>
    <xf numFmtId="0" fontId="4" fillId="0" borderId="41" xfId="0" applyFont="1" applyBorder="1" applyAlignment="1">
      <alignment horizontal="center" vertical="center" wrapText="1"/>
    </xf>
    <xf numFmtId="165" fontId="13" fillId="0" borderId="42" xfId="3" applyNumberFormat="1" applyFont="1" applyFill="1" applyBorder="1" applyAlignment="1">
      <alignment horizontal="right" vertical="center" wrapText="1"/>
    </xf>
    <xf numFmtId="10" fontId="4" fillId="0" borderId="40" xfId="2" applyNumberFormat="1" applyFont="1" applyFill="1" applyBorder="1" applyAlignment="1">
      <alignment horizontal="center" vertical="center" wrapText="1"/>
    </xf>
    <xf numFmtId="0" fontId="4" fillId="0" borderId="1" xfId="0" applyFont="1" applyBorder="1" applyAlignment="1">
      <alignment vertical="center" wrapText="1"/>
    </xf>
    <xf numFmtId="165" fontId="13" fillId="0" borderId="1" xfId="3" applyNumberFormat="1" applyFont="1" applyFill="1" applyBorder="1" applyAlignment="1">
      <alignment horizontal="right" vertical="center" wrapText="1"/>
    </xf>
    <xf numFmtId="10" fontId="4" fillId="0" borderId="45" xfId="2" applyNumberFormat="1" applyFont="1" applyFill="1" applyBorder="1" applyAlignment="1">
      <alignment horizontal="center" vertical="center" wrapText="1"/>
    </xf>
    <xf numFmtId="165" fontId="13" fillId="0" borderId="41" xfId="3" applyNumberFormat="1" applyFont="1" applyFill="1" applyBorder="1" applyAlignment="1">
      <alignment horizontal="right" vertical="center" wrapText="1"/>
    </xf>
    <xf numFmtId="0" fontId="4" fillId="0" borderId="44" xfId="0" applyFont="1" applyBorder="1" applyAlignment="1">
      <alignment horizontal="justify" vertical="top" wrapText="1"/>
    </xf>
    <xf numFmtId="0" fontId="14" fillId="0" borderId="0" xfId="0" applyFont="1" applyAlignment="1">
      <alignment wrapText="1"/>
    </xf>
    <xf numFmtId="165" fontId="4" fillId="0" borderId="46" xfId="1" applyNumberFormat="1" applyFont="1" applyFill="1" applyBorder="1" applyAlignment="1">
      <alignment horizontal="right" vertical="center" wrapText="1"/>
    </xf>
    <xf numFmtId="165" fontId="4" fillId="0" borderId="47" xfId="1" applyNumberFormat="1" applyFont="1" applyFill="1" applyBorder="1" applyAlignment="1">
      <alignment horizontal="right" vertical="center" wrapText="1"/>
    </xf>
    <xf numFmtId="165" fontId="4" fillId="0" borderId="48" xfId="1" applyNumberFormat="1" applyFont="1" applyFill="1" applyBorder="1" applyAlignment="1">
      <alignment horizontal="right" vertical="center" wrapText="1"/>
    </xf>
    <xf numFmtId="165" fontId="4" fillId="0" borderId="49" xfId="1" applyNumberFormat="1" applyFont="1" applyFill="1" applyBorder="1" applyAlignment="1">
      <alignment horizontal="right" vertical="center" wrapText="1"/>
    </xf>
    <xf numFmtId="165" fontId="4" fillId="0" borderId="50" xfId="1" applyNumberFormat="1" applyFont="1" applyFill="1" applyBorder="1" applyAlignment="1">
      <alignment horizontal="right" vertical="center" wrapText="1"/>
    </xf>
    <xf numFmtId="0" fontId="4" fillId="0" borderId="46" xfId="0" applyFont="1" applyBorder="1" applyAlignment="1">
      <alignment horizontal="center" vertical="center" wrapText="1"/>
    </xf>
    <xf numFmtId="165" fontId="13" fillId="0" borderId="47" xfId="3" applyNumberFormat="1" applyFont="1" applyFill="1" applyBorder="1" applyAlignment="1">
      <alignment horizontal="right" vertical="center" wrapText="1"/>
    </xf>
    <xf numFmtId="165" fontId="13" fillId="0" borderId="46" xfId="3" applyNumberFormat="1" applyFont="1" applyFill="1" applyBorder="1" applyAlignment="1">
      <alignment horizontal="right" vertical="center" wrapText="1"/>
    </xf>
    <xf numFmtId="0" fontId="4" fillId="0" borderId="51" xfId="0" applyFont="1" applyBorder="1" applyAlignment="1">
      <alignment horizontal="center" vertical="center" wrapText="1"/>
    </xf>
    <xf numFmtId="0" fontId="4" fillId="0" borderId="52"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165" fontId="4" fillId="0" borderId="53" xfId="1" applyNumberFormat="1" applyFont="1" applyFill="1" applyBorder="1" applyAlignment="1">
      <alignment horizontal="right" vertical="center" wrapText="1"/>
    </xf>
    <xf numFmtId="165" fontId="4" fillId="0" borderId="30" xfId="1" applyNumberFormat="1" applyFont="1" applyFill="1" applyBorder="1" applyAlignment="1">
      <alignment horizontal="right" vertical="center" wrapText="1"/>
    </xf>
    <xf numFmtId="165" fontId="4" fillId="0" borderId="54" xfId="1" applyNumberFormat="1" applyFont="1" applyFill="1" applyBorder="1" applyAlignment="1">
      <alignment horizontal="right" vertical="center" wrapText="1"/>
    </xf>
    <xf numFmtId="165" fontId="4" fillId="0" borderId="51" xfId="1" applyNumberFormat="1" applyFont="1" applyFill="1" applyBorder="1" applyAlignment="1">
      <alignment horizontal="right" vertical="center" wrapText="1"/>
    </xf>
    <xf numFmtId="165" fontId="4" fillId="0" borderId="55" xfId="1" applyNumberFormat="1" applyFont="1" applyFill="1" applyBorder="1" applyAlignment="1">
      <alignment horizontal="right" vertical="center" wrapText="1"/>
    </xf>
    <xf numFmtId="0" fontId="4" fillId="0" borderId="53" xfId="0" applyFont="1" applyBorder="1" applyAlignment="1">
      <alignment horizontal="center" vertical="center" wrapText="1"/>
    </xf>
    <xf numFmtId="165" fontId="13" fillId="0" borderId="30" xfId="3" applyNumberFormat="1" applyFont="1" applyFill="1" applyBorder="1" applyAlignment="1">
      <alignment horizontal="right" vertical="center" wrapText="1"/>
    </xf>
    <xf numFmtId="10" fontId="4" fillId="0" borderId="28" xfId="2" applyNumberFormat="1" applyFont="1" applyFill="1" applyBorder="1" applyAlignment="1">
      <alignment horizontal="center" vertical="center" wrapText="1"/>
    </xf>
    <xf numFmtId="0" fontId="4" fillId="0" borderId="29" xfId="0" applyFont="1" applyBorder="1" applyAlignment="1">
      <alignment vertical="center" wrapText="1"/>
    </xf>
    <xf numFmtId="165" fontId="13" fillId="0" borderId="29" xfId="3" applyNumberFormat="1" applyFont="1" applyFill="1" applyBorder="1" applyAlignment="1">
      <alignment horizontal="right" vertical="center" wrapText="1"/>
    </xf>
    <xf numFmtId="10" fontId="4" fillId="0" borderId="54" xfId="2" applyNumberFormat="1" applyFont="1" applyFill="1" applyBorder="1" applyAlignment="1">
      <alignment horizontal="center" vertical="center" wrapText="1"/>
    </xf>
    <xf numFmtId="165" fontId="13" fillId="0" borderId="53" xfId="3" applyNumberFormat="1" applyFont="1" applyFill="1" applyBorder="1" applyAlignment="1">
      <alignment horizontal="right" vertical="center" wrapText="1"/>
    </xf>
    <xf numFmtId="0" fontId="4" fillId="0" borderId="55" xfId="0" applyFont="1" applyBorder="1" applyAlignment="1">
      <alignment horizontal="justify" vertical="top" wrapText="1"/>
    </xf>
    <xf numFmtId="0" fontId="14" fillId="0" borderId="0" xfId="0" applyFont="1" applyAlignment="1">
      <alignment horizontal="center" wrapText="1"/>
    </xf>
    <xf numFmtId="0" fontId="14" fillId="0" borderId="0" xfId="0" applyFont="1" applyAlignment="1">
      <alignment horizontal="center" vertical="center" wrapText="1"/>
    </xf>
    <xf numFmtId="166" fontId="14" fillId="0" borderId="0" xfId="1" applyNumberFormat="1" applyFont="1" applyAlignment="1">
      <alignment horizontal="center" vertical="center" wrapText="1"/>
    </xf>
    <xf numFmtId="166" fontId="15" fillId="0" borderId="0" xfId="1" applyNumberFormat="1" applyFont="1" applyAlignment="1">
      <alignment horizontal="center" vertical="center" wrapText="1"/>
    </xf>
    <xf numFmtId="0" fontId="14" fillId="0" borderId="0" xfId="0" applyFont="1" applyAlignment="1">
      <alignment horizontal="right" wrapText="1"/>
    </xf>
    <xf numFmtId="0" fontId="14" fillId="0" borderId="0" xfId="0" applyFont="1" applyAlignment="1">
      <alignment horizontal="justify" wrapText="1"/>
    </xf>
    <xf numFmtId="0" fontId="14" fillId="0" borderId="0" xfId="0" applyFont="1" applyAlignment="1">
      <alignment horizontal="left"/>
    </xf>
    <xf numFmtId="0" fontId="14" fillId="0" borderId="0" xfId="0" applyFont="1" applyAlignment="1">
      <alignment vertical="top" wrapText="1"/>
    </xf>
    <xf numFmtId="0" fontId="15" fillId="0" borderId="0" xfId="0" applyFont="1" applyAlignment="1">
      <alignment horizontal="left" vertical="center"/>
    </xf>
    <xf numFmtId="166" fontId="14" fillId="0" borderId="0" xfId="1" applyNumberFormat="1" applyFont="1" applyAlignment="1">
      <alignment horizontal="left" vertical="center"/>
    </xf>
    <xf numFmtId="166" fontId="15" fillId="0" borderId="0" xfId="1" applyNumberFormat="1" applyFont="1" applyAlignment="1">
      <alignment horizontal="left" vertical="center"/>
    </xf>
    <xf numFmtId="0" fontId="14" fillId="0" borderId="0" xfId="0" applyFont="1" applyAlignment="1">
      <alignment horizontal="center"/>
    </xf>
    <xf numFmtId="0" fontId="14" fillId="0" borderId="0" xfId="0" applyFont="1" applyAlignment="1">
      <alignment horizontal="center" vertical="center"/>
    </xf>
    <xf numFmtId="0" fontId="14" fillId="0" borderId="0" xfId="0" applyFont="1" applyAlignment="1">
      <alignment vertical="center"/>
    </xf>
    <xf numFmtId="166" fontId="14" fillId="0" borderId="0" xfId="1" applyNumberFormat="1" applyFont="1" applyAlignment="1">
      <alignment horizontal="center" vertical="center"/>
    </xf>
    <xf numFmtId="166" fontId="15" fillId="0" borderId="0" xfId="1" applyNumberFormat="1" applyFont="1" applyAlignment="1">
      <alignment horizontal="center" vertical="center"/>
    </xf>
    <xf numFmtId="0" fontId="14" fillId="0" borderId="0" xfId="0" applyFont="1"/>
    <xf numFmtId="0" fontId="14" fillId="0" borderId="0" xfId="0" applyFont="1" applyAlignment="1">
      <alignment horizontal="right"/>
    </xf>
    <xf numFmtId="0" fontId="14" fillId="0" borderId="0" xfId="0" applyFont="1" applyAlignment="1">
      <alignment horizontal="justify"/>
    </xf>
    <xf numFmtId="0" fontId="0" fillId="2" borderId="61" xfId="0" applyFill="1" applyBorder="1"/>
    <xf numFmtId="0" fontId="0" fillId="2" borderId="62" xfId="0" applyFill="1" applyBorder="1"/>
    <xf numFmtId="0" fontId="0" fillId="2" borderId="64" xfId="0" applyFill="1" applyBorder="1"/>
    <xf numFmtId="0" fontId="0" fillId="2" borderId="0" xfId="0" applyFill="1"/>
    <xf numFmtId="0" fontId="0" fillId="2" borderId="66" xfId="0" applyFill="1" applyBorder="1"/>
    <xf numFmtId="0" fontId="0" fillId="2" borderId="67" xfId="0" applyFill="1" applyBorder="1"/>
    <xf numFmtId="0" fontId="0" fillId="2" borderId="63" xfId="0" applyFill="1" applyBorder="1"/>
    <xf numFmtId="0" fontId="0" fillId="2" borderId="65" xfId="0" applyFill="1" applyBorder="1"/>
    <xf numFmtId="0" fontId="0" fillId="2" borderId="68" xfId="0" applyFill="1" applyBorder="1"/>
    <xf numFmtId="0" fontId="10" fillId="2" borderId="28" xfId="1" applyNumberFormat="1" applyFont="1" applyFill="1" applyBorder="1" applyAlignment="1">
      <alignment horizontal="center" vertical="center" wrapText="1"/>
    </xf>
    <xf numFmtId="0" fontId="10" fillId="2" borderId="29" xfId="1" applyNumberFormat="1" applyFont="1" applyFill="1" applyBorder="1" applyAlignment="1">
      <alignment horizontal="center" vertical="center" wrapText="1"/>
    </xf>
    <xf numFmtId="0" fontId="10" fillId="2" borderId="30" xfId="1" applyNumberFormat="1" applyFont="1" applyFill="1" applyBorder="1" applyAlignment="1">
      <alignment horizontal="center" vertical="center" wrapText="1"/>
    </xf>
    <xf numFmtId="0" fontId="3" fillId="2" borderId="1" xfId="0" applyFont="1" applyFill="1" applyBorder="1" applyAlignment="1" applyProtection="1">
      <alignment horizontal="center" vertical="center" wrapText="1"/>
      <protection locked="0"/>
    </xf>
    <xf numFmtId="0" fontId="3" fillId="2" borderId="1" xfId="0" applyFont="1" applyFill="1" applyBorder="1" applyAlignment="1">
      <alignment horizontal="center" vertical="center" wrapText="1"/>
    </xf>
    <xf numFmtId="0" fontId="31" fillId="0" borderId="57" xfId="0" applyFont="1" applyBorder="1" applyAlignment="1">
      <alignment horizontal="center"/>
    </xf>
    <xf numFmtId="0" fontId="31" fillId="0" borderId="58" xfId="0" applyFont="1" applyBorder="1" applyAlignment="1">
      <alignment horizontal="center"/>
    </xf>
    <xf numFmtId="0" fontId="31" fillId="0" borderId="70" xfId="0" applyFont="1" applyBorder="1" applyAlignment="1">
      <alignment horizontal="center"/>
    </xf>
    <xf numFmtId="0" fontId="4" fillId="0" borderId="44" xfId="0" applyFont="1" applyFill="1" applyBorder="1" applyAlignment="1">
      <alignment horizontal="justify" vertical="top" wrapText="1"/>
    </xf>
    <xf numFmtId="165" fontId="4" fillId="0" borderId="1" xfId="1" applyNumberFormat="1" applyFont="1" applyFill="1" applyBorder="1" applyAlignment="1">
      <alignment horizontal="right" vertical="center" wrapText="1"/>
    </xf>
    <xf numFmtId="0" fontId="4" fillId="0" borderId="38" xfId="0" applyFont="1" applyFill="1" applyBorder="1" applyAlignment="1">
      <alignment horizontal="center" vertical="center" wrapText="1"/>
    </xf>
    <xf numFmtId="0" fontId="4" fillId="0" borderId="39" xfId="0" applyFont="1" applyFill="1" applyBorder="1" applyAlignment="1">
      <alignment horizontal="center" vertical="center" wrapText="1"/>
    </xf>
    <xf numFmtId="0" fontId="4" fillId="0" borderId="33" xfId="0" applyFont="1" applyFill="1" applyBorder="1" applyAlignment="1">
      <alignment horizontal="center" vertical="center" wrapText="1"/>
    </xf>
    <xf numFmtId="0" fontId="4" fillId="0" borderId="34"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4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40"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32" xfId="0" applyFont="1" applyFill="1" applyBorder="1" applyAlignment="1">
      <alignment horizontal="center" vertical="center" wrapText="1"/>
    </xf>
    <xf numFmtId="0" fontId="4" fillId="0" borderId="0" xfId="0" applyFont="1" applyFill="1" applyAlignment="1">
      <alignment horizontal="center" vertical="center" wrapText="1"/>
    </xf>
    <xf numFmtId="0" fontId="4" fillId="0" borderId="34" xfId="0" applyFont="1" applyFill="1" applyBorder="1" applyAlignment="1">
      <alignment vertical="center" wrapText="1"/>
    </xf>
    <xf numFmtId="0" fontId="4" fillId="0" borderId="23" xfId="0" applyFont="1" applyFill="1" applyBorder="1" applyAlignment="1">
      <alignment horizontal="justify" vertical="top" wrapText="1"/>
    </xf>
    <xf numFmtId="0" fontId="14" fillId="0" borderId="0" xfId="0" applyFont="1" applyFill="1" applyAlignment="1">
      <alignment vertical="center" wrapText="1"/>
    </xf>
    <xf numFmtId="0" fontId="14" fillId="0" borderId="0" xfId="0" applyFont="1" applyFill="1" applyAlignment="1">
      <alignment horizontal="left" vertical="center"/>
    </xf>
    <xf numFmtId="0" fontId="14" fillId="0" borderId="0" xfId="0" applyFont="1" applyFill="1" applyAlignment="1">
      <alignment wrapText="1"/>
    </xf>
    <xf numFmtId="166" fontId="14" fillId="0" borderId="1" xfId="1" applyNumberFormat="1" applyFont="1" applyFill="1" applyBorder="1" applyAlignment="1">
      <alignment horizontal="center" vertical="center" wrapText="1"/>
    </xf>
    <xf numFmtId="0" fontId="4" fillId="3" borderId="39" xfId="0" applyFont="1" applyFill="1" applyBorder="1" applyAlignment="1">
      <alignment horizontal="center" vertical="center" wrapText="1"/>
    </xf>
    <xf numFmtId="0" fontId="4" fillId="4" borderId="1" xfId="0" applyFont="1" applyFill="1" applyBorder="1" applyAlignment="1">
      <alignment horizontal="justify" vertical="top" wrapText="1"/>
    </xf>
    <xf numFmtId="0" fontId="4" fillId="5" borderId="1" xfId="0" applyFont="1" applyFill="1" applyBorder="1" applyAlignment="1">
      <alignment horizontal="center" vertical="center" wrapText="1"/>
    </xf>
    <xf numFmtId="0" fontId="4" fillId="5" borderId="39" xfId="0" applyFont="1" applyFill="1" applyBorder="1" applyAlignment="1">
      <alignment horizontal="center" vertical="center" wrapText="1"/>
    </xf>
    <xf numFmtId="0" fontId="4" fillId="5" borderId="40" xfId="0" applyFont="1" applyFill="1" applyBorder="1" applyAlignment="1">
      <alignment horizontal="center" vertical="center" wrapText="1"/>
    </xf>
    <xf numFmtId="165" fontId="4" fillId="5" borderId="41" xfId="1" applyNumberFormat="1" applyFont="1" applyFill="1" applyBorder="1" applyAlignment="1">
      <alignment horizontal="right" vertical="center" wrapText="1"/>
    </xf>
    <xf numFmtId="165" fontId="4" fillId="5" borderId="42" xfId="1" applyNumberFormat="1" applyFont="1" applyFill="1" applyBorder="1" applyAlignment="1">
      <alignment horizontal="right" vertical="center" wrapText="1"/>
    </xf>
    <xf numFmtId="165" fontId="4" fillId="5" borderId="43" xfId="1" applyNumberFormat="1" applyFont="1" applyFill="1" applyBorder="1" applyAlignment="1">
      <alignment horizontal="right" vertical="center" wrapText="1"/>
    </xf>
    <xf numFmtId="165" fontId="4" fillId="5" borderId="38" xfId="1" applyNumberFormat="1" applyFont="1" applyFill="1" applyBorder="1" applyAlignment="1">
      <alignment horizontal="right" vertical="center" wrapText="1"/>
    </xf>
    <xf numFmtId="165" fontId="4" fillId="5" borderId="44" xfId="1" applyNumberFormat="1" applyFont="1" applyFill="1" applyBorder="1" applyAlignment="1">
      <alignment horizontal="right" vertical="center" wrapText="1"/>
    </xf>
    <xf numFmtId="0" fontId="4" fillId="5" borderId="41" xfId="0" applyFont="1" applyFill="1" applyBorder="1" applyAlignment="1">
      <alignment horizontal="center" vertical="center" wrapText="1"/>
    </xf>
    <xf numFmtId="165" fontId="13" fillId="5" borderId="42" xfId="3" applyNumberFormat="1" applyFont="1" applyFill="1" applyBorder="1" applyAlignment="1">
      <alignment horizontal="right" vertical="center" wrapText="1"/>
    </xf>
    <xf numFmtId="10" fontId="4" fillId="5" borderId="40" xfId="2" applyNumberFormat="1" applyFont="1" applyFill="1" applyBorder="1" applyAlignment="1">
      <alignment horizontal="center" vertical="center" wrapText="1"/>
    </xf>
    <xf numFmtId="0" fontId="4" fillId="5" borderId="1" xfId="0" applyFont="1" applyFill="1" applyBorder="1" applyAlignment="1">
      <alignment vertical="center" wrapText="1"/>
    </xf>
    <xf numFmtId="165" fontId="13" fillId="5" borderId="1" xfId="3" applyNumberFormat="1" applyFont="1" applyFill="1" applyBorder="1" applyAlignment="1">
      <alignment horizontal="right" vertical="center" wrapText="1"/>
    </xf>
    <xf numFmtId="10" fontId="4" fillId="5" borderId="45" xfId="2" applyNumberFormat="1" applyFont="1" applyFill="1" applyBorder="1" applyAlignment="1">
      <alignment horizontal="center" vertical="center" wrapText="1"/>
    </xf>
    <xf numFmtId="165" fontId="13" fillId="5" borderId="41" xfId="3" applyNumberFormat="1" applyFont="1" applyFill="1" applyBorder="1" applyAlignment="1">
      <alignment horizontal="right" vertical="center" wrapText="1"/>
    </xf>
    <xf numFmtId="0" fontId="4" fillId="5" borderId="1" xfId="0" applyFont="1" applyFill="1" applyBorder="1" applyAlignment="1">
      <alignment horizontal="justify" vertical="top" wrapText="1"/>
    </xf>
    <xf numFmtId="0" fontId="14" fillId="5" borderId="0" xfId="0" applyFont="1" applyFill="1" applyAlignment="1">
      <alignment wrapText="1"/>
    </xf>
    <xf numFmtId="0" fontId="14" fillId="5" borderId="0" xfId="0" applyFont="1" applyFill="1" applyAlignment="1">
      <alignment vertical="center" wrapText="1"/>
    </xf>
    <xf numFmtId="0" fontId="14" fillId="5" borderId="0" xfId="0" applyFont="1" applyFill="1" applyAlignment="1">
      <alignment horizontal="left" vertical="center"/>
    </xf>
    <xf numFmtId="165" fontId="4" fillId="5" borderId="46" xfId="1" applyNumberFormat="1" applyFont="1" applyFill="1" applyBorder="1" applyAlignment="1">
      <alignment horizontal="right" vertical="center" wrapText="1"/>
    </xf>
    <xf numFmtId="165" fontId="4" fillId="5" borderId="47" xfId="1" applyNumberFormat="1" applyFont="1" applyFill="1" applyBorder="1" applyAlignment="1">
      <alignment horizontal="right" vertical="center" wrapText="1"/>
    </xf>
    <xf numFmtId="165" fontId="4" fillId="5" borderId="48" xfId="1" applyNumberFormat="1" applyFont="1" applyFill="1" applyBorder="1" applyAlignment="1">
      <alignment horizontal="right" vertical="center" wrapText="1"/>
    </xf>
    <xf numFmtId="165" fontId="4" fillId="5" borderId="49" xfId="1" applyNumberFormat="1" applyFont="1" applyFill="1" applyBorder="1" applyAlignment="1">
      <alignment horizontal="right" vertical="center" wrapText="1"/>
    </xf>
    <xf numFmtId="165" fontId="4" fillId="5" borderId="50" xfId="1" applyNumberFormat="1" applyFont="1" applyFill="1" applyBorder="1" applyAlignment="1">
      <alignment horizontal="right" vertical="center" wrapText="1"/>
    </xf>
    <xf numFmtId="0" fontId="4" fillId="5" borderId="46" xfId="0" applyFont="1" applyFill="1" applyBorder="1" applyAlignment="1">
      <alignment horizontal="center" vertical="center" wrapText="1"/>
    </xf>
    <xf numFmtId="165" fontId="13" fillId="5" borderId="47" xfId="3" applyNumberFormat="1" applyFont="1" applyFill="1" applyBorder="1" applyAlignment="1">
      <alignment horizontal="right" vertical="center" wrapText="1"/>
    </xf>
    <xf numFmtId="165" fontId="13" fillId="5" borderId="46" xfId="3" applyNumberFormat="1" applyFont="1" applyFill="1" applyBorder="1" applyAlignment="1">
      <alignment horizontal="right" vertical="center" wrapText="1"/>
    </xf>
    <xf numFmtId="0" fontId="4" fillId="0" borderId="1" xfId="0" applyFont="1" applyFill="1" applyBorder="1" applyAlignment="1">
      <alignment horizontal="justify" vertical="top" wrapText="1"/>
    </xf>
    <xf numFmtId="0" fontId="4" fillId="0" borderId="46" xfId="0" applyFont="1" applyFill="1" applyBorder="1" applyAlignment="1">
      <alignment horizontal="center" vertical="center" wrapText="1"/>
    </xf>
    <xf numFmtId="0" fontId="4" fillId="4" borderId="38" xfId="0" applyFont="1" applyFill="1" applyBorder="1" applyAlignment="1">
      <alignment horizontal="center" vertical="center" wrapText="1"/>
    </xf>
    <xf numFmtId="0" fontId="4" fillId="6" borderId="40" xfId="0" applyFont="1" applyFill="1" applyBorder="1" applyAlignment="1">
      <alignment horizontal="center" vertical="center" wrapText="1"/>
    </xf>
    <xf numFmtId="165" fontId="4" fillId="6" borderId="42" xfId="1" applyNumberFormat="1" applyFont="1" applyFill="1" applyBorder="1" applyAlignment="1">
      <alignment horizontal="right" vertical="center" wrapText="1"/>
    </xf>
    <xf numFmtId="165" fontId="4" fillId="6" borderId="38" xfId="1" applyNumberFormat="1" applyFont="1" applyFill="1" applyBorder="1" applyAlignment="1">
      <alignment horizontal="right" vertical="center" wrapText="1"/>
    </xf>
    <xf numFmtId="10" fontId="4" fillId="6" borderId="45" xfId="2" applyNumberFormat="1" applyFont="1" applyFill="1" applyBorder="1" applyAlignment="1">
      <alignment horizontal="center" vertical="center" wrapText="1"/>
    </xf>
    <xf numFmtId="10" fontId="4" fillId="6" borderId="36" xfId="2" applyNumberFormat="1" applyFont="1" applyFill="1" applyBorder="1" applyAlignment="1">
      <alignment horizontal="center" vertical="center" wrapText="1"/>
    </xf>
    <xf numFmtId="165" fontId="4" fillId="0" borderId="47" xfId="3" applyNumberFormat="1" applyFont="1" applyFill="1" applyBorder="1" applyAlignment="1">
      <alignment horizontal="right" vertical="center" wrapText="1"/>
    </xf>
    <xf numFmtId="0" fontId="4" fillId="0" borderId="0" xfId="0" applyFont="1" applyFill="1" applyAlignment="1">
      <alignment wrapText="1"/>
    </xf>
    <xf numFmtId="0" fontId="4" fillId="0" borderId="0" xfId="0" applyFont="1" applyFill="1" applyAlignment="1">
      <alignment vertical="center" wrapText="1"/>
    </xf>
    <xf numFmtId="0" fontId="4" fillId="0" borderId="0" xfId="0" applyFont="1" applyFill="1" applyAlignment="1">
      <alignment horizontal="left" vertical="center"/>
    </xf>
    <xf numFmtId="0" fontId="13" fillId="0" borderId="32" xfId="0" applyFont="1" applyBorder="1" applyAlignment="1">
      <alignment horizontal="left" vertical="center" wrapText="1"/>
    </xf>
    <xf numFmtId="0" fontId="13" fillId="0" borderId="39" xfId="0" applyFont="1" applyBorder="1" applyAlignment="1">
      <alignment horizontal="left" vertical="center" wrapText="1"/>
    </xf>
    <xf numFmtId="0" fontId="13" fillId="0" borderId="52" xfId="0" applyFont="1" applyBorder="1" applyAlignment="1">
      <alignment horizontal="left" vertical="center" wrapText="1"/>
    </xf>
    <xf numFmtId="0" fontId="15" fillId="0" borderId="0" xfId="0" applyFont="1" applyAlignment="1">
      <alignment horizontal="left" vertical="center" wrapText="1"/>
    </xf>
    <xf numFmtId="0" fontId="15" fillId="0" borderId="0" xfId="0" applyFont="1" applyAlignment="1">
      <alignment horizontal="left" vertical="top" wrapText="1"/>
    </xf>
    <xf numFmtId="0" fontId="13" fillId="0" borderId="32" xfId="0" applyFont="1" applyFill="1" applyBorder="1" applyAlignment="1">
      <alignment horizontal="left" vertical="center" wrapText="1"/>
    </xf>
    <xf numFmtId="0" fontId="13" fillId="0" borderId="39" xfId="0" applyFont="1" applyFill="1" applyBorder="1" applyAlignment="1">
      <alignment horizontal="left" vertical="center" wrapText="1"/>
    </xf>
    <xf numFmtId="0" fontId="15" fillId="0" borderId="0" xfId="0" applyFont="1" applyAlignment="1">
      <alignment horizontal="left" wrapText="1"/>
    </xf>
    <xf numFmtId="0" fontId="13" fillId="5" borderId="39" xfId="0" applyFont="1" applyFill="1" applyBorder="1" applyAlignment="1">
      <alignment horizontal="left" vertical="center" wrapText="1"/>
    </xf>
    <xf numFmtId="0" fontId="13" fillId="3" borderId="39" xfId="0" applyFont="1" applyFill="1" applyBorder="1" applyAlignment="1">
      <alignment horizontal="left" vertical="center" wrapText="1"/>
    </xf>
    <xf numFmtId="0" fontId="13" fillId="0" borderId="41" xfId="0" applyFont="1" applyBorder="1" applyAlignment="1">
      <alignment horizontal="left" vertical="center" wrapText="1"/>
    </xf>
    <xf numFmtId="0" fontId="2" fillId="0" borderId="1" xfId="0" applyFont="1" applyFill="1" applyBorder="1" applyAlignment="1">
      <alignment vertical="center"/>
    </xf>
    <xf numFmtId="0" fontId="2" fillId="0" borderId="1" xfId="0" applyFont="1" applyFill="1" applyBorder="1"/>
    <xf numFmtId="44" fontId="2" fillId="0" borderId="89" xfId="1" applyFont="1" applyFill="1" applyBorder="1" applyAlignment="1">
      <alignment horizontal="center" vertical="center"/>
    </xf>
    <xf numFmtId="44" fontId="2" fillId="0" borderId="90" xfId="1" applyFont="1" applyFill="1" applyBorder="1" applyAlignment="1">
      <alignment vertical="center"/>
    </xf>
    <xf numFmtId="44" fontId="2" fillId="0" borderId="89" xfId="1" applyFont="1" applyFill="1" applyBorder="1" applyAlignment="1">
      <alignment vertical="center"/>
    </xf>
    <xf numFmtId="44" fontId="2" fillId="0" borderId="90" xfId="1" applyFont="1" applyFill="1" applyBorder="1" applyAlignment="1">
      <alignment horizontal="center" vertical="center"/>
    </xf>
    <xf numFmtId="166" fontId="14" fillId="0" borderId="0" xfId="1" applyNumberFormat="1" applyFont="1" applyFill="1" applyAlignment="1">
      <alignment horizontal="center" vertical="center" wrapText="1"/>
    </xf>
    <xf numFmtId="0" fontId="34" fillId="0" borderId="0" xfId="0" applyFont="1" applyAlignment="1">
      <alignment horizontal="center" vertical="center" wrapText="1"/>
    </xf>
    <xf numFmtId="0" fontId="26" fillId="0" borderId="69" xfId="0" applyFont="1" applyBorder="1" applyAlignment="1">
      <alignment horizontal="center"/>
    </xf>
    <xf numFmtId="0" fontId="14" fillId="0" borderId="0" xfId="0" applyFont="1" applyAlignment="1">
      <alignment vertical="top"/>
    </xf>
    <xf numFmtId="0" fontId="14" fillId="0" borderId="0" xfId="0" applyFont="1" applyAlignment="1">
      <alignment horizontal="left" wrapText="1"/>
    </xf>
    <xf numFmtId="0" fontId="14" fillId="0" borderId="0" xfId="0" applyFont="1" applyAlignment="1">
      <alignment horizontal="left"/>
    </xf>
    <xf numFmtId="0" fontId="15" fillId="0" borderId="0" xfId="0" applyFont="1" applyAlignment="1">
      <alignment horizontal="center" wrapText="1"/>
    </xf>
    <xf numFmtId="0" fontId="15" fillId="0" borderId="0" xfId="0" applyFont="1" applyAlignment="1">
      <alignment horizontal="left"/>
    </xf>
    <xf numFmtId="0" fontId="19" fillId="0" borderId="58" xfId="0" applyFont="1" applyBorder="1" applyAlignment="1">
      <alignment horizontal="center"/>
    </xf>
    <xf numFmtId="0" fontId="26" fillId="0" borderId="69" xfId="0" applyFont="1" applyBorder="1" applyAlignment="1">
      <alignment horizontal="center"/>
    </xf>
    <xf numFmtId="0" fontId="0" fillId="0" borderId="71" xfId="0" applyBorder="1" applyAlignment="1">
      <alignment horizontal="center"/>
    </xf>
    <xf numFmtId="0" fontId="0" fillId="0" borderId="58" xfId="0" applyBorder="1" applyAlignment="1">
      <alignment horizontal="center"/>
    </xf>
    <xf numFmtId="0" fontId="0" fillId="0" borderId="58" xfId="0" applyBorder="1" applyAlignment="1"/>
    <xf numFmtId="0" fontId="0" fillId="0" borderId="70" xfId="0" applyBorder="1" applyAlignment="1">
      <alignment horizontal="center"/>
    </xf>
    <xf numFmtId="0" fontId="0" fillId="0" borderId="70" xfId="0" applyBorder="1" applyAlignment="1"/>
    <xf numFmtId="0" fontId="19" fillId="0" borderId="91" xfId="0" applyFont="1" applyBorder="1" applyAlignment="1">
      <alignment horizontal="center"/>
    </xf>
    <xf numFmtId="0" fontId="18" fillId="0" borderId="0" xfId="0" applyFont="1" applyAlignment="1">
      <alignment horizontal="center"/>
    </xf>
    <xf numFmtId="0" fontId="28" fillId="0" borderId="59" xfId="0" applyFont="1" applyBorder="1" applyAlignment="1">
      <alignment horizontal="center" vertical="center"/>
    </xf>
    <xf numFmtId="0" fontId="28" fillId="0" borderId="0" xfId="0" applyFont="1" applyAlignment="1">
      <alignment horizontal="center" vertical="center"/>
    </xf>
    <xf numFmtId="0" fontId="28" fillId="0" borderId="60" xfId="0" applyFont="1" applyBorder="1" applyAlignment="1">
      <alignment horizontal="center" vertical="center"/>
    </xf>
    <xf numFmtId="0" fontId="19" fillId="0" borderId="57" xfId="0" applyFont="1" applyBorder="1" applyAlignment="1">
      <alignment horizontal="center"/>
    </xf>
    <xf numFmtId="0" fontId="0" fillId="0" borderId="57" xfId="0" applyBorder="1" applyAlignment="1"/>
    <xf numFmtId="0" fontId="20" fillId="2" borderId="62" xfId="0" applyFont="1" applyFill="1" applyBorder="1" applyAlignment="1">
      <alignment horizontal="center" vertical="center" wrapText="1"/>
    </xf>
    <xf numFmtId="0" fontId="20" fillId="2" borderId="62" xfId="0" applyFont="1" applyFill="1" applyBorder="1" applyAlignment="1">
      <alignment horizontal="center" vertical="center"/>
    </xf>
    <xf numFmtId="0" fontId="20" fillId="2" borderId="63" xfId="0" applyFont="1" applyFill="1" applyBorder="1" applyAlignment="1">
      <alignment horizontal="center" vertical="center"/>
    </xf>
    <xf numFmtId="0" fontId="20" fillId="2" borderId="0" xfId="0" applyFont="1" applyFill="1" applyAlignment="1">
      <alignment horizontal="center" vertical="center"/>
    </xf>
    <xf numFmtId="0" fontId="20" fillId="2" borderId="65" xfId="0" applyFont="1" applyFill="1" applyBorder="1" applyAlignment="1">
      <alignment horizontal="center" vertical="center"/>
    </xf>
    <xf numFmtId="0" fontId="20" fillId="2" borderId="67" xfId="0" applyFont="1" applyFill="1" applyBorder="1" applyAlignment="1">
      <alignment horizontal="center" vertical="center"/>
    </xf>
    <xf numFmtId="0" fontId="20" fillId="2" borderId="68" xfId="0" applyFont="1" applyFill="1" applyBorder="1" applyAlignment="1">
      <alignment horizontal="center" vertical="center"/>
    </xf>
    <xf numFmtId="0" fontId="27" fillId="0" borderId="69" xfId="0" applyFont="1" applyBorder="1" applyAlignment="1">
      <alignment horizontal="center"/>
    </xf>
    <xf numFmtId="0" fontId="30" fillId="0" borderId="83" xfId="4" applyFont="1" applyFill="1" applyBorder="1" applyAlignment="1">
      <alignment horizontal="center" vertical="center"/>
    </xf>
    <xf numFmtId="0" fontId="30" fillId="0" borderId="84" xfId="4" applyFont="1" applyFill="1" applyBorder="1" applyAlignment="1">
      <alignment horizontal="center" vertical="center"/>
    </xf>
    <xf numFmtId="0" fontId="30" fillId="0" borderId="85" xfId="4" applyFont="1" applyFill="1" applyBorder="1" applyAlignment="1">
      <alignment horizontal="center" vertical="center"/>
    </xf>
    <xf numFmtId="0" fontId="30" fillId="0" borderId="86" xfId="4" applyFont="1" applyFill="1" applyBorder="1" applyAlignment="1">
      <alignment horizontal="center" vertical="center"/>
    </xf>
    <xf numFmtId="0" fontId="0" fillId="0" borderId="87" xfId="0" applyBorder="1" applyAlignment="1">
      <alignment horizontal="center" vertical="center"/>
    </xf>
    <xf numFmtId="0" fontId="0" fillId="0" borderId="88" xfId="0" applyBorder="1" applyAlignment="1">
      <alignment horizontal="center" vertical="center"/>
    </xf>
    <xf numFmtId="0" fontId="20" fillId="2" borderId="75" xfId="0" applyFont="1" applyFill="1" applyBorder="1" applyAlignment="1">
      <alignment horizontal="center" vertical="center" wrapText="1"/>
    </xf>
    <xf numFmtId="0" fontId="20" fillId="2" borderId="76" xfId="0" applyFont="1" applyFill="1" applyBorder="1" applyAlignment="1">
      <alignment horizontal="center" vertical="center" wrapText="1"/>
    </xf>
    <xf numFmtId="0" fontId="20" fillId="2" borderId="77" xfId="0" applyFont="1" applyFill="1" applyBorder="1" applyAlignment="1">
      <alignment horizontal="center" vertical="center" wrapText="1"/>
    </xf>
    <xf numFmtId="0" fontId="20" fillId="2" borderId="78" xfId="0" applyFont="1" applyFill="1" applyBorder="1" applyAlignment="1">
      <alignment horizontal="center" vertical="center" wrapText="1"/>
    </xf>
    <xf numFmtId="0" fontId="20" fillId="2" borderId="0" xfId="0" applyFont="1" applyFill="1" applyAlignment="1">
      <alignment horizontal="center" vertical="center" wrapText="1"/>
    </xf>
    <xf numFmtId="0" fontId="20" fillId="2" borderId="79" xfId="0" applyFont="1" applyFill="1" applyBorder="1" applyAlignment="1">
      <alignment horizontal="center" vertical="center" wrapText="1"/>
    </xf>
    <xf numFmtId="0" fontId="20" fillId="2" borderId="80" xfId="0" applyFont="1" applyFill="1" applyBorder="1" applyAlignment="1">
      <alignment horizontal="center" vertical="center" wrapText="1"/>
    </xf>
    <xf numFmtId="0" fontId="20" fillId="2" borderId="81" xfId="0" applyFont="1" applyFill="1" applyBorder="1" applyAlignment="1">
      <alignment horizontal="center" vertical="center" wrapText="1"/>
    </xf>
    <xf numFmtId="0" fontId="20" fillId="2" borderId="82" xfId="0" applyFont="1" applyFill="1" applyBorder="1" applyAlignment="1">
      <alignment horizontal="center" vertical="center" wrapText="1"/>
    </xf>
    <xf numFmtId="0" fontId="32" fillId="2" borderId="72" xfId="0" applyFont="1" applyFill="1" applyBorder="1" applyAlignment="1">
      <alignment horizontal="center" vertical="center" wrapText="1"/>
    </xf>
    <xf numFmtId="0" fontId="32" fillId="2" borderId="73" xfId="0" applyFont="1" applyFill="1" applyBorder="1" applyAlignment="1">
      <alignment horizontal="center" vertical="center" wrapText="1"/>
    </xf>
    <xf numFmtId="0" fontId="33" fillId="0" borderId="0" xfId="4" applyFont="1" applyFill="1" applyBorder="1" applyAlignment="1">
      <alignment horizontal="center" vertical="center"/>
    </xf>
    <xf numFmtId="0" fontId="33" fillId="0" borderId="56" xfId="4" applyFont="1" applyFill="1" applyBorder="1" applyAlignment="1">
      <alignment horizontal="center" vertical="center"/>
    </xf>
    <xf numFmtId="0" fontId="20" fillId="2" borderId="74" xfId="4" applyFont="1" applyFill="1" applyBorder="1" applyAlignment="1">
      <alignment horizontal="center" vertical="center"/>
    </xf>
    <xf numFmtId="0" fontId="10" fillId="2" borderId="11" xfId="0" applyFont="1" applyFill="1" applyBorder="1" applyAlignment="1" applyProtection="1">
      <alignment horizontal="center" vertical="center" wrapText="1"/>
      <protection locked="0"/>
    </xf>
    <xf numFmtId="0" fontId="10" fillId="2" borderId="18" xfId="0" applyFont="1" applyFill="1" applyBorder="1" applyAlignment="1" applyProtection="1">
      <alignment horizontal="center" vertical="center" wrapText="1"/>
      <protection locked="0"/>
    </xf>
    <xf numFmtId="0" fontId="10" fillId="2" borderId="25" xfId="0" applyFont="1" applyFill="1" applyBorder="1" applyAlignment="1" applyProtection="1">
      <alignment horizontal="center" vertical="center" wrapText="1"/>
      <protection locked="0"/>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0"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0" fontId="24" fillId="0" borderId="2" xfId="0" applyFont="1" applyBorder="1" applyAlignment="1">
      <alignment horizontal="center" wrapText="1"/>
    </xf>
    <xf numFmtId="0" fontId="24" fillId="0" borderId="3" xfId="0" applyFont="1" applyBorder="1" applyAlignment="1">
      <alignment horizontal="center" wrapText="1"/>
    </xf>
    <xf numFmtId="0" fontId="24" fillId="0" borderId="4" xfId="0" applyFont="1" applyBorder="1" applyAlignment="1">
      <alignment horizontal="center" wrapText="1"/>
    </xf>
    <xf numFmtId="0" fontId="24" fillId="0" borderId="5" xfId="0" applyFont="1" applyBorder="1" applyAlignment="1">
      <alignment horizontal="center" wrapText="1"/>
    </xf>
    <xf numFmtId="0" fontId="24" fillId="0" borderId="0" xfId="0" applyFont="1" applyBorder="1" applyAlignment="1">
      <alignment horizontal="center" wrapText="1"/>
    </xf>
    <xf numFmtId="0" fontId="24" fillId="0" borderId="6" xfId="0" applyFont="1" applyBorder="1" applyAlignment="1">
      <alignment horizontal="center" wrapText="1"/>
    </xf>
    <xf numFmtId="0" fontId="24" fillId="0" borderId="7" xfId="0" applyFont="1" applyBorder="1" applyAlignment="1">
      <alignment horizontal="center" wrapText="1"/>
    </xf>
    <xf numFmtId="0" fontId="24" fillId="0" borderId="8" xfId="0" applyFont="1" applyBorder="1" applyAlignment="1">
      <alignment horizontal="center" wrapText="1"/>
    </xf>
    <xf numFmtId="0" fontId="24" fillId="0" borderId="9" xfId="0" applyFont="1" applyBorder="1" applyAlignment="1">
      <alignment horizontal="center" wrapText="1"/>
    </xf>
    <xf numFmtId="0" fontId="10" fillId="2" borderId="12" xfId="0" applyFont="1" applyFill="1" applyBorder="1" applyAlignment="1" applyProtection="1">
      <alignment horizontal="center" vertical="center" wrapText="1"/>
      <protection locked="0"/>
    </xf>
    <xf numFmtId="0" fontId="10" fillId="2" borderId="19" xfId="0" applyFont="1" applyFill="1" applyBorder="1" applyAlignment="1" applyProtection="1">
      <alignment horizontal="center" vertical="center" wrapText="1"/>
      <protection locked="0"/>
    </xf>
    <xf numFmtId="0" fontId="10" fillId="2" borderId="26" xfId="0" applyFont="1" applyFill="1" applyBorder="1" applyAlignment="1" applyProtection="1">
      <alignment horizontal="center" vertical="center" wrapText="1"/>
      <protection locked="0"/>
    </xf>
    <xf numFmtId="0" fontId="11" fillId="2" borderId="13" xfId="0" applyFont="1" applyFill="1" applyBorder="1" applyAlignment="1" applyProtection="1">
      <alignment horizontal="center" vertical="center" wrapText="1"/>
      <protection locked="0"/>
    </xf>
    <xf numFmtId="0" fontId="11" fillId="2" borderId="14" xfId="0" applyFont="1" applyFill="1" applyBorder="1" applyAlignment="1" applyProtection="1">
      <alignment horizontal="center" vertical="center" wrapText="1"/>
      <protection locked="0"/>
    </xf>
    <xf numFmtId="0" fontId="11" fillId="2" borderId="15" xfId="0" applyFont="1" applyFill="1" applyBorder="1" applyAlignment="1" applyProtection="1">
      <alignment horizontal="center" vertical="center" wrapText="1"/>
      <protection locked="0"/>
    </xf>
    <xf numFmtId="0" fontId="11" fillId="2" borderId="13"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10" fillId="2" borderId="23" xfId="0" applyFont="1" applyFill="1" applyBorder="1" applyAlignment="1">
      <alignment horizontal="center" vertical="center" wrapText="1"/>
    </xf>
    <xf numFmtId="0" fontId="10" fillId="2" borderId="31"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24" xfId="0" applyFont="1" applyFill="1" applyBorder="1" applyAlignment="1">
      <alignment horizontal="center" vertical="center" wrapText="1"/>
    </xf>
    <xf numFmtId="0" fontId="10" fillId="2" borderId="18"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4" fillId="0" borderId="0" xfId="0" applyFont="1" applyAlignment="1">
      <alignment vertical="top"/>
    </xf>
    <xf numFmtId="0" fontId="14" fillId="0" borderId="0" xfId="0" applyFont="1" applyAlignment="1">
      <alignment horizontal="left" vertical="top" wrapText="1"/>
    </xf>
    <xf numFmtId="0" fontId="14" fillId="0" borderId="0" xfId="0" applyFont="1" applyAlignment="1">
      <alignment horizontal="left" wrapText="1"/>
    </xf>
    <xf numFmtId="0" fontId="10" fillId="2" borderId="5" xfId="0" applyFont="1" applyFill="1" applyBorder="1" applyAlignment="1" applyProtection="1">
      <alignment horizontal="center" vertical="center" wrapText="1"/>
      <protection locked="0"/>
    </xf>
    <xf numFmtId="0" fontId="10" fillId="2" borderId="0" xfId="0" applyFont="1" applyFill="1" applyAlignment="1" applyProtection="1">
      <alignment horizontal="center" vertical="center" wrapText="1"/>
      <protection locked="0"/>
    </xf>
    <xf numFmtId="0" fontId="10" fillId="2" borderId="20" xfId="0" applyFont="1" applyFill="1" applyBorder="1" applyAlignment="1" applyProtection="1">
      <alignment horizontal="center" vertical="center" wrapText="1"/>
      <protection locked="0"/>
    </xf>
    <xf numFmtId="0" fontId="10" fillId="2" borderId="7" xfId="0" applyFont="1" applyFill="1" applyBorder="1" applyAlignment="1" applyProtection="1">
      <alignment horizontal="center" vertical="center" wrapText="1"/>
      <protection locked="0"/>
    </xf>
    <xf numFmtId="0" fontId="10" fillId="2" borderId="8" xfId="0" applyFont="1" applyFill="1" applyBorder="1" applyAlignment="1" applyProtection="1">
      <alignment horizontal="center" vertical="center" wrapText="1"/>
      <protection locked="0"/>
    </xf>
    <xf numFmtId="0" fontId="10" fillId="2" borderId="27" xfId="0" applyFont="1" applyFill="1" applyBorder="1" applyAlignment="1" applyProtection="1">
      <alignment horizontal="center" vertical="center" wrapText="1"/>
      <protection locked="0"/>
    </xf>
    <xf numFmtId="166" fontId="10" fillId="2" borderId="0" xfId="1" applyNumberFormat="1" applyFont="1" applyFill="1" applyBorder="1" applyAlignment="1">
      <alignment horizontal="center" vertical="center" wrapText="1"/>
    </xf>
    <xf numFmtId="166" fontId="10" fillId="2" borderId="6" xfId="1" applyNumberFormat="1" applyFont="1" applyFill="1" applyBorder="1" applyAlignment="1">
      <alignment horizontal="center" vertical="center" wrapText="1"/>
    </xf>
    <xf numFmtId="166" fontId="10" fillId="2" borderId="8" xfId="1" applyNumberFormat="1" applyFont="1" applyFill="1" applyBorder="1" applyAlignment="1">
      <alignment horizontal="center" vertical="center" wrapText="1"/>
    </xf>
    <xf numFmtId="166" fontId="10" fillId="2" borderId="9" xfId="1" applyNumberFormat="1" applyFont="1" applyFill="1" applyBorder="1" applyAlignment="1">
      <alignment horizontal="center" vertical="center" wrapText="1"/>
    </xf>
    <xf numFmtId="0" fontId="11" fillId="2" borderId="21" xfId="0" applyFont="1" applyFill="1" applyBorder="1" applyAlignment="1" applyProtection="1">
      <alignment horizontal="center" vertical="center" wrapText="1"/>
      <protection locked="0"/>
    </xf>
    <xf numFmtId="0" fontId="11" fillId="2" borderId="22" xfId="0" applyFont="1" applyFill="1" applyBorder="1" applyAlignment="1" applyProtection="1">
      <alignment horizontal="center" vertical="center" wrapText="1"/>
      <protection locked="0"/>
    </xf>
    <xf numFmtId="166" fontId="10" fillId="2" borderId="23" xfId="1" applyNumberFormat="1" applyFont="1" applyFill="1" applyBorder="1" applyAlignment="1" applyProtection="1">
      <alignment horizontal="center" vertical="center" wrapText="1"/>
      <protection locked="0"/>
    </xf>
    <xf numFmtId="166" fontId="10" fillId="2" borderId="31" xfId="1" applyNumberFormat="1" applyFont="1" applyFill="1" applyBorder="1" applyAlignment="1" applyProtection="1">
      <alignment horizontal="center" vertical="center" wrapText="1"/>
      <protection locked="0"/>
    </xf>
    <xf numFmtId="0" fontId="10" fillId="2" borderId="20"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14" fillId="0" borderId="0" xfId="0" applyFont="1" applyAlignment="1">
      <alignment horizontal="left"/>
    </xf>
    <xf numFmtId="0" fontId="10" fillId="2" borderId="10" xfId="0" applyFont="1" applyFill="1" applyBorder="1" applyAlignment="1" applyProtection="1">
      <alignment horizontal="center" vertical="center" wrapText="1"/>
      <protection locked="0"/>
    </xf>
    <xf numFmtId="0" fontId="10" fillId="2" borderId="17" xfId="0" applyFont="1" applyFill="1" applyBorder="1" applyAlignment="1" applyProtection="1">
      <alignment horizontal="center" vertical="center" wrapText="1"/>
      <protection locked="0"/>
    </xf>
    <xf numFmtId="0" fontId="10" fillId="2" borderId="24" xfId="0" applyFont="1" applyFill="1" applyBorder="1" applyAlignment="1" applyProtection="1">
      <alignment horizontal="center" vertical="center" wrapText="1"/>
      <protection locked="0"/>
    </xf>
    <xf numFmtId="0" fontId="15" fillId="0" borderId="0" xfId="0" applyFont="1" applyAlignment="1">
      <alignment horizontal="center" wrapText="1"/>
    </xf>
    <xf numFmtId="0" fontId="14" fillId="0" borderId="0" xfId="0" applyFont="1" applyAlignment="1"/>
    <xf numFmtId="0" fontId="10" fillId="2" borderId="10"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2" borderId="26" xfId="0" applyFont="1" applyFill="1" applyBorder="1" applyAlignment="1">
      <alignment horizontal="center" vertical="center" wrapText="1"/>
    </xf>
    <xf numFmtId="166" fontId="10" fillId="2" borderId="95" xfId="1" applyNumberFormat="1" applyFont="1" applyFill="1" applyBorder="1" applyAlignment="1">
      <alignment horizontal="center" vertical="center" wrapText="1"/>
    </xf>
    <xf numFmtId="166" fontId="10" fillId="2" borderId="3" xfId="1" applyNumberFormat="1" applyFont="1" applyFill="1" applyBorder="1" applyAlignment="1">
      <alignment horizontal="center" vertical="center" wrapText="1"/>
    </xf>
    <xf numFmtId="166" fontId="10" fillId="2" borderId="4" xfId="1" applyNumberFormat="1" applyFont="1" applyFill="1" applyBorder="1" applyAlignment="1">
      <alignment horizontal="center" vertical="center" wrapText="1"/>
    </xf>
    <xf numFmtId="166" fontId="10" fillId="2" borderId="96" xfId="1" applyNumberFormat="1" applyFont="1" applyFill="1" applyBorder="1" applyAlignment="1">
      <alignment horizontal="center" vertical="center" wrapText="1"/>
    </xf>
    <xf numFmtId="0" fontId="11" fillId="2" borderId="92" xfId="0" applyFont="1" applyFill="1" applyBorder="1" applyAlignment="1" applyProtection="1">
      <alignment horizontal="center" vertical="center" wrapText="1"/>
      <protection locked="0"/>
    </xf>
    <xf numFmtId="0" fontId="11" fillId="2" borderId="93" xfId="0" applyFont="1" applyFill="1" applyBorder="1" applyAlignment="1" applyProtection="1">
      <alignment horizontal="center" vertical="center" wrapText="1"/>
      <protection locked="0"/>
    </xf>
    <xf numFmtId="0" fontId="11" fillId="2" borderId="94" xfId="0" applyFont="1" applyFill="1" applyBorder="1" applyAlignment="1" applyProtection="1">
      <alignment horizontal="center" vertical="center" wrapText="1"/>
      <protection locked="0"/>
    </xf>
    <xf numFmtId="166" fontId="10" fillId="2" borderId="16" xfId="1" applyNumberFormat="1" applyFont="1" applyFill="1" applyBorder="1" applyAlignment="1" applyProtection="1">
      <alignment horizontal="center" vertical="center" wrapText="1"/>
      <protection locked="0"/>
    </xf>
    <xf numFmtId="0" fontId="10" fillId="2" borderId="98" xfId="0" applyFont="1" applyFill="1" applyBorder="1" applyAlignment="1">
      <alignment horizontal="center" vertical="center" wrapText="1"/>
    </xf>
    <xf numFmtId="0" fontId="10" fillId="2" borderId="2" xfId="0" applyFont="1" applyFill="1" applyBorder="1" applyAlignment="1" applyProtection="1">
      <alignment horizontal="center" vertical="center" wrapText="1"/>
      <protection locked="0"/>
    </xf>
    <xf numFmtId="0" fontId="10" fillId="2" borderId="3" xfId="0" applyFont="1" applyFill="1" applyBorder="1" applyAlignment="1" applyProtection="1">
      <alignment horizontal="center" vertical="center" wrapText="1"/>
      <protection locked="0"/>
    </xf>
    <xf numFmtId="0" fontId="10" fillId="2" borderId="97" xfId="0" applyFont="1" applyFill="1" applyBorder="1" applyAlignment="1" applyProtection="1">
      <alignment horizontal="center" vertical="center" wrapText="1"/>
      <protection locked="0"/>
    </xf>
    <xf numFmtId="0" fontId="15" fillId="0" borderId="0" xfId="0" applyFont="1" applyAlignment="1">
      <alignment horizontal="left"/>
    </xf>
    <xf numFmtId="0" fontId="1" fillId="0" borderId="1" xfId="0" applyFont="1" applyBorder="1" applyAlignment="1">
      <alignment horizontal="center" vertical="center"/>
    </xf>
    <xf numFmtId="0" fontId="29" fillId="0" borderId="1" xfId="0" applyFont="1" applyBorder="1" applyAlignment="1">
      <alignment horizontal="center" vertical="center" wrapText="1"/>
    </xf>
    <xf numFmtId="0" fontId="23" fillId="0" borderId="0" xfId="0" applyFont="1" applyAlignment="1">
      <alignment horizontal="center" vertical="center" wrapText="1"/>
    </xf>
  </cellXfs>
  <cellStyles count="5">
    <cellStyle name="Hipervínculo" xfId="4" builtinId="8"/>
    <cellStyle name="Moneda" xfId="1" builtinId="4"/>
    <cellStyle name="Moneda 2" xfId="3" xr:uid="{1AF977B0-A7C3-4F59-92B4-22367C7760AC}"/>
    <cellStyle name="Normal" xfId="0" builtinId="0"/>
    <cellStyle name="Porcentaje" xfId="2" builtinId="5"/>
  </cellStyles>
  <dxfs count="0"/>
  <tableStyles count="0" defaultTableStyle="TableStyleMedium2" defaultPivotStyle="PivotStyleLight16"/>
  <colors>
    <mruColors>
      <color rgb="FF006C49"/>
      <color rgb="FF006E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s>
</file>

<file path=xl/drawings/_rels/drawing3.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 Id="rId4"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 Id="rId5" Type="http://schemas.openxmlformats.org/officeDocument/2006/relationships/image" Target="../media/image8.jpeg"/><Relationship Id="rId4"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 Id="rId4"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s>
</file>

<file path=xl/drawings/_rels/drawing9.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 Id="rId4"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 Id="rId4"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 Id="rId5" Type="http://schemas.openxmlformats.org/officeDocument/2006/relationships/image" Target="../media/image13.png"/><Relationship Id="rId4"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 Id="rId4"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s>
</file>

<file path=xl/drawings/_rels/drawing1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s>
</file>

<file path=xl/drawings/_rels/drawing15.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s>
</file>

<file path=xl/drawings/_rels/drawing16.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s>
</file>

<file path=xl/drawings/_rels/drawing17.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s>
</file>

<file path=xl/drawings/_rels/drawing18.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s>
</file>

<file path=xl/drawings/_rels/drawing19.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PORTADA!A1"/></Relationships>
</file>

<file path=xl/drawings/drawing1.xml><?xml version="1.0" encoding="utf-8"?>
<xdr:wsDr xmlns:xdr="http://schemas.openxmlformats.org/drawingml/2006/spreadsheetDrawing" xmlns:a="http://schemas.openxmlformats.org/drawingml/2006/main">
  <xdr:twoCellAnchor editAs="oneCell">
    <xdr:from>
      <xdr:col>1</xdr:col>
      <xdr:colOff>124701</xdr:colOff>
      <xdr:row>8</xdr:row>
      <xdr:rowOff>9107</xdr:rowOff>
    </xdr:from>
    <xdr:to>
      <xdr:col>5</xdr:col>
      <xdr:colOff>92867</xdr:colOff>
      <xdr:row>12</xdr:row>
      <xdr:rowOff>56313</xdr:rowOff>
    </xdr:to>
    <xdr:pic>
      <xdr:nvPicPr>
        <xdr:cNvPr id="2" name="Imagen 1">
          <a:extLst>
            <a:ext uri="{FF2B5EF4-FFF2-40B4-BE49-F238E27FC236}">
              <a16:creationId xmlns:a16="http://schemas.microsoft.com/office/drawing/2014/main" id="{3591D245-47EC-01C8-382C-E8B58B0B26D2}"/>
            </a:ext>
          </a:extLst>
        </xdr:cNvPr>
        <xdr:cNvPicPr>
          <a:picLocks noChangeAspect="1"/>
        </xdr:cNvPicPr>
      </xdr:nvPicPr>
      <xdr:blipFill>
        <a:blip xmlns:r="http://schemas.openxmlformats.org/officeDocument/2006/relationships" r:embed="rId1"/>
        <a:stretch>
          <a:fillRect/>
        </a:stretch>
      </xdr:blipFill>
      <xdr:spPr>
        <a:xfrm>
          <a:off x="185661" y="1350227"/>
          <a:ext cx="1575986" cy="664426"/>
        </a:xfrm>
        <a:prstGeom prst="rect">
          <a:avLst/>
        </a:prstGeom>
      </xdr:spPr>
    </xdr:pic>
    <xdr:clientData/>
  </xdr:twoCellAnchor>
  <xdr:twoCellAnchor editAs="oneCell">
    <xdr:from>
      <xdr:col>2</xdr:col>
      <xdr:colOff>431713</xdr:colOff>
      <xdr:row>1</xdr:row>
      <xdr:rowOff>122708</xdr:rowOff>
    </xdr:from>
    <xdr:to>
      <xdr:col>4</xdr:col>
      <xdr:colOff>38101</xdr:colOff>
      <xdr:row>4</xdr:row>
      <xdr:rowOff>98603</xdr:rowOff>
    </xdr:to>
    <xdr:pic>
      <xdr:nvPicPr>
        <xdr:cNvPr id="3" name="Imagen 2" descr="img - Todos los documentos">
          <a:extLst>
            <a:ext uri="{FF2B5EF4-FFF2-40B4-BE49-F238E27FC236}">
              <a16:creationId xmlns:a16="http://schemas.microsoft.com/office/drawing/2014/main" id="{D802B912-5AFC-E982-CC24-DE33EBB728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6533" y="122708"/>
          <a:ext cx="536028" cy="524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73480</xdr:colOff>
      <xdr:row>0</xdr:row>
      <xdr:rowOff>133349</xdr:rowOff>
    </xdr:from>
    <xdr:to>
      <xdr:col>2</xdr:col>
      <xdr:colOff>200843</xdr:colOff>
      <xdr:row>4</xdr:row>
      <xdr:rowOff>41035</xdr:rowOff>
    </xdr:to>
    <xdr:pic>
      <xdr:nvPicPr>
        <xdr:cNvPr id="2" name="Imagen 1">
          <a:hlinkClick xmlns:r="http://schemas.openxmlformats.org/officeDocument/2006/relationships" r:id="rId1"/>
          <a:extLst>
            <a:ext uri="{FF2B5EF4-FFF2-40B4-BE49-F238E27FC236}">
              <a16:creationId xmlns:a16="http://schemas.microsoft.com/office/drawing/2014/main" id="{75F675C9-C788-43BE-9F77-7C8BF5FEFFE6}"/>
            </a:ext>
          </a:extLst>
        </xdr:cNvPr>
        <xdr:cNvPicPr>
          <a:picLocks/>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658587" y="133349"/>
          <a:ext cx="712470" cy="6696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73480</xdr:colOff>
      <xdr:row>0</xdr:row>
      <xdr:rowOff>133350</xdr:rowOff>
    </xdr:from>
    <xdr:to>
      <xdr:col>2</xdr:col>
      <xdr:colOff>200843</xdr:colOff>
      <xdr:row>4</xdr:row>
      <xdr:rowOff>40459</xdr:rowOff>
    </xdr:to>
    <xdr:pic>
      <xdr:nvPicPr>
        <xdr:cNvPr id="2" name="Imagen 1">
          <a:hlinkClick xmlns:r="http://schemas.openxmlformats.org/officeDocument/2006/relationships" r:id="rId1"/>
          <a:extLst>
            <a:ext uri="{FF2B5EF4-FFF2-40B4-BE49-F238E27FC236}">
              <a16:creationId xmlns:a16="http://schemas.microsoft.com/office/drawing/2014/main" id="{E8580E67-D2BB-4E35-A487-208F6216FCC9}"/>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658587" y="133350"/>
          <a:ext cx="712470" cy="669109"/>
        </a:xfrm>
        <a:prstGeom prst="rect">
          <a:avLst/>
        </a:prstGeom>
      </xdr:spPr>
    </xdr:pic>
    <xdr:clientData/>
  </xdr:twoCellAnchor>
  <xdr:twoCellAnchor editAs="oneCell">
    <xdr:from>
      <xdr:col>0</xdr:col>
      <xdr:colOff>557893</xdr:colOff>
      <xdr:row>119</xdr:row>
      <xdr:rowOff>81643</xdr:rowOff>
    </xdr:from>
    <xdr:to>
      <xdr:col>3</xdr:col>
      <xdr:colOff>72934</xdr:colOff>
      <xdr:row>121</xdr:row>
      <xdr:rowOff>144326</xdr:rowOff>
    </xdr:to>
    <xdr:pic>
      <xdr:nvPicPr>
        <xdr:cNvPr id="3" name="Imagen 2" descr="C:\Users\Formacion\AppData\Local\Microsoft\Windows\INetCache\Content.MSO\6B7C92BB.tmp">
          <a:extLst>
            <a:ext uri="{FF2B5EF4-FFF2-40B4-BE49-F238E27FC236}">
              <a16:creationId xmlns:a16="http://schemas.microsoft.com/office/drawing/2014/main" id="{B2C87632-3D97-40DC-8F0B-3AF1CB967B5A}"/>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57893" y="50591357"/>
          <a:ext cx="1569720" cy="38925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73480</xdr:colOff>
      <xdr:row>0</xdr:row>
      <xdr:rowOff>133350</xdr:rowOff>
    </xdr:from>
    <xdr:to>
      <xdr:col>2</xdr:col>
      <xdr:colOff>200843</xdr:colOff>
      <xdr:row>4</xdr:row>
      <xdr:rowOff>40459</xdr:rowOff>
    </xdr:to>
    <xdr:pic>
      <xdr:nvPicPr>
        <xdr:cNvPr id="2" name="Imagen 1">
          <a:hlinkClick xmlns:r="http://schemas.openxmlformats.org/officeDocument/2006/relationships" r:id="rId1"/>
          <a:extLst>
            <a:ext uri="{FF2B5EF4-FFF2-40B4-BE49-F238E27FC236}">
              <a16:creationId xmlns:a16="http://schemas.microsoft.com/office/drawing/2014/main" id="{F47D1AF1-85A2-4EF7-9189-4E85E895B532}"/>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658587" y="133350"/>
          <a:ext cx="712470" cy="669109"/>
        </a:xfrm>
        <a:prstGeom prst="rect">
          <a:avLst/>
        </a:prstGeom>
      </xdr:spPr>
    </xdr:pic>
    <xdr:clientData/>
  </xdr:twoCellAnchor>
  <xdr:twoCellAnchor editAs="oneCell">
    <xdr:from>
      <xdr:col>0</xdr:col>
      <xdr:colOff>557893</xdr:colOff>
      <xdr:row>47</xdr:row>
      <xdr:rowOff>108857</xdr:rowOff>
    </xdr:from>
    <xdr:to>
      <xdr:col>2</xdr:col>
      <xdr:colOff>615769</xdr:colOff>
      <xdr:row>50</xdr:row>
      <xdr:rowOff>144145</xdr:rowOff>
    </xdr:to>
    <xdr:pic>
      <xdr:nvPicPr>
        <xdr:cNvPr id="4" name="Imagen 3" descr="C:\Users\Formacion\AppData\Local\Microsoft\Windows\INetCache\Content.MSO\87666E65.tmp">
          <a:extLst>
            <a:ext uri="{FF2B5EF4-FFF2-40B4-BE49-F238E27FC236}">
              <a16:creationId xmlns:a16="http://schemas.microsoft.com/office/drawing/2014/main" id="{CCD3406B-D323-48B7-9EA5-AA81532198BB}"/>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57893" y="19567071"/>
          <a:ext cx="1228090" cy="52514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59873</xdr:colOff>
      <xdr:row>0</xdr:row>
      <xdr:rowOff>133350</xdr:rowOff>
    </xdr:from>
    <xdr:to>
      <xdr:col>2</xdr:col>
      <xdr:colOff>187236</xdr:colOff>
      <xdr:row>4</xdr:row>
      <xdr:rowOff>40459</xdr:rowOff>
    </xdr:to>
    <xdr:pic>
      <xdr:nvPicPr>
        <xdr:cNvPr id="2" name="Imagen 1">
          <a:hlinkClick xmlns:r="http://schemas.openxmlformats.org/officeDocument/2006/relationships" r:id="rId1"/>
          <a:extLst>
            <a:ext uri="{FF2B5EF4-FFF2-40B4-BE49-F238E27FC236}">
              <a16:creationId xmlns:a16="http://schemas.microsoft.com/office/drawing/2014/main" id="{5B87853D-DE96-49F4-873E-FC55F21465C1}"/>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644980" y="133350"/>
          <a:ext cx="712470" cy="669109"/>
        </a:xfrm>
        <a:prstGeom prst="rect">
          <a:avLst/>
        </a:prstGeom>
      </xdr:spPr>
    </xdr:pic>
    <xdr:clientData/>
  </xdr:twoCellAnchor>
  <xdr:twoCellAnchor editAs="oneCell">
    <xdr:from>
      <xdr:col>1</xdr:col>
      <xdr:colOff>40821</xdr:colOff>
      <xdr:row>37</xdr:row>
      <xdr:rowOff>27215</xdr:rowOff>
    </xdr:from>
    <xdr:to>
      <xdr:col>2</xdr:col>
      <xdr:colOff>312964</xdr:colOff>
      <xdr:row>40</xdr:row>
      <xdr:rowOff>158660</xdr:rowOff>
    </xdr:to>
    <xdr:pic>
      <xdr:nvPicPr>
        <xdr:cNvPr id="3" name="Imagen 2" descr="C:\Users\Formacion\AppData\Local\Microsoft\Windows\INetCache\Content.MSO\9FF97781.tmp">
          <a:extLst>
            <a:ext uri="{FF2B5EF4-FFF2-40B4-BE49-F238E27FC236}">
              <a16:creationId xmlns:a16="http://schemas.microsoft.com/office/drawing/2014/main" id="{906E9F0E-CB70-411C-9192-3936881CA384}"/>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5928" y="17961429"/>
          <a:ext cx="857250" cy="621302"/>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73480</xdr:colOff>
      <xdr:row>0</xdr:row>
      <xdr:rowOff>133350</xdr:rowOff>
    </xdr:from>
    <xdr:to>
      <xdr:col>2</xdr:col>
      <xdr:colOff>200843</xdr:colOff>
      <xdr:row>4</xdr:row>
      <xdr:rowOff>40459</xdr:rowOff>
    </xdr:to>
    <xdr:pic>
      <xdr:nvPicPr>
        <xdr:cNvPr id="2" name="Imagen 1">
          <a:hlinkClick xmlns:r="http://schemas.openxmlformats.org/officeDocument/2006/relationships" r:id="rId1"/>
          <a:extLst>
            <a:ext uri="{FF2B5EF4-FFF2-40B4-BE49-F238E27FC236}">
              <a16:creationId xmlns:a16="http://schemas.microsoft.com/office/drawing/2014/main" id="{D2194606-F0D0-4C9C-A59B-8DD934143BA3}"/>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658587" y="133350"/>
          <a:ext cx="712470" cy="669109"/>
        </a:xfrm>
        <a:prstGeom prst="rect">
          <a:avLst/>
        </a:prstGeom>
      </xdr:spPr>
    </xdr:pic>
    <xdr:clientData/>
  </xdr:twoCellAnchor>
  <xdr:twoCellAnchor editAs="oneCell">
    <xdr:from>
      <xdr:col>0</xdr:col>
      <xdr:colOff>544285</xdr:colOff>
      <xdr:row>188</xdr:row>
      <xdr:rowOff>0</xdr:rowOff>
    </xdr:from>
    <xdr:to>
      <xdr:col>2</xdr:col>
      <xdr:colOff>656771</xdr:colOff>
      <xdr:row>191</xdr:row>
      <xdr:rowOff>158478</xdr:rowOff>
    </xdr:to>
    <xdr:pic>
      <xdr:nvPicPr>
        <xdr:cNvPr id="3" name="Imagen 2" descr="C:\Users\Formacion\AppData\Local\Microsoft\Windows\INetCache\Content.MSO\FDF3A637.tmp">
          <a:extLst>
            <a:ext uri="{FF2B5EF4-FFF2-40B4-BE49-F238E27FC236}">
              <a16:creationId xmlns:a16="http://schemas.microsoft.com/office/drawing/2014/main" id="{4926E6EE-AECB-48C1-9F23-0DFA83B7D7BB}"/>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44285" y="145405929"/>
          <a:ext cx="1282700" cy="648335"/>
        </a:xfrm>
        <a:prstGeom prst="rect">
          <a:avLst/>
        </a:prstGeom>
        <a:noFill/>
        <a:ln>
          <a:noFill/>
        </a:ln>
      </xdr:spPr>
    </xdr:pic>
    <xdr:clientData/>
  </xdr:twoCellAnchor>
  <xdr:twoCellAnchor editAs="oneCell">
    <xdr:from>
      <xdr:col>4</xdr:col>
      <xdr:colOff>27214</xdr:colOff>
      <xdr:row>186</xdr:row>
      <xdr:rowOff>136072</xdr:rowOff>
    </xdr:from>
    <xdr:to>
      <xdr:col>7</xdr:col>
      <xdr:colOff>136071</xdr:colOff>
      <xdr:row>191</xdr:row>
      <xdr:rowOff>1946</xdr:rowOff>
    </xdr:to>
    <xdr:pic>
      <xdr:nvPicPr>
        <xdr:cNvPr id="4" name="Imagen 3">
          <a:extLst>
            <a:ext uri="{FF2B5EF4-FFF2-40B4-BE49-F238E27FC236}">
              <a16:creationId xmlns:a16="http://schemas.microsoft.com/office/drawing/2014/main" id="{D94CC803-9829-470B-8830-F19C6F1C462E}"/>
            </a:ext>
          </a:extLst>
        </xdr:cNvPr>
        <xdr:cNvPicPr>
          <a:picLocks noChangeAspect="1" noChangeArrowheads="1"/>
        </xdr:cNvPicPr>
      </xdr:nvPicPr>
      <xdr:blipFill>
        <a:blip xmlns:r="http://schemas.openxmlformats.org/officeDocument/2006/relationships" r:embed="rId5" cstate="print">
          <a:alphaModFix amt="93000"/>
          <a:extLst>
            <a:ext uri="{28A0092B-C50C-407E-A947-70E740481C1C}">
              <a14:useLocalDpi xmlns:a14="http://schemas.microsoft.com/office/drawing/2010/main" val="0"/>
            </a:ext>
          </a:extLst>
        </a:blip>
        <a:srcRect/>
        <a:stretch>
          <a:fillRect/>
        </a:stretch>
      </xdr:blipFill>
      <xdr:spPr bwMode="auto">
        <a:xfrm>
          <a:off x="4449535" y="145215429"/>
          <a:ext cx="1592036" cy="6823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73480</xdr:colOff>
      <xdr:row>0</xdr:row>
      <xdr:rowOff>133350</xdr:rowOff>
    </xdr:from>
    <xdr:to>
      <xdr:col>2</xdr:col>
      <xdr:colOff>200843</xdr:colOff>
      <xdr:row>4</xdr:row>
      <xdr:rowOff>40459</xdr:rowOff>
    </xdr:to>
    <xdr:pic>
      <xdr:nvPicPr>
        <xdr:cNvPr id="2" name="Imagen 1">
          <a:hlinkClick xmlns:r="http://schemas.openxmlformats.org/officeDocument/2006/relationships" r:id="rId1"/>
          <a:extLst>
            <a:ext uri="{FF2B5EF4-FFF2-40B4-BE49-F238E27FC236}">
              <a16:creationId xmlns:a16="http://schemas.microsoft.com/office/drawing/2014/main" id="{AD00DC8E-4ACC-4F57-870B-00E1C63415EF}"/>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658587" y="133350"/>
          <a:ext cx="712470" cy="669109"/>
        </a:xfrm>
        <a:prstGeom prst="rect">
          <a:avLst/>
        </a:prstGeom>
      </xdr:spPr>
    </xdr:pic>
    <xdr:clientData/>
  </xdr:twoCellAnchor>
  <xdr:twoCellAnchor editAs="oneCell">
    <xdr:from>
      <xdr:col>0</xdr:col>
      <xdr:colOff>503464</xdr:colOff>
      <xdr:row>63</xdr:row>
      <xdr:rowOff>40821</xdr:rowOff>
    </xdr:from>
    <xdr:to>
      <xdr:col>2</xdr:col>
      <xdr:colOff>258535</xdr:colOff>
      <xdr:row>66</xdr:row>
      <xdr:rowOff>136072</xdr:rowOff>
    </xdr:to>
    <xdr:pic>
      <xdr:nvPicPr>
        <xdr:cNvPr id="3" name="Imagen 2" descr="C:\Users\Formacion\AppData\Local\Microsoft\Windows\INetCache\Content.MSO\9E4C166F.tmp">
          <a:extLst>
            <a:ext uri="{FF2B5EF4-FFF2-40B4-BE49-F238E27FC236}">
              <a16:creationId xmlns:a16="http://schemas.microsoft.com/office/drawing/2014/main" id="{3D334943-B01A-4472-817C-F49F9E115D94}"/>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03464" y="61014428"/>
          <a:ext cx="925285" cy="585108"/>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73480</xdr:colOff>
      <xdr:row>0</xdr:row>
      <xdr:rowOff>133350</xdr:rowOff>
    </xdr:from>
    <xdr:to>
      <xdr:col>2</xdr:col>
      <xdr:colOff>200843</xdr:colOff>
      <xdr:row>4</xdr:row>
      <xdr:rowOff>40459</xdr:rowOff>
    </xdr:to>
    <xdr:pic>
      <xdr:nvPicPr>
        <xdr:cNvPr id="2" name="Imagen 1">
          <a:hlinkClick xmlns:r="http://schemas.openxmlformats.org/officeDocument/2006/relationships" r:id="rId1"/>
          <a:extLst>
            <a:ext uri="{FF2B5EF4-FFF2-40B4-BE49-F238E27FC236}">
              <a16:creationId xmlns:a16="http://schemas.microsoft.com/office/drawing/2014/main" id="{9FE0F2B2-67DB-4D64-ADE3-F453B0DD3677}"/>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658587" y="133350"/>
          <a:ext cx="712470" cy="66910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73480</xdr:colOff>
      <xdr:row>0</xdr:row>
      <xdr:rowOff>133350</xdr:rowOff>
    </xdr:from>
    <xdr:to>
      <xdr:col>2</xdr:col>
      <xdr:colOff>200843</xdr:colOff>
      <xdr:row>4</xdr:row>
      <xdr:rowOff>40459</xdr:rowOff>
    </xdr:to>
    <xdr:pic>
      <xdr:nvPicPr>
        <xdr:cNvPr id="2" name="Imagen 1">
          <a:hlinkClick xmlns:r="http://schemas.openxmlformats.org/officeDocument/2006/relationships" r:id="rId1"/>
          <a:extLst>
            <a:ext uri="{FF2B5EF4-FFF2-40B4-BE49-F238E27FC236}">
              <a16:creationId xmlns:a16="http://schemas.microsoft.com/office/drawing/2014/main" id="{3D7732B4-EB9A-4A86-823D-D43CC57C2C82}"/>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658587" y="133350"/>
          <a:ext cx="712470" cy="669109"/>
        </a:xfrm>
        <a:prstGeom prst="rect">
          <a:avLst/>
        </a:prstGeom>
      </xdr:spPr>
    </xdr:pic>
    <xdr:clientData/>
  </xdr:twoCellAnchor>
  <xdr:twoCellAnchor editAs="oneCell">
    <xdr:from>
      <xdr:col>1</xdr:col>
      <xdr:colOff>0</xdr:colOff>
      <xdr:row>163</xdr:row>
      <xdr:rowOff>54428</xdr:rowOff>
    </xdr:from>
    <xdr:to>
      <xdr:col>2</xdr:col>
      <xdr:colOff>748393</xdr:colOff>
      <xdr:row>166</xdr:row>
      <xdr:rowOff>158296</xdr:rowOff>
    </xdr:to>
    <xdr:pic>
      <xdr:nvPicPr>
        <xdr:cNvPr id="3" name="Imagen 2" descr="C:\Users\Formacion\AppData\Local\Microsoft\Windows\INetCache\Content.MSO\82B5E45D.tmp">
          <a:extLst>
            <a:ext uri="{FF2B5EF4-FFF2-40B4-BE49-F238E27FC236}">
              <a16:creationId xmlns:a16="http://schemas.microsoft.com/office/drawing/2014/main" id="{E8B5ECA7-0467-4579-A02C-9C459FA056D9}"/>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5107" y="81697285"/>
          <a:ext cx="1333500" cy="59372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73480</xdr:colOff>
      <xdr:row>0</xdr:row>
      <xdr:rowOff>133350</xdr:rowOff>
    </xdr:from>
    <xdr:to>
      <xdr:col>2</xdr:col>
      <xdr:colOff>200843</xdr:colOff>
      <xdr:row>4</xdr:row>
      <xdr:rowOff>40459</xdr:rowOff>
    </xdr:to>
    <xdr:pic>
      <xdr:nvPicPr>
        <xdr:cNvPr id="2" name="Imagen 1">
          <a:hlinkClick xmlns:r="http://schemas.openxmlformats.org/officeDocument/2006/relationships" r:id="rId1"/>
          <a:extLst>
            <a:ext uri="{FF2B5EF4-FFF2-40B4-BE49-F238E27FC236}">
              <a16:creationId xmlns:a16="http://schemas.microsoft.com/office/drawing/2014/main" id="{32558DF7-03BC-4854-A146-462CF4304288}"/>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658587" y="133350"/>
          <a:ext cx="712470" cy="669109"/>
        </a:xfrm>
        <a:prstGeom prst="rect">
          <a:avLst/>
        </a:prstGeom>
      </xdr:spPr>
    </xdr:pic>
    <xdr:clientData/>
  </xdr:twoCellAnchor>
  <xdr:twoCellAnchor editAs="oneCell">
    <xdr:from>
      <xdr:col>1</xdr:col>
      <xdr:colOff>0</xdr:colOff>
      <xdr:row>119</xdr:row>
      <xdr:rowOff>68036</xdr:rowOff>
    </xdr:from>
    <xdr:to>
      <xdr:col>2</xdr:col>
      <xdr:colOff>281668</xdr:colOff>
      <xdr:row>122</xdr:row>
      <xdr:rowOff>130628</xdr:rowOff>
    </xdr:to>
    <xdr:pic>
      <xdr:nvPicPr>
        <xdr:cNvPr id="3" name="Imagen 2" descr="C:\Users\Formacion\AppData\Local\Microsoft\Windows\INetCache\Content.MSO\F7969373.tmp">
          <a:extLst>
            <a:ext uri="{FF2B5EF4-FFF2-40B4-BE49-F238E27FC236}">
              <a16:creationId xmlns:a16="http://schemas.microsoft.com/office/drawing/2014/main" id="{A0444B8B-6681-45A1-8623-6FA4293132B6}"/>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5107" y="66974357"/>
          <a:ext cx="866775" cy="55245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73480</xdr:colOff>
      <xdr:row>0</xdr:row>
      <xdr:rowOff>133350</xdr:rowOff>
    </xdr:from>
    <xdr:to>
      <xdr:col>2</xdr:col>
      <xdr:colOff>200843</xdr:colOff>
      <xdr:row>4</xdr:row>
      <xdr:rowOff>40459</xdr:rowOff>
    </xdr:to>
    <xdr:pic>
      <xdr:nvPicPr>
        <xdr:cNvPr id="2" name="Imagen 1">
          <a:hlinkClick xmlns:r="http://schemas.openxmlformats.org/officeDocument/2006/relationships" r:id="rId1"/>
          <a:extLst>
            <a:ext uri="{FF2B5EF4-FFF2-40B4-BE49-F238E27FC236}">
              <a16:creationId xmlns:a16="http://schemas.microsoft.com/office/drawing/2014/main" id="{4032F518-75C3-4E05-B7EA-FB7FBF913CD0}"/>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658587" y="133350"/>
          <a:ext cx="712470" cy="669109"/>
        </a:xfrm>
        <a:prstGeom prst="rect">
          <a:avLst/>
        </a:prstGeom>
      </xdr:spPr>
    </xdr:pic>
    <xdr:clientData/>
  </xdr:twoCellAnchor>
  <xdr:twoCellAnchor editAs="oneCell">
    <xdr:from>
      <xdr:col>0</xdr:col>
      <xdr:colOff>557893</xdr:colOff>
      <xdr:row>242</xdr:row>
      <xdr:rowOff>68036</xdr:rowOff>
    </xdr:from>
    <xdr:to>
      <xdr:col>3</xdr:col>
      <xdr:colOff>693964</xdr:colOff>
      <xdr:row>245</xdr:row>
      <xdr:rowOff>124007</xdr:rowOff>
    </xdr:to>
    <xdr:pic>
      <xdr:nvPicPr>
        <xdr:cNvPr id="6" name="Imagen 5" descr="C:\Users\Formacion\AppData\Local\Microsoft\Windows\INetCache\Content.MSO\E5EE2D09.tmp">
          <a:extLst>
            <a:ext uri="{FF2B5EF4-FFF2-40B4-BE49-F238E27FC236}">
              <a16:creationId xmlns:a16="http://schemas.microsoft.com/office/drawing/2014/main" id="{37931237-2C14-422D-9AC9-91C44660DFEA}"/>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57893" y="143568965"/>
          <a:ext cx="2190750" cy="559435"/>
        </a:xfrm>
        <a:prstGeom prst="rect">
          <a:avLst/>
        </a:prstGeom>
        <a:noFill/>
        <a:ln>
          <a:noFill/>
        </a:ln>
      </xdr:spPr>
    </xdr:pic>
    <xdr:clientData/>
  </xdr:twoCellAnchor>
  <xdr:twoCellAnchor editAs="oneCell">
    <xdr:from>
      <xdr:col>4</xdr:col>
      <xdr:colOff>122463</xdr:colOff>
      <xdr:row>241</xdr:row>
      <xdr:rowOff>40822</xdr:rowOff>
    </xdr:from>
    <xdr:to>
      <xdr:col>9</xdr:col>
      <xdr:colOff>163285</xdr:colOff>
      <xdr:row>245</xdr:row>
      <xdr:rowOff>104322</xdr:rowOff>
    </xdr:to>
    <xdr:pic>
      <xdr:nvPicPr>
        <xdr:cNvPr id="8" name="Imagen 7" descr="C:\Users\Formacion\AppData\Local\Microsoft\Windows\INetCache\Content.MSO\B7C5CFF.tmp">
          <a:extLst>
            <a:ext uri="{FF2B5EF4-FFF2-40B4-BE49-F238E27FC236}">
              <a16:creationId xmlns:a16="http://schemas.microsoft.com/office/drawing/2014/main" id="{85629111-91E0-48AC-84A8-2AF0BBD7679E}"/>
            </a:ext>
          </a:extLst>
        </xdr:cNvPr>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544784" y="143378465"/>
          <a:ext cx="2122715" cy="73025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73480</xdr:colOff>
      <xdr:row>0</xdr:row>
      <xdr:rowOff>133350</xdr:rowOff>
    </xdr:from>
    <xdr:to>
      <xdr:col>2</xdr:col>
      <xdr:colOff>200843</xdr:colOff>
      <xdr:row>4</xdr:row>
      <xdr:rowOff>40459</xdr:rowOff>
    </xdr:to>
    <xdr:pic>
      <xdr:nvPicPr>
        <xdr:cNvPr id="2" name="Imagen 1">
          <a:hlinkClick xmlns:r="http://schemas.openxmlformats.org/officeDocument/2006/relationships" r:id="rId1"/>
          <a:extLst>
            <a:ext uri="{FF2B5EF4-FFF2-40B4-BE49-F238E27FC236}">
              <a16:creationId xmlns:a16="http://schemas.microsoft.com/office/drawing/2014/main" id="{10048E8E-29D7-4C55-A4CA-7B9221430F74}"/>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658587" y="133350"/>
          <a:ext cx="712470" cy="669109"/>
        </a:xfrm>
        <a:prstGeom prst="rect">
          <a:avLst/>
        </a:prstGeom>
      </xdr:spPr>
    </xdr:pic>
    <xdr:clientData/>
  </xdr:twoCellAnchor>
  <xdr:twoCellAnchor editAs="oneCell">
    <xdr:from>
      <xdr:col>1</xdr:col>
      <xdr:colOff>0</xdr:colOff>
      <xdr:row>221</xdr:row>
      <xdr:rowOff>0</xdr:rowOff>
    </xdr:from>
    <xdr:to>
      <xdr:col>3</xdr:col>
      <xdr:colOff>434158</xdr:colOff>
      <xdr:row>223</xdr:row>
      <xdr:rowOff>41728</xdr:rowOff>
    </xdr:to>
    <xdr:pic>
      <xdr:nvPicPr>
        <xdr:cNvPr id="3" name="Imagen 2" descr="C:\Users\Formacion\AppData\Local\Microsoft\Windows\INetCache\Content.MSO\25A610F9.tmp">
          <a:extLst>
            <a:ext uri="{FF2B5EF4-FFF2-40B4-BE49-F238E27FC236}">
              <a16:creationId xmlns:a16="http://schemas.microsoft.com/office/drawing/2014/main" id="{9D462690-2D3B-4792-9001-F4E240AACD16}"/>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5107" y="42467893"/>
          <a:ext cx="1903730" cy="368300"/>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194310</xdr:colOff>
      <xdr:row>0</xdr:row>
      <xdr:rowOff>108585</xdr:rowOff>
    </xdr:from>
    <xdr:to>
      <xdr:col>1</xdr:col>
      <xdr:colOff>403860</xdr:colOff>
      <xdr:row>4</xdr:row>
      <xdr:rowOff>84274</xdr:rowOff>
    </xdr:to>
    <xdr:pic>
      <xdr:nvPicPr>
        <xdr:cNvPr id="2" name="Imagen 1">
          <a:hlinkClick xmlns:r="http://schemas.openxmlformats.org/officeDocument/2006/relationships" r:id="rId1"/>
          <a:extLst>
            <a:ext uri="{FF2B5EF4-FFF2-40B4-BE49-F238E27FC236}">
              <a16:creationId xmlns:a16="http://schemas.microsoft.com/office/drawing/2014/main" id="{D27BE105-A234-42C7-802D-54824D8374FF}"/>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194310" y="108585"/>
          <a:ext cx="720090" cy="707209"/>
        </a:xfrm>
        <a:prstGeom prst="rect">
          <a:avLst/>
        </a:prstGeom>
      </xdr:spPr>
    </xdr:pic>
    <xdr:clientData/>
  </xdr:twoCellAnchor>
  <xdr:oneCellAnchor>
    <xdr:from>
      <xdr:col>1</xdr:col>
      <xdr:colOff>247650</xdr:colOff>
      <xdr:row>1</xdr:row>
      <xdr:rowOff>161925</xdr:rowOff>
    </xdr:from>
    <xdr:ext cx="3429000" cy="547779"/>
    <xdr:sp macro="" textlink="">
      <xdr:nvSpPr>
        <xdr:cNvPr id="4" name="CuadroTexto 3">
          <a:extLst>
            <a:ext uri="{FF2B5EF4-FFF2-40B4-BE49-F238E27FC236}">
              <a16:creationId xmlns:a16="http://schemas.microsoft.com/office/drawing/2014/main" id="{9A314BCC-9734-4865-82FC-6AEEC94F58E6}"/>
            </a:ext>
          </a:extLst>
        </xdr:cNvPr>
        <xdr:cNvSpPr txBox="1"/>
      </xdr:nvSpPr>
      <xdr:spPr>
        <a:xfrm>
          <a:off x="809625" y="342900"/>
          <a:ext cx="3429000" cy="5477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s-CO" sz="3200" baseline="0">
              <a:solidFill>
                <a:srgbClr val="006C49"/>
              </a:solidFill>
              <a:sym typeface="Wingdings" panose="05000000000000000000" pitchFamily="2" charset="2"/>
            </a:rPr>
            <a:t></a:t>
          </a:r>
          <a:r>
            <a:rPr lang="es-CO" sz="1600" baseline="0">
              <a:solidFill>
                <a:srgbClr val="006C49"/>
              </a:solidFill>
            </a:rPr>
            <a:t> </a:t>
          </a:r>
          <a:r>
            <a:rPr lang="es-CO" sz="1000" baseline="0">
              <a:solidFill>
                <a:srgbClr val="006C49"/>
              </a:solidFill>
            </a:rPr>
            <a:t>Clic en el Logo para Regresar</a:t>
          </a:r>
          <a:endParaRPr lang="es-CO" sz="1600">
            <a:solidFill>
              <a:srgbClr val="006C49"/>
            </a:solidFill>
          </a:endParaRPr>
        </a:p>
      </xdr:txBody>
    </xdr:sp>
    <xdr:clientData/>
  </xdr:oneCellAnchor>
</xdr:wsDr>
</file>

<file path=xl/drawings/drawing14.xml><?xml version="1.0" encoding="utf-8"?>
<xdr:wsDr xmlns:xdr="http://schemas.openxmlformats.org/drawingml/2006/spreadsheetDrawing" xmlns:a="http://schemas.openxmlformats.org/drawingml/2006/main">
  <xdr:twoCellAnchor editAs="oneCell">
    <xdr:from>
      <xdr:col>0</xdr:col>
      <xdr:colOff>194310</xdr:colOff>
      <xdr:row>0</xdr:row>
      <xdr:rowOff>108585</xdr:rowOff>
    </xdr:from>
    <xdr:to>
      <xdr:col>1</xdr:col>
      <xdr:colOff>403860</xdr:colOff>
      <xdr:row>4</xdr:row>
      <xdr:rowOff>84274</xdr:rowOff>
    </xdr:to>
    <xdr:pic>
      <xdr:nvPicPr>
        <xdr:cNvPr id="2" name="Imagen 1">
          <a:hlinkClick xmlns:r="http://schemas.openxmlformats.org/officeDocument/2006/relationships" r:id="rId1"/>
          <a:extLst>
            <a:ext uri="{FF2B5EF4-FFF2-40B4-BE49-F238E27FC236}">
              <a16:creationId xmlns:a16="http://schemas.microsoft.com/office/drawing/2014/main" id="{37B45F54-BE08-45EE-BBA1-31940495C2EB}"/>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194310" y="108585"/>
          <a:ext cx="720090" cy="707209"/>
        </a:xfrm>
        <a:prstGeom prst="rect">
          <a:avLst/>
        </a:prstGeom>
      </xdr:spPr>
    </xdr:pic>
    <xdr:clientData/>
  </xdr:twoCellAnchor>
  <xdr:oneCellAnchor>
    <xdr:from>
      <xdr:col>1</xdr:col>
      <xdr:colOff>247650</xdr:colOff>
      <xdr:row>1</xdr:row>
      <xdr:rowOff>161925</xdr:rowOff>
    </xdr:from>
    <xdr:ext cx="3429000" cy="547779"/>
    <xdr:sp macro="" textlink="">
      <xdr:nvSpPr>
        <xdr:cNvPr id="3" name="CuadroTexto 2">
          <a:extLst>
            <a:ext uri="{FF2B5EF4-FFF2-40B4-BE49-F238E27FC236}">
              <a16:creationId xmlns:a16="http://schemas.microsoft.com/office/drawing/2014/main" id="{2C8D655D-9BF1-4848-9A31-D86B615DA1E8}"/>
            </a:ext>
          </a:extLst>
        </xdr:cNvPr>
        <xdr:cNvSpPr txBox="1"/>
      </xdr:nvSpPr>
      <xdr:spPr>
        <a:xfrm>
          <a:off x="809625" y="342900"/>
          <a:ext cx="3429000" cy="5477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s-CO" sz="3200" baseline="0">
              <a:solidFill>
                <a:srgbClr val="006C49"/>
              </a:solidFill>
              <a:sym typeface="Wingdings" panose="05000000000000000000" pitchFamily="2" charset="2"/>
            </a:rPr>
            <a:t></a:t>
          </a:r>
          <a:r>
            <a:rPr lang="es-CO" sz="1600" baseline="0">
              <a:solidFill>
                <a:srgbClr val="006C49"/>
              </a:solidFill>
            </a:rPr>
            <a:t> </a:t>
          </a:r>
          <a:r>
            <a:rPr lang="es-CO" sz="1000" baseline="0">
              <a:solidFill>
                <a:srgbClr val="006C49"/>
              </a:solidFill>
            </a:rPr>
            <a:t>Clic en el Logo para Regresar</a:t>
          </a:r>
          <a:endParaRPr lang="es-CO" sz="1600">
            <a:solidFill>
              <a:srgbClr val="006C49"/>
            </a:solidFill>
          </a:endParaRPr>
        </a:p>
      </xdr:txBody>
    </xdr:sp>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190500</xdr:colOff>
      <xdr:row>0</xdr:row>
      <xdr:rowOff>106680</xdr:rowOff>
    </xdr:from>
    <xdr:to>
      <xdr:col>1</xdr:col>
      <xdr:colOff>400050</xdr:colOff>
      <xdr:row>4</xdr:row>
      <xdr:rowOff>82369</xdr:rowOff>
    </xdr:to>
    <xdr:pic>
      <xdr:nvPicPr>
        <xdr:cNvPr id="4" name="Imagen 3">
          <a:hlinkClick xmlns:r="http://schemas.openxmlformats.org/officeDocument/2006/relationships" r:id="rId1"/>
          <a:extLst>
            <a:ext uri="{FF2B5EF4-FFF2-40B4-BE49-F238E27FC236}">
              <a16:creationId xmlns:a16="http://schemas.microsoft.com/office/drawing/2014/main" id="{48892DAA-A8EE-4207-B1D3-263E5D230B0A}"/>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190500" y="106680"/>
          <a:ext cx="720090" cy="707209"/>
        </a:xfrm>
        <a:prstGeom prst="rect">
          <a:avLst/>
        </a:prstGeom>
      </xdr:spPr>
    </xdr:pic>
    <xdr:clientData/>
  </xdr:twoCellAnchor>
  <xdr:oneCellAnchor>
    <xdr:from>
      <xdr:col>1</xdr:col>
      <xdr:colOff>247650</xdr:colOff>
      <xdr:row>1</xdr:row>
      <xdr:rowOff>161925</xdr:rowOff>
    </xdr:from>
    <xdr:ext cx="3429000" cy="547779"/>
    <xdr:sp macro="" textlink="">
      <xdr:nvSpPr>
        <xdr:cNvPr id="3" name="CuadroTexto 2">
          <a:extLst>
            <a:ext uri="{FF2B5EF4-FFF2-40B4-BE49-F238E27FC236}">
              <a16:creationId xmlns:a16="http://schemas.microsoft.com/office/drawing/2014/main" id="{918FF402-E8BD-4DAC-8ED9-8CDFEA22A379}"/>
            </a:ext>
          </a:extLst>
        </xdr:cNvPr>
        <xdr:cNvSpPr txBox="1"/>
      </xdr:nvSpPr>
      <xdr:spPr>
        <a:xfrm>
          <a:off x="809625" y="342900"/>
          <a:ext cx="3429000" cy="5477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s-CO" sz="3200" baseline="0">
              <a:solidFill>
                <a:srgbClr val="006C49"/>
              </a:solidFill>
              <a:sym typeface="Wingdings" panose="05000000000000000000" pitchFamily="2" charset="2"/>
            </a:rPr>
            <a:t></a:t>
          </a:r>
          <a:r>
            <a:rPr lang="es-CO" sz="1600" baseline="0">
              <a:solidFill>
                <a:srgbClr val="006C49"/>
              </a:solidFill>
            </a:rPr>
            <a:t> </a:t>
          </a:r>
          <a:r>
            <a:rPr lang="es-CO" sz="1000" baseline="0">
              <a:solidFill>
                <a:srgbClr val="006C49"/>
              </a:solidFill>
            </a:rPr>
            <a:t>Clic en el Logo para Regresar</a:t>
          </a:r>
          <a:endParaRPr lang="es-CO" sz="1600">
            <a:solidFill>
              <a:srgbClr val="006C49"/>
            </a:solidFill>
          </a:endParaRPr>
        </a:p>
      </xdr:txBody>
    </xdr:sp>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209550</xdr:colOff>
      <xdr:row>0</xdr:row>
      <xdr:rowOff>133350</xdr:rowOff>
    </xdr:from>
    <xdr:to>
      <xdr:col>2</xdr:col>
      <xdr:colOff>336913</xdr:colOff>
      <xdr:row>4</xdr:row>
      <xdr:rowOff>40459</xdr:rowOff>
    </xdr:to>
    <xdr:pic>
      <xdr:nvPicPr>
        <xdr:cNvPr id="2" name="Imagen 1">
          <a:hlinkClick xmlns:r="http://schemas.openxmlformats.org/officeDocument/2006/relationships" r:id="rId1"/>
          <a:extLst>
            <a:ext uri="{FF2B5EF4-FFF2-40B4-BE49-F238E27FC236}">
              <a16:creationId xmlns:a16="http://schemas.microsoft.com/office/drawing/2014/main" id="{42B08904-65B0-4619-A9F8-FD5DD84FD442}"/>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742950" y="133350"/>
          <a:ext cx="660763" cy="64624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209550</xdr:colOff>
      <xdr:row>0</xdr:row>
      <xdr:rowOff>133350</xdr:rowOff>
    </xdr:from>
    <xdr:to>
      <xdr:col>2</xdr:col>
      <xdr:colOff>336913</xdr:colOff>
      <xdr:row>4</xdr:row>
      <xdr:rowOff>40459</xdr:rowOff>
    </xdr:to>
    <xdr:pic>
      <xdr:nvPicPr>
        <xdr:cNvPr id="2" name="Imagen 1">
          <a:hlinkClick xmlns:r="http://schemas.openxmlformats.org/officeDocument/2006/relationships" r:id="rId1"/>
          <a:extLst>
            <a:ext uri="{FF2B5EF4-FFF2-40B4-BE49-F238E27FC236}">
              <a16:creationId xmlns:a16="http://schemas.microsoft.com/office/drawing/2014/main" id="{1243FE98-832A-4543-8A26-215CE3E0B24E}"/>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742950" y="133350"/>
          <a:ext cx="660763" cy="64624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209550</xdr:colOff>
      <xdr:row>0</xdr:row>
      <xdr:rowOff>133350</xdr:rowOff>
    </xdr:from>
    <xdr:to>
      <xdr:col>2</xdr:col>
      <xdr:colOff>336913</xdr:colOff>
      <xdr:row>4</xdr:row>
      <xdr:rowOff>40459</xdr:rowOff>
    </xdr:to>
    <xdr:pic>
      <xdr:nvPicPr>
        <xdr:cNvPr id="2" name="Imagen 1">
          <a:hlinkClick xmlns:r="http://schemas.openxmlformats.org/officeDocument/2006/relationships" r:id="rId1"/>
          <a:extLst>
            <a:ext uri="{FF2B5EF4-FFF2-40B4-BE49-F238E27FC236}">
              <a16:creationId xmlns:a16="http://schemas.microsoft.com/office/drawing/2014/main" id="{F8A16F01-72DC-400E-A511-2A6EB8AFAE19}"/>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742950" y="133350"/>
          <a:ext cx="660763" cy="64624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190500</xdr:colOff>
      <xdr:row>0</xdr:row>
      <xdr:rowOff>106680</xdr:rowOff>
    </xdr:from>
    <xdr:to>
      <xdr:col>1</xdr:col>
      <xdr:colOff>400050</xdr:colOff>
      <xdr:row>4</xdr:row>
      <xdr:rowOff>82369</xdr:rowOff>
    </xdr:to>
    <xdr:pic>
      <xdr:nvPicPr>
        <xdr:cNvPr id="2" name="Imagen 1">
          <a:hlinkClick xmlns:r="http://schemas.openxmlformats.org/officeDocument/2006/relationships" r:id="rId1"/>
          <a:extLst>
            <a:ext uri="{FF2B5EF4-FFF2-40B4-BE49-F238E27FC236}">
              <a16:creationId xmlns:a16="http://schemas.microsoft.com/office/drawing/2014/main" id="{F07770A0-3FAF-4A25-89CD-93071E9D96BE}"/>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xdr:blipFill>
      <xdr:spPr>
        <a:xfrm>
          <a:off x="190500" y="106680"/>
          <a:ext cx="720090" cy="70720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43B24-6D5F-41E9-8E14-09419DA34176}">
  <sheetPr codeName="Hoja2"/>
  <dimension ref="B1:R28"/>
  <sheetViews>
    <sheetView showGridLines="0" tabSelected="1" zoomScaleNormal="100" workbookViewId="0">
      <selection activeCell="O16" sqref="O16:P16"/>
    </sheetView>
  </sheetViews>
  <sheetFormatPr baseColWidth="10" defaultColWidth="11.59765625" defaultRowHeight="13.8"/>
  <cols>
    <col min="1" max="1" width="0.8984375" customWidth="1"/>
    <col min="2" max="2" width="3.09765625" customWidth="1"/>
    <col min="3" max="17" width="6.69921875" customWidth="1"/>
    <col min="18" max="18" width="3.09765625" customWidth="1"/>
  </cols>
  <sheetData>
    <row r="1" spans="2:18" ht="3.6" customHeight="1" thickBot="1"/>
    <row r="2" spans="2:18">
      <c r="B2" s="92"/>
      <c r="C2" s="93"/>
      <c r="D2" s="93"/>
      <c r="E2" s="208" t="s">
        <v>0</v>
      </c>
      <c r="F2" s="209"/>
      <c r="G2" s="209"/>
      <c r="H2" s="209"/>
      <c r="I2" s="209"/>
      <c r="J2" s="209"/>
      <c r="K2" s="209"/>
      <c r="L2" s="209"/>
      <c r="M2" s="209"/>
      <c r="N2" s="209"/>
      <c r="O2" s="209"/>
      <c r="P2" s="209"/>
      <c r="Q2" s="209"/>
      <c r="R2" s="210"/>
    </row>
    <row r="3" spans="2:18">
      <c r="B3" s="94"/>
      <c r="C3" s="95"/>
      <c r="D3" s="95"/>
      <c r="E3" s="211"/>
      <c r="F3" s="211"/>
      <c r="G3" s="211"/>
      <c r="H3" s="211"/>
      <c r="I3" s="211"/>
      <c r="J3" s="211"/>
      <c r="K3" s="211"/>
      <c r="L3" s="211"/>
      <c r="M3" s="211"/>
      <c r="N3" s="211"/>
      <c r="O3" s="211"/>
      <c r="P3" s="211"/>
      <c r="Q3" s="211"/>
      <c r="R3" s="212"/>
    </row>
    <row r="4" spans="2:18">
      <c r="B4" s="94"/>
      <c r="C4" s="95"/>
      <c r="D4" s="95"/>
      <c r="E4" s="211"/>
      <c r="F4" s="211"/>
      <c r="G4" s="211"/>
      <c r="H4" s="211"/>
      <c r="I4" s="211"/>
      <c r="J4" s="211"/>
      <c r="K4" s="211"/>
      <c r="L4" s="211"/>
      <c r="M4" s="211"/>
      <c r="N4" s="211"/>
      <c r="O4" s="211"/>
      <c r="P4" s="211"/>
      <c r="Q4" s="211"/>
      <c r="R4" s="212"/>
    </row>
    <row r="5" spans="2:18" ht="14.4" thickBot="1">
      <c r="B5" s="96"/>
      <c r="C5" s="97"/>
      <c r="D5" s="97"/>
      <c r="E5" s="213"/>
      <c r="F5" s="213"/>
      <c r="G5" s="213"/>
      <c r="H5" s="213"/>
      <c r="I5" s="213"/>
      <c r="J5" s="213"/>
      <c r="K5" s="213"/>
      <c r="L5" s="213"/>
      <c r="M5" s="213"/>
      <c r="N5" s="213"/>
      <c r="O5" s="213"/>
      <c r="P5" s="213"/>
      <c r="Q5" s="213"/>
      <c r="R5" s="214"/>
    </row>
    <row r="6" spans="2:18">
      <c r="B6" s="203" t="s">
        <v>1</v>
      </c>
      <c r="C6" s="204"/>
      <c r="D6" s="204"/>
      <c r="E6" s="204"/>
      <c r="F6" s="204"/>
      <c r="G6" s="204"/>
      <c r="H6" s="204"/>
      <c r="I6" s="204"/>
      <c r="J6" s="204"/>
      <c r="K6" s="204"/>
      <c r="L6" s="204"/>
      <c r="M6" s="204"/>
      <c r="N6" s="204"/>
      <c r="O6" s="204"/>
      <c r="P6" s="204"/>
      <c r="Q6" s="204"/>
      <c r="R6" s="205"/>
    </row>
    <row r="7" spans="2:18">
      <c r="B7" s="203"/>
      <c r="C7" s="204"/>
      <c r="D7" s="204"/>
      <c r="E7" s="204"/>
      <c r="F7" s="204"/>
      <c r="G7" s="204"/>
      <c r="H7" s="204"/>
      <c r="I7" s="204"/>
      <c r="J7" s="204"/>
      <c r="K7" s="204"/>
      <c r="L7" s="204"/>
      <c r="M7" s="204"/>
      <c r="N7" s="204"/>
      <c r="O7" s="204"/>
      <c r="P7" s="204"/>
      <c r="Q7" s="204"/>
      <c r="R7" s="205"/>
    </row>
    <row r="8" spans="2:18" ht="14.4" thickBot="1">
      <c r="B8" s="203"/>
      <c r="C8" s="204"/>
      <c r="D8" s="204"/>
      <c r="E8" s="204"/>
      <c r="F8" s="204"/>
      <c r="G8" s="204"/>
      <c r="H8" s="204"/>
      <c r="I8" s="204"/>
      <c r="J8" s="204"/>
      <c r="K8" s="204"/>
      <c r="L8" s="204"/>
      <c r="M8" s="204"/>
      <c r="N8" s="204"/>
      <c r="O8" s="204"/>
      <c r="P8" s="204"/>
      <c r="Q8" s="204"/>
      <c r="R8" s="205"/>
    </row>
    <row r="9" spans="2:18" ht="5.4" customHeight="1" thickBot="1">
      <c r="B9" s="92"/>
      <c r="C9" s="93"/>
      <c r="D9" s="93"/>
      <c r="E9" s="93"/>
      <c r="F9" s="93"/>
      <c r="G9" s="93"/>
      <c r="H9" s="93"/>
      <c r="I9" s="93"/>
      <c r="J9" s="93"/>
      <c r="K9" s="93"/>
      <c r="L9" s="93"/>
      <c r="M9" s="93"/>
      <c r="N9" s="93"/>
      <c r="O9" s="93"/>
      <c r="P9" s="93"/>
      <c r="Q9" s="93"/>
      <c r="R9" s="98"/>
    </row>
    <row r="10" spans="2:18" ht="14.4" customHeight="1" thickBot="1">
      <c r="B10" s="94"/>
      <c r="C10" s="95"/>
      <c r="D10" s="95"/>
      <c r="E10" s="95"/>
      <c r="F10" s="95"/>
      <c r="G10" s="95"/>
      <c r="H10" s="222" t="s">
        <v>2</v>
      </c>
      <c r="I10" s="223"/>
      <c r="J10" s="223"/>
      <c r="K10" s="224"/>
      <c r="L10" s="235">
        <v>2026</v>
      </c>
      <c r="M10" s="235"/>
      <c r="N10" s="231">
        <v>2025</v>
      </c>
      <c r="O10" s="232"/>
      <c r="P10" s="216" t="s">
        <v>3</v>
      </c>
      <c r="Q10" s="217"/>
      <c r="R10" s="99"/>
    </row>
    <row r="11" spans="2:18" ht="14.4" customHeight="1" thickBot="1">
      <c r="B11" s="94"/>
      <c r="C11" s="95"/>
      <c r="D11" s="95"/>
      <c r="E11" s="95"/>
      <c r="F11" s="95"/>
      <c r="G11" s="95"/>
      <c r="H11" s="225"/>
      <c r="I11" s="226"/>
      <c r="J11" s="226"/>
      <c r="K11" s="227"/>
      <c r="L11" s="233" t="s">
        <v>3</v>
      </c>
      <c r="M11" s="233"/>
      <c r="N11" s="231">
        <v>2024</v>
      </c>
      <c r="O11" s="232"/>
      <c r="P11" s="218" t="s">
        <v>3</v>
      </c>
      <c r="Q11" s="219"/>
      <c r="R11" s="99"/>
    </row>
    <row r="12" spans="2:18" ht="14.4" customHeight="1" thickBot="1">
      <c r="B12" s="94"/>
      <c r="C12" s="95"/>
      <c r="D12" s="95"/>
      <c r="E12" s="95"/>
      <c r="F12" s="95"/>
      <c r="G12" s="95"/>
      <c r="H12" s="228"/>
      <c r="I12" s="229"/>
      <c r="J12" s="229"/>
      <c r="K12" s="230"/>
      <c r="L12" s="234"/>
      <c r="M12" s="234"/>
      <c r="N12" s="231">
        <v>2023</v>
      </c>
      <c r="O12" s="232"/>
      <c r="P12" s="220"/>
      <c r="Q12" s="221"/>
      <c r="R12" s="99"/>
    </row>
    <row r="13" spans="2:18" ht="5.4" customHeight="1">
      <c r="B13" s="94"/>
      <c r="C13" s="95"/>
      <c r="D13" s="95"/>
      <c r="E13" s="95"/>
      <c r="F13" s="95"/>
      <c r="G13" s="95"/>
      <c r="H13" s="95"/>
      <c r="I13" s="95"/>
      <c r="J13" s="95"/>
      <c r="K13" s="95"/>
      <c r="L13" s="95"/>
      <c r="M13" s="95"/>
      <c r="N13" s="95"/>
      <c r="O13" s="95"/>
      <c r="P13" s="95"/>
      <c r="Q13" s="95"/>
      <c r="R13" s="99"/>
    </row>
    <row r="14" spans="2:18" ht="14.4" thickBot="1">
      <c r="B14" s="94"/>
      <c r="R14" s="99"/>
    </row>
    <row r="15" spans="2:18" ht="16.2" thickBot="1">
      <c r="B15" s="94"/>
      <c r="D15" s="188" t="s">
        <v>4</v>
      </c>
      <c r="E15" s="195" t="s">
        <v>5</v>
      </c>
      <c r="F15" s="195"/>
      <c r="G15" s="195"/>
      <c r="H15" s="195"/>
      <c r="I15" s="195"/>
      <c r="J15" s="195"/>
      <c r="K15" s="195"/>
      <c r="L15" s="195" t="s">
        <v>6</v>
      </c>
      <c r="M15" s="195"/>
      <c r="N15" s="195"/>
      <c r="O15" s="195" t="s">
        <v>7</v>
      </c>
      <c r="P15" s="215"/>
      <c r="R15" s="99"/>
    </row>
    <row r="16" spans="2:18">
      <c r="B16" s="94"/>
      <c r="D16" s="106">
        <v>1</v>
      </c>
      <c r="E16" s="207" t="s">
        <v>8</v>
      </c>
      <c r="F16" s="207"/>
      <c r="G16" s="207"/>
      <c r="H16" s="207"/>
      <c r="I16" s="207"/>
      <c r="J16" s="207"/>
      <c r="K16" s="207"/>
      <c r="L16" s="196" t="s">
        <v>9</v>
      </c>
      <c r="M16" s="196"/>
      <c r="N16" s="196"/>
      <c r="O16" s="206" t="s">
        <v>3</v>
      </c>
      <c r="P16" s="206"/>
      <c r="R16" s="99"/>
    </row>
    <row r="17" spans="2:18">
      <c r="B17" s="94"/>
      <c r="D17" s="107">
        <v>2</v>
      </c>
      <c r="E17" s="198" t="s">
        <v>10</v>
      </c>
      <c r="F17" s="198"/>
      <c r="G17" s="198"/>
      <c r="H17" s="198"/>
      <c r="I17" s="198"/>
      <c r="J17" s="198"/>
      <c r="K17" s="198"/>
      <c r="L17" s="197" t="s">
        <v>11</v>
      </c>
      <c r="M17" s="197"/>
      <c r="N17" s="197"/>
      <c r="O17" s="194" t="s">
        <v>3</v>
      </c>
      <c r="P17" s="194"/>
      <c r="R17" s="99"/>
    </row>
    <row r="18" spans="2:18">
      <c r="B18" s="94"/>
      <c r="D18" s="107">
        <v>3</v>
      </c>
      <c r="E18" s="198" t="s">
        <v>12</v>
      </c>
      <c r="F18" s="198"/>
      <c r="G18" s="198"/>
      <c r="H18" s="198"/>
      <c r="I18" s="198"/>
      <c r="J18" s="198"/>
      <c r="K18" s="198"/>
      <c r="L18" s="197" t="s">
        <v>13</v>
      </c>
      <c r="M18" s="197"/>
      <c r="N18" s="197"/>
      <c r="O18" s="194" t="s">
        <v>3</v>
      </c>
      <c r="P18" s="194"/>
      <c r="R18" s="99"/>
    </row>
    <row r="19" spans="2:18">
      <c r="B19" s="94"/>
      <c r="D19" s="107">
        <v>4</v>
      </c>
      <c r="E19" s="198" t="s">
        <v>14</v>
      </c>
      <c r="F19" s="198"/>
      <c r="G19" s="198"/>
      <c r="H19" s="198"/>
      <c r="I19" s="198"/>
      <c r="J19" s="198"/>
      <c r="K19" s="198"/>
      <c r="L19" s="197" t="s">
        <v>15</v>
      </c>
      <c r="M19" s="197"/>
      <c r="N19" s="197"/>
      <c r="O19" s="194" t="s">
        <v>3</v>
      </c>
      <c r="P19" s="194"/>
      <c r="R19" s="99"/>
    </row>
    <row r="20" spans="2:18">
      <c r="B20" s="94"/>
      <c r="D20" s="107">
        <v>5</v>
      </c>
      <c r="E20" s="198" t="s">
        <v>16</v>
      </c>
      <c r="F20" s="198"/>
      <c r="G20" s="198"/>
      <c r="H20" s="198"/>
      <c r="I20" s="198"/>
      <c r="J20" s="198"/>
      <c r="K20" s="198"/>
      <c r="L20" s="197" t="s">
        <v>17</v>
      </c>
      <c r="M20" s="197"/>
      <c r="N20" s="197"/>
      <c r="O20" s="194" t="s">
        <v>3</v>
      </c>
      <c r="P20" s="194"/>
      <c r="R20" s="99"/>
    </row>
    <row r="21" spans="2:18">
      <c r="B21" s="94"/>
      <c r="D21" s="107">
        <v>6</v>
      </c>
      <c r="E21" s="198" t="s">
        <v>18</v>
      </c>
      <c r="F21" s="198"/>
      <c r="G21" s="198"/>
      <c r="H21" s="198"/>
      <c r="I21" s="198"/>
      <c r="J21" s="198"/>
      <c r="K21" s="198"/>
      <c r="L21" s="197" t="s">
        <v>19</v>
      </c>
      <c r="M21" s="197"/>
      <c r="N21" s="197"/>
      <c r="O21" s="194" t="s">
        <v>3</v>
      </c>
      <c r="P21" s="194"/>
      <c r="R21" s="99"/>
    </row>
    <row r="22" spans="2:18">
      <c r="B22" s="94"/>
      <c r="D22" s="107">
        <v>7</v>
      </c>
      <c r="E22" s="198" t="s">
        <v>20</v>
      </c>
      <c r="F22" s="198"/>
      <c r="G22" s="198"/>
      <c r="H22" s="198"/>
      <c r="I22" s="198"/>
      <c r="J22" s="198"/>
      <c r="K22" s="198"/>
      <c r="L22" s="197" t="s">
        <v>21</v>
      </c>
      <c r="M22" s="197"/>
      <c r="N22" s="197"/>
      <c r="O22" s="194" t="s">
        <v>3</v>
      </c>
      <c r="P22" s="194"/>
      <c r="R22" s="99"/>
    </row>
    <row r="23" spans="2:18">
      <c r="B23" s="94"/>
      <c r="D23" s="107">
        <v>8</v>
      </c>
      <c r="E23" s="198" t="s">
        <v>22</v>
      </c>
      <c r="F23" s="198"/>
      <c r="G23" s="198"/>
      <c r="H23" s="198"/>
      <c r="I23" s="198"/>
      <c r="J23" s="198"/>
      <c r="K23" s="198"/>
      <c r="L23" s="197" t="s">
        <v>23</v>
      </c>
      <c r="M23" s="197"/>
      <c r="N23" s="197"/>
      <c r="O23" s="194" t="s">
        <v>3</v>
      </c>
      <c r="P23" s="194"/>
      <c r="R23" s="99"/>
    </row>
    <row r="24" spans="2:18">
      <c r="B24" s="94"/>
      <c r="D24" s="107">
        <v>9</v>
      </c>
      <c r="E24" s="198" t="s">
        <v>24</v>
      </c>
      <c r="F24" s="198"/>
      <c r="G24" s="198"/>
      <c r="H24" s="198"/>
      <c r="I24" s="198"/>
      <c r="J24" s="198"/>
      <c r="K24" s="198"/>
      <c r="L24" s="197" t="s">
        <v>25</v>
      </c>
      <c r="M24" s="197"/>
      <c r="N24" s="197"/>
      <c r="O24" s="194" t="s">
        <v>3</v>
      </c>
      <c r="P24" s="194"/>
      <c r="R24" s="99"/>
    </row>
    <row r="25" spans="2:18">
      <c r="B25" s="94"/>
      <c r="D25" s="107">
        <v>10</v>
      </c>
      <c r="E25" s="198" t="s">
        <v>26</v>
      </c>
      <c r="F25" s="198"/>
      <c r="G25" s="198"/>
      <c r="H25" s="198"/>
      <c r="I25" s="198"/>
      <c r="J25" s="198"/>
      <c r="K25" s="198"/>
      <c r="L25" s="197" t="s">
        <v>27</v>
      </c>
      <c r="M25" s="197"/>
      <c r="N25" s="197"/>
      <c r="O25" s="194" t="s">
        <v>3</v>
      </c>
      <c r="P25" s="194"/>
      <c r="R25" s="99"/>
    </row>
    <row r="26" spans="2:18" ht="14.4" thickBot="1">
      <c r="B26" s="94"/>
      <c r="D26" s="108">
        <v>11</v>
      </c>
      <c r="E26" s="200" t="s">
        <v>28</v>
      </c>
      <c r="F26" s="200"/>
      <c r="G26" s="200"/>
      <c r="H26" s="200"/>
      <c r="I26" s="200"/>
      <c r="J26" s="200"/>
      <c r="K26" s="200"/>
      <c r="L26" s="199" t="s">
        <v>29</v>
      </c>
      <c r="M26" s="199"/>
      <c r="N26" s="199"/>
      <c r="O26" s="201" t="s">
        <v>3</v>
      </c>
      <c r="P26" s="201"/>
      <c r="R26" s="99"/>
    </row>
    <row r="27" spans="2:18">
      <c r="B27" s="94"/>
      <c r="O27" s="202"/>
      <c r="P27" s="202"/>
      <c r="R27" s="99"/>
    </row>
    <row r="28" spans="2:18" ht="14.4" thickBot="1">
      <c r="B28" s="96"/>
      <c r="C28" s="97"/>
      <c r="D28" s="97"/>
      <c r="E28" s="97"/>
      <c r="F28" s="97"/>
      <c r="G28" s="97"/>
      <c r="H28" s="97"/>
      <c r="I28" s="97"/>
      <c r="J28" s="97"/>
      <c r="K28" s="97"/>
      <c r="L28" s="97"/>
      <c r="M28" s="97"/>
      <c r="N28" s="97"/>
      <c r="O28" s="97"/>
      <c r="P28" s="97"/>
      <c r="Q28" s="97"/>
      <c r="R28" s="100"/>
    </row>
  </sheetData>
  <sheetProtection algorithmName="SHA-512" hashValue="8ZJ2mXyEt3Oanos42XTq00WThq9uf/Vxbbf+cKbAFIUGbODUr5S4/XekIH7g+8/rZdUVLnPyNNtsBZvdL+3aAA==" saltValue="6oCl8U55xEgOcXCrXG5cqA==" spinCount="100000" sheet="1" objects="1" scenarios="1"/>
  <mergeCells count="48">
    <mergeCell ref="E2:R5"/>
    <mergeCell ref="O15:P15"/>
    <mergeCell ref="P10:Q10"/>
    <mergeCell ref="P11:Q11"/>
    <mergeCell ref="P12:Q12"/>
    <mergeCell ref="E15:K15"/>
    <mergeCell ref="H10:K12"/>
    <mergeCell ref="N10:O10"/>
    <mergeCell ref="N11:O11"/>
    <mergeCell ref="N12:O12"/>
    <mergeCell ref="L11:M12"/>
    <mergeCell ref="L10:M10"/>
    <mergeCell ref="O26:P26"/>
    <mergeCell ref="O27:P27"/>
    <mergeCell ref="B6:R8"/>
    <mergeCell ref="O24:P24"/>
    <mergeCell ref="O25:P25"/>
    <mergeCell ref="E24:K24"/>
    <mergeCell ref="E25:K25"/>
    <mergeCell ref="O20:P20"/>
    <mergeCell ref="O18:P18"/>
    <mergeCell ref="O19:P19"/>
    <mergeCell ref="O16:P16"/>
    <mergeCell ref="E16:K16"/>
    <mergeCell ref="E17:K17"/>
    <mergeCell ref="E18:K18"/>
    <mergeCell ref="E19:K19"/>
    <mergeCell ref="L19:N19"/>
    <mergeCell ref="E20:K20"/>
    <mergeCell ref="L24:N24"/>
    <mergeCell ref="L25:N25"/>
    <mergeCell ref="L26:N26"/>
    <mergeCell ref="E26:K26"/>
    <mergeCell ref="E21:K21"/>
    <mergeCell ref="E22:K22"/>
    <mergeCell ref="E23:K23"/>
    <mergeCell ref="L21:N21"/>
    <mergeCell ref="L22:N22"/>
    <mergeCell ref="L23:N23"/>
    <mergeCell ref="O21:P21"/>
    <mergeCell ref="O22:P22"/>
    <mergeCell ref="O23:P23"/>
    <mergeCell ref="L15:N15"/>
    <mergeCell ref="L16:N16"/>
    <mergeCell ref="L17:N17"/>
    <mergeCell ref="L18:N18"/>
    <mergeCell ref="O17:P17"/>
    <mergeCell ref="L20:N20"/>
  </mergeCells>
  <hyperlinks>
    <hyperlink ref="O16:P16" location="'L1'!A1" display="🔎" xr:uid="{2D297E15-508F-4FC2-8EB5-9E9320D45428}"/>
    <hyperlink ref="O17:P17" location="'L2'!A1" display="🔎" xr:uid="{32C1DB91-967F-4BEA-9339-ED903915FED8}"/>
    <hyperlink ref="O18:P18" location="'L3'!A1" display="🔎" xr:uid="{23FF01DD-80A9-45A5-8D56-BA5BBA21E79D}"/>
    <hyperlink ref="O19:P19" location="'L4'!A1" display="🔎" xr:uid="{CC3CC2D5-9EF9-45A5-9606-CD764E0D0CD5}"/>
    <hyperlink ref="O20:P20" location="'L5'!A1" display="🔎" xr:uid="{2A8ADAC6-88B1-4613-8FFC-2420430C64AF}"/>
    <hyperlink ref="O24:P24" location="'L9'!A1" display="🔎" xr:uid="{98929A63-03E7-4F72-92BE-8FAD4A1CEE53}"/>
    <hyperlink ref="O25:P25" location="'L10'!A1" display="🔎" xr:uid="{E9FFA9D4-AE95-4BF4-8CC4-8DF73FEFFD7B}"/>
    <hyperlink ref="O26:P26" location="'L11'!A1" display="🔎" xr:uid="{48531AAF-2B2C-4086-BCCA-9C984A486492}"/>
    <hyperlink ref="O21:P23" location="'L8'!A1" display="🔎" xr:uid="{C5240156-ADD0-4011-9F7F-54BF6EAE91D2}"/>
    <hyperlink ref="O21:P21" location="'L6'!A1" display="🔎" xr:uid="{FB41B89A-C5F7-409B-B431-AA11B18328B2}"/>
    <hyperlink ref="O22:P22" location="'L7'!A1" display="🔎" xr:uid="{CDECBE8B-52C1-4966-A372-642D08725999}"/>
    <hyperlink ref="O23:P23" location="'L8'!A1" display="🔎" xr:uid="{F3A07CE1-CF7B-4A5C-93C8-4BB57F34DC53}"/>
    <hyperlink ref="P10:Q10" location="'LM-2025'!A1" display="🔎" xr:uid="{89233D29-3CF3-4B3F-9CC1-9A29E8EDFE8E}"/>
    <hyperlink ref="P11:Q11" location="'LM-2024'!A1" display="🔎" xr:uid="{797C0850-8C64-42D6-B749-C70FF30A9C81}"/>
    <hyperlink ref="L11:M12" location="'LM-2026'!A1" display="🔎" xr:uid="{FC281075-248B-4269-8F11-4F1BCD7F618D}"/>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4E0C2-AE8E-45D9-84DC-A4C689E65794}">
  <sheetPr codeName="Hoja1">
    <tabColor rgb="FF006C49"/>
  </sheetPr>
  <dimension ref="A1:AB277"/>
  <sheetViews>
    <sheetView showGridLines="0" zoomScale="80" zoomScaleNormal="80" zoomScaleSheetLayoutView="70" workbookViewId="0">
      <pane xSplit="5" ySplit="8" topLeftCell="F9" activePane="bottomRight" state="frozen"/>
      <selection pane="topRight" activeCell="O16" sqref="O16:P16"/>
      <selection pane="bottomLeft" activeCell="O16" sqref="O16:P16"/>
      <selection pane="bottomRight" sqref="A1:C5"/>
    </sheetView>
  </sheetViews>
  <sheetFormatPr baseColWidth="10" defaultColWidth="11.3984375" defaultRowHeight="0" customHeight="1" zeroHeight="1"/>
  <cols>
    <col min="1" max="2" width="7.69921875" style="73" customWidth="1"/>
    <col min="3" max="3" width="11.59765625" style="74" customWidth="1"/>
    <col min="4" max="4" width="31" style="172" customWidth="1"/>
    <col min="5" max="5" width="11.59765625" style="74" customWidth="1"/>
    <col min="6" max="9" width="4" style="74" customWidth="1"/>
    <col min="10" max="16" width="12.69921875" style="75" customWidth="1"/>
    <col min="17" max="17" width="14.8984375" style="76" customWidth="1"/>
    <col min="18" max="18" width="15.8984375" style="47" customWidth="1"/>
    <col min="19" max="19" width="16.296875" style="77" customWidth="1"/>
    <col min="20" max="20" width="12.69921875" style="47" customWidth="1"/>
    <col min="21" max="21" width="46" style="29" customWidth="1"/>
    <col min="22" max="22" width="16.296875" style="77" customWidth="1"/>
    <col min="23" max="23" width="12.69921875" style="47" customWidth="1"/>
    <col min="24" max="24" width="14.3984375" style="77" customWidth="1"/>
    <col min="25" max="25" width="68.69921875" style="78" customWidth="1"/>
    <col min="26" max="26" width="2.3984375" style="47" customWidth="1"/>
    <col min="27" max="27" width="11.3984375" style="47"/>
    <col min="28" max="28" width="11.3984375" style="30"/>
    <col min="29" max="16384" width="11.3984375" style="47"/>
  </cols>
  <sheetData>
    <row r="1" spans="1:28" s="8" customFormat="1" ht="15" customHeight="1">
      <c r="A1" s="248" t="s">
        <v>30</v>
      </c>
      <c r="B1" s="249"/>
      <c r="C1" s="250"/>
      <c r="D1" s="239" t="s">
        <v>31</v>
      </c>
      <c r="E1" s="240"/>
      <c r="F1" s="240"/>
      <c r="G1" s="240"/>
      <c r="H1" s="240"/>
      <c r="I1" s="240"/>
      <c r="J1" s="240"/>
      <c r="K1" s="240"/>
      <c r="L1" s="240"/>
      <c r="M1" s="240"/>
      <c r="N1" s="240"/>
      <c r="O1" s="240"/>
      <c r="P1" s="240"/>
      <c r="Q1" s="240"/>
      <c r="R1" s="240"/>
      <c r="S1" s="240"/>
      <c r="T1" s="240"/>
      <c r="U1" s="240"/>
      <c r="V1" s="240"/>
      <c r="W1" s="240"/>
      <c r="X1" s="240"/>
      <c r="Y1" s="241"/>
      <c r="AB1" s="9"/>
    </row>
    <row r="2" spans="1:28" s="8" customFormat="1" ht="14.4">
      <c r="A2" s="251"/>
      <c r="B2" s="252"/>
      <c r="C2" s="253"/>
      <c r="D2" s="242"/>
      <c r="E2" s="243"/>
      <c r="F2" s="243"/>
      <c r="G2" s="243"/>
      <c r="H2" s="243"/>
      <c r="I2" s="243"/>
      <c r="J2" s="243"/>
      <c r="K2" s="243"/>
      <c r="L2" s="243"/>
      <c r="M2" s="243"/>
      <c r="N2" s="243"/>
      <c r="O2" s="243"/>
      <c r="P2" s="243"/>
      <c r="Q2" s="243"/>
      <c r="R2" s="243"/>
      <c r="S2" s="243"/>
      <c r="T2" s="243"/>
      <c r="U2" s="243"/>
      <c r="V2" s="243"/>
      <c r="W2" s="243"/>
      <c r="X2" s="243"/>
      <c r="Y2" s="244"/>
      <c r="AB2" s="9"/>
    </row>
    <row r="3" spans="1:28" s="8" customFormat="1" ht="14.4">
      <c r="A3" s="251"/>
      <c r="B3" s="252"/>
      <c r="C3" s="253"/>
      <c r="D3" s="242"/>
      <c r="E3" s="243"/>
      <c r="F3" s="243"/>
      <c r="G3" s="243"/>
      <c r="H3" s="243"/>
      <c r="I3" s="243"/>
      <c r="J3" s="243"/>
      <c r="K3" s="243"/>
      <c r="L3" s="243"/>
      <c r="M3" s="243"/>
      <c r="N3" s="243"/>
      <c r="O3" s="243"/>
      <c r="P3" s="243"/>
      <c r="Q3" s="243"/>
      <c r="R3" s="243"/>
      <c r="S3" s="243"/>
      <c r="T3" s="243"/>
      <c r="U3" s="243"/>
      <c r="V3" s="243"/>
      <c r="W3" s="243"/>
      <c r="X3" s="243"/>
      <c r="Y3" s="244"/>
      <c r="AB3" s="9"/>
    </row>
    <row r="4" spans="1:28" s="8" customFormat="1" ht="14.4">
      <c r="A4" s="251"/>
      <c r="B4" s="252"/>
      <c r="C4" s="253"/>
      <c r="D4" s="242"/>
      <c r="E4" s="243"/>
      <c r="F4" s="243"/>
      <c r="G4" s="243"/>
      <c r="H4" s="243"/>
      <c r="I4" s="243"/>
      <c r="J4" s="243"/>
      <c r="K4" s="243"/>
      <c r="L4" s="243"/>
      <c r="M4" s="243"/>
      <c r="N4" s="243"/>
      <c r="O4" s="243"/>
      <c r="P4" s="243"/>
      <c r="Q4" s="243"/>
      <c r="R4" s="243"/>
      <c r="S4" s="243"/>
      <c r="T4" s="243"/>
      <c r="U4" s="243"/>
      <c r="V4" s="243"/>
      <c r="W4" s="243"/>
      <c r="X4" s="243"/>
      <c r="Y4" s="244"/>
      <c r="AB4" s="9"/>
    </row>
    <row r="5" spans="1:28" s="8" customFormat="1" ht="15" thickBot="1">
      <c r="A5" s="254"/>
      <c r="B5" s="255"/>
      <c r="C5" s="256"/>
      <c r="D5" s="245"/>
      <c r="E5" s="246"/>
      <c r="F5" s="246"/>
      <c r="G5" s="246"/>
      <c r="H5" s="246"/>
      <c r="I5" s="246"/>
      <c r="J5" s="246"/>
      <c r="K5" s="246"/>
      <c r="L5" s="246"/>
      <c r="M5" s="246"/>
      <c r="N5" s="246"/>
      <c r="O5" s="246"/>
      <c r="P5" s="246"/>
      <c r="Q5" s="246"/>
      <c r="R5" s="246"/>
      <c r="S5" s="246"/>
      <c r="T5" s="246"/>
      <c r="U5" s="246"/>
      <c r="V5" s="246"/>
      <c r="W5" s="246"/>
      <c r="X5" s="246"/>
      <c r="Y5" s="247"/>
      <c r="AB5" s="9"/>
    </row>
    <row r="6" spans="1:28" s="10" customFormat="1" ht="18.600000000000001" thickBot="1">
      <c r="A6" s="295" t="s">
        <v>5</v>
      </c>
      <c r="B6" s="236" t="s">
        <v>32</v>
      </c>
      <c r="C6" s="236" t="s">
        <v>33</v>
      </c>
      <c r="D6" s="236" t="s">
        <v>34</v>
      </c>
      <c r="E6" s="257" t="s">
        <v>35</v>
      </c>
      <c r="F6" s="260" t="s">
        <v>36</v>
      </c>
      <c r="G6" s="261"/>
      <c r="H6" s="261"/>
      <c r="I6" s="261"/>
      <c r="J6" s="261"/>
      <c r="K6" s="261"/>
      <c r="L6" s="261"/>
      <c r="M6" s="261"/>
      <c r="N6" s="261"/>
      <c r="O6" s="261"/>
      <c r="P6" s="261"/>
      <c r="Q6" s="261"/>
      <c r="R6" s="261"/>
      <c r="S6" s="262"/>
      <c r="T6" s="263" t="s">
        <v>37</v>
      </c>
      <c r="U6" s="264"/>
      <c r="V6" s="264"/>
      <c r="W6" s="265"/>
      <c r="X6" s="266" t="s">
        <v>38</v>
      </c>
      <c r="Y6" s="266" t="s">
        <v>39</v>
      </c>
      <c r="AB6" s="11"/>
    </row>
    <row r="7" spans="1:28" s="10" customFormat="1" ht="18">
      <c r="A7" s="296"/>
      <c r="B7" s="237"/>
      <c r="C7" s="237"/>
      <c r="D7" s="237"/>
      <c r="E7" s="258"/>
      <c r="F7" s="278" t="s">
        <v>40</v>
      </c>
      <c r="G7" s="279"/>
      <c r="H7" s="279"/>
      <c r="I7" s="280"/>
      <c r="J7" s="284" t="s">
        <v>41</v>
      </c>
      <c r="K7" s="284"/>
      <c r="L7" s="284"/>
      <c r="M7" s="285"/>
      <c r="N7" s="288" t="s">
        <v>42</v>
      </c>
      <c r="O7" s="289"/>
      <c r="P7" s="289"/>
      <c r="Q7" s="290" t="s">
        <v>43</v>
      </c>
      <c r="R7" s="292" t="s">
        <v>44</v>
      </c>
      <c r="S7" s="273" t="s">
        <v>45</v>
      </c>
      <c r="T7" s="269" t="s">
        <v>46</v>
      </c>
      <c r="U7" s="271" t="s">
        <v>47</v>
      </c>
      <c r="V7" s="271" t="s">
        <v>45</v>
      </c>
      <c r="W7" s="273" t="s">
        <v>48</v>
      </c>
      <c r="X7" s="267"/>
      <c r="Y7" s="267"/>
      <c r="AB7" s="11"/>
    </row>
    <row r="8" spans="1:28" s="10" customFormat="1" ht="15" thickBot="1">
      <c r="A8" s="297"/>
      <c r="B8" s="238"/>
      <c r="C8" s="238"/>
      <c r="D8" s="238"/>
      <c r="E8" s="259"/>
      <c r="F8" s="281"/>
      <c r="G8" s="282"/>
      <c r="H8" s="282"/>
      <c r="I8" s="283"/>
      <c r="J8" s="286"/>
      <c r="K8" s="286"/>
      <c r="L8" s="286"/>
      <c r="M8" s="287"/>
      <c r="N8" s="101">
        <v>2025</v>
      </c>
      <c r="O8" s="102">
        <v>2024</v>
      </c>
      <c r="P8" s="103">
        <v>2023</v>
      </c>
      <c r="Q8" s="291"/>
      <c r="R8" s="293"/>
      <c r="S8" s="274"/>
      <c r="T8" s="270"/>
      <c r="U8" s="272"/>
      <c r="V8" s="272"/>
      <c r="W8" s="274"/>
      <c r="X8" s="268"/>
      <c r="Y8" s="268"/>
      <c r="AB8" s="11"/>
    </row>
    <row r="9" spans="1:28" s="29" customFormat="1" ht="55.2">
      <c r="A9" s="12">
        <v>1</v>
      </c>
      <c r="B9" s="13" t="s">
        <v>9</v>
      </c>
      <c r="C9" s="13">
        <v>12162003</v>
      </c>
      <c r="D9" s="174" t="s">
        <v>49</v>
      </c>
      <c r="E9" s="120" t="s">
        <v>50</v>
      </c>
      <c r="F9" s="113" t="s">
        <v>51</v>
      </c>
      <c r="G9" s="114" t="s">
        <v>52</v>
      </c>
      <c r="H9" s="114" t="s">
        <v>53</v>
      </c>
      <c r="I9" s="114"/>
      <c r="J9" s="16">
        <v>29650</v>
      </c>
      <c r="K9" s="17">
        <v>33761</v>
      </c>
      <c r="L9" s="17">
        <v>37137</v>
      </c>
      <c r="M9" s="18"/>
      <c r="N9" s="19"/>
      <c r="O9" s="17"/>
      <c r="P9" s="17"/>
      <c r="Q9" s="20"/>
      <c r="R9" s="21">
        <f t="shared" ref="R9:R63" si="0">COUNTA(F9:I9,N9:P9)</f>
        <v>3</v>
      </c>
      <c r="S9" s="22">
        <f t="shared" ref="S9:S63" si="1">IFERROR(AVERAGE(J9:P9),"")</f>
        <v>33516</v>
      </c>
      <c r="T9" s="23">
        <f t="shared" ref="T9:T63" si="2">IF(Q9&gt;0,"",IFERROR(STDEV(J9:P9)/S9,""))</f>
        <v>0.11187218346674402</v>
      </c>
      <c r="U9" s="24" t="s">
        <v>54</v>
      </c>
      <c r="V9" s="25">
        <f t="shared" ref="V9:V63" si="3">IFERROR(AVERAGE(J9:P9),"")</f>
        <v>33516</v>
      </c>
      <c r="W9" s="26">
        <f t="shared" ref="W9:W69" si="4">IF(Q9&gt;0,"",IFERROR(STDEV(J9:P9)/V9,""))</f>
        <v>0.11187218346674402</v>
      </c>
      <c r="X9" s="27">
        <f t="shared" ref="X9:X63" si="5">IF(Q9&gt;0,Q9,V9)</f>
        <v>33516</v>
      </c>
      <c r="Y9" s="28" t="s">
        <v>55</v>
      </c>
      <c r="AB9" s="30"/>
    </row>
    <row r="10" spans="1:28" ht="41.4">
      <c r="A10" s="31">
        <v>1</v>
      </c>
      <c r="B10" s="32" t="s">
        <v>9</v>
      </c>
      <c r="C10" s="32">
        <v>40141734</v>
      </c>
      <c r="D10" s="175" t="s">
        <v>56</v>
      </c>
      <c r="E10" s="112" t="s">
        <v>57</v>
      </c>
      <c r="F10" s="118"/>
      <c r="G10" s="115" t="s">
        <v>52</v>
      </c>
      <c r="H10" s="115" t="s">
        <v>53</v>
      </c>
      <c r="I10" s="115"/>
      <c r="J10" s="34"/>
      <c r="K10" s="35">
        <v>2053</v>
      </c>
      <c r="L10" s="35">
        <v>5429</v>
      </c>
      <c r="M10" s="36"/>
      <c r="N10" s="37"/>
      <c r="O10" s="35"/>
      <c r="P10" s="35"/>
      <c r="Q10" s="38"/>
      <c r="R10" s="39">
        <f t="shared" si="0"/>
        <v>2</v>
      </c>
      <c r="S10" s="40">
        <f t="shared" si="1"/>
        <v>3741</v>
      </c>
      <c r="T10" s="41">
        <f t="shared" si="2"/>
        <v>0.63811614362089941</v>
      </c>
      <c r="U10" s="42" t="s">
        <v>54</v>
      </c>
      <c r="V10" s="43">
        <f t="shared" si="3"/>
        <v>3741</v>
      </c>
      <c r="W10" s="44">
        <f t="shared" si="4"/>
        <v>0.63811614362089941</v>
      </c>
      <c r="X10" s="45">
        <f t="shared" si="5"/>
        <v>3741</v>
      </c>
      <c r="Y10" s="46" t="s">
        <v>58</v>
      </c>
      <c r="AA10" s="29"/>
    </row>
    <row r="11" spans="1:28" ht="55.2">
      <c r="A11" s="31">
        <v>1</v>
      </c>
      <c r="B11" s="32" t="s">
        <v>9</v>
      </c>
      <c r="C11" s="32">
        <v>40171708</v>
      </c>
      <c r="D11" s="175" t="s">
        <v>59</v>
      </c>
      <c r="E11" s="112" t="s">
        <v>60</v>
      </c>
      <c r="F11" s="118"/>
      <c r="G11" s="115" t="s">
        <v>52</v>
      </c>
      <c r="H11" s="115" t="s">
        <v>53</v>
      </c>
      <c r="I11" s="115"/>
      <c r="J11" s="34"/>
      <c r="K11" s="35">
        <v>4866</v>
      </c>
      <c r="L11" s="35">
        <v>8242</v>
      </c>
      <c r="M11" s="36"/>
      <c r="N11" s="37"/>
      <c r="O11" s="35"/>
      <c r="P11" s="35"/>
      <c r="Q11" s="38"/>
      <c r="R11" s="39">
        <f t="shared" si="0"/>
        <v>2</v>
      </c>
      <c r="S11" s="40">
        <f t="shared" si="1"/>
        <v>6554</v>
      </c>
      <c r="T11" s="41">
        <f t="shared" si="2"/>
        <v>0.36423443596060184</v>
      </c>
      <c r="U11" s="42" t="s">
        <v>54</v>
      </c>
      <c r="V11" s="43">
        <f t="shared" si="3"/>
        <v>6554</v>
      </c>
      <c r="W11" s="44">
        <f t="shared" si="4"/>
        <v>0.36423443596060184</v>
      </c>
      <c r="X11" s="45">
        <f t="shared" si="5"/>
        <v>6554</v>
      </c>
      <c r="Y11" s="46" t="s">
        <v>61</v>
      </c>
      <c r="AA11" s="29"/>
    </row>
    <row r="12" spans="1:28" ht="41.4">
      <c r="A12" s="31">
        <v>1</v>
      </c>
      <c r="B12" s="32" t="s">
        <v>9</v>
      </c>
      <c r="C12" s="32">
        <v>40171708</v>
      </c>
      <c r="D12" s="175" t="s">
        <v>62</v>
      </c>
      <c r="E12" s="112" t="s">
        <v>60</v>
      </c>
      <c r="F12" s="118"/>
      <c r="G12" s="115" t="s">
        <v>52</v>
      </c>
      <c r="H12" s="115" t="s">
        <v>53</v>
      </c>
      <c r="I12" s="115"/>
      <c r="J12" s="34"/>
      <c r="K12" s="35">
        <v>18554</v>
      </c>
      <c r="L12" s="35">
        <v>21930</v>
      </c>
      <c r="M12" s="36"/>
      <c r="N12" s="37"/>
      <c r="O12" s="35"/>
      <c r="P12" s="35"/>
      <c r="Q12" s="38"/>
      <c r="R12" s="39">
        <f t="shared" si="0"/>
        <v>2</v>
      </c>
      <c r="S12" s="40">
        <f t="shared" si="1"/>
        <v>20242</v>
      </c>
      <c r="T12" s="41">
        <f t="shared" si="2"/>
        <v>0.11793263972363327</v>
      </c>
      <c r="U12" s="42" t="s">
        <v>54</v>
      </c>
      <c r="V12" s="43">
        <f t="shared" si="3"/>
        <v>20242</v>
      </c>
      <c r="W12" s="44">
        <f t="shared" si="4"/>
        <v>0.11793263972363327</v>
      </c>
      <c r="X12" s="45">
        <f t="shared" si="5"/>
        <v>20242</v>
      </c>
      <c r="Y12" s="46" t="s">
        <v>63</v>
      </c>
      <c r="AA12" s="29"/>
    </row>
    <row r="13" spans="1:28" ht="110.4">
      <c r="A13" s="31">
        <v>1</v>
      </c>
      <c r="B13" s="32" t="s">
        <v>9</v>
      </c>
      <c r="C13" s="32">
        <v>41102504</v>
      </c>
      <c r="D13" s="175" t="s">
        <v>64</v>
      </c>
      <c r="E13" s="112" t="s">
        <v>65</v>
      </c>
      <c r="F13" s="118"/>
      <c r="G13" s="115" t="s">
        <v>52</v>
      </c>
      <c r="H13" s="115" t="s">
        <v>53</v>
      </c>
      <c r="I13" s="115"/>
      <c r="J13" s="34"/>
      <c r="K13" s="35">
        <v>62880</v>
      </c>
      <c r="L13" s="35">
        <v>66256</v>
      </c>
      <c r="M13" s="36"/>
      <c r="N13" s="37"/>
      <c r="O13" s="35"/>
      <c r="P13" s="35"/>
      <c r="Q13" s="38"/>
      <c r="R13" s="39">
        <f t="shared" si="0"/>
        <v>2</v>
      </c>
      <c r="S13" s="40">
        <f t="shared" si="1"/>
        <v>64568</v>
      </c>
      <c r="T13" s="41">
        <f t="shared" si="2"/>
        <v>3.697175835221448E-2</v>
      </c>
      <c r="U13" s="42" t="s">
        <v>54</v>
      </c>
      <c r="V13" s="43">
        <f t="shared" si="3"/>
        <v>64568</v>
      </c>
      <c r="W13" s="44">
        <f t="shared" si="4"/>
        <v>3.697175835221448E-2</v>
      </c>
      <c r="X13" s="45">
        <f t="shared" si="5"/>
        <v>64568</v>
      </c>
      <c r="Y13" s="46" t="s">
        <v>66</v>
      </c>
      <c r="AA13" s="29"/>
    </row>
    <row r="14" spans="1:28" ht="96.6">
      <c r="A14" s="31">
        <v>1</v>
      </c>
      <c r="B14" s="32" t="s">
        <v>9</v>
      </c>
      <c r="C14" s="32">
        <v>41102504</v>
      </c>
      <c r="D14" s="175" t="s">
        <v>67</v>
      </c>
      <c r="E14" s="112" t="s">
        <v>65</v>
      </c>
      <c r="F14" s="118"/>
      <c r="G14" s="115" t="s">
        <v>52</v>
      </c>
      <c r="H14" s="115" t="s">
        <v>53</v>
      </c>
      <c r="I14" s="115"/>
      <c r="J14" s="34"/>
      <c r="K14" s="35">
        <v>60027</v>
      </c>
      <c r="L14" s="35">
        <v>63403</v>
      </c>
      <c r="M14" s="36"/>
      <c r="N14" s="37"/>
      <c r="O14" s="35"/>
      <c r="P14" s="35"/>
      <c r="Q14" s="38"/>
      <c r="R14" s="39">
        <f t="shared" si="0"/>
        <v>2</v>
      </c>
      <c r="S14" s="40">
        <f t="shared" si="1"/>
        <v>61715</v>
      </c>
      <c r="T14" s="41">
        <f t="shared" si="2"/>
        <v>3.868091214916608E-2</v>
      </c>
      <c r="U14" s="42" t="s">
        <v>54</v>
      </c>
      <c r="V14" s="43">
        <f t="shared" si="3"/>
        <v>61715</v>
      </c>
      <c r="W14" s="44">
        <f t="shared" si="4"/>
        <v>3.868091214916608E-2</v>
      </c>
      <c r="X14" s="45">
        <f t="shared" si="5"/>
        <v>61715</v>
      </c>
      <c r="Y14" s="46" t="s">
        <v>68</v>
      </c>
      <c r="AA14" s="29"/>
    </row>
    <row r="15" spans="1:28" ht="41.4">
      <c r="A15" s="31">
        <v>1</v>
      </c>
      <c r="B15" s="32" t="s">
        <v>9</v>
      </c>
      <c r="C15" s="32">
        <v>21101803</v>
      </c>
      <c r="D15" s="175" t="s">
        <v>69</v>
      </c>
      <c r="E15" s="112" t="s">
        <v>60</v>
      </c>
      <c r="F15" s="118"/>
      <c r="G15" s="115" t="s">
        <v>52</v>
      </c>
      <c r="H15" s="115" t="s">
        <v>53</v>
      </c>
      <c r="I15" s="115"/>
      <c r="J15" s="34"/>
      <c r="K15" s="35">
        <v>15372</v>
      </c>
      <c r="L15" s="35">
        <v>18748</v>
      </c>
      <c r="M15" s="36"/>
      <c r="N15" s="37"/>
      <c r="O15" s="35"/>
      <c r="P15" s="35"/>
      <c r="Q15" s="38"/>
      <c r="R15" s="39">
        <f t="shared" si="0"/>
        <v>2</v>
      </c>
      <c r="S15" s="40">
        <f t="shared" si="1"/>
        <v>17060</v>
      </c>
      <c r="T15" s="41">
        <f t="shared" si="2"/>
        <v>0.13992922000502842</v>
      </c>
      <c r="U15" s="42" t="s">
        <v>54</v>
      </c>
      <c r="V15" s="43">
        <f t="shared" si="3"/>
        <v>17060</v>
      </c>
      <c r="W15" s="44">
        <f t="shared" si="4"/>
        <v>0.13992922000502842</v>
      </c>
      <c r="X15" s="45">
        <f t="shared" si="5"/>
        <v>17060</v>
      </c>
      <c r="Y15" s="46" t="s">
        <v>70</v>
      </c>
      <c r="AA15" s="29"/>
    </row>
    <row r="16" spans="1:28" ht="41.4">
      <c r="A16" s="31">
        <v>1</v>
      </c>
      <c r="B16" s="32" t="s">
        <v>9</v>
      </c>
      <c r="C16" s="32">
        <v>11101505</v>
      </c>
      <c r="D16" s="175" t="s">
        <v>71</v>
      </c>
      <c r="E16" s="112" t="s">
        <v>72</v>
      </c>
      <c r="F16" s="118"/>
      <c r="G16" s="115" t="s">
        <v>52</v>
      </c>
      <c r="H16" s="115" t="s">
        <v>53</v>
      </c>
      <c r="I16" s="115"/>
      <c r="J16" s="34"/>
      <c r="K16" s="35">
        <v>7945</v>
      </c>
      <c r="L16" s="35">
        <v>11321</v>
      </c>
      <c r="M16" s="36"/>
      <c r="N16" s="37"/>
      <c r="O16" s="35"/>
      <c r="P16" s="35"/>
      <c r="Q16" s="38"/>
      <c r="R16" s="39">
        <f t="shared" si="0"/>
        <v>2</v>
      </c>
      <c r="S16" s="40">
        <f t="shared" si="1"/>
        <v>9633</v>
      </c>
      <c r="T16" s="41">
        <f t="shared" si="2"/>
        <v>0.24781402400973576</v>
      </c>
      <c r="U16" s="42" t="s">
        <v>73</v>
      </c>
      <c r="V16" s="43">
        <f>IFERROR(AVERAGE(J16:K16,M16:P16),"")</f>
        <v>7945</v>
      </c>
      <c r="W16" s="44" t="str">
        <f>IF(Q16&gt;0,"",IFERROR(STDEV(J16:K16,M16:P16)/V16,""))</f>
        <v/>
      </c>
      <c r="X16" s="45">
        <f t="shared" si="5"/>
        <v>7945</v>
      </c>
      <c r="Y16" s="46" t="s">
        <v>74</v>
      </c>
      <c r="AA16" s="29"/>
    </row>
    <row r="17" spans="1:27" ht="55.2">
      <c r="A17" s="31">
        <v>1</v>
      </c>
      <c r="B17" s="32" t="s">
        <v>9</v>
      </c>
      <c r="C17" s="32">
        <v>10191500</v>
      </c>
      <c r="D17" s="175" t="s">
        <v>75</v>
      </c>
      <c r="E17" s="112" t="s">
        <v>76</v>
      </c>
      <c r="F17" s="118" t="s">
        <v>51</v>
      </c>
      <c r="G17" s="115" t="s">
        <v>52</v>
      </c>
      <c r="H17" s="115" t="s">
        <v>53</v>
      </c>
      <c r="I17" s="115"/>
      <c r="J17" s="34">
        <v>35000</v>
      </c>
      <c r="K17" s="35">
        <v>57834</v>
      </c>
      <c r="L17" s="35">
        <v>61210</v>
      </c>
      <c r="M17" s="36"/>
      <c r="N17" s="37"/>
      <c r="O17" s="35"/>
      <c r="P17" s="35"/>
      <c r="Q17" s="38"/>
      <c r="R17" s="39">
        <f t="shared" si="0"/>
        <v>3</v>
      </c>
      <c r="S17" s="40">
        <f t="shared" si="1"/>
        <v>51348</v>
      </c>
      <c r="T17" s="41">
        <f t="shared" si="2"/>
        <v>0.27767500952878243</v>
      </c>
      <c r="U17" s="42" t="s">
        <v>54</v>
      </c>
      <c r="V17" s="43">
        <f t="shared" si="3"/>
        <v>51348</v>
      </c>
      <c r="W17" s="44">
        <f t="shared" si="4"/>
        <v>0.27767500952878243</v>
      </c>
      <c r="X17" s="45">
        <f t="shared" si="5"/>
        <v>51348</v>
      </c>
      <c r="Y17" s="46" t="s">
        <v>77</v>
      </c>
      <c r="AA17" s="29"/>
    </row>
    <row r="18" spans="1:27" ht="41.4">
      <c r="A18" s="31">
        <v>1</v>
      </c>
      <c r="B18" s="32" t="s">
        <v>9</v>
      </c>
      <c r="C18" s="32">
        <v>10191500</v>
      </c>
      <c r="D18" s="175" t="s">
        <v>78</v>
      </c>
      <c r="E18" s="112" t="s">
        <v>76</v>
      </c>
      <c r="F18" s="118" t="s">
        <v>51</v>
      </c>
      <c r="G18" s="115" t="s">
        <v>52</v>
      </c>
      <c r="H18" s="115" t="s">
        <v>53</v>
      </c>
      <c r="I18" s="115"/>
      <c r="J18" s="34">
        <v>35000</v>
      </c>
      <c r="K18" s="35">
        <v>58017</v>
      </c>
      <c r="L18" s="35">
        <v>61393</v>
      </c>
      <c r="M18" s="36"/>
      <c r="N18" s="37"/>
      <c r="O18" s="35"/>
      <c r="P18" s="35"/>
      <c r="Q18" s="38"/>
      <c r="R18" s="39">
        <f t="shared" si="0"/>
        <v>3</v>
      </c>
      <c r="S18" s="40">
        <f t="shared" si="1"/>
        <v>51470</v>
      </c>
      <c r="T18" s="41">
        <f t="shared" si="2"/>
        <v>0.27905525337525966</v>
      </c>
      <c r="U18" s="42" t="s">
        <v>54</v>
      </c>
      <c r="V18" s="43">
        <f t="shared" si="3"/>
        <v>51470</v>
      </c>
      <c r="W18" s="44">
        <f t="shared" si="4"/>
        <v>0.27905525337525966</v>
      </c>
      <c r="X18" s="45">
        <f t="shared" si="5"/>
        <v>51470</v>
      </c>
      <c r="Y18" s="46" t="s">
        <v>79</v>
      </c>
      <c r="AA18" s="29"/>
    </row>
    <row r="19" spans="1:27" ht="69">
      <c r="A19" s="31">
        <v>1</v>
      </c>
      <c r="B19" s="32" t="s">
        <v>9</v>
      </c>
      <c r="C19" s="32">
        <v>10191500</v>
      </c>
      <c r="D19" s="175" t="s">
        <v>80</v>
      </c>
      <c r="E19" s="112" t="s">
        <v>76</v>
      </c>
      <c r="F19" s="118" t="s">
        <v>51</v>
      </c>
      <c r="G19" s="115" t="s">
        <v>52</v>
      </c>
      <c r="H19" s="115" t="s">
        <v>53</v>
      </c>
      <c r="I19" s="115"/>
      <c r="J19" s="34">
        <v>35000</v>
      </c>
      <c r="K19" s="35">
        <v>52821</v>
      </c>
      <c r="L19" s="35">
        <v>56197</v>
      </c>
      <c r="M19" s="36"/>
      <c r="N19" s="37"/>
      <c r="O19" s="35"/>
      <c r="P19" s="35"/>
      <c r="Q19" s="38"/>
      <c r="R19" s="39">
        <f t="shared" si="0"/>
        <v>3</v>
      </c>
      <c r="S19" s="40">
        <f t="shared" si="1"/>
        <v>48006</v>
      </c>
      <c r="T19" s="41">
        <f t="shared" si="2"/>
        <v>0.23724762540036662</v>
      </c>
      <c r="U19" s="42" t="s">
        <v>54</v>
      </c>
      <c r="V19" s="43">
        <f t="shared" si="3"/>
        <v>48006</v>
      </c>
      <c r="W19" s="44">
        <f t="shared" si="4"/>
        <v>0.23724762540036662</v>
      </c>
      <c r="X19" s="45">
        <f t="shared" si="5"/>
        <v>48006</v>
      </c>
      <c r="Y19" s="46" t="s">
        <v>81</v>
      </c>
      <c r="AA19" s="29"/>
    </row>
    <row r="20" spans="1:27" ht="69">
      <c r="A20" s="31">
        <v>1</v>
      </c>
      <c r="B20" s="32" t="s">
        <v>9</v>
      </c>
      <c r="C20" s="32">
        <v>10191500</v>
      </c>
      <c r="D20" s="175" t="s">
        <v>82</v>
      </c>
      <c r="E20" s="112" t="s">
        <v>76</v>
      </c>
      <c r="F20" s="118" t="s">
        <v>51</v>
      </c>
      <c r="G20" s="115" t="s">
        <v>52</v>
      </c>
      <c r="H20" s="115" t="s">
        <v>53</v>
      </c>
      <c r="I20" s="115"/>
      <c r="J20" s="34">
        <v>35000</v>
      </c>
      <c r="K20" s="35">
        <v>57150</v>
      </c>
      <c r="L20" s="35">
        <v>60527</v>
      </c>
      <c r="M20" s="36"/>
      <c r="N20" s="37"/>
      <c r="O20" s="35"/>
      <c r="P20" s="35"/>
      <c r="Q20" s="38"/>
      <c r="R20" s="39">
        <f t="shared" si="0"/>
        <v>3</v>
      </c>
      <c r="S20" s="40">
        <f t="shared" si="1"/>
        <v>50892.333333333336</v>
      </c>
      <c r="T20" s="41">
        <f t="shared" si="2"/>
        <v>0.27246446370053357</v>
      </c>
      <c r="U20" s="42" t="s">
        <v>54</v>
      </c>
      <c r="V20" s="43">
        <f t="shared" si="3"/>
        <v>50892.333333333336</v>
      </c>
      <c r="W20" s="44">
        <f t="shared" si="4"/>
        <v>0.27246446370053357</v>
      </c>
      <c r="X20" s="45">
        <f t="shared" si="5"/>
        <v>50892.333333333336</v>
      </c>
      <c r="Y20" s="46" t="s">
        <v>83</v>
      </c>
      <c r="AA20" s="29"/>
    </row>
    <row r="21" spans="1:27" ht="55.2">
      <c r="A21" s="31">
        <v>1</v>
      </c>
      <c r="B21" s="32" t="s">
        <v>9</v>
      </c>
      <c r="C21" s="32">
        <v>10191500</v>
      </c>
      <c r="D21" s="175" t="s">
        <v>84</v>
      </c>
      <c r="E21" s="112" t="s">
        <v>76</v>
      </c>
      <c r="F21" s="118" t="s">
        <v>51</v>
      </c>
      <c r="G21" s="115" t="s">
        <v>52</v>
      </c>
      <c r="H21" s="115" t="s">
        <v>53</v>
      </c>
      <c r="I21" s="115"/>
      <c r="J21" s="34">
        <v>35000</v>
      </c>
      <c r="K21" s="35">
        <v>52155</v>
      </c>
      <c r="L21" s="35">
        <v>55531</v>
      </c>
      <c r="M21" s="36"/>
      <c r="N21" s="37"/>
      <c r="O21" s="35"/>
      <c r="P21" s="35"/>
      <c r="Q21" s="38"/>
      <c r="R21" s="39">
        <f t="shared" si="0"/>
        <v>3</v>
      </c>
      <c r="S21" s="40">
        <f t="shared" si="1"/>
        <v>47562</v>
      </c>
      <c r="T21" s="41">
        <f t="shared" si="2"/>
        <v>0.23147025564255255</v>
      </c>
      <c r="U21" s="42" t="s">
        <v>54</v>
      </c>
      <c r="V21" s="43">
        <f t="shared" si="3"/>
        <v>47562</v>
      </c>
      <c r="W21" s="44">
        <f t="shared" si="4"/>
        <v>0.23147025564255255</v>
      </c>
      <c r="X21" s="45">
        <f t="shared" si="5"/>
        <v>47562</v>
      </c>
      <c r="Y21" s="46" t="s">
        <v>85</v>
      </c>
      <c r="AA21" s="29"/>
    </row>
    <row r="22" spans="1:27" ht="55.2">
      <c r="A22" s="31">
        <v>1</v>
      </c>
      <c r="B22" s="32" t="s">
        <v>9</v>
      </c>
      <c r="C22" s="32">
        <v>10191500</v>
      </c>
      <c r="D22" s="175" t="s">
        <v>86</v>
      </c>
      <c r="E22" s="112" t="s">
        <v>87</v>
      </c>
      <c r="F22" s="118"/>
      <c r="G22" s="115" t="s">
        <v>52</v>
      </c>
      <c r="H22" s="115" t="s">
        <v>53</v>
      </c>
      <c r="I22" s="115"/>
      <c r="J22" s="34"/>
      <c r="K22" s="35">
        <v>369340</v>
      </c>
      <c r="L22" s="35">
        <v>372716</v>
      </c>
      <c r="M22" s="36"/>
      <c r="N22" s="37"/>
      <c r="O22" s="35"/>
      <c r="P22" s="35"/>
      <c r="Q22" s="38"/>
      <c r="R22" s="39">
        <f t="shared" si="0"/>
        <v>2</v>
      </c>
      <c r="S22" s="40">
        <f t="shared" si="1"/>
        <v>371028</v>
      </c>
      <c r="T22" s="41">
        <f t="shared" si="2"/>
        <v>6.4339955294095991E-3</v>
      </c>
      <c r="U22" s="42" t="s">
        <v>54</v>
      </c>
      <c r="V22" s="43">
        <f t="shared" si="3"/>
        <v>371028</v>
      </c>
      <c r="W22" s="44">
        <f t="shared" si="4"/>
        <v>6.4339955294095991E-3</v>
      </c>
      <c r="X22" s="45">
        <f t="shared" si="5"/>
        <v>371028</v>
      </c>
      <c r="Y22" s="46" t="s">
        <v>88</v>
      </c>
      <c r="AA22" s="29"/>
    </row>
    <row r="23" spans="1:27" ht="69">
      <c r="A23" s="31">
        <v>1</v>
      </c>
      <c r="B23" s="32" t="s">
        <v>9</v>
      </c>
      <c r="C23" s="32">
        <v>10191500</v>
      </c>
      <c r="D23" s="175" t="s">
        <v>89</v>
      </c>
      <c r="E23" s="112" t="s">
        <v>87</v>
      </c>
      <c r="F23" s="118"/>
      <c r="G23" s="115" t="s">
        <v>52</v>
      </c>
      <c r="H23" s="115" t="s">
        <v>53</v>
      </c>
      <c r="I23" s="115"/>
      <c r="J23" s="34"/>
      <c r="K23" s="35">
        <v>238894</v>
      </c>
      <c r="L23" s="35">
        <v>242270</v>
      </c>
      <c r="M23" s="36"/>
      <c r="N23" s="37"/>
      <c r="O23" s="35"/>
      <c r="P23" s="35"/>
      <c r="Q23" s="38"/>
      <c r="R23" s="39">
        <f t="shared" si="0"/>
        <v>2</v>
      </c>
      <c r="S23" s="40">
        <f t="shared" si="1"/>
        <v>240582</v>
      </c>
      <c r="T23" s="41">
        <f t="shared" si="2"/>
        <v>9.9225731488049168E-3</v>
      </c>
      <c r="U23" s="42" t="s">
        <v>54</v>
      </c>
      <c r="V23" s="43">
        <f t="shared" si="3"/>
        <v>240582</v>
      </c>
      <c r="W23" s="44">
        <f t="shared" si="4"/>
        <v>9.9225731488049168E-3</v>
      </c>
      <c r="X23" s="45">
        <f t="shared" si="5"/>
        <v>240582</v>
      </c>
      <c r="Y23" s="46" t="s">
        <v>90</v>
      </c>
      <c r="AA23" s="29"/>
    </row>
    <row r="24" spans="1:27" ht="151.80000000000001">
      <c r="A24" s="31">
        <v>1</v>
      </c>
      <c r="B24" s="32" t="s">
        <v>9</v>
      </c>
      <c r="C24" s="32">
        <v>10191500</v>
      </c>
      <c r="D24" s="175" t="s">
        <v>91</v>
      </c>
      <c r="E24" s="112" t="s">
        <v>87</v>
      </c>
      <c r="F24" s="118" t="s">
        <v>51</v>
      </c>
      <c r="G24" s="115" t="s">
        <v>52</v>
      </c>
      <c r="H24" s="115" t="s">
        <v>53</v>
      </c>
      <c r="I24" s="115"/>
      <c r="J24" s="34">
        <v>100000</v>
      </c>
      <c r="K24" s="35">
        <v>126500</v>
      </c>
      <c r="L24" s="35">
        <v>129876</v>
      </c>
      <c r="M24" s="36"/>
      <c r="N24" s="37"/>
      <c r="O24" s="35"/>
      <c r="P24" s="35"/>
      <c r="Q24" s="38"/>
      <c r="R24" s="39">
        <f t="shared" si="0"/>
        <v>3</v>
      </c>
      <c r="S24" s="40">
        <f t="shared" si="1"/>
        <v>118792</v>
      </c>
      <c r="T24" s="41">
        <f t="shared" si="2"/>
        <v>0.13773365336799892</v>
      </c>
      <c r="U24" s="42" t="s">
        <v>54</v>
      </c>
      <c r="V24" s="43">
        <f t="shared" si="3"/>
        <v>118792</v>
      </c>
      <c r="W24" s="44">
        <f t="shared" si="4"/>
        <v>0.13773365336799892</v>
      </c>
      <c r="X24" s="45">
        <f t="shared" si="5"/>
        <v>118792</v>
      </c>
      <c r="Y24" s="46" t="s">
        <v>92</v>
      </c>
      <c r="AA24" s="29"/>
    </row>
    <row r="25" spans="1:27" ht="41.4">
      <c r="A25" s="31">
        <v>1</v>
      </c>
      <c r="B25" s="32" t="s">
        <v>9</v>
      </c>
      <c r="C25" s="32">
        <v>21101612</v>
      </c>
      <c r="D25" s="175" t="s">
        <v>93</v>
      </c>
      <c r="E25" s="112" t="s">
        <v>60</v>
      </c>
      <c r="F25" s="118"/>
      <c r="G25" s="115" t="s">
        <v>52</v>
      </c>
      <c r="H25" s="115" t="s">
        <v>53</v>
      </c>
      <c r="I25" s="115"/>
      <c r="J25" s="34"/>
      <c r="K25" s="35">
        <v>38713</v>
      </c>
      <c r="L25" s="35">
        <v>42089</v>
      </c>
      <c r="M25" s="36"/>
      <c r="N25" s="37"/>
      <c r="O25" s="35"/>
      <c r="P25" s="35"/>
      <c r="Q25" s="38"/>
      <c r="R25" s="39">
        <f t="shared" si="0"/>
        <v>2</v>
      </c>
      <c r="S25" s="40">
        <f t="shared" si="1"/>
        <v>40401</v>
      </c>
      <c r="T25" s="41">
        <f t="shared" si="2"/>
        <v>5.9087460540228821E-2</v>
      </c>
      <c r="U25" s="42" t="s">
        <v>54</v>
      </c>
      <c r="V25" s="43">
        <f t="shared" si="3"/>
        <v>40401</v>
      </c>
      <c r="W25" s="44">
        <f t="shared" si="4"/>
        <v>5.9087460540228821E-2</v>
      </c>
      <c r="X25" s="45">
        <f t="shared" si="5"/>
        <v>40401</v>
      </c>
      <c r="Y25" s="46" t="s">
        <v>94</v>
      </c>
      <c r="AA25" s="29"/>
    </row>
    <row r="26" spans="1:27" ht="41.4">
      <c r="A26" s="31">
        <v>1</v>
      </c>
      <c r="B26" s="32" t="s">
        <v>9</v>
      </c>
      <c r="C26" s="32">
        <v>21101612</v>
      </c>
      <c r="D26" s="175" t="s">
        <v>93</v>
      </c>
      <c r="E26" s="112" t="s">
        <v>57</v>
      </c>
      <c r="F26" s="118"/>
      <c r="G26" s="115" t="s">
        <v>52</v>
      </c>
      <c r="H26" s="115" t="s">
        <v>53</v>
      </c>
      <c r="I26" s="115"/>
      <c r="J26" s="34"/>
      <c r="K26" s="35">
        <v>31851</v>
      </c>
      <c r="L26" s="35">
        <v>35227</v>
      </c>
      <c r="M26" s="36"/>
      <c r="N26" s="37"/>
      <c r="O26" s="35"/>
      <c r="P26" s="35"/>
      <c r="Q26" s="38"/>
      <c r="R26" s="39">
        <f t="shared" si="0"/>
        <v>2</v>
      </c>
      <c r="S26" s="40">
        <f t="shared" si="1"/>
        <v>33539</v>
      </c>
      <c r="T26" s="41">
        <f t="shared" si="2"/>
        <v>7.1176615083508296E-2</v>
      </c>
      <c r="U26" s="42" t="s">
        <v>54</v>
      </c>
      <c r="V26" s="43">
        <f t="shared" si="3"/>
        <v>33539</v>
      </c>
      <c r="W26" s="44">
        <f t="shared" si="4"/>
        <v>7.1176615083508296E-2</v>
      </c>
      <c r="X26" s="45">
        <f t="shared" si="5"/>
        <v>33539</v>
      </c>
      <c r="Y26" s="46" t="s">
        <v>95</v>
      </c>
      <c r="AA26" s="29"/>
    </row>
    <row r="27" spans="1:27" ht="41.4">
      <c r="A27" s="31">
        <v>1</v>
      </c>
      <c r="B27" s="32" t="s">
        <v>9</v>
      </c>
      <c r="C27" s="32">
        <v>21101612</v>
      </c>
      <c r="D27" s="175" t="s">
        <v>96</v>
      </c>
      <c r="E27" s="112" t="s">
        <v>60</v>
      </c>
      <c r="F27" s="118"/>
      <c r="G27" s="115" t="s">
        <v>52</v>
      </c>
      <c r="H27" s="115" t="s">
        <v>53</v>
      </c>
      <c r="I27" s="115"/>
      <c r="J27" s="34"/>
      <c r="K27" s="35">
        <v>14484</v>
      </c>
      <c r="L27" s="35" t="s">
        <v>97</v>
      </c>
      <c r="M27" s="36"/>
      <c r="N27" s="37"/>
      <c r="O27" s="35"/>
      <c r="P27" s="35"/>
      <c r="Q27" s="38"/>
      <c r="R27" s="39">
        <f t="shared" si="0"/>
        <v>2</v>
      </c>
      <c r="S27" s="40">
        <f t="shared" si="1"/>
        <v>14484</v>
      </c>
      <c r="T27" s="41" t="str">
        <f t="shared" si="2"/>
        <v/>
      </c>
      <c r="U27" s="42" t="s">
        <v>54</v>
      </c>
      <c r="V27" s="43">
        <f t="shared" si="3"/>
        <v>14484</v>
      </c>
      <c r="W27" s="44" t="str">
        <f t="shared" si="4"/>
        <v/>
      </c>
      <c r="X27" s="45">
        <f t="shared" si="5"/>
        <v>14484</v>
      </c>
      <c r="Y27" s="46" t="s">
        <v>98</v>
      </c>
      <c r="AA27" s="29"/>
    </row>
    <row r="28" spans="1:27" ht="41.4">
      <c r="A28" s="31">
        <v>1</v>
      </c>
      <c r="B28" s="32" t="s">
        <v>9</v>
      </c>
      <c r="C28" s="32">
        <v>27112017</v>
      </c>
      <c r="D28" s="175" t="s">
        <v>99</v>
      </c>
      <c r="E28" s="112" t="s">
        <v>60</v>
      </c>
      <c r="F28" s="118"/>
      <c r="G28" s="115" t="s">
        <v>52</v>
      </c>
      <c r="H28" s="115" t="s">
        <v>53</v>
      </c>
      <c r="I28" s="115"/>
      <c r="J28" s="34"/>
      <c r="K28" s="35">
        <v>137720</v>
      </c>
      <c r="L28" s="35">
        <v>141096</v>
      </c>
      <c r="M28" s="36"/>
      <c r="N28" s="37"/>
      <c r="O28" s="35"/>
      <c r="P28" s="35"/>
      <c r="Q28" s="38"/>
      <c r="R28" s="39">
        <f t="shared" si="0"/>
        <v>2</v>
      </c>
      <c r="S28" s="40">
        <f t="shared" si="1"/>
        <v>139408</v>
      </c>
      <c r="T28" s="41">
        <f t="shared" si="2"/>
        <v>1.7123784096219619E-2</v>
      </c>
      <c r="U28" s="42" t="s">
        <v>54</v>
      </c>
      <c r="V28" s="43">
        <f t="shared" si="3"/>
        <v>139408</v>
      </c>
      <c r="W28" s="44">
        <f t="shared" si="4"/>
        <v>1.7123784096219619E-2</v>
      </c>
      <c r="X28" s="45">
        <f t="shared" si="5"/>
        <v>139408</v>
      </c>
      <c r="Y28" s="46" t="s">
        <v>100</v>
      </c>
      <c r="AA28" s="29"/>
    </row>
    <row r="29" spans="1:27" ht="69">
      <c r="A29" s="31">
        <v>1</v>
      </c>
      <c r="B29" s="32" t="s">
        <v>9</v>
      </c>
      <c r="C29" s="32">
        <v>10171500</v>
      </c>
      <c r="D29" s="175" t="s">
        <v>101</v>
      </c>
      <c r="E29" s="112" t="s">
        <v>87</v>
      </c>
      <c r="F29" s="118" t="s">
        <v>51</v>
      </c>
      <c r="G29" s="115" t="s">
        <v>52</v>
      </c>
      <c r="H29" s="115" t="s">
        <v>53</v>
      </c>
      <c r="I29" s="115"/>
      <c r="J29" s="34">
        <v>74000</v>
      </c>
      <c r="K29" s="35">
        <v>79564</v>
      </c>
      <c r="L29" s="35">
        <v>82940</v>
      </c>
      <c r="M29" s="36"/>
      <c r="N29" s="37"/>
      <c r="O29" s="35"/>
      <c r="P29" s="35"/>
      <c r="Q29" s="38"/>
      <c r="R29" s="39">
        <f t="shared" si="0"/>
        <v>3</v>
      </c>
      <c r="S29" s="40">
        <f t="shared" si="1"/>
        <v>78834.666666666672</v>
      </c>
      <c r="T29" s="41">
        <f t="shared" si="2"/>
        <v>5.7264201101868098E-2</v>
      </c>
      <c r="U29" s="42" t="s">
        <v>54</v>
      </c>
      <c r="V29" s="43">
        <f t="shared" si="3"/>
        <v>78834.666666666672</v>
      </c>
      <c r="W29" s="44">
        <f t="shared" si="4"/>
        <v>5.7264201101868098E-2</v>
      </c>
      <c r="X29" s="45">
        <f t="shared" si="5"/>
        <v>78834.666666666672</v>
      </c>
      <c r="Y29" s="46" t="s">
        <v>102</v>
      </c>
      <c r="AA29" s="29"/>
    </row>
    <row r="30" spans="1:27" ht="110.4">
      <c r="A30" s="31">
        <v>1</v>
      </c>
      <c r="B30" s="32" t="s">
        <v>9</v>
      </c>
      <c r="C30" s="32">
        <v>10171500</v>
      </c>
      <c r="D30" s="175" t="s">
        <v>103</v>
      </c>
      <c r="E30" s="112" t="s">
        <v>76</v>
      </c>
      <c r="F30" s="118" t="s">
        <v>51</v>
      </c>
      <c r="G30" s="115" t="s">
        <v>52</v>
      </c>
      <c r="H30" s="115" t="s">
        <v>53</v>
      </c>
      <c r="I30" s="115"/>
      <c r="J30" s="34">
        <v>23000</v>
      </c>
      <c r="K30" s="35">
        <v>32679</v>
      </c>
      <c r="L30" s="35">
        <v>36055</v>
      </c>
      <c r="M30" s="36"/>
      <c r="N30" s="37"/>
      <c r="O30" s="35"/>
      <c r="P30" s="35"/>
      <c r="Q30" s="38"/>
      <c r="R30" s="39">
        <f t="shared" si="0"/>
        <v>3</v>
      </c>
      <c r="S30" s="40">
        <f t="shared" si="1"/>
        <v>30578</v>
      </c>
      <c r="T30" s="41">
        <f t="shared" si="2"/>
        <v>0.22160864316735954</v>
      </c>
      <c r="U30" s="42" t="s">
        <v>54</v>
      </c>
      <c r="V30" s="43">
        <f t="shared" si="3"/>
        <v>30578</v>
      </c>
      <c r="W30" s="44">
        <f t="shared" si="4"/>
        <v>0.22160864316735954</v>
      </c>
      <c r="X30" s="45">
        <f t="shared" si="5"/>
        <v>30578</v>
      </c>
      <c r="Y30" s="46" t="s">
        <v>104</v>
      </c>
      <c r="AA30" s="29"/>
    </row>
    <row r="31" spans="1:27" ht="41.4">
      <c r="A31" s="31">
        <v>1</v>
      </c>
      <c r="B31" s="32" t="s">
        <v>9</v>
      </c>
      <c r="C31" s="32">
        <v>10171506</v>
      </c>
      <c r="D31" s="175" t="s">
        <v>105</v>
      </c>
      <c r="E31" s="112" t="s">
        <v>106</v>
      </c>
      <c r="F31" s="118"/>
      <c r="G31" s="115" t="s">
        <v>52</v>
      </c>
      <c r="H31" s="115" t="s">
        <v>53</v>
      </c>
      <c r="I31" s="115"/>
      <c r="J31" s="34"/>
      <c r="K31" s="35">
        <v>77719</v>
      </c>
      <c r="L31" s="35">
        <v>81095</v>
      </c>
      <c r="M31" s="36"/>
      <c r="N31" s="37"/>
      <c r="O31" s="35"/>
      <c r="P31" s="35"/>
      <c r="Q31" s="38"/>
      <c r="R31" s="39">
        <f t="shared" si="0"/>
        <v>2</v>
      </c>
      <c r="S31" s="40">
        <f t="shared" si="1"/>
        <v>79407</v>
      </c>
      <c r="T31" s="41">
        <f t="shared" si="2"/>
        <v>3.0062746272819584E-2</v>
      </c>
      <c r="U31" s="42" t="s">
        <v>54</v>
      </c>
      <c r="V31" s="43">
        <f t="shared" si="3"/>
        <v>79407</v>
      </c>
      <c r="W31" s="44">
        <f t="shared" si="4"/>
        <v>3.0062746272819584E-2</v>
      </c>
      <c r="X31" s="45">
        <f t="shared" si="5"/>
        <v>79407</v>
      </c>
      <c r="Y31" s="46" t="s">
        <v>107</v>
      </c>
      <c r="AA31" s="29"/>
    </row>
    <row r="32" spans="1:27" ht="55.2">
      <c r="A32" s="31">
        <v>1</v>
      </c>
      <c r="B32" s="32" t="s">
        <v>9</v>
      </c>
      <c r="C32" s="32">
        <v>10171500</v>
      </c>
      <c r="D32" s="175" t="s">
        <v>108</v>
      </c>
      <c r="E32" s="112" t="s">
        <v>106</v>
      </c>
      <c r="F32" s="118" t="s">
        <v>51</v>
      </c>
      <c r="G32" s="115" t="s">
        <v>52</v>
      </c>
      <c r="H32" s="115" t="s">
        <v>53</v>
      </c>
      <c r="I32" s="115"/>
      <c r="J32" s="34">
        <v>88533</v>
      </c>
      <c r="K32" s="35">
        <v>99836</v>
      </c>
      <c r="L32" s="35">
        <v>103212</v>
      </c>
      <c r="M32" s="36"/>
      <c r="N32" s="37"/>
      <c r="O32" s="35"/>
      <c r="P32" s="35"/>
      <c r="Q32" s="38"/>
      <c r="R32" s="39">
        <f t="shared" si="0"/>
        <v>3</v>
      </c>
      <c r="S32" s="40">
        <f t="shared" si="1"/>
        <v>97193.666666666672</v>
      </c>
      <c r="T32" s="41">
        <f t="shared" si="2"/>
        <v>7.9099376141695044E-2</v>
      </c>
      <c r="U32" s="42" t="s">
        <v>54</v>
      </c>
      <c r="V32" s="43">
        <f t="shared" si="3"/>
        <v>97193.666666666672</v>
      </c>
      <c r="W32" s="44">
        <f t="shared" si="4"/>
        <v>7.9099376141695044E-2</v>
      </c>
      <c r="X32" s="45">
        <f t="shared" si="5"/>
        <v>97193.666666666672</v>
      </c>
      <c r="Y32" s="46" t="s">
        <v>109</v>
      </c>
      <c r="AA32" s="29"/>
    </row>
    <row r="33" spans="1:27" ht="41.4">
      <c r="A33" s="31">
        <v>1</v>
      </c>
      <c r="B33" s="32" t="s">
        <v>9</v>
      </c>
      <c r="C33" s="32">
        <v>24111503</v>
      </c>
      <c r="D33" s="175" t="s">
        <v>110</v>
      </c>
      <c r="E33" s="112" t="s">
        <v>111</v>
      </c>
      <c r="F33" s="118" t="s">
        <v>51</v>
      </c>
      <c r="G33" s="115" t="s">
        <v>52</v>
      </c>
      <c r="H33" s="115" t="s">
        <v>53</v>
      </c>
      <c r="I33" s="115"/>
      <c r="J33" s="34">
        <v>13000</v>
      </c>
      <c r="K33" s="35">
        <v>15636</v>
      </c>
      <c r="L33" s="35">
        <v>19012</v>
      </c>
      <c r="M33" s="36"/>
      <c r="N33" s="37"/>
      <c r="O33" s="35"/>
      <c r="P33" s="35"/>
      <c r="Q33" s="38"/>
      <c r="R33" s="39">
        <f t="shared" si="0"/>
        <v>3</v>
      </c>
      <c r="S33" s="40">
        <f t="shared" si="1"/>
        <v>15882.666666666666</v>
      </c>
      <c r="T33" s="41">
        <f t="shared" si="2"/>
        <v>0.189740229335708</v>
      </c>
      <c r="U33" s="42" t="s">
        <v>54</v>
      </c>
      <c r="V33" s="43">
        <f t="shared" si="3"/>
        <v>15882.666666666666</v>
      </c>
      <c r="W33" s="44">
        <f t="shared" si="4"/>
        <v>0.189740229335708</v>
      </c>
      <c r="X33" s="45">
        <f t="shared" si="5"/>
        <v>15882.666666666666</v>
      </c>
      <c r="Y33" s="46" t="s">
        <v>112</v>
      </c>
      <c r="AA33" s="29"/>
    </row>
    <row r="34" spans="1:27" ht="55.2">
      <c r="A34" s="31">
        <v>1</v>
      </c>
      <c r="B34" s="32" t="s">
        <v>9</v>
      </c>
      <c r="C34" s="32">
        <v>24111503</v>
      </c>
      <c r="D34" s="175" t="s">
        <v>113</v>
      </c>
      <c r="E34" s="112" t="s">
        <v>111</v>
      </c>
      <c r="F34" s="118" t="s">
        <v>51</v>
      </c>
      <c r="G34" s="115" t="s">
        <v>52</v>
      </c>
      <c r="H34" s="115" t="s">
        <v>53</v>
      </c>
      <c r="I34" s="115"/>
      <c r="J34" s="34">
        <v>19500</v>
      </c>
      <c r="K34" s="35">
        <v>8186</v>
      </c>
      <c r="L34" s="35">
        <v>23974</v>
      </c>
      <c r="M34" s="36"/>
      <c r="N34" s="37"/>
      <c r="O34" s="35"/>
      <c r="P34" s="35"/>
      <c r="Q34" s="38"/>
      <c r="R34" s="39">
        <f t="shared" si="0"/>
        <v>3</v>
      </c>
      <c r="S34" s="40">
        <f t="shared" si="1"/>
        <v>17220</v>
      </c>
      <c r="T34" s="41">
        <f t="shared" si="2"/>
        <v>0.47254359739754526</v>
      </c>
      <c r="U34" s="42" t="s">
        <v>54</v>
      </c>
      <c r="V34" s="43">
        <f t="shared" si="3"/>
        <v>17220</v>
      </c>
      <c r="W34" s="44">
        <f t="shared" si="4"/>
        <v>0.47254359739754526</v>
      </c>
      <c r="X34" s="45">
        <f t="shared" si="5"/>
        <v>17220</v>
      </c>
      <c r="Y34" s="46" t="s">
        <v>114</v>
      </c>
      <c r="AA34" s="29"/>
    </row>
    <row r="35" spans="1:27" ht="41.4">
      <c r="A35" s="31">
        <v>1</v>
      </c>
      <c r="B35" s="32" t="s">
        <v>9</v>
      </c>
      <c r="C35" s="32">
        <v>24111503</v>
      </c>
      <c r="D35" s="175" t="s">
        <v>115</v>
      </c>
      <c r="E35" s="112" t="s">
        <v>111</v>
      </c>
      <c r="F35" s="118" t="s">
        <v>51</v>
      </c>
      <c r="G35" s="115" t="s">
        <v>52</v>
      </c>
      <c r="H35" s="115" t="s">
        <v>53</v>
      </c>
      <c r="I35" s="115"/>
      <c r="J35" s="34">
        <v>1900</v>
      </c>
      <c r="K35" s="35">
        <v>8186</v>
      </c>
      <c r="L35" s="35">
        <v>11562</v>
      </c>
      <c r="M35" s="36"/>
      <c r="N35" s="37"/>
      <c r="O35" s="35"/>
      <c r="P35" s="35"/>
      <c r="Q35" s="38"/>
      <c r="R35" s="39">
        <f t="shared" si="0"/>
        <v>3</v>
      </c>
      <c r="S35" s="40">
        <f t="shared" si="1"/>
        <v>7216</v>
      </c>
      <c r="T35" s="41">
        <f t="shared" si="2"/>
        <v>0.6795305189766081</v>
      </c>
      <c r="U35" s="42" t="s">
        <v>54</v>
      </c>
      <c r="V35" s="43">
        <f t="shared" si="3"/>
        <v>7216</v>
      </c>
      <c r="W35" s="44">
        <f t="shared" si="4"/>
        <v>0.6795305189766081</v>
      </c>
      <c r="X35" s="45">
        <f t="shared" si="5"/>
        <v>7216</v>
      </c>
      <c r="Y35" s="46" t="s">
        <v>116</v>
      </c>
      <c r="AA35" s="29"/>
    </row>
    <row r="36" spans="1:27" ht="41.4">
      <c r="A36" s="31">
        <v>1</v>
      </c>
      <c r="B36" s="32" t="s">
        <v>9</v>
      </c>
      <c r="C36" s="32">
        <v>24111503</v>
      </c>
      <c r="D36" s="175" t="s">
        <v>117</v>
      </c>
      <c r="E36" s="112" t="s">
        <v>111</v>
      </c>
      <c r="F36" s="118"/>
      <c r="G36" s="115" t="s">
        <v>52</v>
      </c>
      <c r="H36" s="115" t="s">
        <v>53</v>
      </c>
      <c r="I36" s="115"/>
      <c r="J36" s="34"/>
      <c r="K36" s="35">
        <v>38416</v>
      </c>
      <c r="L36" s="35">
        <v>41792</v>
      </c>
      <c r="M36" s="36"/>
      <c r="N36" s="37"/>
      <c r="O36" s="35"/>
      <c r="P36" s="35"/>
      <c r="Q36" s="38"/>
      <c r="R36" s="39">
        <f t="shared" si="0"/>
        <v>2</v>
      </c>
      <c r="S36" s="40">
        <f t="shared" si="1"/>
        <v>40104</v>
      </c>
      <c r="T36" s="41">
        <f t="shared" si="2"/>
        <v>5.9525047209400175E-2</v>
      </c>
      <c r="U36" s="42" t="s">
        <v>54</v>
      </c>
      <c r="V36" s="43">
        <f t="shared" si="3"/>
        <v>40104</v>
      </c>
      <c r="W36" s="44">
        <f t="shared" si="4"/>
        <v>5.9525047209400175E-2</v>
      </c>
      <c r="X36" s="45">
        <f t="shared" si="5"/>
        <v>40104</v>
      </c>
      <c r="Y36" s="46" t="s">
        <v>118</v>
      </c>
      <c r="AA36" s="29"/>
    </row>
    <row r="37" spans="1:27" ht="41.4">
      <c r="A37" s="31">
        <v>1</v>
      </c>
      <c r="B37" s="32" t="s">
        <v>9</v>
      </c>
      <c r="C37" s="32">
        <v>24111503</v>
      </c>
      <c r="D37" s="175" t="s">
        <v>119</v>
      </c>
      <c r="E37" s="112" t="s">
        <v>120</v>
      </c>
      <c r="F37" s="118"/>
      <c r="G37" s="115" t="s">
        <v>52</v>
      </c>
      <c r="H37" s="115" t="s">
        <v>53</v>
      </c>
      <c r="I37" s="115"/>
      <c r="J37" s="34"/>
      <c r="K37" s="35">
        <v>78828</v>
      </c>
      <c r="L37" s="35">
        <v>82204</v>
      </c>
      <c r="M37" s="36"/>
      <c r="N37" s="37"/>
      <c r="O37" s="35"/>
      <c r="P37" s="35"/>
      <c r="Q37" s="38"/>
      <c r="R37" s="39">
        <f t="shared" si="0"/>
        <v>2</v>
      </c>
      <c r="S37" s="40">
        <f t="shared" si="1"/>
        <v>80516</v>
      </c>
      <c r="T37" s="41">
        <f t="shared" si="2"/>
        <v>2.9648672230187599E-2</v>
      </c>
      <c r="U37" s="42" t="s">
        <v>54</v>
      </c>
      <c r="V37" s="43">
        <f t="shared" si="3"/>
        <v>80516</v>
      </c>
      <c r="W37" s="44">
        <f t="shared" si="4"/>
        <v>2.9648672230187599E-2</v>
      </c>
      <c r="X37" s="45">
        <f t="shared" si="5"/>
        <v>80516</v>
      </c>
      <c r="Y37" s="46" t="s">
        <v>121</v>
      </c>
      <c r="AA37" s="29"/>
    </row>
    <row r="38" spans="1:27" ht="41.4">
      <c r="A38" s="31">
        <v>1</v>
      </c>
      <c r="B38" s="32" t="s">
        <v>9</v>
      </c>
      <c r="C38" s="32">
        <v>24111503</v>
      </c>
      <c r="D38" s="175" t="s">
        <v>122</v>
      </c>
      <c r="E38" s="112" t="s">
        <v>120</v>
      </c>
      <c r="F38" s="118"/>
      <c r="G38" s="115" t="s">
        <v>52</v>
      </c>
      <c r="H38" s="115" t="s">
        <v>53</v>
      </c>
      <c r="I38" s="115"/>
      <c r="J38" s="34"/>
      <c r="K38" s="35">
        <v>34990</v>
      </c>
      <c r="L38" s="35">
        <v>38366</v>
      </c>
      <c r="M38" s="36"/>
      <c r="N38" s="37"/>
      <c r="O38" s="35"/>
      <c r="P38" s="35"/>
      <c r="Q38" s="38"/>
      <c r="R38" s="39">
        <f t="shared" si="0"/>
        <v>2</v>
      </c>
      <c r="S38" s="40">
        <f t="shared" si="1"/>
        <v>36678</v>
      </c>
      <c r="T38" s="41">
        <f t="shared" si="2"/>
        <v>6.5085132594083231E-2</v>
      </c>
      <c r="U38" s="42" t="s">
        <v>54</v>
      </c>
      <c r="V38" s="43">
        <f t="shared" si="3"/>
        <v>36678</v>
      </c>
      <c r="W38" s="44">
        <f t="shared" si="4"/>
        <v>6.5085132594083231E-2</v>
      </c>
      <c r="X38" s="45">
        <f t="shared" si="5"/>
        <v>36678</v>
      </c>
      <c r="Y38" s="46" t="s">
        <v>123</v>
      </c>
      <c r="AA38" s="29"/>
    </row>
    <row r="39" spans="1:27" ht="41.4">
      <c r="A39" s="31">
        <v>1</v>
      </c>
      <c r="B39" s="32" t="s">
        <v>9</v>
      </c>
      <c r="C39" s="32">
        <v>40141731</v>
      </c>
      <c r="D39" s="175" t="s">
        <v>124</v>
      </c>
      <c r="E39" s="112" t="s">
        <v>60</v>
      </c>
      <c r="F39" s="118"/>
      <c r="G39" s="115" t="s">
        <v>52</v>
      </c>
      <c r="H39" s="115" t="s">
        <v>53</v>
      </c>
      <c r="I39" s="115"/>
      <c r="J39" s="34"/>
      <c r="K39" s="35">
        <v>72364</v>
      </c>
      <c r="L39" s="35">
        <v>75740</v>
      </c>
      <c r="M39" s="36"/>
      <c r="N39" s="37"/>
      <c r="O39" s="35"/>
      <c r="P39" s="35"/>
      <c r="Q39" s="38"/>
      <c r="R39" s="39">
        <f t="shared" si="0"/>
        <v>2</v>
      </c>
      <c r="S39" s="40">
        <f t="shared" si="1"/>
        <v>74052</v>
      </c>
      <c r="T39" s="41">
        <f t="shared" si="2"/>
        <v>3.2236705197506953E-2</v>
      </c>
      <c r="U39" s="42" t="s">
        <v>54</v>
      </c>
      <c r="V39" s="43">
        <f t="shared" si="3"/>
        <v>74052</v>
      </c>
      <c r="W39" s="44">
        <f t="shared" si="4"/>
        <v>3.2236705197506953E-2</v>
      </c>
      <c r="X39" s="45">
        <f t="shared" si="5"/>
        <v>74052</v>
      </c>
      <c r="Y39" s="46" t="s">
        <v>125</v>
      </c>
      <c r="AA39" s="29"/>
    </row>
    <row r="40" spans="1:27" ht="41.4">
      <c r="A40" s="31">
        <v>1</v>
      </c>
      <c r="B40" s="32" t="s">
        <v>9</v>
      </c>
      <c r="C40" s="32">
        <v>40141731</v>
      </c>
      <c r="D40" s="175" t="s">
        <v>126</v>
      </c>
      <c r="E40" s="112" t="s">
        <v>60</v>
      </c>
      <c r="F40" s="118"/>
      <c r="G40" s="115" t="s">
        <v>52</v>
      </c>
      <c r="H40" s="115" t="s">
        <v>53</v>
      </c>
      <c r="I40" s="115"/>
      <c r="J40" s="34"/>
      <c r="K40" s="35">
        <v>11170</v>
      </c>
      <c r="L40" s="35">
        <v>75740</v>
      </c>
      <c r="M40" s="36"/>
      <c r="N40" s="37"/>
      <c r="O40" s="35"/>
      <c r="P40" s="35"/>
      <c r="Q40" s="38"/>
      <c r="R40" s="39">
        <f t="shared" si="0"/>
        <v>2</v>
      </c>
      <c r="S40" s="40">
        <f t="shared" si="1"/>
        <v>43455</v>
      </c>
      <c r="T40" s="41">
        <f t="shared" si="2"/>
        <v>1.0506934728159101</v>
      </c>
      <c r="U40" s="42" t="s">
        <v>73</v>
      </c>
      <c r="V40" s="43">
        <f>IFERROR(AVERAGE(J40:K40,M40:P40),"")</f>
        <v>11170</v>
      </c>
      <c r="W40" s="44" t="str">
        <f>IF(Q40&gt;0,"",IFERROR(STDEV(J40:K40,M40:P40)/V40,""))</f>
        <v/>
      </c>
      <c r="X40" s="45">
        <f t="shared" si="5"/>
        <v>11170</v>
      </c>
      <c r="Y40" s="46" t="s">
        <v>127</v>
      </c>
      <c r="AA40" s="29"/>
    </row>
    <row r="41" spans="1:27" ht="41.4">
      <c r="A41" s="31">
        <v>1</v>
      </c>
      <c r="B41" s="32" t="s">
        <v>9</v>
      </c>
      <c r="C41" s="32">
        <v>27112011</v>
      </c>
      <c r="D41" s="175" t="s">
        <v>128</v>
      </c>
      <c r="E41" s="112" t="s">
        <v>60</v>
      </c>
      <c r="F41" s="118" t="s">
        <v>51</v>
      </c>
      <c r="G41" s="115" t="s">
        <v>52</v>
      </c>
      <c r="H41" s="115" t="s">
        <v>53</v>
      </c>
      <c r="I41" s="115"/>
      <c r="J41" s="34">
        <v>10500</v>
      </c>
      <c r="K41" s="35">
        <v>13648</v>
      </c>
      <c r="L41" s="35">
        <v>17024</v>
      </c>
      <c r="M41" s="36"/>
      <c r="N41" s="37"/>
      <c r="O41" s="35"/>
      <c r="P41" s="35"/>
      <c r="Q41" s="38"/>
      <c r="R41" s="39">
        <f t="shared" si="0"/>
        <v>3</v>
      </c>
      <c r="S41" s="40">
        <f t="shared" si="1"/>
        <v>13724</v>
      </c>
      <c r="T41" s="41">
        <f t="shared" si="2"/>
        <v>0.23773418407469135</v>
      </c>
      <c r="U41" s="42" t="s">
        <v>129</v>
      </c>
      <c r="V41" s="43">
        <f>IFERROR(AVERAGE(J41,M41:P41),"")</f>
        <v>10500</v>
      </c>
      <c r="W41" s="44" t="str">
        <f>IF(Q41&gt;0,"",IFERROR(STDEV(J41,M41:P41)/V41,""))</f>
        <v/>
      </c>
      <c r="X41" s="45">
        <f t="shared" si="5"/>
        <v>10500</v>
      </c>
      <c r="Y41" s="46" t="s">
        <v>130</v>
      </c>
      <c r="AA41" s="29"/>
    </row>
    <row r="42" spans="1:27" ht="41.4">
      <c r="A42" s="31">
        <v>1</v>
      </c>
      <c r="B42" s="32" t="s">
        <v>9</v>
      </c>
      <c r="C42" s="32">
        <v>27112011</v>
      </c>
      <c r="D42" s="175" t="s">
        <v>131</v>
      </c>
      <c r="E42" s="112" t="s">
        <v>60</v>
      </c>
      <c r="F42" s="118" t="s">
        <v>51</v>
      </c>
      <c r="G42" s="115" t="s">
        <v>52</v>
      </c>
      <c r="H42" s="115" t="s">
        <v>53</v>
      </c>
      <c r="I42" s="115"/>
      <c r="J42" s="34">
        <v>8000</v>
      </c>
      <c r="K42" s="35">
        <v>11921</v>
      </c>
      <c r="L42" s="35">
        <v>15298</v>
      </c>
      <c r="M42" s="36"/>
      <c r="N42" s="37"/>
      <c r="O42" s="35"/>
      <c r="P42" s="35"/>
      <c r="Q42" s="38"/>
      <c r="R42" s="39">
        <f t="shared" si="0"/>
        <v>3</v>
      </c>
      <c r="S42" s="40">
        <f t="shared" si="1"/>
        <v>11739.666666666666</v>
      </c>
      <c r="T42" s="41">
        <f t="shared" si="2"/>
        <v>0.31111425316683233</v>
      </c>
      <c r="U42" s="42" t="s">
        <v>73</v>
      </c>
      <c r="V42" s="43">
        <f>IFERROR(AVERAGE(J42:K42,M42:P42),"")</f>
        <v>9960.5</v>
      </c>
      <c r="W42" s="44">
        <f>IF(Q42&gt;0,"",IFERROR(STDEV(J42:K42,M42:P42)/V42,""))</f>
        <v>0.27835607540107959</v>
      </c>
      <c r="X42" s="45">
        <f t="shared" si="5"/>
        <v>9960.5</v>
      </c>
      <c r="Y42" s="46" t="s">
        <v>132</v>
      </c>
      <c r="AA42" s="29"/>
    </row>
    <row r="43" spans="1:27" ht="41.4">
      <c r="A43" s="31">
        <v>1</v>
      </c>
      <c r="B43" s="32" t="s">
        <v>9</v>
      </c>
      <c r="C43" s="32">
        <v>27112011</v>
      </c>
      <c r="D43" s="175" t="s">
        <v>133</v>
      </c>
      <c r="E43" s="112" t="s">
        <v>57</v>
      </c>
      <c r="F43" s="118" t="s">
        <v>51</v>
      </c>
      <c r="G43" s="115" t="s">
        <v>52</v>
      </c>
      <c r="H43" s="115" t="s">
        <v>53</v>
      </c>
      <c r="I43" s="115"/>
      <c r="J43" s="34">
        <v>8000</v>
      </c>
      <c r="K43" s="35">
        <v>16000</v>
      </c>
      <c r="L43" s="35">
        <v>19376</v>
      </c>
      <c r="M43" s="36"/>
      <c r="N43" s="37"/>
      <c r="O43" s="35"/>
      <c r="P43" s="35"/>
      <c r="Q43" s="38"/>
      <c r="R43" s="39">
        <f t="shared" si="0"/>
        <v>3</v>
      </c>
      <c r="S43" s="40">
        <f t="shared" si="1"/>
        <v>14458.666666666666</v>
      </c>
      <c r="T43" s="41">
        <f t="shared" si="2"/>
        <v>0.40408479161460559</v>
      </c>
      <c r="U43" s="42" t="s">
        <v>129</v>
      </c>
      <c r="V43" s="43">
        <f t="shared" ref="V43:V44" si="6">IFERROR(AVERAGE(J43,M43:P43),"")</f>
        <v>8000</v>
      </c>
      <c r="W43" s="44" t="str">
        <f t="shared" ref="W43:W44" si="7">IF(Q43&gt;0,"",IFERROR(STDEV(J43,M43:P43)/V43,""))</f>
        <v/>
      </c>
      <c r="X43" s="45">
        <f t="shared" si="5"/>
        <v>8000</v>
      </c>
      <c r="Y43" s="46" t="s">
        <v>134</v>
      </c>
      <c r="AA43" s="29"/>
    </row>
    <row r="44" spans="1:27" ht="69">
      <c r="A44" s="31">
        <v>1</v>
      </c>
      <c r="B44" s="32" t="s">
        <v>9</v>
      </c>
      <c r="C44" s="32">
        <v>27112011</v>
      </c>
      <c r="D44" s="175" t="s">
        <v>135</v>
      </c>
      <c r="E44" s="112" t="s">
        <v>60</v>
      </c>
      <c r="F44" s="118" t="s">
        <v>51</v>
      </c>
      <c r="G44" s="115" t="s">
        <v>52</v>
      </c>
      <c r="H44" s="115" t="s">
        <v>53</v>
      </c>
      <c r="I44" s="115"/>
      <c r="J44" s="34">
        <v>8500</v>
      </c>
      <c r="K44" s="35">
        <v>12533</v>
      </c>
      <c r="L44" s="35">
        <v>15909</v>
      </c>
      <c r="M44" s="36"/>
      <c r="N44" s="37"/>
      <c r="O44" s="35"/>
      <c r="P44" s="35"/>
      <c r="Q44" s="38"/>
      <c r="R44" s="39">
        <f t="shared" si="0"/>
        <v>3</v>
      </c>
      <c r="S44" s="40">
        <f t="shared" si="1"/>
        <v>12314</v>
      </c>
      <c r="T44" s="41">
        <f t="shared" si="2"/>
        <v>0.30123045559297956</v>
      </c>
      <c r="U44" s="42" t="s">
        <v>129</v>
      </c>
      <c r="V44" s="43">
        <f t="shared" si="6"/>
        <v>8500</v>
      </c>
      <c r="W44" s="44" t="str">
        <f t="shared" si="7"/>
        <v/>
      </c>
      <c r="X44" s="45">
        <f t="shared" si="5"/>
        <v>8500</v>
      </c>
      <c r="Y44" s="46" t="s">
        <v>136</v>
      </c>
      <c r="AA44" s="29"/>
    </row>
    <row r="45" spans="1:27" ht="55.2">
      <c r="A45" s="31">
        <v>1</v>
      </c>
      <c r="B45" s="32" t="s">
        <v>9</v>
      </c>
      <c r="C45" s="32">
        <v>10171801</v>
      </c>
      <c r="D45" s="175" t="s">
        <v>137</v>
      </c>
      <c r="E45" s="112" t="s">
        <v>106</v>
      </c>
      <c r="F45" s="118"/>
      <c r="G45" s="115" t="s">
        <v>52</v>
      </c>
      <c r="H45" s="115" t="s">
        <v>53</v>
      </c>
      <c r="I45" s="115"/>
      <c r="J45" s="34"/>
      <c r="K45" s="35">
        <v>42925</v>
      </c>
      <c r="L45" s="35">
        <v>46302</v>
      </c>
      <c r="M45" s="36"/>
      <c r="N45" s="37"/>
      <c r="O45" s="35"/>
      <c r="P45" s="35"/>
      <c r="Q45" s="38"/>
      <c r="R45" s="39">
        <f t="shared" si="0"/>
        <v>2</v>
      </c>
      <c r="S45" s="40">
        <f t="shared" si="1"/>
        <v>44613.5</v>
      </c>
      <c r="T45" s="41">
        <f t="shared" si="2"/>
        <v>5.3524148521567928E-2</v>
      </c>
      <c r="U45" s="42" t="s">
        <v>54</v>
      </c>
      <c r="V45" s="43">
        <f t="shared" si="3"/>
        <v>44613.5</v>
      </c>
      <c r="W45" s="44">
        <f t="shared" si="4"/>
        <v>5.3524148521567928E-2</v>
      </c>
      <c r="X45" s="45">
        <f t="shared" si="5"/>
        <v>44613.5</v>
      </c>
      <c r="Y45" s="46" t="s">
        <v>138</v>
      </c>
      <c r="AA45" s="29"/>
    </row>
    <row r="46" spans="1:27" ht="55.2">
      <c r="A46" s="31">
        <v>1</v>
      </c>
      <c r="B46" s="32" t="s">
        <v>9</v>
      </c>
      <c r="C46" s="32">
        <v>10190000</v>
      </c>
      <c r="D46" s="175" t="s">
        <v>139</v>
      </c>
      <c r="E46" s="112" t="s">
        <v>76</v>
      </c>
      <c r="F46" s="118" t="s">
        <v>51</v>
      </c>
      <c r="G46" s="115" t="s">
        <v>52</v>
      </c>
      <c r="H46" s="115" t="s">
        <v>53</v>
      </c>
      <c r="I46" s="115"/>
      <c r="J46" s="34">
        <v>31500</v>
      </c>
      <c r="K46" s="35">
        <v>36697</v>
      </c>
      <c r="L46" s="35">
        <v>40073</v>
      </c>
      <c r="M46" s="36"/>
      <c r="N46" s="37"/>
      <c r="O46" s="35"/>
      <c r="P46" s="35"/>
      <c r="Q46" s="38"/>
      <c r="R46" s="39">
        <f t="shared" si="0"/>
        <v>3</v>
      </c>
      <c r="S46" s="40">
        <f t="shared" si="1"/>
        <v>36090</v>
      </c>
      <c r="T46" s="41">
        <f t="shared" si="2"/>
        <v>0.11966231885715839</v>
      </c>
      <c r="U46" s="42" t="s">
        <v>54</v>
      </c>
      <c r="V46" s="43">
        <f t="shared" si="3"/>
        <v>36090</v>
      </c>
      <c r="W46" s="44">
        <f t="shared" si="4"/>
        <v>0.11966231885715839</v>
      </c>
      <c r="X46" s="45">
        <f t="shared" si="5"/>
        <v>36090</v>
      </c>
      <c r="Y46" s="46" t="s">
        <v>140</v>
      </c>
      <c r="AA46" s="29"/>
    </row>
    <row r="47" spans="1:27" ht="41.4">
      <c r="A47" s="31">
        <v>1</v>
      </c>
      <c r="B47" s="32" t="s">
        <v>9</v>
      </c>
      <c r="C47" s="32">
        <v>40142008</v>
      </c>
      <c r="D47" s="175" t="s">
        <v>141</v>
      </c>
      <c r="E47" s="112" t="s">
        <v>120</v>
      </c>
      <c r="F47" s="118"/>
      <c r="G47" s="115" t="s">
        <v>52</v>
      </c>
      <c r="H47" s="115" t="s">
        <v>53</v>
      </c>
      <c r="I47" s="115"/>
      <c r="J47" s="34"/>
      <c r="K47" s="35">
        <v>597589</v>
      </c>
      <c r="L47" s="35">
        <v>60965</v>
      </c>
      <c r="M47" s="36"/>
      <c r="N47" s="37"/>
      <c r="O47" s="35"/>
      <c r="P47" s="35"/>
      <c r="Q47" s="38"/>
      <c r="R47" s="39">
        <f t="shared" si="0"/>
        <v>2</v>
      </c>
      <c r="S47" s="40">
        <f t="shared" si="1"/>
        <v>329277</v>
      </c>
      <c r="T47" s="41">
        <f t="shared" si="2"/>
        <v>1.1523746552217431</v>
      </c>
      <c r="U47" s="42" t="s">
        <v>142</v>
      </c>
      <c r="V47" s="43">
        <f>IFERROR(AVERAGE(J47:K47,M47:P47),"")</f>
        <v>597589</v>
      </c>
      <c r="W47" s="44" t="str">
        <f>IF(Q47&gt;0,"",IFERROR(STDEV(J47:K47,M47:P47)/V47,""))</f>
        <v/>
      </c>
      <c r="X47" s="45">
        <f t="shared" si="5"/>
        <v>597589</v>
      </c>
      <c r="Y47" s="46" t="s">
        <v>143</v>
      </c>
      <c r="AA47" s="29"/>
    </row>
    <row r="48" spans="1:27" ht="55.2">
      <c r="A48" s="31">
        <v>1</v>
      </c>
      <c r="B48" s="32" t="s">
        <v>9</v>
      </c>
      <c r="C48" s="32">
        <v>40142008</v>
      </c>
      <c r="D48" s="175" t="s">
        <v>141</v>
      </c>
      <c r="E48" s="112" t="s">
        <v>120</v>
      </c>
      <c r="F48" s="118"/>
      <c r="G48" s="115" t="s">
        <v>144</v>
      </c>
      <c r="H48" s="115" t="s">
        <v>144</v>
      </c>
      <c r="I48" s="115"/>
      <c r="J48" s="34"/>
      <c r="K48" s="35"/>
      <c r="L48" s="35"/>
      <c r="M48" s="36"/>
      <c r="N48" s="37">
        <v>581034.87</v>
      </c>
      <c r="O48" s="35">
        <v>670387.34505600005</v>
      </c>
      <c r="P48" s="35"/>
      <c r="Q48" s="38"/>
      <c r="R48" s="39">
        <f t="shared" si="0"/>
        <v>4</v>
      </c>
      <c r="S48" s="40">
        <f t="shared" si="1"/>
        <v>625711.10752800002</v>
      </c>
      <c r="T48" s="41">
        <f t="shared" si="2"/>
        <v>0.10097589809059311</v>
      </c>
      <c r="U48" s="42" t="s">
        <v>145</v>
      </c>
      <c r="V48" s="43">
        <f t="shared" si="3"/>
        <v>625711.10752800002</v>
      </c>
      <c r="W48" s="44">
        <f t="shared" si="4"/>
        <v>0.10097589809059311</v>
      </c>
      <c r="X48" s="45">
        <f t="shared" si="5"/>
        <v>625711.10752800002</v>
      </c>
      <c r="Y48" s="46" t="s">
        <v>146</v>
      </c>
      <c r="AA48" s="29"/>
    </row>
    <row r="49" spans="1:27" ht="41.4">
      <c r="A49" s="31">
        <v>1</v>
      </c>
      <c r="B49" s="32" t="s">
        <v>9</v>
      </c>
      <c r="C49" s="32">
        <v>41114001</v>
      </c>
      <c r="D49" s="175" t="s">
        <v>147</v>
      </c>
      <c r="E49" s="112" t="s">
        <v>60</v>
      </c>
      <c r="F49" s="118"/>
      <c r="G49" s="115" t="s">
        <v>52</v>
      </c>
      <c r="H49" s="115" t="s">
        <v>53</v>
      </c>
      <c r="I49" s="115"/>
      <c r="J49" s="34"/>
      <c r="K49" s="35">
        <v>461015</v>
      </c>
      <c r="L49" s="35">
        <v>464391</v>
      </c>
      <c r="M49" s="36"/>
      <c r="N49" s="37"/>
      <c r="O49" s="35"/>
      <c r="P49" s="35"/>
      <c r="Q49" s="38"/>
      <c r="R49" s="39">
        <f t="shared" si="0"/>
        <v>2</v>
      </c>
      <c r="S49" s="40">
        <f t="shared" si="1"/>
        <v>462703</v>
      </c>
      <c r="T49" s="41">
        <f t="shared" si="2"/>
        <v>5.1592327978979705E-3</v>
      </c>
      <c r="U49" s="42" t="s">
        <v>54</v>
      </c>
      <c r="V49" s="43">
        <f t="shared" si="3"/>
        <v>462703</v>
      </c>
      <c r="W49" s="44">
        <f t="shared" si="4"/>
        <v>5.1592327978979705E-3</v>
      </c>
      <c r="X49" s="45">
        <f t="shared" si="5"/>
        <v>462703</v>
      </c>
      <c r="Y49" s="46" t="s">
        <v>148</v>
      </c>
      <c r="AA49" s="29"/>
    </row>
    <row r="50" spans="1:27" ht="41.4">
      <c r="A50" s="31">
        <v>1</v>
      </c>
      <c r="B50" s="32" t="s">
        <v>9</v>
      </c>
      <c r="C50" s="32">
        <v>12161913</v>
      </c>
      <c r="D50" s="175" t="s">
        <v>149</v>
      </c>
      <c r="E50" s="112" t="s">
        <v>50</v>
      </c>
      <c r="F50" s="118" t="s">
        <v>51</v>
      </c>
      <c r="G50" s="115" t="s">
        <v>52</v>
      </c>
      <c r="H50" s="115" t="s">
        <v>53</v>
      </c>
      <c r="I50" s="115"/>
      <c r="J50" s="34">
        <v>34150</v>
      </c>
      <c r="K50" s="35">
        <v>49840</v>
      </c>
      <c r="L50" s="35">
        <v>53216</v>
      </c>
      <c r="M50" s="36"/>
      <c r="N50" s="37"/>
      <c r="O50" s="35"/>
      <c r="P50" s="35"/>
      <c r="Q50" s="38"/>
      <c r="R50" s="39">
        <f t="shared" si="0"/>
        <v>3</v>
      </c>
      <c r="S50" s="40">
        <f t="shared" si="1"/>
        <v>45735.333333333336</v>
      </c>
      <c r="T50" s="41">
        <f t="shared" si="2"/>
        <v>0.22245815822571521</v>
      </c>
      <c r="U50" s="42" t="s">
        <v>73</v>
      </c>
      <c r="V50" s="43">
        <f>IFERROR(AVERAGE(J50:K50,M50:P50),"")</f>
        <v>41995</v>
      </c>
      <c r="W50" s="44">
        <f>IF(Q50&gt;0,"",IFERROR(STDEV(J50:K50,M50:P50)/V50,""))</f>
        <v>0.26418634115530254</v>
      </c>
      <c r="X50" s="45">
        <f t="shared" si="5"/>
        <v>41995</v>
      </c>
      <c r="Y50" s="46" t="s">
        <v>150</v>
      </c>
      <c r="AA50" s="29"/>
    </row>
    <row r="51" spans="1:27" ht="96.6">
      <c r="A51" s="31">
        <v>1</v>
      </c>
      <c r="B51" s="32" t="s">
        <v>9</v>
      </c>
      <c r="C51" s="32">
        <v>12161913</v>
      </c>
      <c r="D51" s="175" t="s">
        <v>151</v>
      </c>
      <c r="E51" s="112" t="s">
        <v>72</v>
      </c>
      <c r="F51" s="118" t="s">
        <v>51</v>
      </c>
      <c r="G51" s="115" t="s">
        <v>52</v>
      </c>
      <c r="H51" s="115" t="s">
        <v>53</v>
      </c>
      <c r="I51" s="115"/>
      <c r="J51" s="34">
        <v>55000</v>
      </c>
      <c r="K51" s="35">
        <v>70437</v>
      </c>
      <c r="L51" s="35">
        <v>73813</v>
      </c>
      <c r="M51" s="36"/>
      <c r="N51" s="37"/>
      <c r="O51" s="35"/>
      <c r="P51" s="35"/>
      <c r="Q51" s="38"/>
      <c r="R51" s="39">
        <f t="shared" si="0"/>
        <v>3</v>
      </c>
      <c r="S51" s="40">
        <f t="shared" si="1"/>
        <v>66416.666666666672</v>
      </c>
      <c r="T51" s="41">
        <f t="shared" si="2"/>
        <v>0.15101905247883746</v>
      </c>
      <c r="U51" s="42" t="s">
        <v>54</v>
      </c>
      <c r="V51" s="43">
        <f t="shared" si="3"/>
        <v>66416.666666666672</v>
      </c>
      <c r="W51" s="44">
        <f t="shared" si="4"/>
        <v>0.15101905247883746</v>
      </c>
      <c r="X51" s="45">
        <f t="shared" si="5"/>
        <v>66416.666666666672</v>
      </c>
      <c r="Y51" s="46" t="s">
        <v>152</v>
      </c>
      <c r="AA51" s="29"/>
    </row>
    <row r="52" spans="1:27" ht="69">
      <c r="A52" s="31">
        <v>1</v>
      </c>
      <c r="B52" s="32" t="s">
        <v>9</v>
      </c>
      <c r="C52" s="32">
        <v>40141734</v>
      </c>
      <c r="D52" s="175" t="s">
        <v>153</v>
      </c>
      <c r="E52" s="112" t="s">
        <v>57</v>
      </c>
      <c r="F52" s="118"/>
      <c r="G52" s="115" t="s">
        <v>52</v>
      </c>
      <c r="H52" s="115" t="s">
        <v>53</v>
      </c>
      <c r="I52" s="115"/>
      <c r="J52" s="34"/>
      <c r="K52" s="35">
        <v>1979</v>
      </c>
      <c r="L52" s="35">
        <v>5355</v>
      </c>
      <c r="M52" s="36"/>
      <c r="N52" s="37"/>
      <c r="O52" s="35"/>
      <c r="P52" s="35"/>
      <c r="Q52" s="38"/>
      <c r="R52" s="39">
        <f t="shared" si="0"/>
        <v>2</v>
      </c>
      <c r="S52" s="40">
        <f t="shared" si="1"/>
        <v>3667</v>
      </c>
      <c r="T52" s="41">
        <f t="shared" si="2"/>
        <v>0.65099331695821783</v>
      </c>
      <c r="U52" s="42" t="s">
        <v>73</v>
      </c>
      <c r="V52" s="43">
        <f>IFERROR(AVERAGE(J52:K52,M52:P52),"")</f>
        <v>1979</v>
      </c>
      <c r="W52" s="44" t="str">
        <f>IF(Q52&gt;0,"",IFERROR(STDEV(J52:K52,M52:P52)/V52,""))</f>
        <v/>
      </c>
      <c r="X52" s="45">
        <f t="shared" si="5"/>
        <v>1979</v>
      </c>
      <c r="Y52" s="46" t="s">
        <v>154</v>
      </c>
      <c r="AA52" s="29"/>
    </row>
    <row r="53" spans="1:27" ht="41.4">
      <c r="A53" s="31">
        <v>1</v>
      </c>
      <c r="B53" s="32" t="s">
        <v>9</v>
      </c>
      <c r="C53" s="32">
        <v>40141734</v>
      </c>
      <c r="D53" s="175" t="s">
        <v>155</v>
      </c>
      <c r="E53" s="112" t="s">
        <v>60</v>
      </c>
      <c r="F53" s="118"/>
      <c r="G53" s="115" t="s">
        <v>52</v>
      </c>
      <c r="H53" s="115" t="s">
        <v>53</v>
      </c>
      <c r="I53" s="115"/>
      <c r="J53" s="34"/>
      <c r="K53" s="35">
        <v>20680</v>
      </c>
      <c r="L53" s="35">
        <v>24056</v>
      </c>
      <c r="M53" s="36"/>
      <c r="N53" s="37"/>
      <c r="O53" s="35"/>
      <c r="P53" s="35"/>
      <c r="Q53" s="38"/>
      <c r="R53" s="39">
        <f t="shared" si="0"/>
        <v>2</v>
      </c>
      <c r="S53" s="40">
        <f t="shared" si="1"/>
        <v>22368</v>
      </c>
      <c r="T53" s="41">
        <f t="shared" si="2"/>
        <v>0.10672355567264774</v>
      </c>
      <c r="U53" s="42" t="s">
        <v>54</v>
      </c>
      <c r="V53" s="43">
        <f t="shared" si="3"/>
        <v>22368</v>
      </c>
      <c r="W53" s="44">
        <f t="shared" si="4"/>
        <v>0.10672355567264774</v>
      </c>
      <c r="X53" s="45">
        <f t="shared" si="5"/>
        <v>22368</v>
      </c>
      <c r="Y53" s="46" t="s">
        <v>156</v>
      </c>
      <c r="AA53" s="29"/>
    </row>
    <row r="54" spans="1:27" ht="41.4">
      <c r="A54" s="31">
        <v>1</v>
      </c>
      <c r="B54" s="32" t="s">
        <v>9</v>
      </c>
      <c r="C54" s="32">
        <v>40141734</v>
      </c>
      <c r="D54" s="175" t="s">
        <v>157</v>
      </c>
      <c r="E54" s="112" t="s">
        <v>60</v>
      </c>
      <c r="F54" s="118"/>
      <c r="G54" s="115" t="s">
        <v>52</v>
      </c>
      <c r="H54" s="115" t="s">
        <v>53</v>
      </c>
      <c r="I54" s="115"/>
      <c r="J54" s="34"/>
      <c r="K54" s="35">
        <v>1281</v>
      </c>
      <c r="L54" s="35">
        <v>4657</v>
      </c>
      <c r="M54" s="36"/>
      <c r="N54" s="37"/>
      <c r="O54" s="35"/>
      <c r="P54" s="35"/>
      <c r="Q54" s="38"/>
      <c r="R54" s="39">
        <f t="shared" si="0"/>
        <v>2</v>
      </c>
      <c r="S54" s="40">
        <f t="shared" si="1"/>
        <v>2969</v>
      </c>
      <c r="T54" s="41">
        <f t="shared" si="2"/>
        <v>0.80403923653950304</v>
      </c>
      <c r="U54" s="42" t="s">
        <v>73</v>
      </c>
      <c r="V54" s="43">
        <f t="shared" ref="V54:V55" si="8">IFERROR(AVERAGE(J54:K54,M54:P54),"")</f>
        <v>1281</v>
      </c>
      <c r="W54" s="44" t="str">
        <f t="shared" ref="W54:W55" si="9">IF(Q54&gt;0,"",IFERROR(STDEV(J54:K54,M54:P54)/V54,""))</f>
        <v/>
      </c>
      <c r="X54" s="45">
        <f t="shared" si="5"/>
        <v>1281</v>
      </c>
      <c r="Y54" s="46" t="s">
        <v>158</v>
      </c>
      <c r="AA54" s="29"/>
    </row>
    <row r="55" spans="1:27" ht="41.4">
      <c r="A55" s="31">
        <v>1</v>
      </c>
      <c r="B55" s="32" t="s">
        <v>9</v>
      </c>
      <c r="C55" s="32">
        <v>40141734</v>
      </c>
      <c r="D55" s="175" t="s">
        <v>159</v>
      </c>
      <c r="E55" s="112" t="s">
        <v>60</v>
      </c>
      <c r="F55" s="118"/>
      <c r="G55" s="115" t="s">
        <v>52</v>
      </c>
      <c r="H55" s="115" t="s">
        <v>53</v>
      </c>
      <c r="I55" s="115"/>
      <c r="J55" s="34"/>
      <c r="K55" s="35">
        <v>1984</v>
      </c>
      <c r="L55" s="35">
        <v>6414</v>
      </c>
      <c r="M55" s="36"/>
      <c r="N55" s="37"/>
      <c r="O55" s="35"/>
      <c r="P55" s="35"/>
      <c r="Q55" s="38"/>
      <c r="R55" s="39">
        <f t="shared" si="0"/>
        <v>2</v>
      </c>
      <c r="S55" s="40">
        <f t="shared" si="1"/>
        <v>4199</v>
      </c>
      <c r="T55" s="41">
        <f t="shared" si="2"/>
        <v>0.74600691608868908</v>
      </c>
      <c r="U55" s="42" t="s">
        <v>73</v>
      </c>
      <c r="V55" s="43">
        <f t="shared" si="8"/>
        <v>1984</v>
      </c>
      <c r="W55" s="44" t="str">
        <f t="shared" si="9"/>
        <v/>
      </c>
      <c r="X55" s="45">
        <f t="shared" si="5"/>
        <v>1984</v>
      </c>
      <c r="Y55" s="46" t="s">
        <v>160</v>
      </c>
      <c r="AA55" s="29"/>
    </row>
    <row r="56" spans="1:27" ht="41.4">
      <c r="A56" s="31">
        <v>1</v>
      </c>
      <c r="B56" s="32" t="s">
        <v>9</v>
      </c>
      <c r="C56" s="32">
        <v>40141734</v>
      </c>
      <c r="D56" s="175" t="s">
        <v>161</v>
      </c>
      <c r="E56" s="112" t="s">
        <v>60</v>
      </c>
      <c r="F56" s="118"/>
      <c r="G56" s="115" t="s">
        <v>144</v>
      </c>
      <c r="H56" s="115" t="s">
        <v>144</v>
      </c>
      <c r="I56" s="115"/>
      <c r="J56" s="34"/>
      <c r="K56" s="35"/>
      <c r="L56" s="35"/>
      <c r="M56" s="36"/>
      <c r="N56" s="37">
        <v>842</v>
      </c>
      <c r="O56" s="35">
        <v>3337</v>
      </c>
      <c r="P56" s="35"/>
      <c r="Q56" s="38"/>
      <c r="R56" s="39">
        <f t="shared" si="0"/>
        <v>4</v>
      </c>
      <c r="S56" s="40">
        <f t="shared" si="1"/>
        <v>2089.5</v>
      </c>
      <c r="T56" s="41">
        <f t="shared" si="2"/>
        <v>0.84433185884682271</v>
      </c>
      <c r="U56" s="42" t="s">
        <v>145</v>
      </c>
      <c r="V56" s="43">
        <f t="shared" si="3"/>
        <v>2089.5</v>
      </c>
      <c r="W56" s="44">
        <f t="shared" si="4"/>
        <v>0.84433185884682271</v>
      </c>
      <c r="X56" s="45">
        <f t="shared" si="5"/>
        <v>2089.5</v>
      </c>
      <c r="Y56" s="46" t="s">
        <v>162</v>
      </c>
      <c r="AA56" s="29"/>
    </row>
    <row r="57" spans="1:27" ht="41.4">
      <c r="A57" s="31">
        <v>1</v>
      </c>
      <c r="B57" s="32" t="s">
        <v>9</v>
      </c>
      <c r="C57" s="32">
        <v>10191500</v>
      </c>
      <c r="D57" s="175" t="s">
        <v>163</v>
      </c>
      <c r="E57" s="112" t="s">
        <v>106</v>
      </c>
      <c r="F57" s="118" t="s">
        <v>51</v>
      </c>
      <c r="G57" s="115" t="s">
        <v>52</v>
      </c>
      <c r="H57" s="115" t="s">
        <v>53</v>
      </c>
      <c r="I57" s="115"/>
      <c r="J57" s="34">
        <v>46733</v>
      </c>
      <c r="K57" s="35">
        <v>68404</v>
      </c>
      <c r="L57" s="35">
        <v>71780</v>
      </c>
      <c r="M57" s="36"/>
      <c r="N57" s="37"/>
      <c r="O57" s="35"/>
      <c r="P57" s="35"/>
      <c r="Q57" s="38"/>
      <c r="R57" s="39">
        <f t="shared" si="0"/>
        <v>3</v>
      </c>
      <c r="S57" s="40">
        <f t="shared" si="1"/>
        <v>62305.666666666664</v>
      </c>
      <c r="T57" s="41">
        <f t="shared" si="2"/>
        <v>0.21814312260972529</v>
      </c>
      <c r="U57" s="42" t="s">
        <v>73</v>
      </c>
      <c r="V57" s="43">
        <f>IFERROR(AVERAGE(J57:K57,M57:P57),"")</f>
        <v>57568.5</v>
      </c>
      <c r="W57" s="44">
        <f>IF(Q57&gt;0,"",IFERROR(STDEV(J57:K57,M57:P57)/V57,""))</f>
        <v>0.26618221866287417</v>
      </c>
      <c r="X57" s="45">
        <f t="shared" si="5"/>
        <v>57568.5</v>
      </c>
      <c r="Y57" s="46" t="s">
        <v>164</v>
      </c>
      <c r="AA57" s="29"/>
    </row>
    <row r="58" spans="1:27" ht="41.4">
      <c r="A58" s="31">
        <v>1</v>
      </c>
      <c r="B58" s="32" t="s">
        <v>9</v>
      </c>
      <c r="C58" s="32">
        <v>24121502</v>
      </c>
      <c r="D58" s="175" t="s">
        <v>165</v>
      </c>
      <c r="E58" s="112" t="s">
        <v>60</v>
      </c>
      <c r="F58" s="118"/>
      <c r="G58" s="115" t="s">
        <v>52</v>
      </c>
      <c r="H58" s="115" t="s">
        <v>53</v>
      </c>
      <c r="I58" s="115"/>
      <c r="J58" s="34"/>
      <c r="K58" s="35">
        <v>12012</v>
      </c>
      <c r="L58" s="35">
        <v>15389</v>
      </c>
      <c r="M58" s="36"/>
      <c r="N58" s="37"/>
      <c r="O58" s="35"/>
      <c r="P58" s="35"/>
      <c r="Q58" s="38"/>
      <c r="R58" s="39">
        <f t="shared" si="0"/>
        <v>2</v>
      </c>
      <c r="S58" s="40">
        <f t="shared" si="1"/>
        <v>13700.5</v>
      </c>
      <c r="T58" s="41">
        <f t="shared" si="2"/>
        <v>0.17429287982679251</v>
      </c>
      <c r="U58" s="42" t="s">
        <v>54</v>
      </c>
      <c r="V58" s="43">
        <f t="shared" si="3"/>
        <v>13700.5</v>
      </c>
      <c r="W58" s="44">
        <f t="shared" si="4"/>
        <v>0.17429287982679251</v>
      </c>
      <c r="X58" s="45">
        <f t="shared" si="5"/>
        <v>13700.5</v>
      </c>
      <c r="Y58" s="46" t="s">
        <v>166</v>
      </c>
      <c r="AA58" s="29"/>
    </row>
    <row r="59" spans="1:27" ht="55.2">
      <c r="A59" s="31">
        <v>1</v>
      </c>
      <c r="B59" s="32" t="s">
        <v>9</v>
      </c>
      <c r="C59" s="32">
        <v>22101703</v>
      </c>
      <c r="D59" s="175" t="s">
        <v>167</v>
      </c>
      <c r="E59" s="112" t="s">
        <v>60</v>
      </c>
      <c r="F59" s="118"/>
      <c r="G59" s="115" t="s">
        <v>52</v>
      </c>
      <c r="H59" s="115" t="s">
        <v>53</v>
      </c>
      <c r="I59" s="115"/>
      <c r="J59" s="34"/>
      <c r="K59" s="35">
        <v>13425</v>
      </c>
      <c r="L59" s="35">
        <v>16802</v>
      </c>
      <c r="M59" s="36"/>
      <c r="N59" s="37"/>
      <c r="O59" s="35"/>
      <c r="P59" s="35"/>
      <c r="Q59" s="38"/>
      <c r="R59" s="39">
        <f t="shared" si="0"/>
        <v>2</v>
      </c>
      <c r="S59" s="40">
        <f t="shared" si="1"/>
        <v>15113.5</v>
      </c>
      <c r="T59" s="41">
        <f t="shared" si="2"/>
        <v>0.15799779005967982</v>
      </c>
      <c r="U59" s="42" t="s">
        <v>73</v>
      </c>
      <c r="V59" s="43">
        <f>IFERROR(AVERAGE(J59:K59,M59:P59),"")</f>
        <v>13425</v>
      </c>
      <c r="W59" s="44" t="str">
        <f>IF(Q59&gt;0,"",IFERROR(STDEV(J59:K59,M59:P59)/V59,""))</f>
        <v/>
      </c>
      <c r="X59" s="45">
        <f t="shared" si="5"/>
        <v>13425</v>
      </c>
      <c r="Y59" s="46" t="s">
        <v>168</v>
      </c>
      <c r="AA59" s="29"/>
    </row>
    <row r="60" spans="1:27" ht="41.4">
      <c r="A60" s="31">
        <v>1</v>
      </c>
      <c r="B60" s="32" t="s">
        <v>9</v>
      </c>
      <c r="C60" s="32">
        <v>27111503</v>
      </c>
      <c r="D60" s="175" t="s">
        <v>169</v>
      </c>
      <c r="E60" s="112" t="s">
        <v>57</v>
      </c>
      <c r="F60" s="118" t="s">
        <v>51</v>
      </c>
      <c r="G60" s="115" t="s">
        <v>52</v>
      </c>
      <c r="H60" s="115" t="s">
        <v>53</v>
      </c>
      <c r="I60" s="115"/>
      <c r="J60" s="48">
        <v>544597</v>
      </c>
      <c r="K60" s="49">
        <v>592250</v>
      </c>
      <c r="L60" s="49">
        <v>595626</v>
      </c>
      <c r="M60" s="50"/>
      <c r="N60" s="37"/>
      <c r="O60" s="35"/>
      <c r="P60" s="35"/>
      <c r="Q60" s="38"/>
      <c r="R60" s="39">
        <f t="shared" si="0"/>
        <v>3</v>
      </c>
      <c r="S60" s="40">
        <f t="shared" si="1"/>
        <v>577491</v>
      </c>
      <c r="T60" s="41">
        <f t="shared" si="2"/>
        <v>4.9415500922934785E-2</v>
      </c>
      <c r="U60" s="42" t="s">
        <v>54</v>
      </c>
      <c r="V60" s="43">
        <f t="shared" si="3"/>
        <v>577491</v>
      </c>
      <c r="W60" s="44">
        <f t="shared" si="4"/>
        <v>4.9415500922934785E-2</v>
      </c>
      <c r="X60" s="45">
        <f t="shared" si="5"/>
        <v>577491</v>
      </c>
      <c r="Y60" s="46" t="s">
        <v>170</v>
      </c>
      <c r="AA60" s="29"/>
    </row>
    <row r="61" spans="1:27" ht="69">
      <c r="A61" s="31">
        <v>1</v>
      </c>
      <c r="B61" s="32" t="s">
        <v>9</v>
      </c>
      <c r="C61" s="32">
        <v>31151504</v>
      </c>
      <c r="D61" s="175" t="s">
        <v>171</v>
      </c>
      <c r="E61" s="112" t="s">
        <v>120</v>
      </c>
      <c r="F61" s="118"/>
      <c r="G61" s="115" t="s">
        <v>52</v>
      </c>
      <c r="H61" s="115" t="s">
        <v>53</v>
      </c>
      <c r="I61" s="115"/>
      <c r="J61" s="34"/>
      <c r="K61" s="35">
        <v>191400</v>
      </c>
      <c r="L61" s="35">
        <v>194776</v>
      </c>
      <c r="M61" s="36"/>
      <c r="N61" s="37"/>
      <c r="O61" s="35"/>
      <c r="P61" s="35"/>
      <c r="Q61" s="38"/>
      <c r="R61" s="39">
        <f t="shared" si="0"/>
        <v>2</v>
      </c>
      <c r="S61" s="40">
        <f t="shared" si="1"/>
        <v>193088</v>
      </c>
      <c r="T61" s="41">
        <f t="shared" si="2"/>
        <v>1.2363235899101883E-2</v>
      </c>
      <c r="U61" s="42" t="s">
        <v>54</v>
      </c>
      <c r="V61" s="43">
        <f t="shared" si="3"/>
        <v>193088</v>
      </c>
      <c r="W61" s="44">
        <f t="shared" si="4"/>
        <v>1.2363235899101883E-2</v>
      </c>
      <c r="X61" s="45">
        <f t="shared" si="5"/>
        <v>193088</v>
      </c>
      <c r="Y61" s="46" t="s">
        <v>172</v>
      </c>
      <c r="AA61" s="29"/>
    </row>
    <row r="62" spans="1:27" ht="41.4">
      <c r="A62" s="31">
        <v>1</v>
      </c>
      <c r="B62" s="32" t="s">
        <v>9</v>
      </c>
      <c r="C62" s="32">
        <v>10171802</v>
      </c>
      <c r="D62" s="175" t="s">
        <v>173</v>
      </c>
      <c r="E62" s="112" t="s">
        <v>106</v>
      </c>
      <c r="F62" s="118" t="s">
        <v>51</v>
      </c>
      <c r="G62" s="115" t="s">
        <v>52</v>
      </c>
      <c r="H62" s="115" t="s">
        <v>53</v>
      </c>
      <c r="I62" s="115"/>
      <c r="J62" s="34">
        <v>20500</v>
      </c>
      <c r="K62" s="35">
        <v>23186</v>
      </c>
      <c r="L62" s="35">
        <v>26562</v>
      </c>
      <c r="M62" s="36"/>
      <c r="N62" s="37"/>
      <c r="O62" s="35"/>
      <c r="P62" s="35"/>
      <c r="Q62" s="38"/>
      <c r="R62" s="39">
        <f t="shared" si="0"/>
        <v>3</v>
      </c>
      <c r="S62" s="40">
        <f t="shared" si="1"/>
        <v>23416</v>
      </c>
      <c r="T62" s="41">
        <f t="shared" si="2"/>
        <v>0.12972061063779503</v>
      </c>
      <c r="U62" s="42" t="s">
        <v>54</v>
      </c>
      <c r="V62" s="43">
        <f t="shared" si="3"/>
        <v>23416</v>
      </c>
      <c r="W62" s="44">
        <f t="shared" si="4"/>
        <v>0.12972061063779503</v>
      </c>
      <c r="X62" s="45">
        <f t="shared" si="5"/>
        <v>23416</v>
      </c>
      <c r="Y62" s="46" t="s">
        <v>174</v>
      </c>
      <c r="AA62" s="29"/>
    </row>
    <row r="63" spans="1:27" ht="41.4">
      <c r="A63" s="31">
        <v>1</v>
      </c>
      <c r="B63" s="32" t="s">
        <v>9</v>
      </c>
      <c r="C63" s="32">
        <v>11101508</v>
      </c>
      <c r="D63" s="175" t="s">
        <v>175</v>
      </c>
      <c r="E63" s="112" t="s">
        <v>106</v>
      </c>
      <c r="F63" s="118" t="s">
        <v>51</v>
      </c>
      <c r="G63" s="115" t="s">
        <v>52</v>
      </c>
      <c r="H63" s="115" t="s">
        <v>53</v>
      </c>
      <c r="I63" s="115"/>
      <c r="J63" s="34">
        <v>20000</v>
      </c>
      <c r="K63" s="35">
        <v>25218</v>
      </c>
      <c r="L63" s="35">
        <v>28594</v>
      </c>
      <c r="M63" s="36"/>
      <c r="N63" s="37"/>
      <c r="O63" s="35"/>
      <c r="P63" s="35"/>
      <c r="Q63" s="38"/>
      <c r="R63" s="39">
        <f t="shared" si="0"/>
        <v>3</v>
      </c>
      <c r="S63" s="40">
        <f t="shared" si="1"/>
        <v>24604</v>
      </c>
      <c r="T63" s="41">
        <f t="shared" si="2"/>
        <v>0.17597852031422984</v>
      </c>
      <c r="U63" s="42" t="s">
        <v>54</v>
      </c>
      <c r="V63" s="43">
        <f t="shared" si="3"/>
        <v>24604</v>
      </c>
      <c r="W63" s="44">
        <f t="shared" si="4"/>
        <v>0.17597852031422984</v>
      </c>
      <c r="X63" s="45">
        <f t="shared" si="5"/>
        <v>24604</v>
      </c>
      <c r="Y63" s="46" t="s">
        <v>176</v>
      </c>
      <c r="AA63" s="29"/>
    </row>
    <row r="64" spans="1:27" ht="69">
      <c r="A64" s="31">
        <v>1</v>
      </c>
      <c r="B64" s="32" t="s">
        <v>9</v>
      </c>
      <c r="C64" s="32">
        <v>10171802</v>
      </c>
      <c r="D64" s="175" t="s">
        <v>177</v>
      </c>
      <c r="E64" s="112" t="s">
        <v>50</v>
      </c>
      <c r="F64" s="118"/>
      <c r="G64" s="115" t="s">
        <v>52</v>
      </c>
      <c r="H64" s="115" t="s">
        <v>53</v>
      </c>
      <c r="I64" s="115"/>
      <c r="J64" s="34"/>
      <c r="K64" s="35">
        <v>57153</v>
      </c>
      <c r="L64" s="35">
        <v>60529</v>
      </c>
      <c r="M64" s="36"/>
      <c r="N64" s="37"/>
      <c r="O64" s="35"/>
      <c r="P64" s="35"/>
      <c r="Q64" s="38"/>
      <c r="R64" s="39">
        <f t="shared" ref="R64:R127" si="10">COUNTA(F64:I64,N64:P64)</f>
        <v>2</v>
      </c>
      <c r="S64" s="40">
        <f t="shared" ref="S64:S127" si="11">IFERROR(AVERAGE(J64:P64),"")</f>
        <v>58841</v>
      </c>
      <c r="T64" s="41">
        <f t="shared" ref="T64:T127" si="12">IF(Q64&gt;0,"",IFERROR(STDEV(J64:P64)/S64,""))</f>
        <v>4.0570223029618539E-2</v>
      </c>
      <c r="U64" s="42" t="s">
        <v>54</v>
      </c>
      <c r="V64" s="43">
        <f t="shared" ref="V64:V127" si="13">IFERROR(AVERAGE(J64:P64),"")</f>
        <v>58841</v>
      </c>
      <c r="W64" s="44">
        <f t="shared" si="4"/>
        <v>4.0570223029618539E-2</v>
      </c>
      <c r="X64" s="45">
        <f t="shared" ref="X64:X127" si="14">IF(Q64&gt;0,Q64,V64)</f>
        <v>58841</v>
      </c>
      <c r="Y64" s="46" t="s">
        <v>178</v>
      </c>
      <c r="AA64" s="29"/>
    </row>
    <row r="65" spans="1:27" ht="41.4">
      <c r="A65" s="31">
        <v>1</v>
      </c>
      <c r="B65" s="32" t="s">
        <v>9</v>
      </c>
      <c r="C65" s="32">
        <v>10171802</v>
      </c>
      <c r="D65" s="175" t="s">
        <v>179</v>
      </c>
      <c r="E65" s="112" t="s">
        <v>106</v>
      </c>
      <c r="F65" s="118"/>
      <c r="G65" s="115" t="s">
        <v>52</v>
      </c>
      <c r="H65" s="115" t="s">
        <v>53</v>
      </c>
      <c r="I65" s="115"/>
      <c r="J65" s="34"/>
      <c r="K65" s="35">
        <v>42985</v>
      </c>
      <c r="L65" s="35">
        <v>46361</v>
      </c>
      <c r="M65" s="36"/>
      <c r="N65" s="37"/>
      <c r="O65" s="35"/>
      <c r="P65" s="35"/>
      <c r="Q65" s="38"/>
      <c r="R65" s="39">
        <f t="shared" si="10"/>
        <v>2</v>
      </c>
      <c r="S65" s="40">
        <f t="shared" si="11"/>
        <v>44673</v>
      </c>
      <c r="T65" s="41">
        <f t="shared" si="12"/>
        <v>5.3437031166158187E-2</v>
      </c>
      <c r="U65" s="42" t="s">
        <v>54</v>
      </c>
      <c r="V65" s="43">
        <f t="shared" si="13"/>
        <v>44673</v>
      </c>
      <c r="W65" s="44">
        <f t="shared" si="4"/>
        <v>5.3437031166158187E-2</v>
      </c>
      <c r="X65" s="45">
        <f t="shared" si="14"/>
        <v>44673</v>
      </c>
      <c r="Y65" s="46" t="s">
        <v>180</v>
      </c>
      <c r="AA65" s="29"/>
    </row>
    <row r="66" spans="1:27" ht="41.4">
      <c r="A66" s="31">
        <v>1</v>
      </c>
      <c r="B66" s="32" t="s">
        <v>9</v>
      </c>
      <c r="C66" s="32">
        <v>10191500</v>
      </c>
      <c r="D66" s="175" t="s">
        <v>181</v>
      </c>
      <c r="E66" s="112" t="s">
        <v>50</v>
      </c>
      <c r="F66" s="118" t="s">
        <v>51</v>
      </c>
      <c r="G66" s="115" t="s">
        <v>52</v>
      </c>
      <c r="H66" s="115" t="s">
        <v>53</v>
      </c>
      <c r="I66" s="115"/>
      <c r="J66" s="34">
        <v>65000</v>
      </c>
      <c r="K66" s="35">
        <v>60863</v>
      </c>
      <c r="L66" s="35">
        <v>64239</v>
      </c>
      <c r="M66" s="36"/>
      <c r="N66" s="37"/>
      <c r="O66" s="35"/>
      <c r="P66" s="35"/>
      <c r="Q66" s="38"/>
      <c r="R66" s="39">
        <f t="shared" si="10"/>
        <v>3</v>
      </c>
      <c r="S66" s="40">
        <f t="shared" si="11"/>
        <v>63367.333333333336</v>
      </c>
      <c r="T66" s="41">
        <f t="shared" si="12"/>
        <v>3.4748835430355569E-2</v>
      </c>
      <c r="U66" s="42" t="s">
        <v>54</v>
      </c>
      <c r="V66" s="43">
        <f t="shared" si="13"/>
        <v>63367.333333333336</v>
      </c>
      <c r="W66" s="44">
        <f t="shared" si="4"/>
        <v>3.4748835430355569E-2</v>
      </c>
      <c r="X66" s="45">
        <f t="shared" si="14"/>
        <v>63367.333333333336</v>
      </c>
      <c r="Y66" s="46" t="s">
        <v>182</v>
      </c>
      <c r="AA66" s="29"/>
    </row>
    <row r="67" spans="1:27" ht="41.4">
      <c r="A67" s="31">
        <v>1</v>
      </c>
      <c r="B67" s="32" t="s">
        <v>9</v>
      </c>
      <c r="C67" s="32">
        <v>10191500</v>
      </c>
      <c r="D67" s="175" t="s">
        <v>183</v>
      </c>
      <c r="E67" s="112" t="s">
        <v>50</v>
      </c>
      <c r="F67" s="118"/>
      <c r="G67" s="115" t="s">
        <v>52</v>
      </c>
      <c r="H67" s="115" t="s">
        <v>53</v>
      </c>
      <c r="I67" s="115"/>
      <c r="J67" s="34"/>
      <c r="K67" s="35">
        <v>71946</v>
      </c>
      <c r="L67" s="35">
        <v>75322</v>
      </c>
      <c r="M67" s="36"/>
      <c r="N67" s="37"/>
      <c r="O67" s="35"/>
      <c r="P67" s="35"/>
      <c r="Q67" s="38"/>
      <c r="R67" s="39">
        <f t="shared" si="10"/>
        <v>2</v>
      </c>
      <c r="S67" s="40">
        <f t="shared" si="11"/>
        <v>73634</v>
      </c>
      <c r="T67" s="41">
        <f t="shared" si="12"/>
        <v>3.2419704121544185E-2</v>
      </c>
      <c r="U67" s="42" t="s">
        <v>54</v>
      </c>
      <c r="V67" s="43">
        <f t="shared" si="13"/>
        <v>73634</v>
      </c>
      <c r="W67" s="44">
        <f t="shared" si="4"/>
        <v>3.2419704121544185E-2</v>
      </c>
      <c r="X67" s="45">
        <f t="shared" si="14"/>
        <v>73634</v>
      </c>
      <c r="Y67" s="46" t="s">
        <v>184</v>
      </c>
      <c r="AA67" s="29"/>
    </row>
    <row r="68" spans="1:27" ht="41.4">
      <c r="A68" s="31">
        <v>1</v>
      </c>
      <c r="B68" s="32" t="s">
        <v>9</v>
      </c>
      <c r="C68" s="32">
        <v>10191500</v>
      </c>
      <c r="D68" s="175" t="s">
        <v>185</v>
      </c>
      <c r="E68" s="112" t="s">
        <v>50</v>
      </c>
      <c r="F68" s="118" t="s">
        <v>51</v>
      </c>
      <c r="G68" s="115" t="s">
        <v>52</v>
      </c>
      <c r="H68" s="115" t="s">
        <v>53</v>
      </c>
      <c r="I68" s="115"/>
      <c r="J68" s="34">
        <v>47650</v>
      </c>
      <c r="K68" s="35">
        <v>55045</v>
      </c>
      <c r="L68" s="35">
        <v>58421</v>
      </c>
      <c r="M68" s="36"/>
      <c r="N68" s="37"/>
      <c r="O68" s="35"/>
      <c r="P68" s="35"/>
      <c r="Q68" s="38"/>
      <c r="R68" s="39">
        <f t="shared" si="10"/>
        <v>3</v>
      </c>
      <c r="S68" s="40">
        <f t="shared" si="11"/>
        <v>53705.333333333336</v>
      </c>
      <c r="T68" s="41">
        <f t="shared" si="12"/>
        <v>0.10257921184451459</v>
      </c>
      <c r="U68" s="42" t="s">
        <v>54</v>
      </c>
      <c r="V68" s="43">
        <f t="shared" si="13"/>
        <v>53705.333333333336</v>
      </c>
      <c r="W68" s="44">
        <f t="shared" si="4"/>
        <v>0.10257921184451459</v>
      </c>
      <c r="X68" s="45">
        <f t="shared" si="14"/>
        <v>53705.333333333336</v>
      </c>
      <c r="Y68" s="46" t="s">
        <v>186</v>
      </c>
      <c r="AA68" s="29"/>
    </row>
    <row r="69" spans="1:27" ht="41.4">
      <c r="A69" s="31">
        <v>1</v>
      </c>
      <c r="B69" s="32" t="s">
        <v>9</v>
      </c>
      <c r="C69" s="32">
        <v>41106507</v>
      </c>
      <c r="D69" s="175" t="s">
        <v>187</v>
      </c>
      <c r="E69" s="112" t="s">
        <v>106</v>
      </c>
      <c r="F69" s="118"/>
      <c r="G69" s="115" t="s">
        <v>52</v>
      </c>
      <c r="H69" s="115" t="s">
        <v>53</v>
      </c>
      <c r="I69" s="115"/>
      <c r="J69" s="48"/>
      <c r="K69" s="49">
        <v>14950</v>
      </c>
      <c r="L69" s="49">
        <v>18326</v>
      </c>
      <c r="M69" s="50"/>
      <c r="N69" s="51"/>
      <c r="O69" s="49"/>
      <c r="P69" s="49"/>
      <c r="Q69" s="38"/>
      <c r="R69" s="39">
        <f t="shared" si="10"/>
        <v>2</v>
      </c>
      <c r="S69" s="40">
        <f t="shared" si="11"/>
        <v>16638</v>
      </c>
      <c r="T69" s="41">
        <f t="shared" si="12"/>
        <v>0.14347833232875254</v>
      </c>
      <c r="U69" s="42" t="s">
        <v>54</v>
      </c>
      <c r="V69" s="43">
        <f t="shared" si="13"/>
        <v>16638</v>
      </c>
      <c r="W69" s="44">
        <f t="shared" si="4"/>
        <v>0.14347833232875254</v>
      </c>
      <c r="X69" s="45">
        <f t="shared" si="14"/>
        <v>16638</v>
      </c>
      <c r="Y69" s="46" t="s">
        <v>188</v>
      </c>
      <c r="AA69" s="29"/>
    </row>
    <row r="70" spans="1:27" ht="69">
      <c r="A70" s="31">
        <v>1</v>
      </c>
      <c r="B70" s="32" t="s">
        <v>9</v>
      </c>
      <c r="C70" s="32">
        <v>10171600</v>
      </c>
      <c r="D70" s="175" t="s">
        <v>189</v>
      </c>
      <c r="E70" s="112" t="s">
        <v>106</v>
      </c>
      <c r="F70" s="118" t="s">
        <v>51</v>
      </c>
      <c r="G70" s="115" t="s">
        <v>52</v>
      </c>
      <c r="H70" s="115" t="s">
        <v>53</v>
      </c>
      <c r="I70" s="115"/>
      <c r="J70" s="34">
        <v>172333</v>
      </c>
      <c r="K70" s="35">
        <v>230869</v>
      </c>
      <c r="L70" s="35">
        <v>234245</v>
      </c>
      <c r="M70" s="36"/>
      <c r="N70" s="37"/>
      <c r="O70" s="35"/>
      <c r="P70" s="35"/>
      <c r="Q70" s="38"/>
      <c r="R70" s="39">
        <f t="shared" si="10"/>
        <v>3</v>
      </c>
      <c r="S70" s="40">
        <f t="shared" si="11"/>
        <v>212482.33333333334</v>
      </c>
      <c r="T70" s="41">
        <f t="shared" si="12"/>
        <v>0.16383146646309624</v>
      </c>
      <c r="U70" s="42" t="s">
        <v>129</v>
      </c>
      <c r="V70" s="43">
        <f t="shared" ref="V70:V72" si="15">IFERROR(AVERAGE(J70,M70:P70),"")</f>
        <v>172333</v>
      </c>
      <c r="W70" s="44" t="str">
        <f t="shared" ref="W70:W72" si="16">IF(Q70&gt;0,"",IFERROR(STDEV(J70,M70:P70)/V70,""))</f>
        <v/>
      </c>
      <c r="X70" s="45">
        <f t="shared" si="14"/>
        <v>172333</v>
      </c>
      <c r="Y70" s="46" t="s">
        <v>190</v>
      </c>
      <c r="AA70" s="29"/>
    </row>
    <row r="71" spans="1:27" ht="41.4">
      <c r="A71" s="31">
        <v>1</v>
      </c>
      <c r="B71" s="32" t="s">
        <v>9</v>
      </c>
      <c r="C71" s="32">
        <v>10171600</v>
      </c>
      <c r="D71" s="175" t="s">
        <v>191</v>
      </c>
      <c r="E71" s="112" t="s">
        <v>106</v>
      </c>
      <c r="F71" s="118" t="s">
        <v>51</v>
      </c>
      <c r="G71" s="115" t="s">
        <v>52</v>
      </c>
      <c r="H71" s="115" t="s">
        <v>53</v>
      </c>
      <c r="I71" s="115"/>
      <c r="J71" s="34">
        <v>151000</v>
      </c>
      <c r="K71" s="35">
        <v>214194</v>
      </c>
      <c r="L71" s="35">
        <v>217570</v>
      </c>
      <c r="M71" s="36"/>
      <c r="N71" s="37"/>
      <c r="O71" s="35"/>
      <c r="P71" s="35"/>
      <c r="Q71" s="38"/>
      <c r="R71" s="39">
        <f t="shared" si="10"/>
        <v>3</v>
      </c>
      <c r="S71" s="40">
        <f t="shared" si="11"/>
        <v>194254.66666666666</v>
      </c>
      <c r="T71" s="41">
        <f t="shared" si="12"/>
        <v>0.19303347357250819</v>
      </c>
      <c r="U71" s="42" t="s">
        <v>129</v>
      </c>
      <c r="V71" s="43">
        <f t="shared" si="15"/>
        <v>151000</v>
      </c>
      <c r="W71" s="44" t="str">
        <f t="shared" si="16"/>
        <v/>
      </c>
      <c r="X71" s="45">
        <f t="shared" si="14"/>
        <v>151000</v>
      </c>
      <c r="Y71" s="46" t="s">
        <v>192</v>
      </c>
      <c r="AA71" s="29"/>
    </row>
    <row r="72" spans="1:27" ht="55.2">
      <c r="A72" s="31">
        <v>1</v>
      </c>
      <c r="B72" s="32" t="s">
        <v>9</v>
      </c>
      <c r="C72" s="32">
        <v>10171600</v>
      </c>
      <c r="D72" s="175" t="s">
        <v>193</v>
      </c>
      <c r="E72" s="112" t="s">
        <v>106</v>
      </c>
      <c r="F72" s="118" t="s">
        <v>51</v>
      </c>
      <c r="G72" s="115" t="s">
        <v>52</v>
      </c>
      <c r="H72" s="115" t="s">
        <v>53</v>
      </c>
      <c r="I72" s="115"/>
      <c r="J72" s="34">
        <v>142000</v>
      </c>
      <c r="K72" s="35">
        <v>216117</v>
      </c>
      <c r="L72" s="35">
        <v>219493</v>
      </c>
      <c r="M72" s="36"/>
      <c r="N72" s="37"/>
      <c r="O72" s="35"/>
      <c r="P72" s="35"/>
      <c r="Q72" s="38"/>
      <c r="R72" s="39">
        <f t="shared" si="10"/>
        <v>3</v>
      </c>
      <c r="S72" s="40">
        <f t="shared" si="11"/>
        <v>192536.66666666666</v>
      </c>
      <c r="T72" s="41">
        <f t="shared" si="12"/>
        <v>0.22748174577128363</v>
      </c>
      <c r="U72" s="42" t="s">
        <v>129</v>
      </c>
      <c r="V72" s="43">
        <f t="shared" si="15"/>
        <v>142000</v>
      </c>
      <c r="W72" s="44" t="str">
        <f t="shared" si="16"/>
        <v/>
      </c>
      <c r="X72" s="45">
        <f t="shared" si="14"/>
        <v>142000</v>
      </c>
      <c r="Y72" s="46" t="s">
        <v>194</v>
      </c>
      <c r="AA72" s="29"/>
    </row>
    <row r="73" spans="1:27" ht="96.6">
      <c r="A73" s="31">
        <v>1</v>
      </c>
      <c r="B73" s="32" t="s">
        <v>9</v>
      </c>
      <c r="C73" s="32">
        <v>10171608</v>
      </c>
      <c r="D73" s="175" t="s">
        <v>195</v>
      </c>
      <c r="E73" s="112" t="s">
        <v>106</v>
      </c>
      <c r="F73" s="118" t="s">
        <v>51</v>
      </c>
      <c r="G73" s="115" t="s">
        <v>52</v>
      </c>
      <c r="H73" s="115" t="s">
        <v>53</v>
      </c>
      <c r="I73" s="115"/>
      <c r="J73" s="34">
        <v>140000</v>
      </c>
      <c r="K73" s="35">
        <v>167393</v>
      </c>
      <c r="L73" s="35">
        <v>170769</v>
      </c>
      <c r="M73" s="36"/>
      <c r="N73" s="37"/>
      <c r="O73" s="35"/>
      <c r="P73" s="35"/>
      <c r="Q73" s="38"/>
      <c r="R73" s="39">
        <f t="shared" si="10"/>
        <v>3</v>
      </c>
      <c r="S73" s="40">
        <f t="shared" si="11"/>
        <v>159387.33333333334</v>
      </c>
      <c r="T73" s="41">
        <f t="shared" si="12"/>
        <v>0.10587141580413717</v>
      </c>
      <c r="U73" s="42" t="s">
        <v>54</v>
      </c>
      <c r="V73" s="43">
        <f t="shared" si="13"/>
        <v>159387.33333333334</v>
      </c>
      <c r="W73" s="44">
        <f t="shared" ref="W73:W136" si="17">IF(Q73&gt;0,"",IFERROR(STDEV(J73:P73)/V73,""))</f>
        <v>0.10587141580413717</v>
      </c>
      <c r="X73" s="45">
        <f t="shared" si="14"/>
        <v>159387.33333333334</v>
      </c>
      <c r="Y73" s="46" t="s">
        <v>196</v>
      </c>
      <c r="AA73" s="29"/>
    </row>
    <row r="74" spans="1:27" ht="55.2">
      <c r="A74" s="31">
        <v>1</v>
      </c>
      <c r="B74" s="32" t="s">
        <v>9</v>
      </c>
      <c r="C74" s="32">
        <v>10171505</v>
      </c>
      <c r="D74" s="175" t="s">
        <v>197</v>
      </c>
      <c r="E74" s="112" t="s">
        <v>76</v>
      </c>
      <c r="F74" s="118" t="s">
        <v>51</v>
      </c>
      <c r="G74" s="115" t="s">
        <v>52</v>
      </c>
      <c r="H74" s="115" t="s">
        <v>53</v>
      </c>
      <c r="I74" s="115"/>
      <c r="J74" s="34">
        <v>29333</v>
      </c>
      <c r="K74" s="35">
        <v>47392</v>
      </c>
      <c r="L74" s="35">
        <v>50718</v>
      </c>
      <c r="M74" s="36"/>
      <c r="N74" s="37"/>
      <c r="O74" s="35"/>
      <c r="P74" s="35"/>
      <c r="Q74" s="38"/>
      <c r="R74" s="39">
        <f t="shared" si="10"/>
        <v>3</v>
      </c>
      <c r="S74" s="40">
        <f t="shared" si="11"/>
        <v>42481</v>
      </c>
      <c r="T74" s="41">
        <f t="shared" si="12"/>
        <v>0.27088114449351541</v>
      </c>
      <c r="U74" s="42" t="s">
        <v>54</v>
      </c>
      <c r="V74" s="43">
        <f t="shared" si="13"/>
        <v>42481</v>
      </c>
      <c r="W74" s="44">
        <f t="shared" si="17"/>
        <v>0.27088114449351541</v>
      </c>
      <c r="X74" s="45">
        <f t="shared" si="14"/>
        <v>42481</v>
      </c>
      <c r="Y74" s="46" t="s">
        <v>198</v>
      </c>
      <c r="AA74" s="29"/>
    </row>
    <row r="75" spans="1:27" ht="96.6">
      <c r="A75" s="31">
        <v>1</v>
      </c>
      <c r="B75" s="32" t="s">
        <v>9</v>
      </c>
      <c r="C75" s="32">
        <v>10171505</v>
      </c>
      <c r="D75" s="175" t="s">
        <v>199</v>
      </c>
      <c r="E75" s="112" t="s">
        <v>200</v>
      </c>
      <c r="F75" s="118" t="s">
        <v>51</v>
      </c>
      <c r="G75" s="115" t="s">
        <v>52</v>
      </c>
      <c r="H75" s="115" t="s">
        <v>53</v>
      </c>
      <c r="I75" s="115"/>
      <c r="J75" s="34">
        <v>37500</v>
      </c>
      <c r="K75" s="35">
        <v>68684</v>
      </c>
      <c r="L75" s="35">
        <v>72060</v>
      </c>
      <c r="M75" s="36"/>
      <c r="N75" s="37"/>
      <c r="O75" s="35"/>
      <c r="P75" s="35"/>
      <c r="Q75" s="38"/>
      <c r="R75" s="39">
        <f t="shared" si="10"/>
        <v>3</v>
      </c>
      <c r="S75" s="40">
        <f t="shared" si="11"/>
        <v>59414.666666666664</v>
      </c>
      <c r="T75" s="41">
        <f t="shared" si="12"/>
        <v>0.32068811121724528</v>
      </c>
      <c r="U75" s="42" t="s">
        <v>54</v>
      </c>
      <c r="V75" s="43">
        <f t="shared" si="13"/>
        <v>59414.666666666664</v>
      </c>
      <c r="W75" s="44">
        <f t="shared" si="17"/>
        <v>0.32068811121724528</v>
      </c>
      <c r="X75" s="45">
        <f t="shared" si="14"/>
        <v>59414.666666666664</v>
      </c>
      <c r="Y75" s="46" t="s">
        <v>201</v>
      </c>
      <c r="AA75" s="29"/>
    </row>
    <row r="76" spans="1:27" ht="69">
      <c r="A76" s="31">
        <v>1</v>
      </c>
      <c r="B76" s="32" t="s">
        <v>9</v>
      </c>
      <c r="C76" s="32">
        <v>10171505</v>
      </c>
      <c r="D76" s="175" t="s">
        <v>202</v>
      </c>
      <c r="E76" s="112" t="s">
        <v>76</v>
      </c>
      <c r="F76" s="118" t="s">
        <v>51</v>
      </c>
      <c r="G76" s="115" t="s">
        <v>52</v>
      </c>
      <c r="H76" s="115" t="s">
        <v>53</v>
      </c>
      <c r="I76" s="115"/>
      <c r="J76" s="34">
        <v>33400</v>
      </c>
      <c r="K76" s="35">
        <v>45713</v>
      </c>
      <c r="L76" s="35">
        <v>49089</v>
      </c>
      <c r="M76" s="36"/>
      <c r="N76" s="37"/>
      <c r="O76" s="35"/>
      <c r="P76" s="35"/>
      <c r="Q76" s="38"/>
      <c r="R76" s="39">
        <f t="shared" si="10"/>
        <v>3</v>
      </c>
      <c r="S76" s="40">
        <f t="shared" si="11"/>
        <v>42734</v>
      </c>
      <c r="T76" s="41">
        <f t="shared" si="12"/>
        <v>0.19323829786993338</v>
      </c>
      <c r="U76" s="42" t="s">
        <v>54</v>
      </c>
      <c r="V76" s="43">
        <f t="shared" si="13"/>
        <v>42734</v>
      </c>
      <c r="W76" s="44">
        <f t="shared" si="17"/>
        <v>0.19323829786993338</v>
      </c>
      <c r="X76" s="45">
        <f t="shared" si="14"/>
        <v>42734</v>
      </c>
      <c r="Y76" s="46" t="s">
        <v>203</v>
      </c>
      <c r="AA76" s="29"/>
    </row>
    <row r="77" spans="1:27" ht="55.2">
      <c r="A77" s="31">
        <v>1</v>
      </c>
      <c r="B77" s="32" t="s">
        <v>9</v>
      </c>
      <c r="C77" s="32">
        <v>10171603</v>
      </c>
      <c r="D77" s="175" t="s">
        <v>204</v>
      </c>
      <c r="E77" s="112" t="s">
        <v>106</v>
      </c>
      <c r="F77" s="118" t="s">
        <v>51</v>
      </c>
      <c r="G77" s="115" t="s">
        <v>52</v>
      </c>
      <c r="H77" s="115" t="s">
        <v>53</v>
      </c>
      <c r="I77" s="115"/>
      <c r="J77" s="34">
        <v>215000</v>
      </c>
      <c r="K77" s="35">
        <v>265012</v>
      </c>
      <c r="L77" s="35">
        <v>268388</v>
      </c>
      <c r="M77" s="36"/>
      <c r="N77" s="37"/>
      <c r="O77" s="35"/>
      <c r="P77" s="35"/>
      <c r="Q77" s="38"/>
      <c r="R77" s="39">
        <f t="shared" si="10"/>
        <v>3</v>
      </c>
      <c r="S77" s="40">
        <f t="shared" si="11"/>
        <v>249466.66666666666</v>
      </c>
      <c r="T77" s="41">
        <f t="shared" si="12"/>
        <v>0.1198424643549971</v>
      </c>
      <c r="U77" s="42" t="s">
        <v>129</v>
      </c>
      <c r="V77" s="43">
        <f>IFERROR(AVERAGE(J77,M77:P77),"")</f>
        <v>215000</v>
      </c>
      <c r="W77" s="44" t="str">
        <f>IF(Q77&gt;0,"",IFERROR(STDEV(J77,M77:P77)/V77,""))</f>
        <v/>
      </c>
      <c r="X77" s="45">
        <f t="shared" si="14"/>
        <v>215000</v>
      </c>
      <c r="Y77" s="46" t="s">
        <v>205</v>
      </c>
      <c r="AA77" s="29"/>
    </row>
    <row r="78" spans="1:27" ht="55.2">
      <c r="A78" s="31">
        <v>1</v>
      </c>
      <c r="B78" s="32" t="s">
        <v>9</v>
      </c>
      <c r="C78" s="32">
        <v>10171602</v>
      </c>
      <c r="D78" s="175" t="s">
        <v>206</v>
      </c>
      <c r="E78" s="112" t="s">
        <v>106</v>
      </c>
      <c r="F78" s="118" t="s">
        <v>51</v>
      </c>
      <c r="G78" s="115" t="s">
        <v>52</v>
      </c>
      <c r="H78" s="115" t="s">
        <v>53</v>
      </c>
      <c r="I78" s="115"/>
      <c r="J78" s="34">
        <v>109600</v>
      </c>
      <c r="K78" s="35">
        <v>183845</v>
      </c>
      <c r="L78" s="35">
        <v>187221</v>
      </c>
      <c r="M78" s="36"/>
      <c r="N78" s="37"/>
      <c r="O78" s="35"/>
      <c r="P78" s="35"/>
      <c r="Q78" s="38"/>
      <c r="R78" s="39">
        <f t="shared" si="10"/>
        <v>3</v>
      </c>
      <c r="S78" s="40">
        <f t="shared" si="11"/>
        <v>160222</v>
      </c>
      <c r="T78" s="41">
        <f t="shared" si="12"/>
        <v>0.27382271523897977</v>
      </c>
      <c r="U78" s="42" t="s">
        <v>54</v>
      </c>
      <c r="V78" s="43">
        <f t="shared" si="13"/>
        <v>160222</v>
      </c>
      <c r="W78" s="44">
        <f t="shared" si="17"/>
        <v>0.27382271523897977</v>
      </c>
      <c r="X78" s="45">
        <f t="shared" si="14"/>
        <v>160222</v>
      </c>
      <c r="Y78" s="46" t="s">
        <v>207</v>
      </c>
      <c r="AA78" s="29"/>
    </row>
    <row r="79" spans="1:27" ht="55.2">
      <c r="A79" s="31">
        <v>1</v>
      </c>
      <c r="B79" s="32" t="s">
        <v>9</v>
      </c>
      <c r="C79" s="32">
        <v>10171608</v>
      </c>
      <c r="D79" s="175" t="s">
        <v>208</v>
      </c>
      <c r="E79" s="112" t="s">
        <v>106</v>
      </c>
      <c r="F79" s="118" t="s">
        <v>51</v>
      </c>
      <c r="G79" s="115" t="s">
        <v>52</v>
      </c>
      <c r="H79" s="115" t="s">
        <v>53</v>
      </c>
      <c r="I79" s="115"/>
      <c r="J79" s="34">
        <v>141000</v>
      </c>
      <c r="K79" s="35">
        <v>175440</v>
      </c>
      <c r="L79" s="35">
        <v>178816</v>
      </c>
      <c r="M79" s="36"/>
      <c r="N79" s="37"/>
      <c r="O79" s="35"/>
      <c r="P79" s="35"/>
      <c r="Q79" s="38"/>
      <c r="R79" s="39">
        <f t="shared" si="10"/>
        <v>3</v>
      </c>
      <c r="S79" s="40">
        <f t="shared" si="11"/>
        <v>165085.33333333334</v>
      </c>
      <c r="T79" s="41">
        <f t="shared" si="12"/>
        <v>0.1267629313435843</v>
      </c>
      <c r="U79" s="42" t="s">
        <v>54</v>
      </c>
      <c r="V79" s="43">
        <f t="shared" si="13"/>
        <v>165085.33333333334</v>
      </c>
      <c r="W79" s="44">
        <f t="shared" si="17"/>
        <v>0.1267629313435843</v>
      </c>
      <c r="X79" s="45">
        <f t="shared" si="14"/>
        <v>165085.33333333334</v>
      </c>
      <c r="Y79" s="46" t="s">
        <v>209</v>
      </c>
      <c r="AA79" s="29"/>
    </row>
    <row r="80" spans="1:27" ht="69">
      <c r="A80" s="31">
        <v>1</v>
      </c>
      <c r="B80" s="32" t="s">
        <v>9</v>
      </c>
      <c r="C80" s="32">
        <v>10171608</v>
      </c>
      <c r="D80" s="175" t="s">
        <v>210</v>
      </c>
      <c r="E80" s="112" t="s">
        <v>106</v>
      </c>
      <c r="F80" s="118" t="s">
        <v>51</v>
      </c>
      <c r="G80" s="115" t="s">
        <v>52</v>
      </c>
      <c r="H80" s="115" t="s">
        <v>53</v>
      </c>
      <c r="I80" s="115"/>
      <c r="J80" s="34">
        <v>15000</v>
      </c>
      <c r="K80" s="35">
        <v>18615</v>
      </c>
      <c r="L80" s="35">
        <v>21991</v>
      </c>
      <c r="M80" s="36"/>
      <c r="N80" s="37"/>
      <c r="O80" s="35"/>
      <c r="P80" s="35"/>
      <c r="Q80" s="38"/>
      <c r="R80" s="39">
        <f t="shared" si="10"/>
        <v>3</v>
      </c>
      <c r="S80" s="40">
        <f t="shared" si="11"/>
        <v>18535.333333333332</v>
      </c>
      <c r="T80" s="41">
        <f t="shared" si="12"/>
        <v>0.18862249511002388</v>
      </c>
      <c r="U80" s="42" t="s">
        <v>54</v>
      </c>
      <c r="V80" s="43">
        <f t="shared" si="13"/>
        <v>18535.333333333332</v>
      </c>
      <c r="W80" s="44">
        <f t="shared" si="17"/>
        <v>0.18862249511002388</v>
      </c>
      <c r="X80" s="45">
        <f t="shared" si="14"/>
        <v>18535.333333333332</v>
      </c>
      <c r="Y80" s="46" t="s">
        <v>211</v>
      </c>
      <c r="AA80" s="29"/>
    </row>
    <row r="81" spans="1:27" ht="69">
      <c r="A81" s="31">
        <v>1</v>
      </c>
      <c r="B81" s="32" t="s">
        <v>9</v>
      </c>
      <c r="C81" s="32">
        <v>10171610</v>
      </c>
      <c r="D81" s="175" t="s">
        <v>212</v>
      </c>
      <c r="E81" s="112" t="s">
        <v>72</v>
      </c>
      <c r="F81" s="118" t="s">
        <v>51</v>
      </c>
      <c r="G81" s="115" t="s">
        <v>52</v>
      </c>
      <c r="H81" s="115" t="s">
        <v>53</v>
      </c>
      <c r="I81" s="115"/>
      <c r="J81" s="34">
        <v>12000</v>
      </c>
      <c r="K81" s="35">
        <v>20391</v>
      </c>
      <c r="L81" s="35">
        <v>23767</v>
      </c>
      <c r="M81" s="36"/>
      <c r="N81" s="37"/>
      <c r="O81" s="35"/>
      <c r="P81" s="35"/>
      <c r="Q81" s="38"/>
      <c r="R81" s="39">
        <f t="shared" si="10"/>
        <v>3</v>
      </c>
      <c r="S81" s="40">
        <f t="shared" si="11"/>
        <v>18719.333333333332</v>
      </c>
      <c r="T81" s="41">
        <f t="shared" si="12"/>
        <v>0.32367580703153553</v>
      </c>
      <c r="U81" s="42" t="s">
        <v>54</v>
      </c>
      <c r="V81" s="43">
        <f t="shared" si="13"/>
        <v>18719.333333333332</v>
      </c>
      <c r="W81" s="44">
        <f t="shared" si="17"/>
        <v>0.32367580703153553</v>
      </c>
      <c r="X81" s="45">
        <f t="shared" si="14"/>
        <v>18719.333333333332</v>
      </c>
      <c r="Y81" s="46" t="s">
        <v>213</v>
      </c>
      <c r="AA81" s="29"/>
    </row>
    <row r="82" spans="1:27" ht="41.4">
      <c r="A82" s="31">
        <v>1</v>
      </c>
      <c r="B82" s="32" t="s">
        <v>9</v>
      </c>
      <c r="C82" s="32">
        <v>10171601</v>
      </c>
      <c r="D82" s="175" t="s">
        <v>214</v>
      </c>
      <c r="E82" s="112" t="s">
        <v>106</v>
      </c>
      <c r="F82" s="118" t="s">
        <v>51</v>
      </c>
      <c r="G82" s="115" t="s">
        <v>52</v>
      </c>
      <c r="H82" s="115" t="s">
        <v>53</v>
      </c>
      <c r="I82" s="115"/>
      <c r="J82" s="34">
        <v>138400</v>
      </c>
      <c r="K82" s="35">
        <v>189131</v>
      </c>
      <c r="L82" s="35">
        <v>192507</v>
      </c>
      <c r="M82" s="36"/>
      <c r="N82" s="37"/>
      <c r="O82" s="35"/>
      <c r="P82" s="35"/>
      <c r="Q82" s="38"/>
      <c r="R82" s="39">
        <f t="shared" si="10"/>
        <v>3</v>
      </c>
      <c r="S82" s="40">
        <f t="shared" si="11"/>
        <v>173346</v>
      </c>
      <c r="T82" s="41">
        <f t="shared" si="12"/>
        <v>0.17485930925437412</v>
      </c>
      <c r="U82" s="42" t="s">
        <v>73</v>
      </c>
      <c r="V82" s="43">
        <f>IFERROR(AVERAGE(J82:K82,M82:P82),"")</f>
        <v>163765.5</v>
      </c>
      <c r="W82" s="44">
        <f>IF(Q82&gt;0,"",IFERROR(STDEV(J82:K82,M82:P82)/V82,""))</f>
        <v>0.21904634441548887</v>
      </c>
      <c r="X82" s="45">
        <f t="shared" si="14"/>
        <v>163765.5</v>
      </c>
      <c r="Y82" s="46" t="s">
        <v>215</v>
      </c>
      <c r="AA82" s="29"/>
    </row>
    <row r="83" spans="1:27" ht="41.4">
      <c r="A83" s="31">
        <v>1</v>
      </c>
      <c r="B83" s="32" t="s">
        <v>9</v>
      </c>
      <c r="C83" s="32">
        <v>10171500</v>
      </c>
      <c r="D83" s="175" t="s">
        <v>216</v>
      </c>
      <c r="E83" s="112" t="s">
        <v>106</v>
      </c>
      <c r="F83" s="118" t="s">
        <v>51</v>
      </c>
      <c r="G83" s="115" t="s">
        <v>52</v>
      </c>
      <c r="H83" s="115" t="s">
        <v>53</v>
      </c>
      <c r="I83" s="115"/>
      <c r="J83" s="34">
        <v>35000</v>
      </c>
      <c r="K83" s="35">
        <v>44430</v>
      </c>
      <c r="L83" s="35">
        <v>47806</v>
      </c>
      <c r="M83" s="36"/>
      <c r="N83" s="37"/>
      <c r="O83" s="35"/>
      <c r="P83" s="35"/>
      <c r="Q83" s="38"/>
      <c r="R83" s="39">
        <f t="shared" si="10"/>
        <v>3</v>
      </c>
      <c r="S83" s="40">
        <f t="shared" si="11"/>
        <v>42412</v>
      </c>
      <c r="T83" s="41">
        <f t="shared" si="12"/>
        <v>0.15649385051279299</v>
      </c>
      <c r="U83" s="42" t="s">
        <v>129</v>
      </c>
      <c r="V83" s="43">
        <f>IFERROR(AVERAGE(J83,M83:P83),"")</f>
        <v>35000</v>
      </c>
      <c r="W83" s="44" t="str">
        <f>IF(Q83&gt;0,"",IFERROR(STDEV(J83,M83:P83)/V83,""))</f>
        <v/>
      </c>
      <c r="X83" s="45">
        <f t="shared" si="14"/>
        <v>35000</v>
      </c>
      <c r="Y83" s="46" t="s">
        <v>217</v>
      </c>
      <c r="AA83" s="29"/>
    </row>
    <row r="84" spans="1:27" ht="41.4">
      <c r="A84" s="31">
        <v>1</v>
      </c>
      <c r="B84" s="32" t="s">
        <v>9</v>
      </c>
      <c r="C84" s="32">
        <v>10171600</v>
      </c>
      <c r="D84" s="175" t="s">
        <v>218</v>
      </c>
      <c r="E84" s="112" t="s">
        <v>219</v>
      </c>
      <c r="F84" s="118" t="s">
        <v>51</v>
      </c>
      <c r="G84" s="115" t="s">
        <v>52</v>
      </c>
      <c r="H84" s="115" t="s">
        <v>53</v>
      </c>
      <c r="I84" s="115"/>
      <c r="J84" s="34">
        <v>12000</v>
      </c>
      <c r="K84" s="35">
        <v>16890</v>
      </c>
      <c r="L84" s="35">
        <v>20266</v>
      </c>
      <c r="M84" s="36"/>
      <c r="N84" s="37"/>
      <c r="O84" s="35"/>
      <c r="P84" s="35"/>
      <c r="Q84" s="38"/>
      <c r="R84" s="39">
        <f t="shared" si="10"/>
        <v>3</v>
      </c>
      <c r="S84" s="40">
        <f t="shared" si="11"/>
        <v>16385.333333333332</v>
      </c>
      <c r="T84" s="41">
        <f t="shared" si="12"/>
        <v>0.25364417976520898</v>
      </c>
      <c r="U84" s="42" t="s">
        <v>54</v>
      </c>
      <c r="V84" s="43">
        <f t="shared" si="13"/>
        <v>16385.333333333332</v>
      </c>
      <c r="W84" s="44">
        <f t="shared" si="17"/>
        <v>0.25364417976520898</v>
      </c>
      <c r="X84" s="45">
        <f t="shared" si="14"/>
        <v>16385.333333333332</v>
      </c>
      <c r="Y84" s="46" t="s">
        <v>220</v>
      </c>
      <c r="AA84" s="29"/>
    </row>
    <row r="85" spans="1:27" ht="55.2">
      <c r="A85" s="31">
        <v>1</v>
      </c>
      <c r="B85" s="32" t="s">
        <v>9</v>
      </c>
      <c r="C85" s="32">
        <v>10171608</v>
      </c>
      <c r="D85" s="175" t="s">
        <v>221</v>
      </c>
      <c r="E85" s="112" t="s">
        <v>106</v>
      </c>
      <c r="F85" s="118" t="s">
        <v>51</v>
      </c>
      <c r="G85" s="115" t="s">
        <v>52</v>
      </c>
      <c r="H85" s="115" t="s">
        <v>53</v>
      </c>
      <c r="I85" s="115"/>
      <c r="J85" s="34">
        <v>9000</v>
      </c>
      <c r="K85" s="35">
        <v>15165</v>
      </c>
      <c r="L85" s="35">
        <v>18541</v>
      </c>
      <c r="M85" s="36"/>
      <c r="N85" s="37"/>
      <c r="O85" s="35"/>
      <c r="P85" s="35"/>
      <c r="Q85" s="38"/>
      <c r="R85" s="39">
        <f t="shared" si="10"/>
        <v>3</v>
      </c>
      <c r="S85" s="40">
        <f t="shared" si="11"/>
        <v>14235.333333333334</v>
      </c>
      <c r="T85" s="41">
        <f t="shared" si="12"/>
        <v>0.33985592765321548</v>
      </c>
      <c r="U85" s="42" t="s">
        <v>54</v>
      </c>
      <c r="V85" s="43">
        <f t="shared" si="13"/>
        <v>14235.333333333334</v>
      </c>
      <c r="W85" s="44">
        <f t="shared" si="17"/>
        <v>0.33985592765321548</v>
      </c>
      <c r="X85" s="45">
        <f t="shared" si="14"/>
        <v>14235.333333333334</v>
      </c>
      <c r="Y85" s="46" t="s">
        <v>222</v>
      </c>
      <c r="AA85" s="29"/>
    </row>
    <row r="86" spans="1:27" ht="41.4">
      <c r="A86" s="31">
        <v>1</v>
      </c>
      <c r="B86" s="32" t="s">
        <v>9</v>
      </c>
      <c r="C86" s="32">
        <v>10171600</v>
      </c>
      <c r="D86" s="175" t="s">
        <v>223</v>
      </c>
      <c r="E86" s="112" t="s">
        <v>72</v>
      </c>
      <c r="F86" s="118" t="s">
        <v>51</v>
      </c>
      <c r="G86" s="115" t="s">
        <v>52</v>
      </c>
      <c r="H86" s="115" t="s">
        <v>53</v>
      </c>
      <c r="I86" s="115"/>
      <c r="J86" s="34">
        <v>28000</v>
      </c>
      <c r="K86" s="35">
        <v>30947</v>
      </c>
      <c r="L86" s="35">
        <v>34324</v>
      </c>
      <c r="M86" s="36"/>
      <c r="N86" s="37"/>
      <c r="O86" s="35"/>
      <c r="P86" s="35"/>
      <c r="Q86" s="38"/>
      <c r="R86" s="39">
        <f t="shared" si="10"/>
        <v>3</v>
      </c>
      <c r="S86" s="40">
        <f t="shared" si="11"/>
        <v>31090.333333333332</v>
      </c>
      <c r="T86" s="41">
        <f t="shared" si="12"/>
        <v>0.10178197555564422</v>
      </c>
      <c r="U86" s="42" t="s">
        <v>54</v>
      </c>
      <c r="V86" s="43">
        <f t="shared" si="13"/>
        <v>31090.333333333332</v>
      </c>
      <c r="W86" s="44">
        <f t="shared" si="17"/>
        <v>0.10178197555564422</v>
      </c>
      <c r="X86" s="45">
        <f t="shared" si="14"/>
        <v>31090.333333333332</v>
      </c>
      <c r="Y86" s="46" t="s">
        <v>224</v>
      </c>
      <c r="AA86" s="29"/>
    </row>
    <row r="87" spans="1:27" ht="69">
      <c r="A87" s="31">
        <v>1</v>
      </c>
      <c r="B87" s="32" t="s">
        <v>9</v>
      </c>
      <c r="C87" s="32">
        <v>10171600</v>
      </c>
      <c r="D87" s="175" t="s">
        <v>225</v>
      </c>
      <c r="E87" s="112" t="s">
        <v>219</v>
      </c>
      <c r="F87" s="118"/>
      <c r="G87" s="115" t="s">
        <v>52</v>
      </c>
      <c r="H87" s="115" t="s">
        <v>53</v>
      </c>
      <c r="I87" s="115"/>
      <c r="J87" s="48"/>
      <c r="K87" s="49">
        <v>9200</v>
      </c>
      <c r="L87" s="49">
        <v>12576</v>
      </c>
      <c r="M87" s="50"/>
      <c r="N87" s="51"/>
      <c r="O87" s="49"/>
      <c r="P87" s="49"/>
      <c r="Q87" s="38"/>
      <c r="R87" s="39">
        <f t="shared" si="10"/>
        <v>2</v>
      </c>
      <c r="S87" s="40">
        <f t="shared" si="11"/>
        <v>10888</v>
      </c>
      <c r="T87" s="41">
        <f t="shared" si="12"/>
        <v>0.21924986161698978</v>
      </c>
      <c r="U87" s="42" t="s">
        <v>54</v>
      </c>
      <c r="V87" s="43">
        <f t="shared" si="13"/>
        <v>10888</v>
      </c>
      <c r="W87" s="44">
        <f t="shared" si="17"/>
        <v>0.21924986161698978</v>
      </c>
      <c r="X87" s="45">
        <f t="shared" si="14"/>
        <v>10888</v>
      </c>
      <c r="Y87" s="46" t="s">
        <v>226</v>
      </c>
      <c r="AA87" s="29"/>
    </row>
    <row r="88" spans="1:27" ht="41.4">
      <c r="A88" s="31">
        <v>1</v>
      </c>
      <c r="B88" s="32" t="s">
        <v>9</v>
      </c>
      <c r="C88" s="32">
        <v>10171608</v>
      </c>
      <c r="D88" s="175" t="s">
        <v>227</v>
      </c>
      <c r="E88" s="112" t="s">
        <v>106</v>
      </c>
      <c r="F88" s="118" t="s">
        <v>51</v>
      </c>
      <c r="G88" s="115" t="s">
        <v>52</v>
      </c>
      <c r="H88" s="115" t="s">
        <v>53</v>
      </c>
      <c r="I88" s="115"/>
      <c r="J88" s="34">
        <v>9800</v>
      </c>
      <c r="K88" s="35">
        <v>19346</v>
      </c>
      <c r="L88" s="35">
        <v>22722</v>
      </c>
      <c r="M88" s="36"/>
      <c r="N88" s="37"/>
      <c r="O88" s="35"/>
      <c r="P88" s="35"/>
      <c r="Q88" s="38"/>
      <c r="R88" s="39">
        <f t="shared" si="10"/>
        <v>3</v>
      </c>
      <c r="S88" s="40">
        <f t="shared" si="11"/>
        <v>17289.333333333332</v>
      </c>
      <c r="T88" s="41">
        <f t="shared" si="12"/>
        <v>0.38763839074782891</v>
      </c>
      <c r="U88" s="42" t="s">
        <v>54</v>
      </c>
      <c r="V88" s="43">
        <f t="shared" si="13"/>
        <v>17289.333333333332</v>
      </c>
      <c r="W88" s="44">
        <f t="shared" si="17"/>
        <v>0.38763839074782891</v>
      </c>
      <c r="X88" s="45">
        <f t="shared" si="14"/>
        <v>17289.333333333332</v>
      </c>
      <c r="Y88" s="46" t="s">
        <v>228</v>
      </c>
      <c r="AA88" s="29"/>
    </row>
    <row r="89" spans="1:27" ht="41.4">
      <c r="A89" s="31">
        <v>1</v>
      </c>
      <c r="B89" s="32" t="s">
        <v>9</v>
      </c>
      <c r="C89" s="32">
        <v>10171600</v>
      </c>
      <c r="D89" s="175" t="s">
        <v>229</v>
      </c>
      <c r="E89" s="112" t="s">
        <v>219</v>
      </c>
      <c r="F89" s="118"/>
      <c r="G89" s="115" t="s">
        <v>52</v>
      </c>
      <c r="H89" s="115" t="s">
        <v>53</v>
      </c>
      <c r="I89" s="115"/>
      <c r="J89" s="48"/>
      <c r="K89" s="49">
        <v>4600</v>
      </c>
      <c r="L89" s="49">
        <v>7976</v>
      </c>
      <c r="M89" s="50"/>
      <c r="N89" s="51"/>
      <c r="O89" s="49"/>
      <c r="P89" s="49"/>
      <c r="Q89" s="38"/>
      <c r="R89" s="39">
        <f t="shared" si="10"/>
        <v>2</v>
      </c>
      <c r="S89" s="40">
        <f t="shared" si="11"/>
        <v>6288</v>
      </c>
      <c r="T89" s="41">
        <f t="shared" si="12"/>
        <v>0.37964257208743396</v>
      </c>
      <c r="U89" s="42" t="s">
        <v>54</v>
      </c>
      <c r="V89" s="43">
        <f t="shared" si="13"/>
        <v>6288</v>
      </c>
      <c r="W89" s="44">
        <f t="shared" si="17"/>
        <v>0.37964257208743396</v>
      </c>
      <c r="X89" s="45">
        <f t="shared" si="14"/>
        <v>6288</v>
      </c>
      <c r="Y89" s="46" t="s">
        <v>230</v>
      </c>
      <c r="AA89" s="29"/>
    </row>
    <row r="90" spans="1:27" ht="41.4">
      <c r="A90" s="31">
        <v>1</v>
      </c>
      <c r="B90" s="32" t="s">
        <v>9</v>
      </c>
      <c r="C90" s="32">
        <v>10171600</v>
      </c>
      <c r="D90" s="175" t="s">
        <v>231</v>
      </c>
      <c r="E90" s="112" t="s">
        <v>72</v>
      </c>
      <c r="F90" s="118" t="s">
        <v>51</v>
      </c>
      <c r="G90" s="115" t="s">
        <v>52</v>
      </c>
      <c r="H90" s="115" t="s">
        <v>53</v>
      </c>
      <c r="I90" s="115"/>
      <c r="J90" s="34">
        <v>13000</v>
      </c>
      <c r="K90" s="35">
        <v>19346</v>
      </c>
      <c r="L90" s="35">
        <v>22833</v>
      </c>
      <c r="M90" s="36"/>
      <c r="N90" s="37"/>
      <c r="O90" s="35"/>
      <c r="P90" s="35"/>
      <c r="Q90" s="38"/>
      <c r="R90" s="39">
        <f t="shared" si="10"/>
        <v>3</v>
      </c>
      <c r="S90" s="40">
        <f t="shared" si="11"/>
        <v>18393</v>
      </c>
      <c r="T90" s="41">
        <f t="shared" si="12"/>
        <v>0.27104285681032941</v>
      </c>
      <c r="U90" s="42" t="s">
        <v>54</v>
      </c>
      <c r="V90" s="43">
        <f t="shared" si="13"/>
        <v>18393</v>
      </c>
      <c r="W90" s="44">
        <f t="shared" si="17"/>
        <v>0.27104285681032941</v>
      </c>
      <c r="X90" s="45">
        <f t="shared" si="14"/>
        <v>18393</v>
      </c>
      <c r="Y90" s="46" t="s">
        <v>232</v>
      </c>
      <c r="AA90" s="29"/>
    </row>
    <row r="91" spans="1:27" ht="41.4">
      <c r="A91" s="31">
        <v>1</v>
      </c>
      <c r="B91" s="32" t="s">
        <v>9</v>
      </c>
      <c r="C91" s="32">
        <v>11151511</v>
      </c>
      <c r="D91" s="175" t="s">
        <v>233</v>
      </c>
      <c r="E91" s="112" t="s">
        <v>120</v>
      </c>
      <c r="F91" s="118" t="s">
        <v>51</v>
      </c>
      <c r="G91" s="115" t="s">
        <v>52</v>
      </c>
      <c r="H91" s="115" t="s">
        <v>53</v>
      </c>
      <c r="I91" s="115"/>
      <c r="J91" s="34">
        <v>10084</v>
      </c>
      <c r="K91" s="35">
        <v>19457</v>
      </c>
      <c r="L91" s="35">
        <v>29557</v>
      </c>
      <c r="M91" s="36"/>
      <c r="N91" s="37"/>
      <c r="O91" s="35"/>
      <c r="P91" s="35"/>
      <c r="Q91" s="38"/>
      <c r="R91" s="39">
        <f t="shared" si="10"/>
        <v>3</v>
      </c>
      <c r="S91" s="40">
        <f t="shared" si="11"/>
        <v>19699.333333333332</v>
      </c>
      <c r="T91" s="41">
        <f t="shared" si="12"/>
        <v>0.49437010761876787</v>
      </c>
      <c r="U91" s="42" t="s">
        <v>54</v>
      </c>
      <c r="V91" s="43">
        <f t="shared" si="13"/>
        <v>19699.333333333332</v>
      </c>
      <c r="W91" s="44">
        <f t="shared" si="17"/>
        <v>0.49437010761876787</v>
      </c>
      <c r="X91" s="45">
        <f t="shared" si="14"/>
        <v>19699.333333333332</v>
      </c>
      <c r="Y91" s="46" t="s">
        <v>234</v>
      </c>
      <c r="AA91" s="29"/>
    </row>
    <row r="92" spans="1:27" ht="41.4">
      <c r="A92" s="31">
        <v>1</v>
      </c>
      <c r="B92" s="32" t="s">
        <v>9</v>
      </c>
      <c r="C92" s="32">
        <v>40161515</v>
      </c>
      <c r="D92" s="175" t="s">
        <v>235</v>
      </c>
      <c r="E92" s="112" t="s">
        <v>60</v>
      </c>
      <c r="F92" s="118"/>
      <c r="G92" s="115" t="s">
        <v>52</v>
      </c>
      <c r="H92" s="115" t="s">
        <v>53</v>
      </c>
      <c r="I92" s="115"/>
      <c r="J92" s="34"/>
      <c r="K92" s="35">
        <v>157500</v>
      </c>
      <c r="L92" s="35">
        <v>160876</v>
      </c>
      <c r="M92" s="36"/>
      <c r="N92" s="37"/>
      <c r="O92" s="35"/>
      <c r="P92" s="35"/>
      <c r="Q92" s="38"/>
      <c r="R92" s="39">
        <f t="shared" si="10"/>
        <v>2</v>
      </c>
      <c r="S92" s="40">
        <f t="shared" si="11"/>
        <v>159188</v>
      </c>
      <c r="T92" s="41">
        <f t="shared" si="12"/>
        <v>1.4996058077780892E-2</v>
      </c>
      <c r="U92" s="42" t="s">
        <v>54</v>
      </c>
      <c r="V92" s="43">
        <f t="shared" si="13"/>
        <v>159188</v>
      </c>
      <c r="W92" s="44">
        <f t="shared" si="17"/>
        <v>1.4996058077780892E-2</v>
      </c>
      <c r="X92" s="45">
        <f t="shared" si="14"/>
        <v>159188</v>
      </c>
      <c r="Y92" s="46" t="s">
        <v>236</v>
      </c>
      <c r="AA92" s="29"/>
    </row>
    <row r="93" spans="1:27" ht="41.4">
      <c r="A93" s="31">
        <v>1</v>
      </c>
      <c r="B93" s="32" t="s">
        <v>9</v>
      </c>
      <c r="C93" s="32">
        <v>40161502</v>
      </c>
      <c r="D93" s="175" t="s">
        <v>237</v>
      </c>
      <c r="E93" s="112" t="s">
        <v>60</v>
      </c>
      <c r="F93" s="118"/>
      <c r="G93" s="115" t="s">
        <v>52</v>
      </c>
      <c r="H93" s="115" t="s">
        <v>53</v>
      </c>
      <c r="I93" s="115"/>
      <c r="J93" s="34"/>
      <c r="K93" s="35">
        <v>150446</v>
      </c>
      <c r="L93" s="35">
        <v>153822</v>
      </c>
      <c r="M93" s="36"/>
      <c r="N93" s="37"/>
      <c r="O93" s="35"/>
      <c r="P93" s="35"/>
      <c r="Q93" s="38"/>
      <c r="R93" s="39">
        <f t="shared" si="10"/>
        <v>2</v>
      </c>
      <c r="S93" s="40">
        <f t="shared" si="11"/>
        <v>152134</v>
      </c>
      <c r="T93" s="41">
        <f t="shared" si="12"/>
        <v>1.5691380580841789E-2</v>
      </c>
      <c r="U93" s="42" t="s">
        <v>54</v>
      </c>
      <c r="V93" s="43">
        <f t="shared" si="13"/>
        <v>152134</v>
      </c>
      <c r="W93" s="44">
        <f t="shared" si="17"/>
        <v>1.5691380580841789E-2</v>
      </c>
      <c r="X93" s="45">
        <f t="shared" si="14"/>
        <v>152134</v>
      </c>
      <c r="Y93" s="46" t="s">
        <v>238</v>
      </c>
      <c r="AA93" s="29"/>
    </row>
    <row r="94" spans="1:27" ht="41.4">
      <c r="A94" s="31">
        <v>1</v>
      </c>
      <c r="B94" s="32" t="s">
        <v>9</v>
      </c>
      <c r="C94" s="32">
        <v>40141734</v>
      </c>
      <c r="D94" s="175" t="s">
        <v>239</v>
      </c>
      <c r="E94" s="112" t="s">
        <v>60</v>
      </c>
      <c r="F94" s="118"/>
      <c r="G94" s="115" t="s">
        <v>52</v>
      </c>
      <c r="H94" s="115" t="s">
        <v>53</v>
      </c>
      <c r="I94" s="115"/>
      <c r="J94" s="34"/>
      <c r="K94" s="35">
        <v>3604</v>
      </c>
      <c r="L94" s="35">
        <v>6981</v>
      </c>
      <c r="M94" s="36"/>
      <c r="N94" s="37"/>
      <c r="O94" s="35"/>
      <c r="P94" s="35"/>
      <c r="Q94" s="38"/>
      <c r="R94" s="39">
        <f t="shared" si="10"/>
        <v>2</v>
      </c>
      <c r="S94" s="40">
        <f t="shared" si="11"/>
        <v>5292.5</v>
      </c>
      <c r="T94" s="41">
        <f t="shared" si="12"/>
        <v>0.45118556449068886</v>
      </c>
      <c r="U94" s="42" t="s">
        <v>73</v>
      </c>
      <c r="V94" s="43">
        <f t="shared" ref="V94:V95" si="18">IFERROR(AVERAGE(J94:K94,M94:P94),"")</f>
        <v>3604</v>
      </c>
      <c r="W94" s="44" t="str">
        <f t="shared" ref="W94:W95" si="19">IF(Q94&gt;0,"",IFERROR(STDEV(J94:K94,M94:P94)/V94,""))</f>
        <v/>
      </c>
      <c r="X94" s="45">
        <f t="shared" si="14"/>
        <v>3604</v>
      </c>
      <c r="Y94" s="46" t="s">
        <v>240</v>
      </c>
      <c r="AA94" s="29"/>
    </row>
    <row r="95" spans="1:27" ht="41.4">
      <c r="A95" s="31">
        <v>1</v>
      </c>
      <c r="B95" s="32" t="s">
        <v>9</v>
      </c>
      <c r="C95" s="32">
        <v>40141734</v>
      </c>
      <c r="D95" s="175" t="s">
        <v>241</v>
      </c>
      <c r="E95" s="112" t="s">
        <v>60</v>
      </c>
      <c r="F95" s="118"/>
      <c r="G95" s="115" t="s">
        <v>52</v>
      </c>
      <c r="H95" s="115" t="s">
        <v>53</v>
      </c>
      <c r="I95" s="115"/>
      <c r="J95" s="34"/>
      <c r="K95" s="35">
        <v>3425</v>
      </c>
      <c r="L95" s="35">
        <v>6801</v>
      </c>
      <c r="M95" s="36"/>
      <c r="N95" s="37"/>
      <c r="O95" s="35"/>
      <c r="P95" s="35"/>
      <c r="Q95" s="38"/>
      <c r="R95" s="39">
        <f t="shared" si="10"/>
        <v>2</v>
      </c>
      <c r="S95" s="40">
        <f t="shared" si="11"/>
        <v>5113</v>
      </c>
      <c r="T95" s="41">
        <f t="shared" si="12"/>
        <v>0.46688685571793165</v>
      </c>
      <c r="U95" s="42" t="s">
        <v>73</v>
      </c>
      <c r="V95" s="43">
        <f t="shared" si="18"/>
        <v>3425</v>
      </c>
      <c r="W95" s="44" t="str">
        <f t="shared" si="19"/>
        <v/>
      </c>
      <c r="X95" s="45">
        <f t="shared" si="14"/>
        <v>3425</v>
      </c>
      <c r="Y95" s="46" t="s">
        <v>242</v>
      </c>
      <c r="AA95" s="29"/>
    </row>
    <row r="96" spans="1:27" ht="41.4">
      <c r="A96" s="31">
        <v>1</v>
      </c>
      <c r="B96" s="32" t="s">
        <v>9</v>
      </c>
      <c r="C96" s="32">
        <v>10171600</v>
      </c>
      <c r="D96" s="175" t="s">
        <v>243</v>
      </c>
      <c r="E96" s="112" t="s">
        <v>72</v>
      </c>
      <c r="F96" s="118" t="s">
        <v>51</v>
      </c>
      <c r="G96" s="115" t="s">
        <v>52</v>
      </c>
      <c r="H96" s="115" t="s">
        <v>53</v>
      </c>
      <c r="I96" s="115"/>
      <c r="J96" s="34">
        <v>15000</v>
      </c>
      <c r="K96" s="35">
        <v>20663</v>
      </c>
      <c r="L96" s="35">
        <v>24039</v>
      </c>
      <c r="M96" s="36"/>
      <c r="N96" s="37"/>
      <c r="O96" s="35"/>
      <c r="P96" s="35"/>
      <c r="Q96" s="38"/>
      <c r="R96" s="39">
        <f t="shared" si="10"/>
        <v>3</v>
      </c>
      <c r="S96" s="40">
        <f t="shared" si="11"/>
        <v>19900.666666666668</v>
      </c>
      <c r="T96" s="41">
        <f t="shared" si="12"/>
        <v>0.22951320833356006</v>
      </c>
      <c r="U96" s="42" t="s">
        <v>129</v>
      </c>
      <c r="V96" s="43">
        <f>IFERROR(AVERAGE(J96,M96:P96),"")</f>
        <v>15000</v>
      </c>
      <c r="W96" s="44" t="str">
        <f>IF(Q96&gt;0,"",IFERROR(STDEV(J96,M96:P96)/V96,""))</f>
        <v/>
      </c>
      <c r="X96" s="45">
        <f t="shared" si="14"/>
        <v>15000</v>
      </c>
      <c r="Y96" s="46" t="s">
        <v>244</v>
      </c>
      <c r="AA96" s="29"/>
    </row>
    <row r="97" spans="1:27" ht="41.4">
      <c r="A97" s="31">
        <v>1</v>
      </c>
      <c r="B97" s="32" t="s">
        <v>9</v>
      </c>
      <c r="C97" s="32">
        <v>21101800</v>
      </c>
      <c r="D97" s="175" t="s">
        <v>245</v>
      </c>
      <c r="E97" s="112" t="s">
        <v>60</v>
      </c>
      <c r="F97" s="118"/>
      <c r="G97" s="115" t="s">
        <v>52</v>
      </c>
      <c r="H97" s="115" t="s">
        <v>53</v>
      </c>
      <c r="I97" s="115"/>
      <c r="J97" s="34"/>
      <c r="K97" s="35">
        <v>499534</v>
      </c>
      <c r="L97" s="35">
        <v>502910</v>
      </c>
      <c r="M97" s="36"/>
      <c r="N97" s="37"/>
      <c r="O97" s="35"/>
      <c r="P97" s="35"/>
      <c r="Q97" s="38"/>
      <c r="R97" s="39">
        <f t="shared" si="10"/>
        <v>2</v>
      </c>
      <c r="S97" s="40">
        <f t="shared" si="11"/>
        <v>501222</v>
      </c>
      <c r="T97" s="41">
        <f t="shared" si="12"/>
        <v>4.7627448381870399E-3</v>
      </c>
      <c r="U97" s="42" t="s">
        <v>54</v>
      </c>
      <c r="V97" s="43">
        <f t="shared" si="13"/>
        <v>501222</v>
      </c>
      <c r="W97" s="44">
        <f t="shared" si="17"/>
        <v>4.7627448381870399E-3</v>
      </c>
      <c r="X97" s="45">
        <f t="shared" si="14"/>
        <v>501222</v>
      </c>
      <c r="Y97" s="46" t="s">
        <v>246</v>
      </c>
      <c r="AA97" s="29"/>
    </row>
    <row r="98" spans="1:27" ht="41.4">
      <c r="A98" s="31">
        <v>1</v>
      </c>
      <c r="B98" s="32" t="s">
        <v>9</v>
      </c>
      <c r="C98" s="32">
        <v>53120000</v>
      </c>
      <c r="D98" s="175" t="s">
        <v>247</v>
      </c>
      <c r="E98" s="112" t="s">
        <v>60</v>
      </c>
      <c r="F98" s="118" t="s">
        <v>51</v>
      </c>
      <c r="G98" s="115" t="s">
        <v>52</v>
      </c>
      <c r="H98" s="115" t="s">
        <v>53</v>
      </c>
      <c r="I98" s="115"/>
      <c r="J98" s="34">
        <v>18000</v>
      </c>
      <c r="K98" s="35">
        <v>34460</v>
      </c>
      <c r="L98" s="35">
        <v>37836</v>
      </c>
      <c r="M98" s="36"/>
      <c r="N98" s="37"/>
      <c r="O98" s="35"/>
      <c r="P98" s="35"/>
      <c r="Q98" s="38"/>
      <c r="R98" s="39">
        <f t="shared" si="10"/>
        <v>3</v>
      </c>
      <c r="S98" s="40">
        <f t="shared" si="11"/>
        <v>30098.666666666668</v>
      </c>
      <c r="T98" s="41">
        <f t="shared" si="12"/>
        <v>0.35260209212017501</v>
      </c>
      <c r="U98" s="42" t="s">
        <v>129</v>
      </c>
      <c r="V98" s="43">
        <f t="shared" ref="V98:V99" si="20">IFERROR(AVERAGE(J98,M98:P98),"")</f>
        <v>18000</v>
      </c>
      <c r="W98" s="44" t="str">
        <f t="shared" ref="W98:W99" si="21">IF(Q98&gt;0,"",IFERROR(STDEV(J98,M98:P98)/V98,""))</f>
        <v/>
      </c>
      <c r="X98" s="45">
        <f t="shared" si="14"/>
        <v>18000</v>
      </c>
      <c r="Y98" s="46" t="s">
        <v>248</v>
      </c>
      <c r="AA98" s="29"/>
    </row>
    <row r="99" spans="1:27" ht="41.4">
      <c r="A99" s="31">
        <v>1</v>
      </c>
      <c r="B99" s="32" t="s">
        <v>9</v>
      </c>
      <c r="C99" s="32">
        <v>10171702</v>
      </c>
      <c r="D99" s="175" t="s">
        <v>249</v>
      </c>
      <c r="E99" s="112" t="s">
        <v>76</v>
      </c>
      <c r="F99" s="118" t="s">
        <v>51</v>
      </c>
      <c r="G99" s="115" t="s">
        <v>52</v>
      </c>
      <c r="H99" s="115" t="s">
        <v>53</v>
      </c>
      <c r="I99" s="115"/>
      <c r="J99" s="34">
        <v>21600</v>
      </c>
      <c r="K99" s="35">
        <v>35053</v>
      </c>
      <c r="L99" s="35">
        <v>38429</v>
      </c>
      <c r="M99" s="36"/>
      <c r="N99" s="37"/>
      <c r="O99" s="35"/>
      <c r="P99" s="35"/>
      <c r="Q99" s="38"/>
      <c r="R99" s="39">
        <f t="shared" si="10"/>
        <v>3</v>
      </c>
      <c r="S99" s="40">
        <f t="shared" si="11"/>
        <v>31694</v>
      </c>
      <c r="T99" s="41">
        <f t="shared" si="12"/>
        <v>0.28090944288891773</v>
      </c>
      <c r="U99" s="42" t="s">
        <v>129</v>
      </c>
      <c r="V99" s="43">
        <f t="shared" si="20"/>
        <v>21600</v>
      </c>
      <c r="W99" s="44" t="str">
        <f t="shared" si="21"/>
        <v/>
      </c>
      <c r="X99" s="45">
        <f t="shared" si="14"/>
        <v>21600</v>
      </c>
      <c r="Y99" s="46" t="s">
        <v>250</v>
      </c>
      <c r="AA99" s="29"/>
    </row>
    <row r="100" spans="1:27" ht="41.4">
      <c r="A100" s="31">
        <v>1</v>
      </c>
      <c r="B100" s="32" t="s">
        <v>9</v>
      </c>
      <c r="C100" s="32">
        <v>10171702</v>
      </c>
      <c r="D100" s="175" t="s">
        <v>251</v>
      </c>
      <c r="E100" s="112" t="s">
        <v>106</v>
      </c>
      <c r="F100" s="118" t="s">
        <v>51</v>
      </c>
      <c r="G100" s="115" t="s">
        <v>52</v>
      </c>
      <c r="H100" s="115" t="s">
        <v>53</v>
      </c>
      <c r="I100" s="115"/>
      <c r="J100" s="34">
        <v>9167</v>
      </c>
      <c r="K100" s="35">
        <v>16087</v>
      </c>
      <c r="L100" s="35">
        <v>19463</v>
      </c>
      <c r="M100" s="36"/>
      <c r="N100" s="37"/>
      <c r="O100" s="35"/>
      <c r="P100" s="35"/>
      <c r="Q100" s="38"/>
      <c r="R100" s="39">
        <f t="shared" si="10"/>
        <v>3</v>
      </c>
      <c r="S100" s="40">
        <f t="shared" si="11"/>
        <v>14905.666666666666</v>
      </c>
      <c r="T100" s="41">
        <f t="shared" si="12"/>
        <v>0.3521259960044858</v>
      </c>
      <c r="U100" s="42" t="s">
        <v>54</v>
      </c>
      <c r="V100" s="43">
        <f t="shared" si="13"/>
        <v>14905.666666666666</v>
      </c>
      <c r="W100" s="44">
        <f t="shared" si="17"/>
        <v>0.3521259960044858</v>
      </c>
      <c r="X100" s="45">
        <f t="shared" si="14"/>
        <v>14905.666666666666</v>
      </c>
      <c r="Y100" s="46" t="s">
        <v>252</v>
      </c>
      <c r="AA100" s="29"/>
    </row>
    <row r="101" spans="1:27" ht="41.4">
      <c r="A101" s="31">
        <v>1</v>
      </c>
      <c r="B101" s="32" t="s">
        <v>9</v>
      </c>
      <c r="C101" s="32">
        <v>10171702</v>
      </c>
      <c r="D101" s="175" t="s">
        <v>253</v>
      </c>
      <c r="E101" s="112" t="s">
        <v>76</v>
      </c>
      <c r="F101" s="118" t="s">
        <v>51</v>
      </c>
      <c r="G101" s="115" t="s">
        <v>52</v>
      </c>
      <c r="H101" s="115" t="s">
        <v>53</v>
      </c>
      <c r="I101" s="115"/>
      <c r="J101" s="34">
        <v>28350</v>
      </c>
      <c r="K101" s="35">
        <v>47495</v>
      </c>
      <c r="L101" s="35">
        <v>50871</v>
      </c>
      <c r="M101" s="36"/>
      <c r="N101" s="37"/>
      <c r="O101" s="35"/>
      <c r="P101" s="35"/>
      <c r="Q101" s="38"/>
      <c r="R101" s="39">
        <f t="shared" si="10"/>
        <v>3</v>
      </c>
      <c r="S101" s="40">
        <f t="shared" si="11"/>
        <v>42238.666666666664</v>
      </c>
      <c r="T101" s="41">
        <f t="shared" si="12"/>
        <v>0.28755186845011632</v>
      </c>
      <c r="U101" s="42" t="s">
        <v>54</v>
      </c>
      <c r="V101" s="43">
        <f t="shared" si="13"/>
        <v>42238.666666666664</v>
      </c>
      <c r="W101" s="44">
        <f t="shared" si="17"/>
        <v>0.28755186845011632</v>
      </c>
      <c r="X101" s="45">
        <f t="shared" si="14"/>
        <v>42238.666666666664</v>
      </c>
      <c r="Y101" s="46" t="s">
        <v>254</v>
      </c>
      <c r="AA101" s="29"/>
    </row>
    <row r="102" spans="1:27" ht="41.4">
      <c r="A102" s="31">
        <v>1</v>
      </c>
      <c r="B102" s="32" t="s">
        <v>9</v>
      </c>
      <c r="C102" s="32">
        <v>10171702</v>
      </c>
      <c r="D102" s="175" t="s">
        <v>255</v>
      </c>
      <c r="E102" s="112" t="s">
        <v>106</v>
      </c>
      <c r="F102" s="118" t="s">
        <v>51</v>
      </c>
      <c r="G102" s="115" t="s">
        <v>52</v>
      </c>
      <c r="H102" s="115" t="s">
        <v>53</v>
      </c>
      <c r="I102" s="115"/>
      <c r="J102" s="34">
        <v>21000</v>
      </c>
      <c r="K102" s="35">
        <v>50330</v>
      </c>
      <c r="L102" s="35">
        <v>53706</v>
      </c>
      <c r="M102" s="36"/>
      <c r="N102" s="37"/>
      <c r="O102" s="35"/>
      <c r="P102" s="35"/>
      <c r="Q102" s="38"/>
      <c r="R102" s="39">
        <f t="shared" si="10"/>
        <v>3</v>
      </c>
      <c r="S102" s="40">
        <f t="shared" si="11"/>
        <v>41678.666666666664</v>
      </c>
      <c r="T102" s="41">
        <f t="shared" si="12"/>
        <v>0.4315787934965663</v>
      </c>
      <c r="U102" s="42" t="s">
        <v>54</v>
      </c>
      <c r="V102" s="43">
        <f t="shared" si="13"/>
        <v>41678.666666666664</v>
      </c>
      <c r="W102" s="44">
        <f t="shared" si="17"/>
        <v>0.4315787934965663</v>
      </c>
      <c r="X102" s="45">
        <f t="shared" si="14"/>
        <v>41678.666666666664</v>
      </c>
      <c r="Y102" s="46" t="s">
        <v>256</v>
      </c>
      <c r="AA102" s="29"/>
    </row>
    <row r="103" spans="1:27" ht="41.4">
      <c r="A103" s="31">
        <v>1</v>
      </c>
      <c r="B103" s="32" t="s">
        <v>9</v>
      </c>
      <c r="C103" s="32">
        <v>10171702</v>
      </c>
      <c r="D103" s="175" t="s">
        <v>257</v>
      </c>
      <c r="E103" s="112" t="s">
        <v>106</v>
      </c>
      <c r="F103" s="118" t="s">
        <v>51</v>
      </c>
      <c r="G103" s="115" t="s">
        <v>52</v>
      </c>
      <c r="H103" s="115" t="s">
        <v>53</v>
      </c>
      <c r="I103" s="115"/>
      <c r="J103" s="34">
        <v>22625</v>
      </c>
      <c r="K103" s="35">
        <v>34329</v>
      </c>
      <c r="L103" s="35">
        <v>37705</v>
      </c>
      <c r="M103" s="36"/>
      <c r="N103" s="37"/>
      <c r="O103" s="35"/>
      <c r="P103" s="35"/>
      <c r="Q103" s="38"/>
      <c r="R103" s="39">
        <f t="shared" si="10"/>
        <v>3</v>
      </c>
      <c r="S103" s="40">
        <f t="shared" si="11"/>
        <v>31553</v>
      </c>
      <c r="T103" s="41">
        <f t="shared" si="12"/>
        <v>0.25081575883777546</v>
      </c>
      <c r="U103" s="42" t="s">
        <v>54</v>
      </c>
      <c r="V103" s="43">
        <f t="shared" si="13"/>
        <v>31553</v>
      </c>
      <c r="W103" s="44">
        <f t="shared" si="17"/>
        <v>0.25081575883777546</v>
      </c>
      <c r="X103" s="45">
        <f t="shared" si="14"/>
        <v>31553</v>
      </c>
      <c r="Y103" s="46" t="s">
        <v>258</v>
      </c>
      <c r="AA103" s="29"/>
    </row>
    <row r="104" spans="1:27" ht="41.4">
      <c r="A104" s="31">
        <v>1</v>
      </c>
      <c r="B104" s="32" t="s">
        <v>9</v>
      </c>
      <c r="C104" s="32">
        <v>10171702</v>
      </c>
      <c r="D104" s="175" t="s">
        <v>259</v>
      </c>
      <c r="E104" s="112" t="s">
        <v>106</v>
      </c>
      <c r="F104" s="118" t="s">
        <v>51</v>
      </c>
      <c r="G104" s="115" t="s">
        <v>52</v>
      </c>
      <c r="H104" s="115" t="s">
        <v>53</v>
      </c>
      <c r="I104" s="115"/>
      <c r="J104" s="34">
        <v>32450</v>
      </c>
      <c r="K104" s="35">
        <v>42996</v>
      </c>
      <c r="L104" s="35">
        <v>46372</v>
      </c>
      <c r="M104" s="36"/>
      <c r="N104" s="37"/>
      <c r="O104" s="35"/>
      <c r="P104" s="35"/>
      <c r="Q104" s="38"/>
      <c r="R104" s="39">
        <f t="shared" si="10"/>
        <v>3</v>
      </c>
      <c r="S104" s="40">
        <f t="shared" si="11"/>
        <v>40606</v>
      </c>
      <c r="T104" s="41">
        <f t="shared" si="12"/>
        <v>0.17884557077646737</v>
      </c>
      <c r="U104" s="42" t="s">
        <v>54</v>
      </c>
      <c r="V104" s="43">
        <f t="shared" si="13"/>
        <v>40606</v>
      </c>
      <c r="W104" s="44">
        <f t="shared" si="17"/>
        <v>0.17884557077646737</v>
      </c>
      <c r="X104" s="45">
        <f t="shared" si="14"/>
        <v>40606</v>
      </c>
      <c r="Y104" s="46" t="s">
        <v>260</v>
      </c>
      <c r="AA104" s="29"/>
    </row>
    <row r="105" spans="1:27" ht="96.6">
      <c r="A105" s="31">
        <v>1</v>
      </c>
      <c r="B105" s="32" t="s">
        <v>9</v>
      </c>
      <c r="C105" s="32">
        <v>10171702</v>
      </c>
      <c r="D105" s="175" t="s">
        <v>261</v>
      </c>
      <c r="E105" s="112" t="s">
        <v>106</v>
      </c>
      <c r="F105" s="118" t="s">
        <v>51</v>
      </c>
      <c r="G105" s="115" t="s">
        <v>52</v>
      </c>
      <c r="H105" s="115" t="s">
        <v>53</v>
      </c>
      <c r="I105" s="115"/>
      <c r="J105" s="34">
        <v>15500</v>
      </c>
      <c r="K105" s="35">
        <v>20777</v>
      </c>
      <c r="L105" s="35">
        <v>24153</v>
      </c>
      <c r="M105" s="36"/>
      <c r="N105" s="37"/>
      <c r="O105" s="35"/>
      <c r="P105" s="35"/>
      <c r="Q105" s="38"/>
      <c r="R105" s="39">
        <f t="shared" si="10"/>
        <v>3</v>
      </c>
      <c r="S105" s="40">
        <f t="shared" si="11"/>
        <v>20143.333333333332</v>
      </c>
      <c r="T105" s="41">
        <f t="shared" si="12"/>
        <v>0.21650657469821158</v>
      </c>
      <c r="U105" s="42" t="s">
        <v>54</v>
      </c>
      <c r="V105" s="43">
        <f t="shared" si="13"/>
        <v>20143.333333333332</v>
      </c>
      <c r="W105" s="44">
        <f t="shared" si="17"/>
        <v>0.21650657469821158</v>
      </c>
      <c r="X105" s="45">
        <f t="shared" si="14"/>
        <v>20143.333333333332</v>
      </c>
      <c r="Y105" s="46" t="s">
        <v>262</v>
      </c>
      <c r="AA105" s="29"/>
    </row>
    <row r="106" spans="1:27" ht="41.4">
      <c r="A106" s="31">
        <v>1</v>
      </c>
      <c r="B106" s="32" t="s">
        <v>9</v>
      </c>
      <c r="C106" s="32">
        <v>10171702</v>
      </c>
      <c r="D106" s="175" t="s">
        <v>263</v>
      </c>
      <c r="E106" s="112" t="s">
        <v>50</v>
      </c>
      <c r="F106" s="118" t="s">
        <v>51</v>
      </c>
      <c r="G106" s="115" t="s">
        <v>52</v>
      </c>
      <c r="H106" s="115" t="s">
        <v>53</v>
      </c>
      <c r="I106" s="115"/>
      <c r="J106" s="34">
        <v>44375</v>
      </c>
      <c r="K106" s="35">
        <v>120649</v>
      </c>
      <c r="L106" s="35">
        <v>124025</v>
      </c>
      <c r="M106" s="36"/>
      <c r="N106" s="37"/>
      <c r="O106" s="35"/>
      <c r="P106" s="35"/>
      <c r="Q106" s="38"/>
      <c r="R106" s="39">
        <f t="shared" si="10"/>
        <v>3</v>
      </c>
      <c r="S106" s="40">
        <f t="shared" si="11"/>
        <v>96349.666666666672</v>
      </c>
      <c r="T106" s="41">
        <f t="shared" si="12"/>
        <v>0.46749535827791133</v>
      </c>
      <c r="U106" s="42" t="s">
        <v>54</v>
      </c>
      <c r="V106" s="43">
        <f t="shared" si="13"/>
        <v>96349.666666666672</v>
      </c>
      <c r="W106" s="44">
        <f t="shared" si="17"/>
        <v>0.46749535827791133</v>
      </c>
      <c r="X106" s="45">
        <f t="shared" si="14"/>
        <v>96349.666666666672</v>
      </c>
      <c r="Y106" s="46" t="s">
        <v>264</v>
      </c>
      <c r="AA106" s="29"/>
    </row>
    <row r="107" spans="1:27" ht="41.4">
      <c r="A107" s="31">
        <v>1</v>
      </c>
      <c r="B107" s="32" t="s">
        <v>9</v>
      </c>
      <c r="C107" s="32">
        <v>10171702</v>
      </c>
      <c r="D107" s="175" t="s">
        <v>265</v>
      </c>
      <c r="E107" s="112" t="s">
        <v>50</v>
      </c>
      <c r="F107" s="118"/>
      <c r="G107" s="115" t="s">
        <v>52</v>
      </c>
      <c r="H107" s="115" t="s">
        <v>53</v>
      </c>
      <c r="I107" s="115"/>
      <c r="J107" s="34"/>
      <c r="K107" s="35">
        <v>52119</v>
      </c>
      <c r="L107" s="35">
        <v>55495</v>
      </c>
      <c r="M107" s="36"/>
      <c r="N107" s="37"/>
      <c r="O107" s="35"/>
      <c r="P107" s="35"/>
      <c r="Q107" s="38"/>
      <c r="R107" s="39">
        <f t="shared" si="10"/>
        <v>2</v>
      </c>
      <c r="S107" s="40">
        <f t="shared" si="11"/>
        <v>53807</v>
      </c>
      <c r="T107" s="41">
        <f t="shared" si="12"/>
        <v>4.436583517545644E-2</v>
      </c>
      <c r="U107" s="42" t="s">
        <v>54</v>
      </c>
      <c r="V107" s="43">
        <f t="shared" si="13"/>
        <v>53807</v>
      </c>
      <c r="W107" s="44">
        <f t="shared" si="17"/>
        <v>4.436583517545644E-2</v>
      </c>
      <c r="X107" s="45">
        <f t="shared" si="14"/>
        <v>53807</v>
      </c>
      <c r="Y107" s="46" t="s">
        <v>266</v>
      </c>
      <c r="AA107" s="29"/>
    </row>
    <row r="108" spans="1:27" ht="41.4">
      <c r="A108" s="31">
        <v>1</v>
      </c>
      <c r="B108" s="32" t="s">
        <v>9</v>
      </c>
      <c r="C108" s="32">
        <v>10171702</v>
      </c>
      <c r="D108" s="175" t="s">
        <v>267</v>
      </c>
      <c r="E108" s="112" t="s">
        <v>50</v>
      </c>
      <c r="F108" s="118" t="s">
        <v>51</v>
      </c>
      <c r="G108" s="115" t="s">
        <v>52</v>
      </c>
      <c r="H108" s="115" t="s">
        <v>53</v>
      </c>
      <c r="I108" s="115"/>
      <c r="J108" s="34">
        <v>360560</v>
      </c>
      <c r="K108" s="35">
        <v>247949</v>
      </c>
      <c r="L108" s="35">
        <v>251325</v>
      </c>
      <c r="M108" s="36"/>
      <c r="N108" s="37"/>
      <c r="O108" s="35"/>
      <c r="P108" s="35"/>
      <c r="Q108" s="38"/>
      <c r="R108" s="39">
        <f t="shared" si="10"/>
        <v>3</v>
      </c>
      <c r="S108" s="40">
        <f t="shared" si="11"/>
        <v>286611.33333333331</v>
      </c>
      <c r="T108" s="41">
        <f t="shared" si="12"/>
        <v>0.22352104992853955</v>
      </c>
      <c r="U108" s="42" t="s">
        <v>54</v>
      </c>
      <c r="V108" s="43">
        <f t="shared" si="13"/>
        <v>286611.33333333331</v>
      </c>
      <c r="W108" s="44">
        <f t="shared" si="17"/>
        <v>0.22352104992853955</v>
      </c>
      <c r="X108" s="45">
        <f t="shared" si="14"/>
        <v>286611.33333333331</v>
      </c>
      <c r="Y108" s="46" t="s">
        <v>268</v>
      </c>
      <c r="AA108" s="29"/>
    </row>
    <row r="109" spans="1:27" ht="55.2">
      <c r="A109" s="31">
        <v>1</v>
      </c>
      <c r="B109" s="32" t="s">
        <v>9</v>
      </c>
      <c r="C109" s="32">
        <v>21101800</v>
      </c>
      <c r="D109" s="175" t="s">
        <v>269</v>
      </c>
      <c r="E109" s="112" t="s">
        <v>60</v>
      </c>
      <c r="F109" s="118" t="s">
        <v>51</v>
      </c>
      <c r="G109" s="115" t="s">
        <v>52</v>
      </c>
      <c r="H109" s="115" t="s">
        <v>53</v>
      </c>
      <c r="I109" s="115"/>
      <c r="J109" s="35">
        <v>650</v>
      </c>
      <c r="K109" s="35">
        <v>1111</v>
      </c>
      <c r="L109" s="35">
        <v>4487</v>
      </c>
      <c r="M109" s="36"/>
      <c r="N109" s="37"/>
      <c r="O109" s="35"/>
      <c r="P109" s="35"/>
      <c r="Q109" s="38"/>
      <c r="R109" s="39">
        <f t="shared" si="10"/>
        <v>3</v>
      </c>
      <c r="S109" s="40">
        <f t="shared" si="11"/>
        <v>2082.6666666666665</v>
      </c>
      <c r="T109" s="41">
        <f t="shared" si="12"/>
        <v>1.0058897314553983</v>
      </c>
      <c r="U109" s="42" t="s">
        <v>270</v>
      </c>
      <c r="V109" s="43">
        <f>IFERROR(AVERAGE(K109,M109:P109),"")</f>
        <v>1111</v>
      </c>
      <c r="W109" s="44" t="str">
        <f>IF(Q109&gt;0,"",IFERROR(STDEV(K109,M109:P109)/V109,""))</f>
        <v/>
      </c>
      <c r="X109" s="45">
        <f t="shared" si="14"/>
        <v>1111</v>
      </c>
      <c r="Y109" s="46" t="s">
        <v>271</v>
      </c>
      <c r="AA109" s="29"/>
    </row>
    <row r="110" spans="1:27" ht="41.4">
      <c r="A110" s="31">
        <v>1</v>
      </c>
      <c r="B110" s="32" t="s">
        <v>9</v>
      </c>
      <c r="C110" s="32">
        <v>10171700</v>
      </c>
      <c r="D110" s="175" t="s">
        <v>272</v>
      </c>
      <c r="E110" s="112" t="s">
        <v>76</v>
      </c>
      <c r="F110" s="118" t="s">
        <v>51</v>
      </c>
      <c r="G110" s="115" t="s">
        <v>52</v>
      </c>
      <c r="H110" s="115" t="s">
        <v>53</v>
      </c>
      <c r="I110" s="115"/>
      <c r="J110" s="34">
        <v>32000</v>
      </c>
      <c r="K110" s="35">
        <v>44457</v>
      </c>
      <c r="L110" s="35">
        <v>47833</v>
      </c>
      <c r="M110" s="36"/>
      <c r="N110" s="37"/>
      <c r="O110" s="35"/>
      <c r="P110" s="35"/>
      <c r="Q110" s="38"/>
      <c r="R110" s="39">
        <f t="shared" si="10"/>
        <v>3</v>
      </c>
      <c r="S110" s="40">
        <f t="shared" si="11"/>
        <v>41430</v>
      </c>
      <c r="T110" s="41">
        <f t="shared" si="12"/>
        <v>0.20128519694171604</v>
      </c>
      <c r="U110" s="42" t="s">
        <v>129</v>
      </c>
      <c r="V110" s="43">
        <f t="shared" ref="V110:V115" si="22">IFERROR(AVERAGE(J110,M110:P110),"")</f>
        <v>32000</v>
      </c>
      <c r="W110" s="44" t="str">
        <f t="shared" ref="W110:W115" si="23">IF(Q110&gt;0,"",IFERROR(STDEV(J110,M110:P110)/V110,""))</f>
        <v/>
      </c>
      <c r="X110" s="45">
        <f t="shared" si="14"/>
        <v>32000</v>
      </c>
      <c r="Y110" s="46" t="s">
        <v>273</v>
      </c>
      <c r="AA110" s="29"/>
    </row>
    <row r="111" spans="1:27" ht="55.2">
      <c r="A111" s="31">
        <v>1</v>
      </c>
      <c r="B111" s="32" t="s">
        <v>9</v>
      </c>
      <c r="C111" s="32">
        <v>10171700</v>
      </c>
      <c r="D111" s="175" t="s">
        <v>274</v>
      </c>
      <c r="E111" s="112" t="s">
        <v>76</v>
      </c>
      <c r="F111" s="118" t="s">
        <v>51</v>
      </c>
      <c r="G111" s="115" t="s">
        <v>52</v>
      </c>
      <c r="H111" s="115" t="s">
        <v>53</v>
      </c>
      <c r="I111" s="115"/>
      <c r="J111" s="34">
        <v>19150</v>
      </c>
      <c r="K111" s="35">
        <v>35970</v>
      </c>
      <c r="L111" s="35">
        <v>39346</v>
      </c>
      <c r="M111" s="36"/>
      <c r="N111" s="37"/>
      <c r="O111" s="35"/>
      <c r="P111" s="35"/>
      <c r="Q111" s="38"/>
      <c r="R111" s="39">
        <f t="shared" si="10"/>
        <v>3</v>
      </c>
      <c r="S111" s="40">
        <f t="shared" si="11"/>
        <v>31488.666666666668</v>
      </c>
      <c r="T111" s="41">
        <f t="shared" si="12"/>
        <v>0.34355546733051479</v>
      </c>
      <c r="U111" s="42" t="s">
        <v>129</v>
      </c>
      <c r="V111" s="43">
        <f t="shared" si="22"/>
        <v>19150</v>
      </c>
      <c r="W111" s="44" t="str">
        <f t="shared" si="23"/>
        <v/>
      </c>
      <c r="X111" s="45">
        <f t="shared" si="14"/>
        <v>19150</v>
      </c>
      <c r="Y111" s="46" t="s">
        <v>275</v>
      </c>
      <c r="AA111" s="29"/>
    </row>
    <row r="112" spans="1:27" ht="55.2">
      <c r="A112" s="31">
        <v>1</v>
      </c>
      <c r="B112" s="32" t="s">
        <v>9</v>
      </c>
      <c r="C112" s="32">
        <v>10171700</v>
      </c>
      <c r="D112" s="175" t="s">
        <v>276</v>
      </c>
      <c r="E112" s="112" t="s">
        <v>76</v>
      </c>
      <c r="F112" s="118" t="s">
        <v>51</v>
      </c>
      <c r="G112" s="115" t="s">
        <v>52</v>
      </c>
      <c r="H112" s="115" t="s">
        <v>53</v>
      </c>
      <c r="I112" s="115"/>
      <c r="J112" s="34">
        <v>20100</v>
      </c>
      <c r="K112" s="35">
        <v>39512</v>
      </c>
      <c r="L112" s="35">
        <v>42888</v>
      </c>
      <c r="M112" s="36"/>
      <c r="N112" s="37"/>
      <c r="O112" s="35"/>
      <c r="P112" s="35"/>
      <c r="Q112" s="38"/>
      <c r="R112" s="39">
        <f t="shared" si="10"/>
        <v>3</v>
      </c>
      <c r="S112" s="40">
        <f t="shared" si="11"/>
        <v>34166.666666666664</v>
      </c>
      <c r="T112" s="41">
        <f t="shared" si="12"/>
        <v>0.35995559194670956</v>
      </c>
      <c r="U112" s="42" t="s">
        <v>129</v>
      </c>
      <c r="V112" s="43">
        <f t="shared" si="22"/>
        <v>20100</v>
      </c>
      <c r="W112" s="44" t="str">
        <f t="shared" si="23"/>
        <v/>
      </c>
      <c r="X112" s="45">
        <f t="shared" si="14"/>
        <v>20100</v>
      </c>
      <c r="Y112" s="46" t="s">
        <v>277</v>
      </c>
      <c r="AA112" s="29"/>
    </row>
    <row r="113" spans="1:27" ht="69">
      <c r="A113" s="31">
        <v>1</v>
      </c>
      <c r="B113" s="32" t="s">
        <v>9</v>
      </c>
      <c r="C113" s="32">
        <v>10171700</v>
      </c>
      <c r="D113" s="175" t="s">
        <v>278</v>
      </c>
      <c r="E113" s="112" t="s">
        <v>76</v>
      </c>
      <c r="F113" s="118" t="s">
        <v>51</v>
      </c>
      <c r="G113" s="115" t="s">
        <v>52</v>
      </c>
      <c r="H113" s="115" t="s">
        <v>53</v>
      </c>
      <c r="I113" s="115"/>
      <c r="J113" s="34">
        <v>13750</v>
      </c>
      <c r="K113" s="35">
        <v>38439</v>
      </c>
      <c r="L113" s="35">
        <v>41815</v>
      </c>
      <c r="M113" s="36"/>
      <c r="N113" s="37"/>
      <c r="O113" s="35"/>
      <c r="P113" s="35"/>
      <c r="Q113" s="38"/>
      <c r="R113" s="39">
        <f t="shared" si="10"/>
        <v>3</v>
      </c>
      <c r="S113" s="40">
        <f t="shared" si="11"/>
        <v>31334.666666666668</v>
      </c>
      <c r="T113" s="41">
        <f t="shared" si="12"/>
        <v>0.48898027164069185</v>
      </c>
      <c r="U113" s="42" t="s">
        <v>129</v>
      </c>
      <c r="V113" s="43">
        <f t="shared" si="22"/>
        <v>13750</v>
      </c>
      <c r="W113" s="44" t="str">
        <f t="shared" si="23"/>
        <v/>
      </c>
      <c r="X113" s="45">
        <f t="shared" si="14"/>
        <v>13750</v>
      </c>
      <c r="Y113" s="46" t="s">
        <v>279</v>
      </c>
      <c r="AA113" s="29"/>
    </row>
    <row r="114" spans="1:27" ht="69">
      <c r="A114" s="31">
        <v>1</v>
      </c>
      <c r="B114" s="32" t="s">
        <v>9</v>
      </c>
      <c r="C114" s="32">
        <v>10171700</v>
      </c>
      <c r="D114" s="175" t="s">
        <v>280</v>
      </c>
      <c r="E114" s="112" t="s">
        <v>106</v>
      </c>
      <c r="F114" s="118" t="s">
        <v>51</v>
      </c>
      <c r="G114" s="115" t="s">
        <v>52</v>
      </c>
      <c r="H114" s="115" t="s">
        <v>53</v>
      </c>
      <c r="I114" s="115"/>
      <c r="J114" s="34">
        <v>33143</v>
      </c>
      <c r="K114" s="35">
        <v>57007</v>
      </c>
      <c r="L114" s="35">
        <v>60383</v>
      </c>
      <c r="M114" s="36"/>
      <c r="N114" s="37"/>
      <c r="O114" s="35"/>
      <c r="P114" s="35"/>
      <c r="Q114" s="38"/>
      <c r="R114" s="39">
        <f t="shared" si="10"/>
        <v>3</v>
      </c>
      <c r="S114" s="40">
        <f t="shared" si="11"/>
        <v>50177.666666666664</v>
      </c>
      <c r="T114" s="41">
        <f t="shared" si="12"/>
        <v>0.29592272607774989</v>
      </c>
      <c r="U114" s="42" t="s">
        <v>129</v>
      </c>
      <c r="V114" s="43">
        <f t="shared" si="22"/>
        <v>33143</v>
      </c>
      <c r="W114" s="44" t="str">
        <f t="shared" si="23"/>
        <v/>
      </c>
      <c r="X114" s="45">
        <f t="shared" si="14"/>
        <v>33143</v>
      </c>
      <c r="Y114" s="46" t="s">
        <v>281</v>
      </c>
      <c r="AA114" s="29"/>
    </row>
    <row r="115" spans="1:27" ht="55.2">
      <c r="A115" s="31">
        <v>1</v>
      </c>
      <c r="B115" s="32" t="s">
        <v>9</v>
      </c>
      <c r="C115" s="32">
        <v>10171700</v>
      </c>
      <c r="D115" s="175" t="s">
        <v>282</v>
      </c>
      <c r="E115" s="112" t="s">
        <v>50</v>
      </c>
      <c r="F115" s="118" t="s">
        <v>51</v>
      </c>
      <c r="G115" s="115" t="s">
        <v>52</v>
      </c>
      <c r="H115" s="115" t="s">
        <v>53</v>
      </c>
      <c r="I115" s="115"/>
      <c r="J115" s="34">
        <v>55713</v>
      </c>
      <c r="K115" s="35">
        <v>103568</v>
      </c>
      <c r="L115" s="35">
        <v>106944</v>
      </c>
      <c r="M115" s="36"/>
      <c r="N115" s="37"/>
      <c r="O115" s="35"/>
      <c r="P115" s="35"/>
      <c r="Q115" s="38"/>
      <c r="R115" s="39">
        <f t="shared" si="10"/>
        <v>3</v>
      </c>
      <c r="S115" s="40">
        <f t="shared" si="11"/>
        <v>88741.666666666672</v>
      </c>
      <c r="T115" s="41">
        <f t="shared" si="12"/>
        <v>0.32288584943536358</v>
      </c>
      <c r="U115" s="42" t="s">
        <v>129</v>
      </c>
      <c r="V115" s="43">
        <f t="shared" si="22"/>
        <v>55713</v>
      </c>
      <c r="W115" s="44" t="str">
        <f t="shared" si="23"/>
        <v/>
      </c>
      <c r="X115" s="45">
        <f t="shared" si="14"/>
        <v>55713</v>
      </c>
      <c r="Y115" s="46" t="s">
        <v>283</v>
      </c>
      <c r="AA115" s="29"/>
    </row>
    <row r="116" spans="1:27" ht="69">
      <c r="A116" s="31">
        <v>1</v>
      </c>
      <c r="B116" s="32" t="s">
        <v>9</v>
      </c>
      <c r="C116" s="32">
        <v>10171700</v>
      </c>
      <c r="D116" s="175" t="s">
        <v>284</v>
      </c>
      <c r="E116" s="112" t="s">
        <v>285</v>
      </c>
      <c r="F116" s="118"/>
      <c r="G116" s="115" t="s">
        <v>52</v>
      </c>
      <c r="H116" s="115" t="s">
        <v>53</v>
      </c>
      <c r="I116" s="115"/>
      <c r="J116" s="48"/>
      <c r="K116" s="49">
        <v>19895</v>
      </c>
      <c r="L116" s="49">
        <v>23271</v>
      </c>
      <c r="M116" s="50"/>
      <c r="N116" s="51"/>
      <c r="O116" s="49"/>
      <c r="P116" s="49"/>
      <c r="Q116" s="38"/>
      <c r="R116" s="39">
        <f t="shared" si="10"/>
        <v>2</v>
      </c>
      <c r="S116" s="40">
        <f t="shared" si="11"/>
        <v>21583</v>
      </c>
      <c r="T116" s="41">
        <f t="shared" si="12"/>
        <v>0.11060522139117752</v>
      </c>
      <c r="U116" s="42" t="s">
        <v>54</v>
      </c>
      <c r="V116" s="43">
        <f t="shared" si="13"/>
        <v>21583</v>
      </c>
      <c r="W116" s="44">
        <f t="shared" si="17"/>
        <v>0.11060522139117752</v>
      </c>
      <c r="X116" s="45">
        <f t="shared" si="14"/>
        <v>21583</v>
      </c>
      <c r="Y116" s="46" t="s">
        <v>286</v>
      </c>
      <c r="AA116" s="29"/>
    </row>
    <row r="117" spans="1:27" ht="41.4">
      <c r="A117" s="31">
        <v>1</v>
      </c>
      <c r="B117" s="32" t="s">
        <v>9</v>
      </c>
      <c r="C117" s="32">
        <v>12164802</v>
      </c>
      <c r="D117" s="175" t="s">
        <v>287</v>
      </c>
      <c r="E117" s="112" t="s">
        <v>72</v>
      </c>
      <c r="F117" s="118"/>
      <c r="G117" s="115" t="s">
        <v>52</v>
      </c>
      <c r="H117" s="115" t="s">
        <v>53</v>
      </c>
      <c r="I117" s="115"/>
      <c r="J117" s="34"/>
      <c r="K117" s="35">
        <v>51168</v>
      </c>
      <c r="L117" s="35">
        <v>54545</v>
      </c>
      <c r="M117" s="36"/>
      <c r="N117" s="37"/>
      <c r="O117" s="35"/>
      <c r="P117" s="35"/>
      <c r="Q117" s="38"/>
      <c r="R117" s="39">
        <f t="shared" si="10"/>
        <v>2</v>
      </c>
      <c r="S117" s="40">
        <f t="shared" si="11"/>
        <v>52856.5</v>
      </c>
      <c r="T117" s="41">
        <f t="shared" si="12"/>
        <v>4.5177028370530982E-2</v>
      </c>
      <c r="U117" s="42" t="s">
        <v>54</v>
      </c>
      <c r="V117" s="43">
        <f t="shared" si="13"/>
        <v>52856.5</v>
      </c>
      <c r="W117" s="44">
        <f t="shared" si="17"/>
        <v>4.5177028370530982E-2</v>
      </c>
      <c r="X117" s="45">
        <f t="shared" si="14"/>
        <v>52856.5</v>
      </c>
      <c r="Y117" s="46" t="s">
        <v>288</v>
      </c>
      <c r="AA117" s="29"/>
    </row>
    <row r="118" spans="1:27" ht="41.4">
      <c r="A118" s="31">
        <v>1</v>
      </c>
      <c r="B118" s="32" t="s">
        <v>9</v>
      </c>
      <c r="C118" s="32">
        <v>10171702</v>
      </c>
      <c r="D118" s="175" t="s">
        <v>289</v>
      </c>
      <c r="E118" s="112" t="s">
        <v>72</v>
      </c>
      <c r="F118" s="118" t="s">
        <v>51</v>
      </c>
      <c r="G118" s="115" t="s">
        <v>52</v>
      </c>
      <c r="H118" s="115" t="s">
        <v>53</v>
      </c>
      <c r="I118" s="115"/>
      <c r="J118" s="34">
        <v>10000</v>
      </c>
      <c r="K118" s="35">
        <v>15740</v>
      </c>
      <c r="L118" s="35">
        <v>19116</v>
      </c>
      <c r="M118" s="36"/>
      <c r="N118" s="37"/>
      <c r="O118" s="35"/>
      <c r="P118" s="35"/>
      <c r="Q118" s="38"/>
      <c r="R118" s="39">
        <f t="shared" si="10"/>
        <v>3</v>
      </c>
      <c r="S118" s="40">
        <f t="shared" si="11"/>
        <v>14952</v>
      </c>
      <c r="T118" s="41">
        <f t="shared" si="12"/>
        <v>0.30823995113346347</v>
      </c>
      <c r="U118" s="42" t="s">
        <v>54</v>
      </c>
      <c r="V118" s="43">
        <f t="shared" si="13"/>
        <v>14952</v>
      </c>
      <c r="W118" s="44">
        <f t="shared" si="17"/>
        <v>0.30823995113346347</v>
      </c>
      <c r="X118" s="45">
        <f t="shared" si="14"/>
        <v>14952</v>
      </c>
      <c r="Y118" s="46" t="s">
        <v>290</v>
      </c>
      <c r="AA118" s="29"/>
    </row>
    <row r="119" spans="1:27" ht="69">
      <c r="A119" s="31">
        <v>1</v>
      </c>
      <c r="B119" s="32" t="s">
        <v>9</v>
      </c>
      <c r="C119" s="32">
        <v>10171502</v>
      </c>
      <c r="D119" s="175" t="s">
        <v>291</v>
      </c>
      <c r="E119" s="112" t="s">
        <v>50</v>
      </c>
      <c r="F119" s="118"/>
      <c r="G119" s="115" t="s">
        <v>52</v>
      </c>
      <c r="H119" s="115" t="s">
        <v>53</v>
      </c>
      <c r="I119" s="115"/>
      <c r="J119" s="48"/>
      <c r="K119" s="49">
        <v>172500</v>
      </c>
      <c r="L119" s="49">
        <v>175876</v>
      </c>
      <c r="M119" s="50"/>
      <c r="N119" s="51"/>
      <c r="O119" s="49"/>
      <c r="P119" s="49"/>
      <c r="Q119" s="38"/>
      <c r="R119" s="39">
        <f t="shared" si="10"/>
        <v>2</v>
      </c>
      <c r="S119" s="40">
        <f t="shared" si="11"/>
        <v>174188</v>
      </c>
      <c r="T119" s="41">
        <f t="shared" si="12"/>
        <v>1.3704689721942869E-2</v>
      </c>
      <c r="U119" s="42" t="s">
        <v>54</v>
      </c>
      <c r="V119" s="43">
        <f t="shared" si="13"/>
        <v>174188</v>
      </c>
      <c r="W119" s="44">
        <f t="shared" si="17"/>
        <v>1.3704689721942869E-2</v>
      </c>
      <c r="X119" s="45">
        <f t="shared" si="14"/>
        <v>174188</v>
      </c>
      <c r="Y119" s="46" t="s">
        <v>292</v>
      </c>
      <c r="AA119" s="29"/>
    </row>
    <row r="120" spans="1:27" ht="41.4">
      <c r="A120" s="31">
        <v>1</v>
      </c>
      <c r="B120" s="32" t="s">
        <v>9</v>
      </c>
      <c r="C120" s="32">
        <v>10191511</v>
      </c>
      <c r="D120" s="175" t="s">
        <v>293</v>
      </c>
      <c r="E120" s="112" t="s">
        <v>57</v>
      </c>
      <c r="F120" s="118" t="s">
        <v>51</v>
      </c>
      <c r="G120" s="115" t="s">
        <v>52</v>
      </c>
      <c r="H120" s="115" t="s">
        <v>53</v>
      </c>
      <c r="I120" s="115"/>
      <c r="J120" s="34">
        <v>29433</v>
      </c>
      <c r="K120" s="35">
        <v>9972</v>
      </c>
      <c r="L120" s="35">
        <v>103105</v>
      </c>
      <c r="M120" s="36"/>
      <c r="N120" s="37"/>
      <c r="O120" s="35"/>
      <c r="P120" s="35"/>
      <c r="Q120" s="38"/>
      <c r="R120" s="39">
        <f t="shared" si="10"/>
        <v>3</v>
      </c>
      <c r="S120" s="40">
        <f t="shared" si="11"/>
        <v>47503.333333333336</v>
      </c>
      <c r="T120" s="41">
        <f t="shared" si="12"/>
        <v>1.0341542405187836</v>
      </c>
      <c r="U120" s="42" t="s">
        <v>73</v>
      </c>
      <c r="V120" s="43">
        <f>IFERROR(AVERAGE(J120:K120,M120:P120),"")</f>
        <v>19702.5</v>
      </c>
      <c r="W120" s="44">
        <f>IF(Q120&gt;0,"",IFERROR(STDEV(J120:K120,M120:P120)/V120,""))</f>
        <v>0.69843954161509458</v>
      </c>
      <c r="X120" s="45">
        <f t="shared" si="14"/>
        <v>19702.5</v>
      </c>
      <c r="Y120" s="46" t="s">
        <v>294</v>
      </c>
      <c r="AA120" s="29"/>
    </row>
    <row r="121" spans="1:27" ht="41.4">
      <c r="A121" s="31">
        <v>1</v>
      </c>
      <c r="B121" s="32" t="s">
        <v>9</v>
      </c>
      <c r="C121" s="32">
        <v>10191509</v>
      </c>
      <c r="D121" s="175" t="s">
        <v>295</v>
      </c>
      <c r="E121" s="112" t="s">
        <v>296</v>
      </c>
      <c r="F121" s="118" t="s">
        <v>51</v>
      </c>
      <c r="G121" s="115" t="s">
        <v>52</v>
      </c>
      <c r="H121" s="115" t="s">
        <v>53</v>
      </c>
      <c r="I121" s="115"/>
      <c r="J121" s="34">
        <v>50000</v>
      </c>
      <c r="K121" s="35">
        <v>83341</v>
      </c>
      <c r="L121" s="35">
        <v>86717</v>
      </c>
      <c r="M121" s="36"/>
      <c r="N121" s="37"/>
      <c r="O121" s="35"/>
      <c r="P121" s="35"/>
      <c r="Q121" s="38"/>
      <c r="R121" s="39">
        <f t="shared" si="10"/>
        <v>3</v>
      </c>
      <c r="S121" s="40">
        <f t="shared" si="11"/>
        <v>73352.666666666672</v>
      </c>
      <c r="T121" s="41">
        <f t="shared" si="12"/>
        <v>0.27666785478238615</v>
      </c>
      <c r="U121" s="42" t="s">
        <v>54</v>
      </c>
      <c r="V121" s="43">
        <f t="shared" si="13"/>
        <v>73352.666666666672</v>
      </c>
      <c r="W121" s="44">
        <f t="shared" si="17"/>
        <v>0.27666785478238615</v>
      </c>
      <c r="X121" s="45">
        <f t="shared" si="14"/>
        <v>73352.666666666672</v>
      </c>
      <c r="Y121" s="46" t="s">
        <v>297</v>
      </c>
      <c r="AA121" s="29"/>
    </row>
    <row r="122" spans="1:27" ht="69">
      <c r="A122" s="31">
        <v>1</v>
      </c>
      <c r="B122" s="32" t="s">
        <v>9</v>
      </c>
      <c r="C122" s="32">
        <v>10191509</v>
      </c>
      <c r="D122" s="175" t="s">
        <v>298</v>
      </c>
      <c r="E122" s="112" t="s">
        <v>296</v>
      </c>
      <c r="F122" s="118"/>
      <c r="G122" s="115" t="s">
        <v>52</v>
      </c>
      <c r="H122" s="115" t="s">
        <v>53</v>
      </c>
      <c r="I122" s="115"/>
      <c r="J122" s="34"/>
      <c r="K122" s="35">
        <v>70651</v>
      </c>
      <c r="L122" s="35">
        <v>74027</v>
      </c>
      <c r="M122" s="36"/>
      <c r="N122" s="37"/>
      <c r="O122" s="35"/>
      <c r="P122" s="35"/>
      <c r="Q122" s="38"/>
      <c r="R122" s="39">
        <f t="shared" si="10"/>
        <v>2</v>
      </c>
      <c r="S122" s="40">
        <f t="shared" si="11"/>
        <v>72339</v>
      </c>
      <c r="T122" s="41">
        <f t="shared" si="12"/>
        <v>3.3000075938094037E-2</v>
      </c>
      <c r="U122" s="42" t="s">
        <v>54</v>
      </c>
      <c r="V122" s="43">
        <f t="shared" si="13"/>
        <v>72339</v>
      </c>
      <c r="W122" s="44">
        <f t="shared" si="17"/>
        <v>3.3000075938094037E-2</v>
      </c>
      <c r="X122" s="45">
        <f t="shared" si="14"/>
        <v>72339</v>
      </c>
      <c r="Y122" s="46" t="s">
        <v>299</v>
      </c>
      <c r="AA122" s="29"/>
    </row>
    <row r="123" spans="1:27" ht="41.4">
      <c r="A123" s="31">
        <v>1</v>
      </c>
      <c r="B123" s="32" t="s">
        <v>9</v>
      </c>
      <c r="C123" s="32">
        <v>10191509</v>
      </c>
      <c r="D123" s="175" t="s">
        <v>300</v>
      </c>
      <c r="E123" s="112" t="s">
        <v>296</v>
      </c>
      <c r="F123" s="118" t="s">
        <v>51</v>
      </c>
      <c r="G123" s="115" t="s">
        <v>52</v>
      </c>
      <c r="H123" s="115" t="s">
        <v>53</v>
      </c>
      <c r="I123" s="115"/>
      <c r="J123" s="34">
        <v>45667</v>
      </c>
      <c r="K123" s="35">
        <v>70367</v>
      </c>
      <c r="L123" s="35">
        <v>73743</v>
      </c>
      <c r="M123" s="36"/>
      <c r="N123" s="37"/>
      <c r="O123" s="35"/>
      <c r="P123" s="35"/>
      <c r="Q123" s="38"/>
      <c r="R123" s="39">
        <f t="shared" si="10"/>
        <v>3</v>
      </c>
      <c r="S123" s="40">
        <f t="shared" si="11"/>
        <v>63259</v>
      </c>
      <c r="T123" s="41">
        <f t="shared" si="12"/>
        <v>0.24231091274754762</v>
      </c>
      <c r="U123" s="42" t="s">
        <v>54</v>
      </c>
      <c r="V123" s="43">
        <f t="shared" si="13"/>
        <v>63259</v>
      </c>
      <c r="W123" s="44">
        <f t="shared" si="17"/>
        <v>0.24231091274754762</v>
      </c>
      <c r="X123" s="45">
        <f t="shared" si="14"/>
        <v>63259</v>
      </c>
      <c r="Y123" s="46" t="s">
        <v>301</v>
      </c>
      <c r="AA123" s="29"/>
    </row>
    <row r="124" spans="1:27" ht="41.4">
      <c r="A124" s="31">
        <v>1</v>
      </c>
      <c r="B124" s="32" t="s">
        <v>9</v>
      </c>
      <c r="C124" s="32">
        <v>10191509</v>
      </c>
      <c r="D124" s="175" t="s">
        <v>302</v>
      </c>
      <c r="E124" s="112" t="s">
        <v>106</v>
      </c>
      <c r="F124" s="118" t="s">
        <v>51</v>
      </c>
      <c r="G124" s="115" t="s">
        <v>52</v>
      </c>
      <c r="H124" s="115" t="s">
        <v>53</v>
      </c>
      <c r="I124" s="115"/>
      <c r="J124" s="48">
        <v>46733</v>
      </c>
      <c r="K124" s="49">
        <v>77810</v>
      </c>
      <c r="L124" s="49">
        <v>81186</v>
      </c>
      <c r="M124" s="50"/>
      <c r="N124" s="51"/>
      <c r="O124" s="49"/>
      <c r="P124" s="49"/>
      <c r="Q124" s="38"/>
      <c r="R124" s="39">
        <f t="shared" si="10"/>
        <v>3</v>
      </c>
      <c r="S124" s="40">
        <f t="shared" si="11"/>
        <v>68576.333333333328</v>
      </c>
      <c r="T124" s="41">
        <f t="shared" si="12"/>
        <v>0.27694750543415442</v>
      </c>
      <c r="U124" s="42" t="s">
        <v>54</v>
      </c>
      <c r="V124" s="43">
        <f t="shared" si="13"/>
        <v>68576.333333333328</v>
      </c>
      <c r="W124" s="44">
        <f t="shared" si="17"/>
        <v>0.27694750543415442</v>
      </c>
      <c r="X124" s="45">
        <f t="shared" si="14"/>
        <v>68576.333333333328</v>
      </c>
      <c r="Y124" s="46" t="s">
        <v>303</v>
      </c>
      <c r="AA124" s="29"/>
    </row>
    <row r="125" spans="1:27" ht="41.4">
      <c r="A125" s="31">
        <v>1</v>
      </c>
      <c r="B125" s="32" t="s">
        <v>9</v>
      </c>
      <c r="C125" s="32">
        <v>10191509</v>
      </c>
      <c r="D125" s="175" t="s">
        <v>304</v>
      </c>
      <c r="E125" s="112" t="s">
        <v>76</v>
      </c>
      <c r="F125" s="118" t="s">
        <v>51</v>
      </c>
      <c r="G125" s="115" t="s">
        <v>52</v>
      </c>
      <c r="H125" s="115" t="s">
        <v>53</v>
      </c>
      <c r="I125" s="115"/>
      <c r="J125" s="48">
        <v>83634</v>
      </c>
      <c r="K125" s="49">
        <v>116597</v>
      </c>
      <c r="L125" s="49">
        <v>119973</v>
      </c>
      <c r="M125" s="50"/>
      <c r="N125" s="51"/>
      <c r="O125" s="49"/>
      <c r="P125" s="49"/>
      <c r="Q125" s="38"/>
      <c r="R125" s="39">
        <f t="shared" si="10"/>
        <v>3</v>
      </c>
      <c r="S125" s="40">
        <f t="shared" si="11"/>
        <v>106734.66666666667</v>
      </c>
      <c r="T125" s="41">
        <f t="shared" si="12"/>
        <v>0.18810056360877855</v>
      </c>
      <c r="U125" s="42" t="s">
        <v>129</v>
      </c>
      <c r="V125" s="43">
        <f>IFERROR(AVERAGE(J125,M125:P125),"")</f>
        <v>83634</v>
      </c>
      <c r="W125" s="44" t="str">
        <f>IF(Q125&gt;0,"",IFERROR(STDEV(J125,M125:P125)/V125,""))</f>
        <v/>
      </c>
      <c r="X125" s="45">
        <f t="shared" si="14"/>
        <v>83634</v>
      </c>
      <c r="Y125" s="46" t="s">
        <v>305</v>
      </c>
      <c r="AA125" s="29"/>
    </row>
    <row r="126" spans="1:27" ht="41.4">
      <c r="A126" s="31">
        <v>1</v>
      </c>
      <c r="B126" s="32" t="s">
        <v>9</v>
      </c>
      <c r="C126" s="32">
        <v>53131608</v>
      </c>
      <c r="D126" s="175" t="s">
        <v>306</v>
      </c>
      <c r="E126" s="112" t="s">
        <v>87</v>
      </c>
      <c r="F126" s="118"/>
      <c r="G126" s="115" t="s">
        <v>52</v>
      </c>
      <c r="H126" s="115" t="s">
        <v>53</v>
      </c>
      <c r="I126" s="115"/>
      <c r="J126" s="48"/>
      <c r="K126" s="49">
        <v>77704</v>
      </c>
      <c r="L126" s="49">
        <v>81080</v>
      </c>
      <c r="M126" s="50"/>
      <c r="N126" s="51"/>
      <c r="O126" s="49"/>
      <c r="P126" s="49"/>
      <c r="Q126" s="38"/>
      <c r="R126" s="39">
        <f t="shared" si="10"/>
        <v>2</v>
      </c>
      <c r="S126" s="40">
        <f t="shared" si="11"/>
        <v>79392</v>
      </c>
      <c r="T126" s="41">
        <f t="shared" si="12"/>
        <v>3.0068426205232073E-2</v>
      </c>
      <c r="U126" s="42" t="s">
        <v>54</v>
      </c>
      <c r="V126" s="43">
        <f t="shared" si="13"/>
        <v>79392</v>
      </c>
      <c r="W126" s="44">
        <f t="shared" si="17"/>
        <v>3.0068426205232073E-2</v>
      </c>
      <c r="X126" s="45">
        <f t="shared" si="14"/>
        <v>79392</v>
      </c>
      <c r="Y126" s="46" t="s">
        <v>307</v>
      </c>
      <c r="AA126" s="29"/>
    </row>
    <row r="127" spans="1:27" ht="41.4">
      <c r="A127" s="31">
        <v>1</v>
      </c>
      <c r="B127" s="32" t="s">
        <v>9</v>
      </c>
      <c r="C127" s="32">
        <v>27111933</v>
      </c>
      <c r="D127" s="175" t="s">
        <v>308</v>
      </c>
      <c r="E127" s="112" t="s">
        <v>60</v>
      </c>
      <c r="F127" s="118"/>
      <c r="G127" s="115" t="s">
        <v>52</v>
      </c>
      <c r="H127" s="115" t="s">
        <v>53</v>
      </c>
      <c r="I127" s="115"/>
      <c r="J127" s="48"/>
      <c r="K127" s="49">
        <v>11941</v>
      </c>
      <c r="L127" s="49">
        <v>15317</v>
      </c>
      <c r="M127" s="50"/>
      <c r="N127" s="51"/>
      <c r="O127" s="49"/>
      <c r="P127" s="49"/>
      <c r="Q127" s="38"/>
      <c r="R127" s="39">
        <f t="shared" si="10"/>
        <v>2</v>
      </c>
      <c r="S127" s="40">
        <f t="shared" si="11"/>
        <v>13629</v>
      </c>
      <c r="T127" s="41">
        <f t="shared" si="12"/>
        <v>0.17515536673899659</v>
      </c>
      <c r="U127" s="42" t="s">
        <v>54</v>
      </c>
      <c r="V127" s="43">
        <f t="shared" si="13"/>
        <v>13629</v>
      </c>
      <c r="W127" s="44">
        <f t="shared" si="17"/>
        <v>0.17515536673899659</v>
      </c>
      <c r="X127" s="45">
        <f t="shared" si="14"/>
        <v>13629</v>
      </c>
      <c r="Y127" s="46" t="s">
        <v>309</v>
      </c>
      <c r="AA127" s="29"/>
    </row>
    <row r="128" spans="1:27" ht="55.2">
      <c r="A128" s="31">
        <v>1</v>
      </c>
      <c r="B128" s="32" t="s">
        <v>9</v>
      </c>
      <c r="C128" s="32">
        <v>27111933</v>
      </c>
      <c r="D128" s="175" t="s">
        <v>310</v>
      </c>
      <c r="E128" s="112" t="s">
        <v>60</v>
      </c>
      <c r="F128" s="118"/>
      <c r="G128" s="115" t="s">
        <v>52</v>
      </c>
      <c r="H128" s="115" t="s">
        <v>53</v>
      </c>
      <c r="I128" s="115"/>
      <c r="J128" s="48"/>
      <c r="K128" s="49">
        <v>11427</v>
      </c>
      <c r="L128" s="49">
        <v>14803</v>
      </c>
      <c r="M128" s="50"/>
      <c r="N128" s="51"/>
      <c r="O128" s="49"/>
      <c r="P128" s="49"/>
      <c r="Q128" s="38"/>
      <c r="R128" s="39">
        <f t="shared" ref="R128:R190" si="24">COUNTA(F128:I128,N128:P128)</f>
        <v>2</v>
      </c>
      <c r="S128" s="40">
        <f t="shared" ref="S128:S190" si="25">IFERROR(AVERAGE(J128:P128),"")</f>
        <v>13115</v>
      </c>
      <c r="T128" s="41">
        <f t="shared" ref="T128:T190" si="26">IF(Q128&gt;0,"",IFERROR(STDEV(J128:P128)/S128,""))</f>
        <v>0.18202001473776475</v>
      </c>
      <c r="U128" s="42" t="s">
        <v>54</v>
      </c>
      <c r="V128" s="43">
        <f t="shared" ref="V128:V190" si="27">IFERROR(AVERAGE(J128:P128),"")</f>
        <v>13115</v>
      </c>
      <c r="W128" s="44">
        <f t="shared" si="17"/>
        <v>0.18202001473776475</v>
      </c>
      <c r="X128" s="45">
        <f t="shared" ref="X128:X190" si="28">IF(Q128&gt;0,Q128,V128)</f>
        <v>13115</v>
      </c>
      <c r="Y128" s="46" t="s">
        <v>311</v>
      </c>
      <c r="AA128" s="29"/>
    </row>
    <row r="129" spans="1:27" ht="55.2">
      <c r="A129" s="31">
        <v>1</v>
      </c>
      <c r="B129" s="32" t="s">
        <v>9</v>
      </c>
      <c r="C129" s="32">
        <v>40141657</v>
      </c>
      <c r="D129" s="175" t="s">
        <v>312</v>
      </c>
      <c r="E129" s="112" t="s">
        <v>60</v>
      </c>
      <c r="F129" s="118"/>
      <c r="G129" s="115" t="s">
        <v>52</v>
      </c>
      <c r="H129" s="115" t="s">
        <v>53</v>
      </c>
      <c r="I129" s="115"/>
      <c r="J129" s="48"/>
      <c r="K129" s="49">
        <v>5265</v>
      </c>
      <c r="L129" s="49">
        <v>8641</v>
      </c>
      <c r="M129" s="50"/>
      <c r="N129" s="51"/>
      <c r="O129" s="49"/>
      <c r="P129" s="49"/>
      <c r="Q129" s="38"/>
      <c r="R129" s="39">
        <f t="shared" si="24"/>
        <v>2</v>
      </c>
      <c r="S129" s="40">
        <f t="shared" si="25"/>
        <v>6953</v>
      </c>
      <c r="T129" s="41">
        <f t="shared" si="26"/>
        <v>0.34333273310596646</v>
      </c>
      <c r="U129" s="42" t="s">
        <v>54</v>
      </c>
      <c r="V129" s="43">
        <f t="shared" si="27"/>
        <v>6953</v>
      </c>
      <c r="W129" s="44">
        <f t="shared" si="17"/>
        <v>0.34333273310596646</v>
      </c>
      <c r="X129" s="45">
        <f t="shared" si="28"/>
        <v>6953</v>
      </c>
      <c r="Y129" s="46" t="s">
        <v>313</v>
      </c>
      <c r="AA129" s="29"/>
    </row>
    <row r="130" spans="1:27" ht="55.2">
      <c r="A130" s="31">
        <v>1</v>
      </c>
      <c r="B130" s="32" t="s">
        <v>9</v>
      </c>
      <c r="C130" s="32">
        <v>27112001</v>
      </c>
      <c r="D130" s="175" t="s">
        <v>314</v>
      </c>
      <c r="E130" s="112" t="s">
        <v>60</v>
      </c>
      <c r="F130" s="118" t="s">
        <v>51</v>
      </c>
      <c r="G130" s="115" t="s">
        <v>52</v>
      </c>
      <c r="H130" s="115" t="s">
        <v>53</v>
      </c>
      <c r="I130" s="115"/>
      <c r="J130" s="48">
        <v>19600</v>
      </c>
      <c r="K130" s="49">
        <v>31947</v>
      </c>
      <c r="L130" s="49">
        <v>35323</v>
      </c>
      <c r="M130" s="50"/>
      <c r="N130" s="51"/>
      <c r="O130" s="49"/>
      <c r="P130" s="49"/>
      <c r="Q130" s="38"/>
      <c r="R130" s="39">
        <f t="shared" si="24"/>
        <v>3</v>
      </c>
      <c r="S130" s="40">
        <f t="shared" si="25"/>
        <v>28956.666666666668</v>
      </c>
      <c r="T130" s="41">
        <f t="shared" si="26"/>
        <v>0.28584304654051151</v>
      </c>
      <c r="U130" s="42" t="s">
        <v>129</v>
      </c>
      <c r="V130" s="43">
        <f t="shared" ref="V130:V133" si="29">IFERROR(AVERAGE(J130,M130:P130),"")</f>
        <v>19600</v>
      </c>
      <c r="W130" s="44" t="str">
        <f t="shared" ref="W130:W133" si="30">IF(Q130&gt;0,"",IFERROR(STDEV(J130,M130:P130)/V130,""))</f>
        <v/>
      </c>
      <c r="X130" s="45">
        <f t="shared" si="28"/>
        <v>19600</v>
      </c>
      <c r="Y130" s="46" t="s">
        <v>315</v>
      </c>
      <c r="AA130" s="29"/>
    </row>
    <row r="131" spans="1:27" ht="69">
      <c r="A131" s="31">
        <v>1</v>
      </c>
      <c r="B131" s="32" t="s">
        <v>9</v>
      </c>
      <c r="C131" s="32">
        <v>27112001</v>
      </c>
      <c r="D131" s="175" t="s">
        <v>316</v>
      </c>
      <c r="E131" s="112" t="s">
        <v>60</v>
      </c>
      <c r="F131" s="118" t="s">
        <v>51</v>
      </c>
      <c r="G131" s="115" t="s">
        <v>52</v>
      </c>
      <c r="H131" s="115" t="s">
        <v>53</v>
      </c>
      <c r="I131" s="115"/>
      <c r="J131" s="48">
        <v>19600</v>
      </c>
      <c r="K131" s="49">
        <v>30001</v>
      </c>
      <c r="L131" s="49">
        <v>33377</v>
      </c>
      <c r="M131" s="50"/>
      <c r="N131" s="51"/>
      <c r="O131" s="49"/>
      <c r="P131" s="49"/>
      <c r="Q131" s="38"/>
      <c r="R131" s="39">
        <f t="shared" si="24"/>
        <v>3</v>
      </c>
      <c r="S131" s="40">
        <f t="shared" si="25"/>
        <v>27659.333333333332</v>
      </c>
      <c r="T131" s="41">
        <f t="shared" si="26"/>
        <v>0.25961604267886584</v>
      </c>
      <c r="U131" s="42" t="s">
        <v>129</v>
      </c>
      <c r="V131" s="43">
        <f t="shared" si="29"/>
        <v>19600</v>
      </c>
      <c r="W131" s="44" t="str">
        <f t="shared" si="30"/>
        <v/>
      </c>
      <c r="X131" s="45">
        <f t="shared" si="28"/>
        <v>19600</v>
      </c>
      <c r="Y131" s="46" t="s">
        <v>317</v>
      </c>
      <c r="AA131" s="29"/>
    </row>
    <row r="132" spans="1:27" ht="55.2">
      <c r="A132" s="31">
        <v>1</v>
      </c>
      <c r="B132" s="32" t="s">
        <v>9</v>
      </c>
      <c r="C132" s="32">
        <v>11151511</v>
      </c>
      <c r="D132" s="175" t="s">
        <v>318</v>
      </c>
      <c r="E132" s="112" t="s">
        <v>120</v>
      </c>
      <c r="F132" s="118" t="s">
        <v>51</v>
      </c>
      <c r="G132" s="115" t="s">
        <v>52</v>
      </c>
      <c r="H132" s="115" t="s">
        <v>53</v>
      </c>
      <c r="I132" s="115"/>
      <c r="J132" s="48">
        <v>732236</v>
      </c>
      <c r="K132" s="49">
        <v>2972451</v>
      </c>
      <c r="L132" s="49">
        <v>2975827</v>
      </c>
      <c r="M132" s="50"/>
      <c r="N132" s="51"/>
      <c r="O132" s="49"/>
      <c r="P132" s="49"/>
      <c r="Q132" s="52"/>
      <c r="R132" s="53">
        <f t="shared" si="24"/>
        <v>3</v>
      </c>
      <c r="S132" s="54">
        <f t="shared" si="25"/>
        <v>2226838</v>
      </c>
      <c r="T132" s="41">
        <f t="shared" si="26"/>
        <v>0.58125665235663182</v>
      </c>
      <c r="U132" s="42" t="s">
        <v>129</v>
      </c>
      <c r="V132" s="43">
        <f t="shared" si="29"/>
        <v>732236</v>
      </c>
      <c r="W132" s="44" t="str">
        <f t="shared" si="30"/>
        <v/>
      </c>
      <c r="X132" s="55">
        <f t="shared" si="28"/>
        <v>732236</v>
      </c>
      <c r="Y132" s="46" t="s">
        <v>319</v>
      </c>
      <c r="AA132" s="29"/>
    </row>
    <row r="133" spans="1:27" ht="55.2">
      <c r="A133" s="31">
        <v>1</v>
      </c>
      <c r="B133" s="32" t="s">
        <v>9</v>
      </c>
      <c r="C133" s="32">
        <v>11151511</v>
      </c>
      <c r="D133" s="175" t="s">
        <v>320</v>
      </c>
      <c r="E133" s="112" t="s">
        <v>321</v>
      </c>
      <c r="F133" s="118" t="s">
        <v>51</v>
      </c>
      <c r="G133" s="115" t="s">
        <v>52</v>
      </c>
      <c r="H133" s="115" t="s">
        <v>53</v>
      </c>
      <c r="I133" s="115"/>
      <c r="J133" s="48">
        <v>6722</v>
      </c>
      <c r="K133" s="49">
        <v>25306</v>
      </c>
      <c r="L133" s="49">
        <v>28682</v>
      </c>
      <c r="M133" s="50"/>
      <c r="N133" s="51"/>
      <c r="O133" s="49"/>
      <c r="P133" s="49"/>
      <c r="Q133" s="52"/>
      <c r="R133" s="53">
        <f t="shared" si="24"/>
        <v>3</v>
      </c>
      <c r="S133" s="54">
        <f t="shared" si="25"/>
        <v>20236.666666666668</v>
      </c>
      <c r="T133" s="41">
        <f t="shared" si="26"/>
        <v>0.58434242780982648</v>
      </c>
      <c r="U133" s="42" t="s">
        <v>129</v>
      </c>
      <c r="V133" s="43">
        <f t="shared" si="29"/>
        <v>6722</v>
      </c>
      <c r="W133" s="44" t="str">
        <f t="shared" si="30"/>
        <v/>
      </c>
      <c r="X133" s="55">
        <f t="shared" si="28"/>
        <v>6722</v>
      </c>
      <c r="Y133" s="46" t="s">
        <v>322</v>
      </c>
      <c r="AA133" s="29"/>
    </row>
    <row r="134" spans="1:27" ht="151.80000000000001">
      <c r="A134" s="31">
        <v>1</v>
      </c>
      <c r="B134" s="32" t="s">
        <v>9</v>
      </c>
      <c r="C134" s="32">
        <v>40142018</v>
      </c>
      <c r="D134" s="175" t="s">
        <v>323</v>
      </c>
      <c r="E134" s="112" t="s">
        <v>120</v>
      </c>
      <c r="F134" s="118" t="s">
        <v>51</v>
      </c>
      <c r="G134" s="115" t="s">
        <v>52</v>
      </c>
      <c r="H134" s="115" t="s">
        <v>53</v>
      </c>
      <c r="I134" s="115"/>
      <c r="J134" s="48">
        <v>105000</v>
      </c>
      <c r="K134" s="49">
        <v>114161</v>
      </c>
      <c r="L134" s="49">
        <v>117537</v>
      </c>
      <c r="M134" s="50"/>
      <c r="N134" s="51"/>
      <c r="O134" s="49"/>
      <c r="P134" s="49"/>
      <c r="Q134" s="52"/>
      <c r="R134" s="53">
        <f t="shared" si="24"/>
        <v>3</v>
      </c>
      <c r="S134" s="54">
        <f t="shared" si="25"/>
        <v>112232.66666666667</v>
      </c>
      <c r="T134" s="41">
        <f t="shared" si="26"/>
        <v>5.7800790349229088E-2</v>
      </c>
      <c r="U134" s="42" t="s">
        <v>54</v>
      </c>
      <c r="V134" s="43">
        <f t="shared" si="27"/>
        <v>112232.66666666667</v>
      </c>
      <c r="W134" s="44">
        <f t="shared" si="17"/>
        <v>5.7800790349229088E-2</v>
      </c>
      <c r="X134" s="55">
        <f t="shared" si="28"/>
        <v>112232.66666666667</v>
      </c>
      <c r="Y134" s="46" t="s">
        <v>324</v>
      </c>
      <c r="AA134" s="29"/>
    </row>
    <row r="135" spans="1:27" ht="55.2">
      <c r="A135" s="31">
        <v>1</v>
      </c>
      <c r="B135" s="32" t="s">
        <v>9</v>
      </c>
      <c r="C135" s="32">
        <v>40142018</v>
      </c>
      <c r="D135" s="175" t="s">
        <v>325</v>
      </c>
      <c r="E135" s="112" t="s">
        <v>120</v>
      </c>
      <c r="F135" s="118"/>
      <c r="G135" s="115" t="s">
        <v>52</v>
      </c>
      <c r="H135" s="115" t="s">
        <v>53</v>
      </c>
      <c r="I135" s="115"/>
      <c r="J135" s="48"/>
      <c r="K135" s="49">
        <v>676370</v>
      </c>
      <c r="L135" s="49">
        <v>679746</v>
      </c>
      <c r="M135" s="50"/>
      <c r="N135" s="51"/>
      <c r="O135" s="49"/>
      <c r="P135" s="49"/>
      <c r="Q135" s="52"/>
      <c r="R135" s="53">
        <f t="shared" si="24"/>
        <v>2</v>
      </c>
      <c r="S135" s="54">
        <f t="shared" si="25"/>
        <v>678058</v>
      </c>
      <c r="T135" s="41">
        <f t="shared" si="26"/>
        <v>3.5206317059687884E-3</v>
      </c>
      <c r="U135" s="42" t="s">
        <v>54</v>
      </c>
      <c r="V135" s="43">
        <f t="shared" si="27"/>
        <v>678058</v>
      </c>
      <c r="W135" s="44">
        <f t="shared" si="17"/>
        <v>3.5206317059687884E-3</v>
      </c>
      <c r="X135" s="55">
        <f t="shared" si="28"/>
        <v>678058</v>
      </c>
      <c r="Y135" s="46" t="s">
        <v>326</v>
      </c>
      <c r="AA135" s="29"/>
    </row>
    <row r="136" spans="1:27" ht="151.80000000000001">
      <c r="A136" s="31">
        <v>1</v>
      </c>
      <c r="B136" s="32" t="s">
        <v>9</v>
      </c>
      <c r="C136" s="32">
        <v>40142018</v>
      </c>
      <c r="D136" s="175" t="s">
        <v>327</v>
      </c>
      <c r="E136" s="112" t="s">
        <v>120</v>
      </c>
      <c r="F136" s="118"/>
      <c r="G136" s="115" t="s">
        <v>52</v>
      </c>
      <c r="H136" s="115" t="s">
        <v>53</v>
      </c>
      <c r="I136" s="115"/>
      <c r="J136" s="48"/>
      <c r="K136" s="49">
        <v>72388</v>
      </c>
      <c r="L136" s="49">
        <v>75764</v>
      </c>
      <c r="M136" s="50"/>
      <c r="N136" s="51"/>
      <c r="O136" s="49"/>
      <c r="P136" s="49"/>
      <c r="Q136" s="52"/>
      <c r="R136" s="53">
        <f t="shared" si="24"/>
        <v>2</v>
      </c>
      <c r="S136" s="54">
        <f t="shared" si="25"/>
        <v>74076</v>
      </c>
      <c r="T136" s="41">
        <f t="shared" si="26"/>
        <v>3.2226260776577899E-2</v>
      </c>
      <c r="U136" s="42" t="s">
        <v>54</v>
      </c>
      <c r="V136" s="43">
        <f t="shared" si="27"/>
        <v>74076</v>
      </c>
      <c r="W136" s="44">
        <f t="shared" si="17"/>
        <v>3.2226260776577899E-2</v>
      </c>
      <c r="X136" s="55">
        <f t="shared" si="28"/>
        <v>74076</v>
      </c>
      <c r="Y136" s="46" t="s">
        <v>328</v>
      </c>
      <c r="AA136" s="29"/>
    </row>
    <row r="137" spans="1:27" ht="96.6">
      <c r="A137" s="31">
        <v>1</v>
      </c>
      <c r="B137" s="32" t="s">
        <v>9</v>
      </c>
      <c r="C137" s="32">
        <v>40142018</v>
      </c>
      <c r="D137" s="175" t="s">
        <v>329</v>
      </c>
      <c r="E137" s="112" t="s">
        <v>120</v>
      </c>
      <c r="F137" s="118"/>
      <c r="G137" s="115" t="s">
        <v>52</v>
      </c>
      <c r="H137" s="115" t="s">
        <v>53</v>
      </c>
      <c r="I137" s="115"/>
      <c r="J137" s="48"/>
      <c r="K137" s="49">
        <v>88443</v>
      </c>
      <c r="L137" s="49">
        <v>91819</v>
      </c>
      <c r="M137" s="50"/>
      <c r="N137" s="51"/>
      <c r="O137" s="49"/>
      <c r="P137" s="49"/>
      <c r="Q137" s="52"/>
      <c r="R137" s="53">
        <f t="shared" si="24"/>
        <v>2</v>
      </c>
      <c r="S137" s="54">
        <f t="shared" si="25"/>
        <v>90131</v>
      </c>
      <c r="T137" s="41">
        <f t="shared" si="26"/>
        <v>2.648580946939216E-2</v>
      </c>
      <c r="U137" s="42" t="s">
        <v>54</v>
      </c>
      <c r="V137" s="43">
        <f t="shared" si="27"/>
        <v>90131</v>
      </c>
      <c r="W137" s="44">
        <f t="shared" ref="W137:W198" si="31">IF(Q137&gt;0,"",IFERROR(STDEV(J137:P137)/V137,""))</f>
        <v>2.648580946939216E-2</v>
      </c>
      <c r="X137" s="55">
        <f t="shared" si="28"/>
        <v>90131</v>
      </c>
      <c r="Y137" s="46" t="s">
        <v>330</v>
      </c>
      <c r="AA137" s="29"/>
    </row>
    <row r="138" spans="1:27" ht="41.4">
      <c r="A138" s="31">
        <v>1</v>
      </c>
      <c r="B138" s="32" t="s">
        <v>9</v>
      </c>
      <c r="C138" s="32">
        <v>40142018</v>
      </c>
      <c r="D138" s="175" t="s">
        <v>331</v>
      </c>
      <c r="E138" s="112" t="s">
        <v>120</v>
      </c>
      <c r="F138" s="118" t="s">
        <v>51</v>
      </c>
      <c r="G138" s="115" t="s">
        <v>52</v>
      </c>
      <c r="H138" s="115" t="s">
        <v>53</v>
      </c>
      <c r="I138" s="115"/>
      <c r="J138" s="48">
        <v>110000</v>
      </c>
      <c r="K138" s="49">
        <v>154256</v>
      </c>
      <c r="L138" s="49">
        <v>157632</v>
      </c>
      <c r="M138" s="50"/>
      <c r="N138" s="51"/>
      <c r="O138" s="49"/>
      <c r="P138" s="49"/>
      <c r="Q138" s="52"/>
      <c r="R138" s="53">
        <f t="shared" si="24"/>
        <v>3</v>
      </c>
      <c r="S138" s="54">
        <f t="shared" si="25"/>
        <v>140629.33333333334</v>
      </c>
      <c r="T138" s="41">
        <f t="shared" si="26"/>
        <v>0.18900349471376418</v>
      </c>
      <c r="U138" s="42" t="s">
        <v>129</v>
      </c>
      <c r="V138" s="43">
        <f>IFERROR(AVERAGE(J138,M138:P138),"")</f>
        <v>110000</v>
      </c>
      <c r="W138" s="44" t="str">
        <f>IF(Q138&gt;0,"",IFERROR(STDEV(J138,M138:P138)/V138,""))</f>
        <v/>
      </c>
      <c r="X138" s="55">
        <f t="shared" si="28"/>
        <v>110000</v>
      </c>
      <c r="Y138" s="46" t="s">
        <v>332</v>
      </c>
      <c r="AA138" s="29"/>
    </row>
    <row r="139" spans="1:27" ht="41.4">
      <c r="A139" s="31">
        <v>1</v>
      </c>
      <c r="B139" s="32" t="s">
        <v>9</v>
      </c>
      <c r="C139" s="32">
        <v>40142018</v>
      </c>
      <c r="D139" s="175" t="s">
        <v>333</v>
      </c>
      <c r="E139" s="112" t="s">
        <v>120</v>
      </c>
      <c r="F139" s="118" t="s">
        <v>51</v>
      </c>
      <c r="G139" s="115" t="s">
        <v>52</v>
      </c>
      <c r="H139" s="115" t="s">
        <v>53</v>
      </c>
      <c r="I139" s="115"/>
      <c r="J139" s="48">
        <v>225000</v>
      </c>
      <c r="K139" s="49">
        <v>263935</v>
      </c>
      <c r="L139" s="49">
        <v>267311</v>
      </c>
      <c r="M139" s="50"/>
      <c r="N139" s="51"/>
      <c r="O139" s="49"/>
      <c r="P139" s="49"/>
      <c r="Q139" s="52"/>
      <c r="R139" s="53">
        <f t="shared" si="24"/>
        <v>3</v>
      </c>
      <c r="S139" s="54">
        <f t="shared" si="25"/>
        <v>252082</v>
      </c>
      <c r="T139" s="41">
        <f t="shared" si="26"/>
        <v>9.3280621168281355E-2</v>
      </c>
      <c r="U139" s="42" t="s">
        <v>54</v>
      </c>
      <c r="V139" s="43">
        <f t="shared" si="27"/>
        <v>252082</v>
      </c>
      <c r="W139" s="44">
        <f t="shared" si="31"/>
        <v>9.3280621168281355E-2</v>
      </c>
      <c r="X139" s="55">
        <f t="shared" si="28"/>
        <v>252082</v>
      </c>
      <c r="Y139" s="46" t="s">
        <v>334</v>
      </c>
      <c r="AA139" s="29"/>
    </row>
    <row r="140" spans="1:27" ht="41.4">
      <c r="A140" s="31">
        <v>1</v>
      </c>
      <c r="B140" s="32" t="s">
        <v>9</v>
      </c>
      <c r="C140" s="32">
        <v>40142018</v>
      </c>
      <c r="D140" s="175" t="s">
        <v>335</v>
      </c>
      <c r="E140" s="112" t="s">
        <v>120</v>
      </c>
      <c r="F140" s="118" t="s">
        <v>51</v>
      </c>
      <c r="G140" s="115" t="s">
        <v>52</v>
      </c>
      <c r="H140" s="115" t="s">
        <v>53</v>
      </c>
      <c r="I140" s="115"/>
      <c r="J140" s="48">
        <v>330000</v>
      </c>
      <c r="K140" s="49">
        <v>400858</v>
      </c>
      <c r="L140" s="49">
        <v>404234</v>
      </c>
      <c r="M140" s="50"/>
      <c r="N140" s="51"/>
      <c r="O140" s="49"/>
      <c r="P140" s="49"/>
      <c r="Q140" s="52"/>
      <c r="R140" s="53">
        <f t="shared" si="24"/>
        <v>3</v>
      </c>
      <c r="S140" s="54">
        <f t="shared" si="25"/>
        <v>378364</v>
      </c>
      <c r="T140" s="41">
        <f t="shared" si="26"/>
        <v>0.11078869334298752</v>
      </c>
      <c r="U140" s="42" t="s">
        <v>129</v>
      </c>
      <c r="V140" s="43">
        <f>IFERROR(AVERAGE(J140,M140:P140),"")</f>
        <v>330000</v>
      </c>
      <c r="W140" s="44" t="str">
        <f>IF(Q140&gt;0,"",IFERROR(STDEV(J140,M140:P140)/V140,""))</f>
        <v/>
      </c>
      <c r="X140" s="55">
        <f t="shared" si="28"/>
        <v>330000</v>
      </c>
      <c r="Y140" s="46" t="s">
        <v>336</v>
      </c>
      <c r="AA140" s="29"/>
    </row>
    <row r="141" spans="1:27" ht="41.4">
      <c r="A141" s="31">
        <v>1</v>
      </c>
      <c r="B141" s="32" t="s">
        <v>9</v>
      </c>
      <c r="C141" s="32">
        <v>40142008</v>
      </c>
      <c r="D141" s="175" t="s">
        <v>337</v>
      </c>
      <c r="E141" s="112" t="s">
        <v>120</v>
      </c>
      <c r="F141" s="118"/>
      <c r="G141" s="115" t="s">
        <v>52</v>
      </c>
      <c r="H141" s="115" t="s">
        <v>53</v>
      </c>
      <c r="I141" s="115"/>
      <c r="J141" s="48"/>
      <c r="K141" s="49">
        <v>107160</v>
      </c>
      <c r="L141" s="49">
        <v>110536</v>
      </c>
      <c r="M141" s="50"/>
      <c r="N141" s="51"/>
      <c r="O141" s="49"/>
      <c r="P141" s="49"/>
      <c r="Q141" s="52"/>
      <c r="R141" s="53">
        <f t="shared" si="24"/>
        <v>2</v>
      </c>
      <c r="S141" s="54">
        <f t="shared" si="25"/>
        <v>108848</v>
      </c>
      <c r="T141" s="41">
        <f t="shared" si="26"/>
        <v>2.1931431843357569E-2</v>
      </c>
      <c r="U141" s="42" t="s">
        <v>54</v>
      </c>
      <c r="V141" s="43">
        <f t="shared" si="27"/>
        <v>108848</v>
      </c>
      <c r="W141" s="44">
        <f t="shared" si="31"/>
        <v>2.1931431843357569E-2</v>
      </c>
      <c r="X141" s="55">
        <f t="shared" si="28"/>
        <v>108848</v>
      </c>
      <c r="Y141" s="46" t="s">
        <v>338</v>
      </c>
      <c r="AA141" s="29"/>
    </row>
    <row r="142" spans="1:27" ht="41.4">
      <c r="A142" s="31">
        <v>1</v>
      </c>
      <c r="B142" s="32" t="s">
        <v>9</v>
      </c>
      <c r="C142" s="32">
        <v>40103311</v>
      </c>
      <c r="D142" s="175" t="s">
        <v>339</v>
      </c>
      <c r="E142" s="112" t="s">
        <v>60</v>
      </c>
      <c r="F142" s="118" t="s">
        <v>51</v>
      </c>
      <c r="G142" s="115" t="s">
        <v>52</v>
      </c>
      <c r="H142" s="115" t="s">
        <v>53</v>
      </c>
      <c r="I142" s="115"/>
      <c r="J142" s="48">
        <v>52000</v>
      </c>
      <c r="K142" s="49">
        <v>67954</v>
      </c>
      <c r="L142" s="49">
        <v>71330</v>
      </c>
      <c r="M142" s="50"/>
      <c r="N142" s="51"/>
      <c r="O142" s="49"/>
      <c r="P142" s="49"/>
      <c r="Q142" s="52"/>
      <c r="R142" s="53">
        <f t="shared" si="24"/>
        <v>3</v>
      </c>
      <c r="S142" s="54">
        <f t="shared" si="25"/>
        <v>63761.333333333336</v>
      </c>
      <c r="T142" s="41">
        <f t="shared" si="26"/>
        <v>0.16192473576098576</v>
      </c>
      <c r="U142" s="42" t="s">
        <v>54</v>
      </c>
      <c r="V142" s="43">
        <f t="shared" si="27"/>
        <v>63761.333333333336</v>
      </c>
      <c r="W142" s="44">
        <f t="shared" si="31"/>
        <v>0.16192473576098576</v>
      </c>
      <c r="X142" s="55">
        <f t="shared" si="28"/>
        <v>63761.333333333336</v>
      </c>
      <c r="Y142" s="46" t="s">
        <v>340</v>
      </c>
      <c r="AA142" s="29"/>
    </row>
    <row r="143" spans="1:27" ht="41.4">
      <c r="A143" s="31">
        <v>1</v>
      </c>
      <c r="B143" s="32" t="s">
        <v>9</v>
      </c>
      <c r="C143" s="32">
        <v>21102302</v>
      </c>
      <c r="D143" s="175" t="s">
        <v>341</v>
      </c>
      <c r="E143" s="112" t="s">
        <v>60</v>
      </c>
      <c r="F143" s="118"/>
      <c r="G143" s="115" t="s">
        <v>52</v>
      </c>
      <c r="H143" s="115" t="s">
        <v>53</v>
      </c>
      <c r="I143" s="115"/>
      <c r="J143" s="48"/>
      <c r="K143" s="49">
        <v>47423</v>
      </c>
      <c r="L143" s="49">
        <v>50799</v>
      </c>
      <c r="M143" s="50"/>
      <c r="N143" s="51"/>
      <c r="O143" s="49"/>
      <c r="P143" s="49"/>
      <c r="Q143" s="52"/>
      <c r="R143" s="53">
        <f t="shared" si="24"/>
        <v>2</v>
      </c>
      <c r="S143" s="54">
        <f t="shared" si="25"/>
        <v>49111</v>
      </c>
      <c r="T143" s="41">
        <f t="shared" si="26"/>
        <v>4.8608101917814436E-2</v>
      </c>
      <c r="U143" s="42" t="s">
        <v>54</v>
      </c>
      <c r="V143" s="43">
        <f t="shared" si="27"/>
        <v>49111</v>
      </c>
      <c r="W143" s="44">
        <f t="shared" si="31"/>
        <v>4.8608101917814436E-2</v>
      </c>
      <c r="X143" s="55">
        <f t="shared" si="28"/>
        <v>49111</v>
      </c>
      <c r="Y143" s="46" t="s">
        <v>342</v>
      </c>
      <c r="AA143" s="29"/>
    </row>
    <row r="144" spans="1:27" ht="41.4">
      <c r="A144" s="31">
        <v>1</v>
      </c>
      <c r="B144" s="32" t="s">
        <v>9</v>
      </c>
      <c r="C144" s="32">
        <v>21101803</v>
      </c>
      <c r="D144" s="175" t="s">
        <v>343</v>
      </c>
      <c r="E144" s="112" t="s">
        <v>60</v>
      </c>
      <c r="F144" s="118" t="s">
        <v>51</v>
      </c>
      <c r="G144" s="115" t="s">
        <v>52</v>
      </c>
      <c r="H144" s="115" t="s">
        <v>53</v>
      </c>
      <c r="I144" s="115"/>
      <c r="J144" s="48">
        <v>875</v>
      </c>
      <c r="K144" s="49">
        <v>4270</v>
      </c>
      <c r="L144" s="49">
        <v>7646</v>
      </c>
      <c r="M144" s="50"/>
      <c r="N144" s="51"/>
      <c r="O144" s="49"/>
      <c r="P144" s="49"/>
      <c r="Q144" s="52"/>
      <c r="R144" s="53">
        <f t="shared" si="24"/>
        <v>3</v>
      </c>
      <c r="S144" s="54">
        <f t="shared" si="25"/>
        <v>4263.666666666667</v>
      </c>
      <c r="T144" s="41">
        <f t="shared" si="26"/>
        <v>0.79403591031928122</v>
      </c>
      <c r="U144" s="42" t="s">
        <v>73</v>
      </c>
      <c r="V144" s="43">
        <f>IFERROR(AVERAGE(J144:K144,M144:P144),"")</f>
        <v>2572.5</v>
      </c>
      <c r="W144" s="44">
        <f>IF(Q144&gt;0,"",IFERROR(STDEV(J144:K144,M144:P144)/V144,""))</f>
        <v>0.93318854115775662</v>
      </c>
      <c r="X144" s="55">
        <f t="shared" si="28"/>
        <v>2572.5</v>
      </c>
      <c r="Y144" s="46" t="s">
        <v>344</v>
      </c>
      <c r="AA144" s="29"/>
    </row>
    <row r="145" spans="1:27" ht="41.4">
      <c r="A145" s="31">
        <v>1</v>
      </c>
      <c r="B145" s="32" t="s">
        <v>9</v>
      </c>
      <c r="C145" s="32">
        <v>60104000</v>
      </c>
      <c r="D145" s="175" t="s">
        <v>345</v>
      </c>
      <c r="E145" s="112" t="s">
        <v>87</v>
      </c>
      <c r="F145" s="118"/>
      <c r="G145" s="115" t="s">
        <v>52</v>
      </c>
      <c r="H145" s="115" t="s">
        <v>53</v>
      </c>
      <c r="I145" s="115"/>
      <c r="J145" s="48"/>
      <c r="K145" s="49">
        <v>62913</v>
      </c>
      <c r="L145" s="49">
        <v>66289</v>
      </c>
      <c r="M145" s="50"/>
      <c r="N145" s="51"/>
      <c r="O145" s="49"/>
      <c r="P145" s="49"/>
      <c r="Q145" s="52"/>
      <c r="R145" s="53">
        <f t="shared" si="24"/>
        <v>2</v>
      </c>
      <c r="S145" s="54">
        <f t="shared" si="25"/>
        <v>64601</v>
      </c>
      <c r="T145" s="41">
        <f t="shared" si="26"/>
        <v>3.6952872142626034E-2</v>
      </c>
      <c r="U145" s="42" t="s">
        <v>54</v>
      </c>
      <c r="V145" s="43">
        <f t="shared" si="27"/>
        <v>64601</v>
      </c>
      <c r="W145" s="44">
        <f t="shared" si="31"/>
        <v>3.6952872142626034E-2</v>
      </c>
      <c r="X145" s="55">
        <f t="shared" si="28"/>
        <v>64601</v>
      </c>
      <c r="Y145" s="46" t="s">
        <v>346</v>
      </c>
      <c r="AA145" s="29"/>
    </row>
    <row r="146" spans="1:27" ht="41.4">
      <c r="A146" s="31">
        <v>1</v>
      </c>
      <c r="B146" s="32" t="s">
        <v>9</v>
      </c>
      <c r="C146" s="32">
        <v>11101500</v>
      </c>
      <c r="D146" s="175" t="s">
        <v>347</v>
      </c>
      <c r="E146" s="112" t="s">
        <v>72</v>
      </c>
      <c r="F146" s="118"/>
      <c r="G146" s="115" t="s">
        <v>52</v>
      </c>
      <c r="H146" s="115" t="s">
        <v>53</v>
      </c>
      <c r="I146" s="115"/>
      <c r="J146" s="48"/>
      <c r="K146" s="49">
        <v>44520</v>
      </c>
      <c r="L146" s="49">
        <v>47896</v>
      </c>
      <c r="M146" s="50"/>
      <c r="N146" s="51"/>
      <c r="O146" s="49"/>
      <c r="P146" s="49"/>
      <c r="Q146" s="52"/>
      <c r="R146" s="53">
        <f t="shared" si="24"/>
        <v>2</v>
      </c>
      <c r="S146" s="54">
        <f t="shared" si="25"/>
        <v>46208</v>
      </c>
      <c r="T146" s="41">
        <f t="shared" si="26"/>
        <v>5.1661887406634882E-2</v>
      </c>
      <c r="U146" s="42" t="s">
        <v>54</v>
      </c>
      <c r="V146" s="43">
        <f t="shared" si="27"/>
        <v>46208</v>
      </c>
      <c r="W146" s="44">
        <f t="shared" si="31"/>
        <v>5.1661887406634882E-2</v>
      </c>
      <c r="X146" s="55">
        <f t="shared" si="28"/>
        <v>46208</v>
      </c>
      <c r="Y146" s="46" t="s">
        <v>348</v>
      </c>
      <c r="AA146" s="29"/>
    </row>
    <row r="147" spans="1:27" ht="41.4">
      <c r="A147" s="31">
        <v>1</v>
      </c>
      <c r="B147" s="32" t="s">
        <v>9</v>
      </c>
      <c r="C147" s="32">
        <v>27112041</v>
      </c>
      <c r="D147" s="175" t="s">
        <v>349</v>
      </c>
      <c r="E147" s="112" t="s">
        <v>60</v>
      </c>
      <c r="F147" s="118"/>
      <c r="G147" s="115" t="s">
        <v>144</v>
      </c>
      <c r="H147" s="115" t="s">
        <v>144</v>
      </c>
      <c r="I147" s="115"/>
      <c r="J147" s="48"/>
      <c r="K147" s="49"/>
      <c r="L147" s="49"/>
      <c r="M147" s="50"/>
      <c r="N147" s="51">
        <v>162541</v>
      </c>
      <c r="O147" s="49"/>
      <c r="P147" s="49"/>
      <c r="Q147" s="52"/>
      <c r="R147" s="53">
        <f t="shared" si="24"/>
        <v>3</v>
      </c>
      <c r="S147" s="54">
        <f t="shared" si="25"/>
        <v>162541</v>
      </c>
      <c r="T147" s="41" t="str">
        <f t="shared" si="26"/>
        <v/>
      </c>
      <c r="U147" s="42" t="s">
        <v>145</v>
      </c>
      <c r="V147" s="43">
        <f t="shared" si="27"/>
        <v>162541</v>
      </c>
      <c r="W147" s="44" t="str">
        <f t="shared" si="31"/>
        <v/>
      </c>
      <c r="X147" s="55">
        <f t="shared" si="28"/>
        <v>162541</v>
      </c>
      <c r="Y147" s="46" t="s">
        <v>350</v>
      </c>
      <c r="AA147" s="29"/>
    </row>
    <row r="148" spans="1:27" ht="41.4">
      <c r="A148" s="31">
        <v>1</v>
      </c>
      <c r="B148" s="32" t="s">
        <v>9</v>
      </c>
      <c r="C148" s="32">
        <v>21101806</v>
      </c>
      <c r="D148" s="175" t="s">
        <v>351</v>
      </c>
      <c r="E148" s="112" t="s">
        <v>60</v>
      </c>
      <c r="F148" s="118"/>
      <c r="G148" s="115" t="s">
        <v>52</v>
      </c>
      <c r="H148" s="115" t="s">
        <v>53</v>
      </c>
      <c r="I148" s="115"/>
      <c r="J148" s="48"/>
      <c r="K148" s="49">
        <v>44368</v>
      </c>
      <c r="L148" s="49">
        <v>47744</v>
      </c>
      <c r="M148" s="50"/>
      <c r="N148" s="51"/>
      <c r="O148" s="49"/>
      <c r="P148" s="49"/>
      <c r="Q148" s="52"/>
      <c r="R148" s="53">
        <f t="shared" si="24"/>
        <v>2</v>
      </c>
      <c r="S148" s="54">
        <f t="shared" si="25"/>
        <v>46056</v>
      </c>
      <c r="T148" s="41">
        <f t="shared" si="26"/>
        <v>5.1832388685204636E-2</v>
      </c>
      <c r="U148" s="42" t="s">
        <v>54</v>
      </c>
      <c r="V148" s="43">
        <f t="shared" si="27"/>
        <v>46056</v>
      </c>
      <c r="W148" s="44">
        <f t="shared" si="31"/>
        <v>5.1832388685204636E-2</v>
      </c>
      <c r="X148" s="55">
        <f t="shared" si="28"/>
        <v>46056</v>
      </c>
      <c r="Y148" s="46" t="s">
        <v>352</v>
      </c>
      <c r="AA148" s="29"/>
    </row>
    <row r="149" spans="1:27" ht="41.4">
      <c r="A149" s="31">
        <v>1</v>
      </c>
      <c r="B149" s="32" t="s">
        <v>9</v>
      </c>
      <c r="C149" s="32">
        <v>27112004</v>
      </c>
      <c r="D149" s="175" t="s">
        <v>353</v>
      </c>
      <c r="E149" s="112" t="s">
        <v>60</v>
      </c>
      <c r="F149" s="118" t="s">
        <v>51</v>
      </c>
      <c r="G149" s="115" t="s">
        <v>52</v>
      </c>
      <c r="H149" s="115" t="s">
        <v>53</v>
      </c>
      <c r="I149" s="115"/>
      <c r="J149" s="48">
        <v>18500</v>
      </c>
      <c r="K149" s="49">
        <v>46394</v>
      </c>
      <c r="L149" s="49">
        <v>49770</v>
      </c>
      <c r="M149" s="50"/>
      <c r="N149" s="51"/>
      <c r="O149" s="49"/>
      <c r="P149" s="49"/>
      <c r="Q149" s="52"/>
      <c r="R149" s="53">
        <f t="shared" si="24"/>
        <v>3</v>
      </c>
      <c r="S149" s="54">
        <f t="shared" si="25"/>
        <v>38221.333333333336</v>
      </c>
      <c r="T149" s="41">
        <f t="shared" si="26"/>
        <v>0.44902642548103094</v>
      </c>
      <c r="U149" s="42" t="s">
        <v>129</v>
      </c>
      <c r="V149" s="43">
        <f t="shared" ref="V149:V150" si="32">IFERROR(AVERAGE(J149,M149:P149),"")</f>
        <v>18500</v>
      </c>
      <c r="W149" s="44" t="str">
        <f t="shared" ref="W149:W150" si="33">IF(Q149&gt;0,"",IFERROR(STDEV(J149,M149:P149)/V149,""))</f>
        <v/>
      </c>
      <c r="X149" s="55">
        <f t="shared" si="28"/>
        <v>18500</v>
      </c>
      <c r="Y149" s="46" t="s">
        <v>354</v>
      </c>
      <c r="AA149" s="29"/>
    </row>
    <row r="150" spans="1:27" ht="41.4">
      <c r="A150" s="31">
        <v>1</v>
      </c>
      <c r="B150" s="32" t="s">
        <v>9</v>
      </c>
      <c r="C150" s="32">
        <v>27112004</v>
      </c>
      <c r="D150" s="175" t="s">
        <v>355</v>
      </c>
      <c r="E150" s="112" t="s">
        <v>60</v>
      </c>
      <c r="F150" s="118" t="s">
        <v>51</v>
      </c>
      <c r="G150" s="115" t="s">
        <v>52</v>
      </c>
      <c r="H150" s="115" t="s">
        <v>53</v>
      </c>
      <c r="I150" s="115"/>
      <c r="J150" s="48">
        <v>18500</v>
      </c>
      <c r="K150" s="49">
        <v>42583</v>
      </c>
      <c r="L150" s="49">
        <v>45959</v>
      </c>
      <c r="M150" s="50"/>
      <c r="N150" s="51"/>
      <c r="O150" s="49"/>
      <c r="P150" s="49"/>
      <c r="Q150" s="52"/>
      <c r="R150" s="53">
        <f t="shared" si="24"/>
        <v>3</v>
      </c>
      <c r="S150" s="54">
        <f t="shared" si="25"/>
        <v>35680.666666666664</v>
      </c>
      <c r="T150" s="41">
        <f t="shared" si="26"/>
        <v>0.41967654363641788</v>
      </c>
      <c r="U150" s="42" t="s">
        <v>129</v>
      </c>
      <c r="V150" s="43">
        <f t="shared" si="32"/>
        <v>18500</v>
      </c>
      <c r="W150" s="44" t="str">
        <f t="shared" si="33"/>
        <v/>
      </c>
      <c r="X150" s="55">
        <f t="shared" si="28"/>
        <v>18500</v>
      </c>
      <c r="Y150" s="46" t="s">
        <v>356</v>
      </c>
      <c r="AA150" s="29"/>
    </row>
    <row r="151" spans="1:27" ht="41.4">
      <c r="A151" s="31">
        <v>1</v>
      </c>
      <c r="B151" s="32" t="s">
        <v>9</v>
      </c>
      <c r="C151" s="32">
        <v>27112017</v>
      </c>
      <c r="D151" s="175" t="s">
        <v>357</v>
      </c>
      <c r="E151" s="112" t="s">
        <v>57</v>
      </c>
      <c r="F151" s="118" t="s">
        <v>51</v>
      </c>
      <c r="G151" s="115" t="s">
        <v>52</v>
      </c>
      <c r="H151" s="115" t="s">
        <v>53</v>
      </c>
      <c r="I151" s="115"/>
      <c r="J151" s="182">
        <v>75850</v>
      </c>
      <c r="K151" s="183">
        <v>67850</v>
      </c>
      <c r="L151" s="184">
        <v>71226</v>
      </c>
      <c r="M151" s="185"/>
      <c r="N151" s="180"/>
      <c r="O151" s="181"/>
      <c r="P151" s="181"/>
      <c r="Q151" s="52"/>
      <c r="R151" s="53">
        <f t="shared" si="24"/>
        <v>3</v>
      </c>
      <c r="S151" s="54">
        <f t="shared" si="25"/>
        <v>71642</v>
      </c>
      <c r="T151" s="41">
        <f t="shared" si="26"/>
        <v>5.6059172419905004E-2</v>
      </c>
      <c r="U151" s="42" t="s">
        <v>54</v>
      </c>
      <c r="V151" s="43">
        <f t="shared" si="27"/>
        <v>71642</v>
      </c>
      <c r="W151" s="44">
        <f t="shared" si="31"/>
        <v>5.6059172419905004E-2</v>
      </c>
      <c r="X151" s="55">
        <f t="shared" si="28"/>
        <v>71642</v>
      </c>
      <c r="Y151" s="46" t="s">
        <v>358</v>
      </c>
      <c r="AA151" s="29"/>
    </row>
    <row r="152" spans="1:27" ht="41.4">
      <c r="A152" s="31">
        <v>1</v>
      </c>
      <c r="B152" s="32" t="s">
        <v>9</v>
      </c>
      <c r="C152" s="32">
        <v>27112017</v>
      </c>
      <c r="D152" s="175" t="s">
        <v>359</v>
      </c>
      <c r="E152" s="112" t="s">
        <v>57</v>
      </c>
      <c r="F152" s="118" t="s">
        <v>51</v>
      </c>
      <c r="G152" s="115" t="s">
        <v>52</v>
      </c>
      <c r="H152" s="115" t="s">
        <v>53</v>
      </c>
      <c r="I152" s="115"/>
      <c r="J152" s="182">
        <v>102243</v>
      </c>
      <c r="K152" s="183">
        <v>97750</v>
      </c>
      <c r="L152" s="184">
        <v>101126</v>
      </c>
      <c r="M152" s="185"/>
      <c r="N152" s="180"/>
      <c r="O152" s="181"/>
      <c r="P152" s="181"/>
      <c r="Q152" s="52"/>
      <c r="R152" s="53">
        <f t="shared" si="24"/>
        <v>3</v>
      </c>
      <c r="S152" s="54">
        <f t="shared" si="25"/>
        <v>100373</v>
      </c>
      <c r="T152" s="41">
        <f t="shared" si="26"/>
        <v>2.3305417830641072E-2</v>
      </c>
      <c r="U152" s="42" t="s">
        <v>54</v>
      </c>
      <c r="V152" s="43">
        <f t="shared" si="27"/>
        <v>100373</v>
      </c>
      <c r="W152" s="44">
        <f t="shared" si="31"/>
        <v>2.3305417830641072E-2</v>
      </c>
      <c r="X152" s="55">
        <f t="shared" si="28"/>
        <v>100373</v>
      </c>
      <c r="Y152" s="46" t="s">
        <v>360</v>
      </c>
      <c r="AA152" s="29"/>
    </row>
    <row r="153" spans="1:27" ht="41.4">
      <c r="A153" s="31">
        <v>1</v>
      </c>
      <c r="B153" s="32" t="s">
        <v>9</v>
      </c>
      <c r="C153" s="32">
        <v>27112013</v>
      </c>
      <c r="D153" s="175" t="s">
        <v>361</v>
      </c>
      <c r="E153" s="112" t="s">
        <v>60</v>
      </c>
      <c r="F153" s="118" t="s">
        <v>51</v>
      </c>
      <c r="G153" s="115" t="s">
        <v>52</v>
      </c>
      <c r="H153" s="115" t="s">
        <v>53</v>
      </c>
      <c r="I153" s="115"/>
      <c r="J153" s="48">
        <v>67000</v>
      </c>
      <c r="K153" s="49">
        <v>92284</v>
      </c>
      <c r="L153" s="49">
        <v>95660</v>
      </c>
      <c r="M153" s="50"/>
      <c r="N153" s="51"/>
      <c r="O153" s="49"/>
      <c r="P153" s="49"/>
      <c r="Q153" s="52"/>
      <c r="R153" s="53">
        <f t="shared" si="24"/>
        <v>3</v>
      </c>
      <c r="S153" s="54">
        <f t="shared" si="25"/>
        <v>84981.333333333328</v>
      </c>
      <c r="T153" s="41">
        <f t="shared" si="26"/>
        <v>0.18431708817604167</v>
      </c>
      <c r="U153" s="42" t="s">
        <v>129</v>
      </c>
      <c r="V153" s="43">
        <f>IFERROR(AVERAGE(J153,M153:P153),"")</f>
        <v>67000</v>
      </c>
      <c r="W153" s="44" t="str">
        <f>IF(Q153&gt;0,"",IFERROR(STDEV(J153,M153:P153)/V153,""))</f>
        <v/>
      </c>
      <c r="X153" s="55">
        <f t="shared" si="28"/>
        <v>67000</v>
      </c>
      <c r="Y153" s="46" t="s">
        <v>362</v>
      </c>
      <c r="AA153" s="29"/>
    </row>
    <row r="154" spans="1:27" ht="41.4">
      <c r="A154" s="31">
        <v>1</v>
      </c>
      <c r="B154" s="32" t="s">
        <v>9</v>
      </c>
      <c r="C154" s="32">
        <v>10191700</v>
      </c>
      <c r="D154" s="175" t="s">
        <v>363</v>
      </c>
      <c r="E154" s="112" t="s">
        <v>50</v>
      </c>
      <c r="F154" s="118"/>
      <c r="G154" s="115" t="s">
        <v>52</v>
      </c>
      <c r="H154" s="115" t="s">
        <v>53</v>
      </c>
      <c r="I154" s="115"/>
      <c r="J154" s="48"/>
      <c r="K154" s="49">
        <v>81995</v>
      </c>
      <c r="L154" s="49">
        <v>85371</v>
      </c>
      <c r="M154" s="50"/>
      <c r="N154" s="51"/>
      <c r="O154" s="49"/>
      <c r="P154" s="49"/>
      <c r="Q154" s="52"/>
      <c r="R154" s="53">
        <f t="shared" si="24"/>
        <v>2</v>
      </c>
      <c r="S154" s="54">
        <f t="shared" si="25"/>
        <v>83683</v>
      </c>
      <c r="T154" s="41">
        <f t="shared" si="26"/>
        <v>2.8526612254409913E-2</v>
      </c>
      <c r="U154" s="42" t="s">
        <v>54</v>
      </c>
      <c r="V154" s="43">
        <f t="shared" si="27"/>
        <v>83683</v>
      </c>
      <c r="W154" s="44">
        <f t="shared" si="31"/>
        <v>2.8526612254409913E-2</v>
      </c>
      <c r="X154" s="55">
        <f t="shared" si="28"/>
        <v>83683</v>
      </c>
      <c r="Y154" s="46" t="s">
        <v>364</v>
      </c>
      <c r="AA154" s="29"/>
    </row>
    <row r="155" spans="1:27" ht="69">
      <c r="A155" s="31">
        <v>1</v>
      </c>
      <c r="B155" s="32" t="s">
        <v>9</v>
      </c>
      <c r="C155" s="32">
        <v>27111513</v>
      </c>
      <c r="D155" s="175" t="s">
        <v>365</v>
      </c>
      <c r="E155" s="112" t="s">
        <v>60</v>
      </c>
      <c r="F155" s="118"/>
      <c r="G155" s="115" t="s">
        <v>52</v>
      </c>
      <c r="H155" s="115" t="s">
        <v>53</v>
      </c>
      <c r="I155" s="115"/>
      <c r="J155" s="48"/>
      <c r="K155" s="49">
        <v>35134</v>
      </c>
      <c r="L155" s="49">
        <v>38510</v>
      </c>
      <c r="M155" s="50"/>
      <c r="N155" s="51"/>
      <c r="O155" s="49"/>
      <c r="P155" s="49"/>
      <c r="Q155" s="52"/>
      <c r="R155" s="53">
        <f t="shared" si="24"/>
        <v>2</v>
      </c>
      <c r="S155" s="54">
        <f t="shared" si="25"/>
        <v>36822</v>
      </c>
      <c r="T155" s="41">
        <f t="shared" si="26"/>
        <v>6.4830603804404557E-2</v>
      </c>
      <c r="U155" s="42" t="s">
        <v>54</v>
      </c>
      <c r="V155" s="43">
        <f t="shared" si="27"/>
        <v>36822</v>
      </c>
      <c r="W155" s="44">
        <f t="shared" si="31"/>
        <v>6.4830603804404557E-2</v>
      </c>
      <c r="X155" s="55">
        <f t="shared" si="28"/>
        <v>36822</v>
      </c>
      <c r="Y155" s="46" t="s">
        <v>366</v>
      </c>
      <c r="AA155" s="29"/>
    </row>
    <row r="156" spans="1:27" ht="41.4">
      <c r="A156" s="31">
        <v>1</v>
      </c>
      <c r="B156" s="32" t="s">
        <v>9</v>
      </c>
      <c r="C156" s="32">
        <v>27111605</v>
      </c>
      <c r="D156" s="175" t="s">
        <v>367</v>
      </c>
      <c r="E156" s="112" t="s">
        <v>60</v>
      </c>
      <c r="F156" s="118" t="s">
        <v>51</v>
      </c>
      <c r="G156" s="115" t="s">
        <v>52</v>
      </c>
      <c r="H156" s="115" t="s">
        <v>53</v>
      </c>
      <c r="I156" s="115"/>
      <c r="J156" s="48">
        <v>37550</v>
      </c>
      <c r="K156" s="49">
        <v>57192</v>
      </c>
      <c r="L156" s="49">
        <v>60568</v>
      </c>
      <c r="M156" s="50"/>
      <c r="N156" s="51"/>
      <c r="O156" s="49"/>
      <c r="P156" s="49"/>
      <c r="Q156" s="52"/>
      <c r="R156" s="53">
        <f t="shared" si="24"/>
        <v>3</v>
      </c>
      <c r="S156" s="54">
        <f t="shared" si="25"/>
        <v>51770</v>
      </c>
      <c r="T156" s="41">
        <f t="shared" si="26"/>
        <v>0.24010102235963882</v>
      </c>
      <c r="U156" s="42" t="s">
        <v>129</v>
      </c>
      <c r="V156" s="43">
        <f t="shared" ref="V156:V157" si="34">IFERROR(AVERAGE(J156,M156:P156),"")</f>
        <v>37550</v>
      </c>
      <c r="W156" s="44" t="str">
        <f t="shared" ref="W156:W157" si="35">IF(Q156&gt;0,"",IFERROR(STDEV(J156,M156:P156)/V156,""))</f>
        <v/>
      </c>
      <c r="X156" s="55">
        <f t="shared" si="28"/>
        <v>37550</v>
      </c>
      <c r="Y156" s="46" t="s">
        <v>368</v>
      </c>
      <c r="AA156" s="29"/>
    </row>
    <row r="157" spans="1:27" ht="41.4">
      <c r="A157" s="31">
        <v>1</v>
      </c>
      <c r="B157" s="32" t="s">
        <v>9</v>
      </c>
      <c r="C157" s="32">
        <v>10152001</v>
      </c>
      <c r="D157" s="175" t="s">
        <v>369</v>
      </c>
      <c r="E157" s="112" t="s">
        <v>60</v>
      </c>
      <c r="F157" s="118" t="s">
        <v>51</v>
      </c>
      <c r="G157" s="115" t="s">
        <v>52</v>
      </c>
      <c r="H157" s="115" t="s">
        <v>53</v>
      </c>
      <c r="I157" s="115"/>
      <c r="J157" s="48">
        <v>12000</v>
      </c>
      <c r="K157" s="49">
        <v>17432</v>
      </c>
      <c r="L157" s="49">
        <v>20808</v>
      </c>
      <c r="M157" s="50"/>
      <c r="N157" s="51"/>
      <c r="O157" s="49"/>
      <c r="P157" s="49"/>
      <c r="Q157" s="52"/>
      <c r="R157" s="53">
        <f t="shared" si="24"/>
        <v>3</v>
      </c>
      <c r="S157" s="54">
        <f t="shared" si="25"/>
        <v>16746.666666666668</v>
      </c>
      <c r="T157" s="41">
        <f t="shared" si="26"/>
        <v>0.26535509817394054</v>
      </c>
      <c r="U157" s="42" t="s">
        <v>129</v>
      </c>
      <c r="V157" s="43">
        <f t="shared" si="34"/>
        <v>12000</v>
      </c>
      <c r="W157" s="44" t="str">
        <f t="shared" si="35"/>
        <v/>
      </c>
      <c r="X157" s="55">
        <f t="shared" si="28"/>
        <v>12000</v>
      </c>
      <c r="Y157" s="46" t="s">
        <v>370</v>
      </c>
      <c r="AA157" s="29"/>
    </row>
    <row r="158" spans="1:27" ht="69">
      <c r="A158" s="31">
        <v>1</v>
      </c>
      <c r="B158" s="32" t="s">
        <v>9</v>
      </c>
      <c r="C158" s="32">
        <v>10151518</v>
      </c>
      <c r="D158" s="175" t="s">
        <v>371</v>
      </c>
      <c r="E158" s="112" t="s">
        <v>57</v>
      </c>
      <c r="F158" s="118"/>
      <c r="G158" s="115" t="s">
        <v>52</v>
      </c>
      <c r="H158" s="115" t="s">
        <v>53</v>
      </c>
      <c r="I158" s="115"/>
      <c r="J158" s="48"/>
      <c r="K158" s="49">
        <v>1010</v>
      </c>
      <c r="L158" s="49">
        <v>4386</v>
      </c>
      <c r="M158" s="50"/>
      <c r="N158" s="51"/>
      <c r="O158" s="49"/>
      <c r="P158" s="49"/>
      <c r="Q158" s="52"/>
      <c r="R158" s="53">
        <f t="shared" si="24"/>
        <v>2</v>
      </c>
      <c r="S158" s="54">
        <f t="shared" si="25"/>
        <v>2698</v>
      </c>
      <c r="T158" s="41">
        <f t="shared" si="26"/>
        <v>0.88480077586574668</v>
      </c>
      <c r="U158" s="42" t="s">
        <v>73</v>
      </c>
      <c r="V158" s="43">
        <f t="shared" ref="V158:V160" si="36">IFERROR(AVERAGE(J158:K158,M158:P158),"")</f>
        <v>1010</v>
      </c>
      <c r="W158" s="44" t="str">
        <f t="shared" ref="W158:W160" si="37">IF(Q158&gt;0,"",IFERROR(STDEV(J158:K158,M158:P158)/V158,""))</f>
        <v/>
      </c>
      <c r="X158" s="55">
        <f t="shared" si="28"/>
        <v>1010</v>
      </c>
      <c r="Y158" s="46" t="s">
        <v>372</v>
      </c>
      <c r="AA158" s="29"/>
    </row>
    <row r="159" spans="1:27" ht="41.4">
      <c r="A159" s="31">
        <v>1</v>
      </c>
      <c r="B159" s="32" t="s">
        <v>9</v>
      </c>
      <c r="C159" s="32">
        <v>10151521</v>
      </c>
      <c r="D159" s="175" t="s">
        <v>373</v>
      </c>
      <c r="E159" s="112" t="s">
        <v>60</v>
      </c>
      <c r="F159" s="118"/>
      <c r="G159" s="115" t="s">
        <v>52</v>
      </c>
      <c r="H159" s="115" t="s">
        <v>53</v>
      </c>
      <c r="I159" s="115"/>
      <c r="J159" s="48"/>
      <c r="K159" s="49">
        <v>1445</v>
      </c>
      <c r="L159" s="49">
        <v>4821</v>
      </c>
      <c r="M159" s="50"/>
      <c r="N159" s="51"/>
      <c r="O159" s="49"/>
      <c r="P159" s="49"/>
      <c r="Q159" s="52"/>
      <c r="R159" s="53">
        <f t="shared" si="24"/>
        <v>2</v>
      </c>
      <c r="S159" s="54">
        <f t="shared" si="25"/>
        <v>3133</v>
      </c>
      <c r="T159" s="41">
        <f t="shared" si="26"/>
        <v>0.76195100328304644</v>
      </c>
      <c r="U159" s="42" t="s">
        <v>73</v>
      </c>
      <c r="V159" s="43">
        <f t="shared" si="36"/>
        <v>1445</v>
      </c>
      <c r="W159" s="44" t="str">
        <f t="shared" si="37"/>
        <v/>
      </c>
      <c r="X159" s="55">
        <f t="shared" si="28"/>
        <v>1445</v>
      </c>
      <c r="Y159" s="46" t="s">
        <v>374</v>
      </c>
      <c r="AA159" s="29"/>
    </row>
    <row r="160" spans="1:27" ht="55.2">
      <c r="A160" s="31">
        <v>1</v>
      </c>
      <c r="B160" s="32" t="s">
        <v>9</v>
      </c>
      <c r="C160" s="32">
        <v>10151518</v>
      </c>
      <c r="D160" s="175" t="s">
        <v>375</v>
      </c>
      <c r="E160" s="112" t="s">
        <v>60</v>
      </c>
      <c r="F160" s="118"/>
      <c r="G160" s="115" t="s">
        <v>52</v>
      </c>
      <c r="H160" s="115" t="s">
        <v>53</v>
      </c>
      <c r="I160" s="115"/>
      <c r="J160" s="48"/>
      <c r="K160" s="49">
        <v>1259</v>
      </c>
      <c r="L160" s="49">
        <v>4635</v>
      </c>
      <c r="M160" s="50"/>
      <c r="N160" s="51"/>
      <c r="O160" s="49"/>
      <c r="P160" s="49"/>
      <c r="Q160" s="52"/>
      <c r="R160" s="53">
        <f t="shared" si="24"/>
        <v>2</v>
      </c>
      <c r="S160" s="54">
        <f t="shared" si="25"/>
        <v>2947</v>
      </c>
      <c r="T160" s="41">
        <f t="shared" si="26"/>
        <v>0.81004156541763983</v>
      </c>
      <c r="U160" s="42" t="s">
        <v>73</v>
      </c>
      <c r="V160" s="43">
        <f t="shared" si="36"/>
        <v>1259</v>
      </c>
      <c r="W160" s="44" t="str">
        <f t="shared" si="37"/>
        <v/>
      </c>
      <c r="X160" s="55">
        <f t="shared" si="28"/>
        <v>1259</v>
      </c>
      <c r="Y160" s="46" t="s">
        <v>376</v>
      </c>
      <c r="AA160" s="29"/>
    </row>
    <row r="161" spans="1:27" ht="41.4">
      <c r="A161" s="31">
        <v>1</v>
      </c>
      <c r="B161" s="32" t="s">
        <v>9</v>
      </c>
      <c r="C161" s="32">
        <v>10152001</v>
      </c>
      <c r="D161" s="175" t="s">
        <v>377</v>
      </c>
      <c r="E161" s="112" t="s">
        <v>60</v>
      </c>
      <c r="F161" s="118" t="s">
        <v>51</v>
      </c>
      <c r="G161" s="115" t="s">
        <v>52</v>
      </c>
      <c r="H161" s="115" t="s">
        <v>53</v>
      </c>
      <c r="I161" s="115"/>
      <c r="J161" s="48">
        <v>10000</v>
      </c>
      <c r="K161" s="49">
        <v>15882</v>
      </c>
      <c r="L161" s="49">
        <v>19258</v>
      </c>
      <c r="M161" s="50"/>
      <c r="N161" s="51"/>
      <c r="O161" s="49"/>
      <c r="P161" s="49"/>
      <c r="Q161" s="52"/>
      <c r="R161" s="53">
        <f t="shared" si="24"/>
        <v>3</v>
      </c>
      <c r="S161" s="54">
        <f t="shared" si="25"/>
        <v>15046.666666666666</v>
      </c>
      <c r="T161" s="41">
        <f t="shared" si="26"/>
        <v>0.31137707210220866</v>
      </c>
      <c r="U161" s="42" t="s">
        <v>129</v>
      </c>
      <c r="V161" s="43">
        <f t="shared" ref="V161" si="38">IFERROR(AVERAGE(J161,M161:P161),"")</f>
        <v>10000</v>
      </c>
      <c r="W161" s="44" t="str">
        <f t="shared" ref="W161" si="39">IF(Q161&gt;0,"",IFERROR(STDEV(J161,M161:P161)/V161,""))</f>
        <v/>
      </c>
      <c r="X161" s="55">
        <f t="shared" si="28"/>
        <v>10000</v>
      </c>
      <c r="Y161" s="46" t="s">
        <v>378</v>
      </c>
      <c r="AA161" s="29"/>
    </row>
    <row r="162" spans="1:27" ht="69">
      <c r="A162" s="31">
        <v>1</v>
      </c>
      <c r="B162" s="32" t="s">
        <v>9</v>
      </c>
      <c r="C162" s="32">
        <v>13111016</v>
      </c>
      <c r="D162" s="175" t="s">
        <v>379</v>
      </c>
      <c r="E162" s="112" t="s">
        <v>120</v>
      </c>
      <c r="F162" s="118" t="s">
        <v>51</v>
      </c>
      <c r="G162" s="115" t="s">
        <v>52</v>
      </c>
      <c r="H162" s="115" t="s">
        <v>53</v>
      </c>
      <c r="I162" s="115"/>
      <c r="J162" s="48">
        <v>1953980</v>
      </c>
      <c r="K162" s="49">
        <v>1631332</v>
      </c>
      <c r="L162" s="49">
        <v>1634708</v>
      </c>
      <c r="M162" s="50"/>
      <c r="N162" s="51"/>
      <c r="O162" s="49"/>
      <c r="P162" s="49"/>
      <c r="Q162" s="52"/>
      <c r="R162" s="53">
        <f t="shared" si="24"/>
        <v>3</v>
      </c>
      <c r="S162" s="54">
        <f t="shared" si="25"/>
        <v>1740006.6666666667</v>
      </c>
      <c r="T162" s="41">
        <f t="shared" si="26"/>
        <v>0.10650190829063366</v>
      </c>
      <c r="U162" s="42" t="s">
        <v>54</v>
      </c>
      <c r="V162" s="43">
        <f t="shared" si="27"/>
        <v>1740006.6666666667</v>
      </c>
      <c r="W162" s="44">
        <f t="shared" si="31"/>
        <v>0.10650190829063366</v>
      </c>
      <c r="X162" s="55">
        <f t="shared" si="28"/>
        <v>1740006.6666666667</v>
      </c>
      <c r="Y162" s="46" t="s">
        <v>380</v>
      </c>
      <c r="AA162" s="29"/>
    </row>
    <row r="163" spans="1:27" ht="82.8">
      <c r="A163" s="31">
        <v>1</v>
      </c>
      <c r="B163" s="32" t="s">
        <v>9</v>
      </c>
      <c r="C163" s="32">
        <v>13111016</v>
      </c>
      <c r="D163" s="175" t="s">
        <v>381</v>
      </c>
      <c r="E163" s="112" t="s">
        <v>120</v>
      </c>
      <c r="F163" s="118" t="s">
        <v>51</v>
      </c>
      <c r="G163" s="115" t="s">
        <v>52</v>
      </c>
      <c r="H163" s="115" t="s">
        <v>53</v>
      </c>
      <c r="I163" s="115"/>
      <c r="J163" s="34">
        <v>392017</v>
      </c>
      <c r="K163" s="49">
        <v>1631332</v>
      </c>
      <c r="L163" s="49">
        <v>1650461</v>
      </c>
      <c r="M163" s="50"/>
      <c r="N163" s="51"/>
      <c r="O163" s="49"/>
      <c r="P163" s="49"/>
      <c r="Q163" s="52"/>
      <c r="R163" s="53">
        <f t="shared" si="24"/>
        <v>3</v>
      </c>
      <c r="S163" s="54">
        <f t="shared" si="25"/>
        <v>1224603.3333333333</v>
      </c>
      <c r="T163" s="41">
        <f t="shared" si="26"/>
        <v>0.58884728542179288</v>
      </c>
      <c r="U163" s="42" t="s">
        <v>129</v>
      </c>
      <c r="V163" s="43">
        <f t="shared" ref="V163:V164" si="40">IFERROR(AVERAGE(J163,M163:P163),"")</f>
        <v>392017</v>
      </c>
      <c r="W163" s="44" t="str">
        <f t="shared" ref="W163:W164" si="41">IF(Q163&gt;0,"",IFERROR(STDEV(J163,M163:P163)/V163,""))</f>
        <v/>
      </c>
      <c r="X163" s="55">
        <f t="shared" si="28"/>
        <v>392017</v>
      </c>
      <c r="Y163" s="46" t="s">
        <v>382</v>
      </c>
      <c r="AA163" s="29"/>
    </row>
    <row r="164" spans="1:27" ht="82.8">
      <c r="A164" s="31">
        <v>1</v>
      </c>
      <c r="B164" s="32" t="s">
        <v>9</v>
      </c>
      <c r="C164" s="32">
        <v>13111016</v>
      </c>
      <c r="D164" s="175" t="s">
        <v>383</v>
      </c>
      <c r="E164" s="112" t="s">
        <v>120</v>
      </c>
      <c r="F164" s="118" t="s">
        <v>51</v>
      </c>
      <c r="G164" s="115" t="s">
        <v>52</v>
      </c>
      <c r="H164" s="115" t="s">
        <v>53</v>
      </c>
      <c r="I164" s="115"/>
      <c r="J164" s="110">
        <v>490000</v>
      </c>
      <c r="K164" s="186">
        <v>910995</v>
      </c>
      <c r="L164" s="49">
        <v>914371</v>
      </c>
      <c r="M164" s="50"/>
      <c r="N164" s="51"/>
      <c r="O164" s="49"/>
      <c r="P164" s="49"/>
      <c r="Q164" s="52"/>
      <c r="R164" s="53">
        <f t="shared" si="24"/>
        <v>3</v>
      </c>
      <c r="S164" s="54">
        <f t="shared" si="25"/>
        <v>771788.66666666663</v>
      </c>
      <c r="T164" s="41">
        <f t="shared" si="26"/>
        <v>0.31620311654867217</v>
      </c>
      <c r="U164" s="42" t="s">
        <v>129</v>
      </c>
      <c r="V164" s="43">
        <f t="shared" si="40"/>
        <v>490000</v>
      </c>
      <c r="W164" s="44" t="str">
        <f t="shared" si="41"/>
        <v/>
      </c>
      <c r="X164" s="55">
        <f t="shared" si="28"/>
        <v>490000</v>
      </c>
      <c r="Y164" s="46" t="s">
        <v>384</v>
      </c>
      <c r="AA164" s="29"/>
    </row>
    <row r="165" spans="1:27" ht="55.2">
      <c r="A165" s="31">
        <v>1</v>
      </c>
      <c r="B165" s="32" t="s">
        <v>9</v>
      </c>
      <c r="C165" s="32">
        <v>13111016</v>
      </c>
      <c r="D165" s="175" t="s">
        <v>385</v>
      </c>
      <c r="E165" s="112" t="s">
        <v>120</v>
      </c>
      <c r="F165" s="118"/>
      <c r="G165" s="115" t="s">
        <v>52</v>
      </c>
      <c r="H165" s="115" t="s">
        <v>53</v>
      </c>
      <c r="I165" s="115"/>
      <c r="J165" s="48"/>
      <c r="K165" s="49">
        <v>1796457</v>
      </c>
      <c r="L165" s="49">
        <v>1799833</v>
      </c>
      <c r="M165" s="50"/>
      <c r="N165" s="51"/>
      <c r="O165" s="49"/>
      <c r="P165" s="49"/>
      <c r="Q165" s="52"/>
      <c r="R165" s="53">
        <f t="shared" si="24"/>
        <v>2</v>
      </c>
      <c r="S165" s="54">
        <f t="shared" si="25"/>
        <v>1798145</v>
      </c>
      <c r="T165" s="41">
        <f t="shared" si="26"/>
        <v>1.3275862031625839E-3</v>
      </c>
      <c r="U165" s="42" t="s">
        <v>54</v>
      </c>
      <c r="V165" s="43">
        <f t="shared" si="27"/>
        <v>1798145</v>
      </c>
      <c r="W165" s="44">
        <f t="shared" si="31"/>
        <v>1.3275862031625839E-3</v>
      </c>
      <c r="X165" s="55">
        <f t="shared" si="28"/>
        <v>1798145</v>
      </c>
      <c r="Y165" s="46" t="s">
        <v>386</v>
      </c>
      <c r="AA165" s="29"/>
    </row>
    <row r="166" spans="1:27" ht="55.2">
      <c r="A166" s="31">
        <v>1</v>
      </c>
      <c r="B166" s="32" t="s">
        <v>9</v>
      </c>
      <c r="C166" s="32">
        <v>41111900</v>
      </c>
      <c r="D166" s="175" t="s">
        <v>387</v>
      </c>
      <c r="E166" s="112" t="s">
        <v>60</v>
      </c>
      <c r="F166" s="118"/>
      <c r="G166" s="115" t="s">
        <v>52</v>
      </c>
      <c r="H166" s="115" t="s">
        <v>53</v>
      </c>
      <c r="I166" s="115"/>
      <c r="J166" s="48"/>
      <c r="K166" s="49">
        <v>63710</v>
      </c>
      <c r="L166" s="49">
        <v>67086</v>
      </c>
      <c r="M166" s="50"/>
      <c r="N166" s="51"/>
      <c r="O166" s="49"/>
      <c r="P166" s="49"/>
      <c r="Q166" s="52"/>
      <c r="R166" s="53">
        <f t="shared" si="24"/>
        <v>2</v>
      </c>
      <c r="S166" s="54">
        <f t="shared" si="25"/>
        <v>65398</v>
      </c>
      <c r="T166" s="41">
        <f t="shared" si="26"/>
        <v>3.6502530555762941E-2</v>
      </c>
      <c r="U166" s="42" t="s">
        <v>54</v>
      </c>
      <c r="V166" s="43">
        <f t="shared" si="27"/>
        <v>65398</v>
      </c>
      <c r="W166" s="44">
        <f t="shared" si="31"/>
        <v>3.6502530555762941E-2</v>
      </c>
      <c r="X166" s="55">
        <f t="shared" si="28"/>
        <v>65398</v>
      </c>
      <c r="Y166" s="46" t="s">
        <v>388</v>
      </c>
      <c r="AA166" s="29"/>
    </row>
    <row r="167" spans="1:27" ht="82.8">
      <c r="A167" s="31">
        <v>1</v>
      </c>
      <c r="B167" s="32" t="s">
        <v>9</v>
      </c>
      <c r="C167" s="32">
        <v>10171502</v>
      </c>
      <c r="D167" s="175" t="s">
        <v>389</v>
      </c>
      <c r="E167" s="112" t="s">
        <v>219</v>
      </c>
      <c r="F167" s="118"/>
      <c r="G167" s="115" t="s">
        <v>52</v>
      </c>
      <c r="H167" s="115" t="s">
        <v>53</v>
      </c>
      <c r="I167" s="115"/>
      <c r="J167" s="48"/>
      <c r="K167" s="49">
        <v>402500</v>
      </c>
      <c r="L167" s="49">
        <v>405876</v>
      </c>
      <c r="M167" s="50"/>
      <c r="N167" s="51"/>
      <c r="O167" s="49"/>
      <c r="P167" s="49"/>
      <c r="Q167" s="52"/>
      <c r="R167" s="53">
        <f t="shared" si="24"/>
        <v>2</v>
      </c>
      <c r="S167" s="54">
        <f t="shared" si="25"/>
        <v>404188</v>
      </c>
      <c r="T167" s="41">
        <f t="shared" si="26"/>
        <v>5.9061439065132672E-3</v>
      </c>
      <c r="U167" s="42" t="s">
        <v>54</v>
      </c>
      <c r="V167" s="43">
        <f t="shared" si="27"/>
        <v>404188</v>
      </c>
      <c r="W167" s="44">
        <f t="shared" si="31"/>
        <v>5.9061439065132672E-3</v>
      </c>
      <c r="X167" s="55">
        <f t="shared" si="28"/>
        <v>404188</v>
      </c>
      <c r="Y167" s="46" t="s">
        <v>390</v>
      </c>
      <c r="AA167" s="29"/>
    </row>
    <row r="168" spans="1:27" ht="41.4">
      <c r="A168" s="31">
        <v>1</v>
      </c>
      <c r="B168" s="32" t="s">
        <v>9</v>
      </c>
      <c r="C168" s="32">
        <v>11151511</v>
      </c>
      <c r="D168" s="175" t="s">
        <v>391</v>
      </c>
      <c r="E168" s="112" t="s">
        <v>120</v>
      </c>
      <c r="F168" s="118"/>
      <c r="G168" s="115" t="s">
        <v>52</v>
      </c>
      <c r="H168" s="115" t="s">
        <v>53</v>
      </c>
      <c r="I168" s="115"/>
      <c r="J168" s="48"/>
      <c r="K168" s="49">
        <v>815924</v>
      </c>
      <c r="L168" s="49">
        <v>819300</v>
      </c>
      <c r="M168" s="50"/>
      <c r="N168" s="51"/>
      <c r="O168" s="49"/>
      <c r="P168" s="49"/>
      <c r="Q168" s="52"/>
      <c r="R168" s="53">
        <f t="shared" si="24"/>
        <v>2</v>
      </c>
      <c r="S168" s="54">
        <f t="shared" si="25"/>
        <v>817612</v>
      </c>
      <c r="T168" s="41">
        <f t="shared" si="26"/>
        <v>2.9197131320061161E-3</v>
      </c>
      <c r="U168" s="42" t="s">
        <v>54</v>
      </c>
      <c r="V168" s="43">
        <f t="shared" si="27"/>
        <v>817612</v>
      </c>
      <c r="W168" s="44">
        <f t="shared" si="31"/>
        <v>2.9197131320061161E-3</v>
      </c>
      <c r="X168" s="55">
        <f t="shared" si="28"/>
        <v>817612</v>
      </c>
      <c r="Y168" s="46" t="s">
        <v>392</v>
      </c>
      <c r="AA168" s="29"/>
    </row>
    <row r="169" spans="1:27" ht="96.6">
      <c r="A169" s="31">
        <v>1</v>
      </c>
      <c r="B169" s="32" t="s">
        <v>9</v>
      </c>
      <c r="C169" s="32">
        <v>11151511</v>
      </c>
      <c r="D169" s="175" t="s">
        <v>393</v>
      </c>
      <c r="E169" s="112" t="s">
        <v>120</v>
      </c>
      <c r="F169" s="118"/>
      <c r="G169" s="115" t="s">
        <v>52</v>
      </c>
      <c r="H169" s="115" t="s">
        <v>53</v>
      </c>
      <c r="I169" s="115"/>
      <c r="J169" s="48"/>
      <c r="K169" s="49">
        <v>1058241</v>
      </c>
      <c r="L169" s="49">
        <v>1061617</v>
      </c>
      <c r="M169" s="50"/>
      <c r="N169" s="51"/>
      <c r="O169" s="49"/>
      <c r="P169" s="49"/>
      <c r="Q169" s="52"/>
      <c r="R169" s="53">
        <f t="shared" si="24"/>
        <v>2</v>
      </c>
      <c r="S169" s="54">
        <f t="shared" si="25"/>
        <v>1059929</v>
      </c>
      <c r="T169" s="41">
        <f t="shared" si="26"/>
        <v>2.2522192460870346E-3</v>
      </c>
      <c r="U169" s="42" t="s">
        <v>54</v>
      </c>
      <c r="V169" s="43">
        <f t="shared" si="27"/>
        <v>1059929</v>
      </c>
      <c r="W169" s="44">
        <f t="shared" si="31"/>
        <v>2.2522192460870346E-3</v>
      </c>
      <c r="X169" s="55">
        <f t="shared" si="28"/>
        <v>1059929</v>
      </c>
      <c r="Y169" s="46" t="s">
        <v>394</v>
      </c>
      <c r="AA169" s="29"/>
    </row>
    <row r="170" spans="1:27" ht="41.4">
      <c r="A170" s="31">
        <v>1</v>
      </c>
      <c r="B170" s="32" t="s">
        <v>9</v>
      </c>
      <c r="C170" s="32">
        <v>10171702</v>
      </c>
      <c r="D170" s="175" t="s">
        <v>395</v>
      </c>
      <c r="E170" s="112" t="s">
        <v>76</v>
      </c>
      <c r="F170" s="118"/>
      <c r="G170" s="115" t="s">
        <v>52</v>
      </c>
      <c r="H170" s="115" t="s">
        <v>53</v>
      </c>
      <c r="I170" s="115"/>
      <c r="J170" s="48"/>
      <c r="K170" s="49">
        <v>56924</v>
      </c>
      <c r="L170" s="49">
        <v>60300</v>
      </c>
      <c r="M170" s="50"/>
      <c r="N170" s="51"/>
      <c r="O170" s="49"/>
      <c r="P170" s="49"/>
      <c r="Q170" s="52"/>
      <c r="R170" s="53">
        <f t="shared" si="24"/>
        <v>2</v>
      </c>
      <c r="S170" s="54">
        <f t="shared" si="25"/>
        <v>58612</v>
      </c>
      <c r="T170" s="41">
        <f t="shared" si="26"/>
        <v>4.0728732909400545E-2</v>
      </c>
      <c r="U170" s="42" t="s">
        <v>54</v>
      </c>
      <c r="V170" s="43">
        <f t="shared" si="27"/>
        <v>58612</v>
      </c>
      <c r="W170" s="44">
        <f t="shared" si="31"/>
        <v>4.0728732909400545E-2</v>
      </c>
      <c r="X170" s="55">
        <f t="shared" si="28"/>
        <v>58612</v>
      </c>
      <c r="Y170" s="46" t="s">
        <v>396</v>
      </c>
      <c r="AA170" s="29"/>
    </row>
    <row r="171" spans="1:27" ht="41.4">
      <c r="A171" s="31">
        <v>1</v>
      </c>
      <c r="B171" s="32" t="s">
        <v>9</v>
      </c>
      <c r="C171" s="32">
        <v>40172608</v>
      </c>
      <c r="D171" s="175" t="s">
        <v>397</v>
      </c>
      <c r="E171" s="112" t="s">
        <v>60</v>
      </c>
      <c r="F171" s="118"/>
      <c r="G171" s="115" t="s">
        <v>52</v>
      </c>
      <c r="H171" s="115" t="s">
        <v>53</v>
      </c>
      <c r="I171" s="115"/>
      <c r="J171" s="48"/>
      <c r="K171" s="49">
        <v>7736</v>
      </c>
      <c r="L171" s="49">
        <v>11112</v>
      </c>
      <c r="M171" s="50"/>
      <c r="N171" s="51"/>
      <c r="O171" s="49"/>
      <c r="P171" s="49"/>
      <c r="Q171" s="52"/>
      <c r="R171" s="53">
        <f t="shared" si="24"/>
        <v>2</v>
      </c>
      <c r="S171" s="54">
        <f t="shared" si="25"/>
        <v>9424</v>
      </c>
      <c r="T171" s="41">
        <f t="shared" si="26"/>
        <v>0.25330989954220973</v>
      </c>
      <c r="U171" s="42" t="s">
        <v>54</v>
      </c>
      <c r="V171" s="43">
        <f t="shared" si="27"/>
        <v>9424</v>
      </c>
      <c r="W171" s="44">
        <f t="shared" si="31"/>
        <v>0.25330989954220973</v>
      </c>
      <c r="X171" s="55">
        <f t="shared" si="28"/>
        <v>9424</v>
      </c>
      <c r="Y171" s="46" t="s">
        <v>398</v>
      </c>
      <c r="AA171" s="29"/>
    </row>
    <row r="172" spans="1:27" ht="41.4">
      <c r="A172" s="31">
        <v>1</v>
      </c>
      <c r="B172" s="32" t="s">
        <v>9</v>
      </c>
      <c r="C172" s="32">
        <v>40172608</v>
      </c>
      <c r="D172" s="175" t="s">
        <v>399</v>
      </c>
      <c r="E172" s="112" t="s">
        <v>60</v>
      </c>
      <c r="F172" s="118"/>
      <c r="G172" s="115" t="s">
        <v>52</v>
      </c>
      <c r="H172" s="115" t="s">
        <v>53</v>
      </c>
      <c r="I172" s="115"/>
      <c r="J172" s="48"/>
      <c r="K172" s="49">
        <v>7422</v>
      </c>
      <c r="L172" s="49">
        <v>10798</v>
      </c>
      <c r="M172" s="50"/>
      <c r="N172" s="51"/>
      <c r="O172" s="49"/>
      <c r="P172" s="49"/>
      <c r="Q172" s="52"/>
      <c r="R172" s="53">
        <f t="shared" si="24"/>
        <v>2</v>
      </c>
      <c r="S172" s="54">
        <f t="shared" si="25"/>
        <v>9110</v>
      </c>
      <c r="T172" s="41">
        <f t="shared" si="26"/>
        <v>0.26204088839580514</v>
      </c>
      <c r="U172" s="42" t="s">
        <v>54</v>
      </c>
      <c r="V172" s="43">
        <f t="shared" si="27"/>
        <v>9110</v>
      </c>
      <c r="W172" s="44">
        <f t="shared" si="31"/>
        <v>0.26204088839580514</v>
      </c>
      <c r="X172" s="55">
        <f t="shared" si="28"/>
        <v>9110</v>
      </c>
      <c r="Y172" s="46" t="s">
        <v>400</v>
      </c>
      <c r="AA172" s="29"/>
    </row>
    <row r="173" spans="1:27" ht="41.4">
      <c r="A173" s="31">
        <v>1</v>
      </c>
      <c r="B173" s="32" t="s">
        <v>9</v>
      </c>
      <c r="C173" s="32">
        <v>27112029</v>
      </c>
      <c r="D173" s="175" t="s">
        <v>401</v>
      </c>
      <c r="E173" s="112" t="s">
        <v>57</v>
      </c>
      <c r="F173" s="118"/>
      <c r="G173" s="115" t="s">
        <v>52</v>
      </c>
      <c r="H173" s="115" t="s">
        <v>53</v>
      </c>
      <c r="I173" s="115"/>
      <c r="J173" s="48"/>
      <c r="K173" s="49">
        <v>35761</v>
      </c>
      <c r="L173" s="49">
        <v>39137</v>
      </c>
      <c r="M173" s="50"/>
      <c r="N173" s="51"/>
      <c r="O173" s="49"/>
      <c r="P173" s="49"/>
      <c r="Q173" s="52"/>
      <c r="R173" s="53">
        <f t="shared" si="24"/>
        <v>2</v>
      </c>
      <c r="S173" s="54">
        <f t="shared" si="25"/>
        <v>37449</v>
      </c>
      <c r="T173" s="41">
        <f t="shared" si="26"/>
        <v>6.3745159905091844E-2</v>
      </c>
      <c r="U173" s="42" t="s">
        <v>54</v>
      </c>
      <c r="V173" s="43">
        <f t="shared" si="27"/>
        <v>37449</v>
      </c>
      <c r="W173" s="44">
        <f t="shared" si="31"/>
        <v>6.3745159905091844E-2</v>
      </c>
      <c r="X173" s="55">
        <f t="shared" si="28"/>
        <v>37449</v>
      </c>
      <c r="Y173" s="46" t="s">
        <v>402</v>
      </c>
      <c r="AA173" s="29"/>
    </row>
    <row r="174" spans="1:27" ht="41.4">
      <c r="A174" s="31">
        <v>1</v>
      </c>
      <c r="B174" s="32" t="s">
        <v>9</v>
      </c>
      <c r="C174" s="32">
        <v>10171500</v>
      </c>
      <c r="D174" s="175" t="s">
        <v>403</v>
      </c>
      <c r="E174" s="112" t="s">
        <v>106</v>
      </c>
      <c r="F174" s="118" t="s">
        <v>51</v>
      </c>
      <c r="G174" s="115"/>
      <c r="H174" s="115"/>
      <c r="I174" s="115"/>
      <c r="J174" s="48">
        <v>11450</v>
      </c>
      <c r="K174" s="49"/>
      <c r="L174" s="49"/>
      <c r="M174" s="50"/>
      <c r="N174" s="51"/>
      <c r="O174" s="49"/>
      <c r="P174" s="49"/>
      <c r="Q174" s="52"/>
      <c r="R174" s="53">
        <f t="shared" si="24"/>
        <v>1</v>
      </c>
      <c r="S174" s="54">
        <f t="shared" si="25"/>
        <v>11450</v>
      </c>
      <c r="T174" s="41" t="str">
        <f t="shared" si="26"/>
        <v/>
      </c>
      <c r="U174" s="42" t="s">
        <v>54</v>
      </c>
      <c r="V174" s="43">
        <f t="shared" si="27"/>
        <v>11450</v>
      </c>
      <c r="W174" s="44" t="str">
        <f t="shared" si="31"/>
        <v/>
      </c>
      <c r="X174" s="55">
        <f t="shared" si="28"/>
        <v>11450</v>
      </c>
      <c r="Y174" s="46" t="s">
        <v>400</v>
      </c>
      <c r="AA174" s="29"/>
    </row>
    <row r="175" spans="1:27" ht="41.4">
      <c r="A175" s="31">
        <v>1</v>
      </c>
      <c r="B175" s="32" t="s">
        <v>9</v>
      </c>
      <c r="C175" s="32">
        <v>31162802</v>
      </c>
      <c r="D175" s="175" t="s">
        <v>404</v>
      </c>
      <c r="E175" s="112" t="s">
        <v>60</v>
      </c>
      <c r="F175" s="118"/>
      <c r="G175" s="115" t="s">
        <v>52</v>
      </c>
      <c r="H175" s="115" t="s">
        <v>53</v>
      </c>
      <c r="I175" s="115"/>
      <c r="J175" s="48"/>
      <c r="K175" s="49">
        <v>5738</v>
      </c>
      <c r="L175" s="49">
        <v>9114</v>
      </c>
      <c r="M175" s="50"/>
      <c r="N175" s="51"/>
      <c r="O175" s="49"/>
      <c r="P175" s="49"/>
      <c r="Q175" s="52"/>
      <c r="R175" s="53">
        <f t="shared" si="24"/>
        <v>2</v>
      </c>
      <c r="S175" s="54">
        <f t="shared" si="25"/>
        <v>7426</v>
      </c>
      <c r="T175" s="41">
        <f t="shared" si="26"/>
        <v>0.32146411167328098</v>
      </c>
      <c r="U175" s="42" t="s">
        <v>54</v>
      </c>
      <c r="V175" s="43">
        <f t="shared" si="27"/>
        <v>7426</v>
      </c>
      <c r="W175" s="44">
        <f t="shared" si="31"/>
        <v>0.32146411167328098</v>
      </c>
      <c r="X175" s="55">
        <f t="shared" si="28"/>
        <v>7426</v>
      </c>
      <c r="Y175" s="46" t="s">
        <v>405</v>
      </c>
      <c r="AA175" s="29"/>
    </row>
    <row r="176" spans="1:27" ht="82.8">
      <c r="A176" s="31">
        <v>1</v>
      </c>
      <c r="B176" s="32" t="s">
        <v>9</v>
      </c>
      <c r="C176" s="32">
        <v>10191506</v>
      </c>
      <c r="D176" s="175" t="s">
        <v>406</v>
      </c>
      <c r="E176" s="112" t="s">
        <v>296</v>
      </c>
      <c r="F176" s="118"/>
      <c r="G176" s="115" t="s">
        <v>52</v>
      </c>
      <c r="H176" s="115" t="s">
        <v>53</v>
      </c>
      <c r="I176" s="115"/>
      <c r="J176" s="48"/>
      <c r="K176" s="49">
        <v>9188</v>
      </c>
      <c r="L176" s="49">
        <v>12564</v>
      </c>
      <c r="M176" s="50"/>
      <c r="N176" s="51"/>
      <c r="O176" s="49"/>
      <c r="P176" s="49"/>
      <c r="Q176" s="52"/>
      <c r="R176" s="53">
        <f t="shared" si="24"/>
        <v>2</v>
      </c>
      <c r="S176" s="54">
        <f t="shared" si="25"/>
        <v>10876</v>
      </c>
      <c r="T176" s="41">
        <f t="shared" si="26"/>
        <v>0.21949177025430164</v>
      </c>
      <c r="U176" s="42" t="s">
        <v>54</v>
      </c>
      <c r="V176" s="43">
        <f t="shared" si="27"/>
        <v>10876</v>
      </c>
      <c r="W176" s="44">
        <f t="shared" si="31"/>
        <v>0.21949177025430164</v>
      </c>
      <c r="X176" s="55">
        <f t="shared" si="28"/>
        <v>10876</v>
      </c>
      <c r="Y176" s="46" t="s">
        <v>407</v>
      </c>
      <c r="AA176" s="29"/>
    </row>
    <row r="177" spans="1:27" ht="55.2">
      <c r="A177" s="31">
        <v>1</v>
      </c>
      <c r="B177" s="32" t="s">
        <v>9</v>
      </c>
      <c r="C177" s="32">
        <v>10151520</v>
      </c>
      <c r="D177" s="175" t="s">
        <v>408</v>
      </c>
      <c r="E177" s="112" t="s">
        <v>106</v>
      </c>
      <c r="F177" s="118"/>
      <c r="G177" s="115" t="s">
        <v>52</v>
      </c>
      <c r="H177" s="115" t="s">
        <v>53</v>
      </c>
      <c r="I177" s="115"/>
      <c r="J177" s="48"/>
      <c r="K177" s="49">
        <v>28630</v>
      </c>
      <c r="L177" s="49">
        <v>32006</v>
      </c>
      <c r="M177" s="50"/>
      <c r="N177" s="51"/>
      <c r="O177" s="49"/>
      <c r="P177" s="49"/>
      <c r="Q177" s="52"/>
      <c r="R177" s="53">
        <f t="shared" si="24"/>
        <v>2</v>
      </c>
      <c r="S177" s="54">
        <f t="shared" si="25"/>
        <v>30318</v>
      </c>
      <c r="T177" s="41">
        <f t="shared" si="26"/>
        <v>7.8738455481423067E-2</v>
      </c>
      <c r="U177" s="42" t="s">
        <v>54</v>
      </c>
      <c r="V177" s="43">
        <f t="shared" si="27"/>
        <v>30318</v>
      </c>
      <c r="W177" s="44">
        <f t="shared" si="31"/>
        <v>7.8738455481423067E-2</v>
      </c>
      <c r="X177" s="55">
        <f t="shared" si="28"/>
        <v>30318</v>
      </c>
      <c r="Y177" s="46" t="s">
        <v>409</v>
      </c>
      <c r="AA177" s="29"/>
    </row>
    <row r="178" spans="1:27" ht="41.4">
      <c r="A178" s="31">
        <v>1</v>
      </c>
      <c r="B178" s="32" t="s">
        <v>9</v>
      </c>
      <c r="C178" s="32">
        <v>10151504</v>
      </c>
      <c r="D178" s="175" t="s">
        <v>410</v>
      </c>
      <c r="E178" s="112" t="s">
        <v>106</v>
      </c>
      <c r="F178" s="118" t="s">
        <v>51</v>
      </c>
      <c r="G178" s="115" t="s">
        <v>52</v>
      </c>
      <c r="H178" s="115" t="s">
        <v>53</v>
      </c>
      <c r="I178" s="115"/>
      <c r="J178" s="48">
        <v>4000</v>
      </c>
      <c r="K178" s="49">
        <v>85315</v>
      </c>
      <c r="L178" s="49">
        <v>88691</v>
      </c>
      <c r="M178" s="50"/>
      <c r="N178" s="51"/>
      <c r="O178" s="49"/>
      <c r="P178" s="49"/>
      <c r="Q178" s="52"/>
      <c r="R178" s="53">
        <f t="shared" si="24"/>
        <v>3</v>
      </c>
      <c r="S178" s="54">
        <f t="shared" si="25"/>
        <v>59335.333333333336</v>
      </c>
      <c r="T178" s="41">
        <f t="shared" si="26"/>
        <v>0.808144516623993</v>
      </c>
      <c r="U178" s="42" t="s">
        <v>129</v>
      </c>
      <c r="V178" s="43">
        <f>IFERROR(AVERAGE(J178,M178:P178),"")</f>
        <v>4000</v>
      </c>
      <c r="W178" s="44" t="str">
        <f>IF(Q178&gt;0,"",IFERROR(STDEV(J178,M178:P178)/V178,""))</f>
        <v/>
      </c>
      <c r="X178" s="55">
        <f t="shared" si="28"/>
        <v>4000</v>
      </c>
      <c r="Y178" s="46" t="s">
        <v>411</v>
      </c>
      <c r="AA178" s="29"/>
    </row>
    <row r="179" spans="1:27" ht="41.4">
      <c r="A179" s="31">
        <v>1</v>
      </c>
      <c r="B179" s="32" t="s">
        <v>9</v>
      </c>
      <c r="C179" s="32">
        <v>10151816</v>
      </c>
      <c r="D179" s="175" t="s">
        <v>412</v>
      </c>
      <c r="E179" s="112" t="s">
        <v>106</v>
      </c>
      <c r="F179" s="118"/>
      <c r="G179" s="115" t="s">
        <v>52</v>
      </c>
      <c r="H179" s="115" t="s">
        <v>53</v>
      </c>
      <c r="I179" s="115"/>
      <c r="J179" s="48"/>
      <c r="K179" s="49">
        <v>6388</v>
      </c>
      <c r="L179" s="49">
        <v>9764</v>
      </c>
      <c r="M179" s="50"/>
      <c r="N179" s="51"/>
      <c r="O179" s="49"/>
      <c r="P179" s="49"/>
      <c r="Q179" s="52"/>
      <c r="R179" s="53">
        <f t="shared" si="24"/>
        <v>2</v>
      </c>
      <c r="S179" s="54">
        <f t="shared" si="25"/>
        <v>8076</v>
      </c>
      <c r="T179" s="41">
        <f t="shared" si="26"/>
        <v>0.29559094765797234</v>
      </c>
      <c r="U179" s="42" t="s">
        <v>54</v>
      </c>
      <c r="V179" s="43">
        <f t="shared" si="27"/>
        <v>8076</v>
      </c>
      <c r="W179" s="44">
        <f t="shared" si="31"/>
        <v>0.29559094765797234</v>
      </c>
      <c r="X179" s="55">
        <f t="shared" si="28"/>
        <v>8076</v>
      </c>
      <c r="Y179" s="46" t="s">
        <v>413</v>
      </c>
      <c r="AA179" s="29"/>
    </row>
    <row r="180" spans="1:27" ht="41.4">
      <c r="A180" s="31">
        <v>1</v>
      </c>
      <c r="B180" s="32" t="s">
        <v>9</v>
      </c>
      <c r="C180" s="32">
        <v>10151704</v>
      </c>
      <c r="D180" s="175" t="s">
        <v>414</v>
      </c>
      <c r="E180" s="112" t="s">
        <v>106</v>
      </c>
      <c r="F180" s="118" t="s">
        <v>51</v>
      </c>
      <c r="G180" s="115" t="s">
        <v>52</v>
      </c>
      <c r="H180" s="115" t="s">
        <v>53</v>
      </c>
      <c r="I180" s="115"/>
      <c r="J180" s="48">
        <v>59000</v>
      </c>
      <c r="K180" s="49">
        <v>80866</v>
      </c>
      <c r="L180" s="49">
        <v>84242</v>
      </c>
      <c r="M180" s="50"/>
      <c r="N180" s="51"/>
      <c r="O180" s="49"/>
      <c r="P180" s="49"/>
      <c r="Q180" s="52"/>
      <c r="R180" s="53">
        <f t="shared" si="24"/>
        <v>3</v>
      </c>
      <c r="S180" s="54">
        <f t="shared" si="25"/>
        <v>74702.666666666672</v>
      </c>
      <c r="T180" s="41">
        <f t="shared" si="26"/>
        <v>0.1834375142726738</v>
      </c>
      <c r="U180" s="42" t="s">
        <v>129</v>
      </c>
      <c r="V180" s="43">
        <f>IFERROR(AVERAGE(J180,M180:P180),"")</f>
        <v>59000</v>
      </c>
      <c r="W180" s="44" t="str">
        <f>IF(Q180&gt;0,"",IFERROR(STDEV(J180,M180:P180)/V180,""))</f>
        <v/>
      </c>
      <c r="X180" s="55">
        <f t="shared" si="28"/>
        <v>59000</v>
      </c>
      <c r="Y180" s="46" t="s">
        <v>415</v>
      </c>
      <c r="AA180" s="29"/>
    </row>
    <row r="181" spans="1:27" ht="41.4">
      <c r="A181" s="31">
        <v>1</v>
      </c>
      <c r="B181" s="32" t="s">
        <v>9</v>
      </c>
      <c r="C181" s="32">
        <v>10151505</v>
      </c>
      <c r="D181" s="175" t="s">
        <v>416</v>
      </c>
      <c r="E181" s="112" t="s">
        <v>106</v>
      </c>
      <c r="F181" s="118"/>
      <c r="G181" s="115" t="s">
        <v>52</v>
      </c>
      <c r="H181" s="115" t="s">
        <v>53</v>
      </c>
      <c r="I181" s="115"/>
      <c r="J181" s="48"/>
      <c r="K181" s="49">
        <v>125271</v>
      </c>
      <c r="L181" s="49">
        <v>128647</v>
      </c>
      <c r="M181" s="50"/>
      <c r="N181" s="51"/>
      <c r="O181" s="49"/>
      <c r="P181" s="49"/>
      <c r="Q181" s="52"/>
      <c r="R181" s="53">
        <f t="shared" si="24"/>
        <v>2</v>
      </c>
      <c r="S181" s="54">
        <f t="shared" si="25"/>
        <v>126959</v>
      </c>
      <c r="T181" s="41">
        <f t="shared" si="26"/>
        <v>1.8802861500845033E-2</v>
      </c>
      <c r="U181" s="42" t="s">
        <v>54</v>
      </c>
      <c r="V181" s="43">
        <f t="shared" si="27"/>
        <v>126959</v>
      </c>
      <c r="W181" s="44">
        <f t="shared" si="31"/>
        <v>1.8802861500845033E-2</v>
      </c>
      <c r="X181" s="55">
        <f t="shared" si="28"/>
        <v>126959</v>
      </c>
      <c r="Y181" s="46" t="s">
        <v>417</v>
      </c>
      <c r="AA181" s="29"/>
    </row>
    <row r="182" spans="1:27" ht="41.4">
      <c r="A182" s="31">
        <v>1</v>
      </c>
      <c r="B182" s="32" t="s">
        <v>9</v>
      </c>
      <c r="C182" s="32">
        <v>10151500</v>
      </c>
      <c r="D182" s="175" t="s">
        <v>418</v>
      </c>
      <c r="E182" s="112" t="s">
        <v>106</v>
      </c>
      <c r="F182" s="118"/>
      <c r="G182" s="115" t="s">
        <v>52</v>
      </c>
      <c r="H182" s="115" t="s">
        <v>53</v>
      </c>
      <c r="I182" s="115"/>
      <c r="J182" s="48"/>
      <c r="K182" s="49">
        <v>7141</v>
      </c>
      <c r="L182" s="49">
        <v>10517</v>
      </c>
      <c r="M182" s="50"/>
      <c r="N182" s="51"/>
      <c r="O182" s="49"/>
      <c r="P182" s="49"/>
      <c r="Q182" s="52"/>
      <c r="R182" s="53">
        <f t="shared" si="24"/>
        <v>2</v>
      </c>
      <c r="S182" s="54">
        <f t="shared" si="25"/>
        <v>8829</v>
      </c>
      <c r="T182" s="41">
        <f t="shared" si="26"/>
        <v>0.27038084644759142</v>
      </c>
      <c r="U182" s="42" t="s">
        <v>54</v>
      </c>
      <c r="V182" s="43">
        <f t="shared" si="27"/>
        <v>8829</v>
      </c>
      <c r="W182" s="44">
        <f t="shared" si="31"/>
        <v>0.27038084644759142</v>
      </c>
      <c r="X182" s="55">
        <f t="shared" si="28"/>
        <v>8829</v>
      </c>
      <c r="Y182" s="46" t="s">
        <v>419</v>
      </c>
      <c r="AA182" s="29"/>
    </row>
    <row r="183" spans="1:27" ht="41.4">
      <c r="A183" s="31">
        <v>1</v>
      </c>
      <c r="B183" s="32" t="s">
        <v>9</v>
      </c>
      <c r="C183" s="32">
        <v>10151515</v>
      </c>
      <c r="D183" s="175" t="s">
        <v>420</v>
      </c>
      <c r="E183" s="112" t="s">
        <v>106</v>
      </c>
      <c r="F183" s="118"/>
      <c r="G183" s="115" t="s">
        <v>52</v>
      </c>
      <c r="H183" s="115" t="s">
        <v>53</v>
      </c>
      <c r="I183" s="115"/>
      <c r="J183" s="48"/>
      <c r="K183" s="49">
        <v>51134</v>
      </c>
      <c r="L183" s="49">
        <v>54510</v>
      </c>
      <c r="M183" s="50"/>
      <c r="N183" s="51"/>
      <c r="O183" s="49"/>
      <c r="P183" s="49"/>
      <c r="Q183" s="52"/>
      <c r="R183" s="53">
        <f t="shared" si="24"/>
        <v>2</v>
      </c>
      <c r="S183" s="54">
        <f t="shared" si="25"/>
        <v>52822</v>
      </c>
      <c r="T183" s="41">
        <f t="shared" si="26"/>
        <v>4.5193148560936439E-2</v>
      </c>
      <c r="U183" s="42" t="s">
        <v>54</v>
      </c>
      <c r="V183" s="43">
        <f t="shared" si="27"/>
        <v>52822</v>
      </c>
      <c r="W183" s="44">
        <f t="shared" si="31"/>
        <v>4.5193148560936439E-2</v>
      </c>
      <c r="X183" s="55">
        <f t="shared" si="28"/>
        <v>52822</v>
      </c>
      <c r="Y183" s="46" t="s">
        <v>421</v>
      </c>
      <c r="AA183" s="29"/>
    </row>
    <row r="184" spans="1:27" ht="41.4">
      <c r="A184" s="31">
        <v>1</v>
      </c>
      <c r="B184" s="32" t="s">
        <v>9</v>
      </c>
      <c r="C184" s="32">
        <v>10151515</v>
      </c>
      <c r="D184" s="175" t="s">
        <v>422</v>
      </c>
      <c r="E184" s="112" t="s">
        <v>106</v>
      </c>
      <c r="F184" s="118"/>
      <c r="G184" s="115" t="s">
        <v>52</v>
      </c>
      <c r="H184" s="115" t="s">
        <v>53</v>
      </c>
      <c r="I184" s="115"/>
      <c r="J184" s="48"/>
      <c r="K184" s="49">
        <v>84459</v>
      </c>
      <c r="L184" s="49">
        <v>87835</v>
      </c>
      <c r="M184" s="50"/>
      <c r="N184" s="51"/>
      <c r="O184" s="49"/>
      <c r="P184" s="49"/>
      <c r="Q184" s="52"/>
      <c r="R184" s="53">
        <f t="shared" si="24"/>
        <v>2</v>
      </c>
      <c r="S184" s="54">
        <f t="shared" si="25"/>
        <v>86147</v>
      </c>
      <c r="T184" s="41">
        <f t="shared" si="26"/>
        <v>2.7710686306961177E-2</v>
      </c>
      <c r="U184" s="42" t="s">
        <v>54</v>
      </c>
      <c r="V184" s="43">
        <f t="shared" si="27"/>
        <v>86147</v>
      </c>
      <c r="W184" s="44">
        <f t="shared" si="31"/>
        <v>2.7710686306961177E-2</v>
      </c>
      <c r="X184" s="55">
        <f t="shared" si="28"/>
        <v>86147</v>
      </c>
      <c r="Y184" s="46" t="s">
        <v>423</v>
      </c>
      <c r="AA184" s="29"/>
    </row>
    <row r="185" spans="1:27" ht="41.4">
      <c r="A185" s="31">
        <v>1</v>
      </c>
      <c r="B185" s="32" t="s">
        <v>9</v>
      </c>
      <c r="C185" s="32">
        <v>10151805</v>
      </c>
      <c r="D185" s="175" t="s">
        <v>424</v>
      </c>
      <c r="E185" s="112" t="s">
        <v>106</v>
      </c>
      <c r="F185" s="118"/>
      <c r="G185" s="115" t="s">
        <v>52</v>
      </c>
      <c r="H185" s="115" t="s">
        <v>53</v>
      </c>
      <c r="I185" s="115"/>
      <c r="J185" s="48"/>
      <c r="K185" s="49">
        <v>30266</v>
      </c>
      <c r="L185" s="49">
        <v>33642</v>
      </c>
      <c r="M185" s="50"/>
      <c r="N185" s="51"/>
      <c r="O185" s="49"/>
      <c r="P185" s="49"/>
      <c r="Q185" s="52"/>
      <c r="R185" s="53">
        <f t="shared" si="24"/>
        <v>2</v>
      </c>
      <c r="S185" s="54">
        <f t="shared" si="25"/>
        <v>31954</v>
      </c>
      <c r="T185" s="41">
        <f t="shared" si="26"/>
        <v>7.4707156953301143E-2</v>
      </c>
      <c r="U185" s="42" t="s">
        <v>54</v>
      </c>
      <c r="V185" s="43">
        <f t="shared" si="27"/>
        <v>31954</v>
      </c>
      <c r="W185" s="44">
        <f t="shared" si="31"/>
        <v>7.4707156953301143E-2</v>
      </c>
      <c r="X185" s="55">
        <f t="shared" si="28"/>
        <v>31954</v>
      </c>
      <c r="Y185" s="46" t="s">
        <v>425</v>
      </c>
      <c r="AA185" s="29"/>
    </row>
    <row r="186" spans="1:27" ht="41.4">
      <c r="A186" s="31">
        <v>1</v>
      </c>
      <c r="B186" s="32" t="s">
        <v>9</v>
      </c>
      <c r="C186" s="32">
        <v>10151523</v>
      </c>
      <c r="D186" s="175" t="s">
        <v>426</v>
      </c>
      <c r="E186" s="112" t="s">
        <v>106</v>
      </c>
      <c r="F186" s="118"/>
      <c r="G186" s="115" t="s">
        <v>52</v>
      </c>
      <c r="H186" s="115" t="s">
        <v>53</v>
      </c>
      <c r="I186" s="115"/>
      <c r="J186" s="48"/>
      <c r="K186" s="49">
        <v>23184</v>
      </c>
      <c r="L186" s="49">
        <v>26560</v>
      </c>
      <c r="M186" s="50"/>
      <c r="N186" s="51"/>
      <c r="O186" s="49"/>
      <c r="P186" s="49"/>
      <c r="Q186" s="52"/>
      <c r="R186" s="53">
        <f t="shared" si="24"/>
        <v>2</v>
      </c>
      <c r="S186" s="54">
        <f t="shared" si="25"/>
        <v>24872</v>
      </c>
      <c r="T186" s="41">
        <f t="shared" si="26"/>
        <v>9.5979112788910609E-2</v>
      </c>
      <c r="U186" s="42" t="s">
        <v>54</v>
      </c>
      <c r="V186" s="43">
        <f t="shared" si="27"/>
        <v>24872</v>
      </c>
      <c r="W186" s="44">
        <f t="shared" si="31"/>
        <v>9.5979112788910609E-2</v>
      </c>
      <c r="X186" s="55">
        <f t="shared" si="28"/>
        <v>24872</v>
      </c>
      <c r="Y186" s="46" t="s">
        <v>427</v>
      </c>
      <c r="AA186" s="29"/>
    </row>
    <row r="187" spans="1:27" ht="41.4">
      <c r="A187" s="31">
        <v>1</v>
      </c>
      <c r="B187" s="32" t="s">
        <v>9</v>
      </c>
      <c r="C187" s="32">
        <v>10152001</v>
      </c>
      <c r="D187" s="175" t="s">
        <v>428</v>
      </c>
      <c r="E187" s="112" t="s">
        <v>60</v>
      </c>
      <c r="F187" s="118" t="s">
        <v>51</v>
      </c>
      <c r="G187" s="115" t="s">
        <v>52</v>
      </c>
      <c r="H187" s="115" t="s">
        <v>53</v>
      </c>
      <c r="I187" s="115"/>
      <c r="J187" s="48">
        <v>100</v>
      </c>
      <c r="K187" s="49">
        <v>811</v>
      </c>
      <c r="L187" s="49">
        <v>4187</v>
      </c>
      <c r="M187" s="50"/>
      <c r="N187" s="51"/>
      <c r="O187" s="49"/>
      <c r="P187" s="49"/>
      <c r="Q187" s="52"/>
      <c r="R187" s="53">
        <f t="shared" si="24"/>
        <v>3</v>
      </c>
      <c r="S187" s="54">
        <f t="shared" si="25"/>
        <v>1699.3333333333333</v>
      </c>
      <c r="T187" s="41">
        <f t="shared" si="26"/>
        <v>1.2849253666013156</v>
      </c>
      <c r="U187" s="42" t="s">
        <v>129</v>
      </c>
      <c r="V187" s="43">
        <f>IFERROR(AVERAGE(J187,M187:P187),"")</f>
        <v>100</v>
      </c>
      <c r="W187" s="44" t="str">
        <f>IF(Q187&gt;0,"",IFERROR(STDEV(J187,M187:P187)/V187,""))</f>
        <v/>
      </c>
      <c r="X187" s="55">
        <f t="shared" si="28"/>
        <v>100</v>
      </c>
      <c r="Y187" s="46" t="s">
        <v>429</v>
      </c>
      <c r="AA187" s="29"/>
    </row>
    <row r="188" spans="1:27" ht="41.4">
      <c r="A188" s="31">
        <v>1</v>
      </c>
      <c r="B188" s="32" t="s">
        <v>9</v>
      </c>
      <c r="C188" s="32">
        <v>10151904</v>
      </c>
      <c r="D188" s="175" t="s">
        <v>430</v>
      </c>
      <c r="E188" s="112" t="s">
        <v>106</v>
      </c>
      <c r="F188" s="118"/>
      <c r="G188" s="115" t="s">
        <v>52</v>
      </c>
      <c r="H188" s="115" t="s">
        <v>53</v>
      </c>
      <c r="I188" s="115"/>
      <c r="J188" s="48"/>
      <c r="K188" s="49">
        <v>63957</v>
      </c>
      <c r="L188" s="49">
        <v>67333</v>
      </c>
      <c r="M188" s="50"/>
      <c r="N188" s="51"/>
      <c r="O188" s="49"/>
      <c r="P188" s="49"/>
      <c r="Q188" s="52"/>
      <c r="R188" s="53">
        <f t="shared" si="24"/>
        <v>2</v>
      </c>
      <c r="S188" s="54">
        <f t="shared" si="25"/>
        <v>65645</v>
      </c>
      <c r="T188" s="41">
        <f t="shared" si="26"/>
        <v>3.6365183841660209E-2</v>
      </c>
      <c r="U188" s="42" t="s">
        <v>54</v>
      </c>
      <c r="V188" s="43">
        <f t="shared" si="27"/>
        <v>65645</v>
      </c>
      <c r="W188" s="44">
        <f t="shared" si="31"/>
        <v>3.6365183841660209E-2</v>
      </c>
      <c r="X188" s="55">
        <f t="shared" si="28"/>
        <v>65645</v>
      </c>
      <c r="Y188" s="46" t="s">
        <v>431</v>
      </c>
      <c r="AA188" s="29"/>
    </row>
    <row r="189" spans="1:27" ht="41.4">
      <c r="A189" s="31">
        <v>1</v>
      </c>
      <c r="B189" s="32" t="s">
        <v>9</v>
      </c>
      <c r="C189" s="32">
        <v>10152000</v>
      </c>
      <c r="D189" s="175" t="s">
        <v>432</v>
      </c>
      <c r="E189" s="112" t="s">
        <v>106</v>
      </c>
      <c r="F189" s="118"/>
      <c r="G189" s="115" t="s">
        <v>52</v>
      </c>
      <c r="H189" s="115" t="s">
        <v>53</v>
      </c>
      <c r="I189" s="115"/>
      <c r="J189" s="48"/>
      <c r="K189" s="49">
        <v>58014</v>
      </c>
      <c r="L189" s="49">
        <v>61390</v>
      </c>
      <c r="M189" s="50"/>
      <c r="N189" s="51"/>
      <c r="O189" s="49"/>
      <c r="P189" s="49"/>
      <c r="Q189" s="52"/>
      <c r="R189" s="53">
        <f t="shared" si="24"/>
        <v>2</v>
      </c>
      <c r="S189" s="54">
        <f t="shared" si="25"/>
        <v>59702</v>
      </c>
      <c r="T189" s="41">
        <f t="shared" si="26"/>
        <v>3.9985134388894589E-2</v>
      </c>
      <c r="U189" s="42" t="s">
        <v>54</v>
      </c>
      <c r="V189" s="43">
        <f t="shared" si="27"/>
        <v>59702</v>
      </c>
      <c r="W189" s="44">
        <f t="shared" si="31"/>
        <v>3.9985134388894589E-2</v>
      </c>
      <c r="X189" s="55">
        <f t="shared" si="28"/>
        <v>59702</v>
      </c>
      <c r="Y189" s="46" t="s">
        <v>433</v>
      </c>
      <c r="AA189" s="29"/>
    </row>
    <row r="190" spans="1:27" ht="41.4">
      <c r="A190" s="31">
        <v>1</v>
      </c>
      <c r="B190" s="32" t="s">
        <v>9</v>
      </c>
      <c r="C190" s="32">
        <v>10152000</v>
      </c>
      <c r="D190" s="175" t="s">
        <v>434</v>
      </c>
      <c r="E190" s="112" t="s">
        <v>106</v>
      </c>
      <c r="F190" s="118"/>
      <c r="G190" s="115" t="s">
        <v>52</v>
      </c>
      <c r="H190" s="115" t="s">
        <v>53</v>
      </c>
      <c r="I190" s="115"/>
      <c r="J190" s="48"/>
      <c r="K190" s="49">
        <v>31658</v>
      </c>
      <c r="L190" s="49">
        <v>35034</v>
      </c>
      <c r="M190" s="50"/>
      <c r="N190" s="51"/>
      <c r="O190" s="49"/>
      <c r="P190" s="49"/>
      <c r="Q190" s="52"/>
      <c r="R190" s="53">
        <f t="shared" si="24"/>
        <v>2</v>
      </c>
      <c r="S190" s="54">
        <f t="shared" si="25"/>
        <v>33346</v>
      </c>
      <c r="T190" s="41">
        <f t="shared" si="26"/>
        <v>7.1588571141539756E-2</v>
      </c>
      <c r="U190" s="42" t="s">
        <v>54</v>
      </c>
      <c r="V190" s="43">
        <f t="shared" si="27"/>
        <v>33346</v>
      </c>
      <c r="W190" s="44">
        <f t="shared" si="31"/>
        <v>7.1588571141539756E-2</v>
      </c>
      <c r="X190" s="55">
        <f t="shared" si="28"/>
        <v>33346</v>
      </c>
      <c r="Y190" s="46" t="s">
        <v>435</v>
      </c>
      <c r="AA190" s="29"/>
    </row>
    <row r="191" spans="1:27" ht="55.2">
      <c r="A191" s="31">
        <v>1</v>
      </c>
      <c r="B191" s="32" t="s">
        <v>9</v>
      </c>
      <c r="C191" s="32">
        <v>10152000</v>
      </c>
      <c r="D191" s="175" t="s">
        <v>436</v>
      </c>
      <c r="E191" s="112" t="s">
        <v>106</v>
      </c>
      <c r="F191" s="118"/>
      <c r="G191" s="115" t="s">
        <v>52</v>
      </c>
      <c r="H191" s="115" t="s">
        <v>53</v>
      </c>
      <c r="I191" s="115"/>
      <c r="J191" s="48"/>
      <c r="K191" s="49">
        <v>54056</v>
      </c>
      <c r="L191" s="49">
        <v>57442</v>
      </c>
      <c r="M191" s="50"/>
      <c r="N191" s="51"/>
      <c r="O191" s="49"/>
      <c r="P191" s="49"/>
      <c r="Q191" s="52"/>
      <c r="R191" s="53">
        <f t="shared" ref="R191:R251" si="42">COUNTA(F191:I191,N191:P191)</f>
        <v>2</v>
      </c>
      <c r="S191" s="54">
        <f t="shared" ref="S191:S251" si="43">IFERROR(AVERAGE(J191:P191),"")</f>
        <v>55749</v>
      </c>
      <c r="T191" s="41">
        <f t="shared" ref="T191:T251" si="44">IF(Q191&gt;0,"",IFERROR(STDEV(J191:P191)/S191,""))</f>
        <v>4.2947201942593591E-2</v>
      </c>
      <c r="U191" s="42" t="s">
        <v>54</v>
      </c>
      <c r="V191" s="43">
        <f t="shared" ref="V191:V251" si="45">IFERROR(AVERAGE(J191:P191),"")</f>
        <v>55749</v>
      </c>
      <c r="W191" s="44">
        <f t="shared" si="31"/>
        <v>4.2947201942593591E-2</v>
      </c>
      <c r="X191" s="55">
        <f t="shared" ref="X191:X251" si="46">IF(Q191&gt;0,Q191,V191)</f>
        <v>55749</v>
      </c>
      <c r="Y191" s="46" t="s">
        <v>437</v>
      </c>
      <c r="AA191" s="29"/>
    </row>
    <row r="192" spans="1:27" ht="41.4">
      <c r="A192" s="31">
        <v>1</v>
      </c>
      <c r="B192" s="32" t="s">
        <v>9</v>
      </c>
      <c r="C192" s="32">
        <v>10152000</v>
      </c>
      <c r="D192" s="175" t="s">
        <v>438</v>
      </c>
      <c r="E192" s="112" t="s">
        <v>106</v>
      </c>
      <c r="F192" s="118"/>
      <c r="G192" s="115" t="s">
        <v>52</v>
      </c>
      <c r="H192" s="115" t="s">
        <v>53</v>
      </c>
      <c r="I192" s="115"/>
      <c r="J192" s="48"/>
      <c r="K192" s="49">
        <v>68379</v>
      </c>
      <c r="L192" s="49">
        <v>71755</v>
      </c>
      <c r="M192" s="50"/>
      <c r="N192" s="51"/>
      <c r="O192" s="49"/>
      <c r="P192" s="49"/>
      <c r="Q192" s="52"/>
      <c r="R192" s="53">
        <f t="shared" si="42"/>
        <v>2</v>
      </c>
      <c r="S192" s="54">
        <f t="shared" si="43"/>
        <v>70067</v>
      </c>
      <c r="T192" s="41">
        <f t="shared" si="44"/>
        <v>3.4070139913023031E-2</v>
      </c>
      <c r="U192" s="42" t="s">
        <v>54</v>
      </c>
      <c r="V192" s="43">
        <f t="shared" si="45"/>
        <v>70067</v>
      </c>
      <c r="W192" s="44">
        <f t="shared" si="31"/>
        <v>3.4070139913023031E-2</v>
      </c>
      <c r="X192" s="55">
        <f t="shared" si="46"/>
        <v>70067</v>
      </c>
      <c r="Y192" s="46" t="s">
        <v>439</v>
      </c>
      <c r="AA192" s="29"/>
    </row>
    <row r="193" spans="1:27" ht="41.4">
      <c r="A193" s="31">
        <v>1</v>
      </c>
      <c r="B193" s="32" t="s">
        <v>9</v>
      </c>
      <c r="C193" s="32">
        <v>10152001</v>
      </c>
      <c r="D193" s="175" t="s">
        <v>440</v>
      </c>
      <c r="E193" s="112" t="s">
        <v>60</v>
      </c>
      <c r="F193" s="118"/>
      <c r="G193" s="115" t="s">
        <v>52</v>
      </c>
      <c r="H193" s="115" t="s">
        <v>53</v>
      </c>
      <c r="I193" s="115"/>
      <c r="J193" s="48"/>
      <c r="K193" s="49">
        <v>3844</v>
      </c>
      <c r="L193" s="49">
        <v>7220</v>
      </c>
      <c r="M193" s="50"/>
      <c r="N193" s="51"/>
      <c r="O193" s="49"/>
      <c r="P193" s="49"/>
      <c r="Q193" s="52"/>
      <c r="R193" s="53">
        <f t="shared" si="42"/>
        <v>2</v>
      </c>
      <c r="S193" s="54">
        <f t="shared" si="43"/>
        <v>5532</v>
      </c>
      <c r="T193" s="41">
        <f t="shared" si="44"/>
        <v>0.43152431187378609</v>
      </c>
      <c r="U193" s="42" t="s">
        <v>73</v>
      </c>
      <c r="V193" s="43">
        <f>IFERROR(AVERAGE(J193:K193,M193:P193),"")</f>
        <v>3844</v>
      </c>
      <c r="W193" s="44" t="str">
        <f>IF(Q193&gt;0,"",IFERROR(STDEV(J193:K193,M193:P193)/V193,""))</f>
        <v/>
      </c>
      <c r="X193" s="55">
        <f t="shared" si="46"/>
        <v>3844</v>
      </c>
      <c r="Y193" s="46" t="s">
        <v>441</v>
      </c>
      <c r="AA193" s="29"/>
    </row>
    <row r="194" spans="1:27" ht="41.4">
      <c r="A194" s="31">
        <v>1</v>
      </c>
      <c r="B194" s="32" t="s">
        <v>9</v>
      </c>
      <c r="C194" s="32">
        <v>10151517</v>
      </c>
      <c r="D194" s="175" t="s">
        <v>442</v>
      </c>
      <c r="E194" s="112" t="s">
        <v>106</v>
      </c>
      <c r="F194" s="118"/>
      <c r="G194" s="115" t="s">
        <v>52</v>
      </c>
      <c r="H194" s="115" t="s">
        <v>53</v>
      </c>
      <c r="I194" s="115"/>
      <c r="J194" s="48"/>
      <c r="K194" s="49">
        <v>20391</v>
      </c>
      <c r="L194" s="49">
        <v>23767</v>
      </c>
      <c r="M194" s="50"/>
      <c r="N194" s="51"/>
      <c r="O194" s="49"/>
      <c r="P194" s="49"/>
      <c r="Q194" s="52"/>
      <c r="R194" s="53">
        <f t="shared" si="42"/>
        <v>2</v>
      </c>
      <c r="S194" s="54">
        <f t="shared" si="43"/>
        <v>22079</v>
      </c>
      <c r="T194" s="41">
        <f t="shared" si="44"/>
        <v>0.10812049881270822</v>
      </c>
      <c r="U194" s="42" t="s">
        <v>54</v>
      </c>
      <c r="V194" s="43">
        <f t="shared" si="45"/>
        <v>22079</v>
      </c>
      <c r="W194" s="44">
        <f t="shared" si="31"/>
        <v>0.10812049881270822</v>
      </c>
      <c r="X194" s="55">
        <f t="shared" si="46"/>
        <v>22079</v>
      </c>
      <c r="Y194" s="46" t="s">
        <v>443</v>
      </c>
      <c r="AA194" s="29"/>
    </row>
    <row r="195" spans="1:27" ht="41.4">
      <c r="A195" s="31">
        <v>1</v>
      </c>
      <c r="B195" s="32" t="s">
        <v>9</v>
      </c>
      <c r="C195" s="32">
        <v>10151501</v>
      </c>
      <c r="D195" s="175" t="s">
        <v>444</v>
      </c>
      <c r="E195" s="112" t="s">
        <v>106</v>
      </c>
      <c r="F195" s="118"/>
      <c r="G195" s="115" t="s">
        <v>52</v>
      </c>
      <c r="H195" s="115" t="s">
        <v>53</v>
      </c>
      <c r="I195" s="115"/>
      <c r="J195" s="48"/>
      <c r="K195" s="49">
        <v>21209</v>
      </c>
      <c r="L195" s="49">
        <v>24585</v>
      </c>
      <c r="M195" s="50"/>
      <c r="N195" s="51"/>
      <c r="O195" s="49"/>
      <c r="P195" s="49"/>
      <c r="Q195" s="52"/>
      <c r="R195" s="53">
        <f t="shared" si="42"/>
        <v>2</v>
      </c>
      <c r="S195" s="54">
        <f t="shared" si="43"/>
        <v>22897</v>
      </c>
      <c r="T195" s="41">
        <f t="shared" si="44"/>
        <v>0.10425787191709764</v>
      </c>
      <c r="U195" s="42" t="s">
        <v>54</v>
      </c>
      <c r="V195" s="43">
        <f t="shared" si="45"/>
        <v>22897</v>
      </c>
      <c r="W195" s="44">
        <f t="shared" si="31"/>
        <v>0.10425787191709764</v>
      </c>
      <c r="X195" s="55">
        <f t="shared" si="46"/>
        <v>22897</v>
      </c>
      <c r="Y195" s="46" t="s">
        <v>445</v>
      </c>
      <c r="AA195" s="29"/>
    </row>
    <row r="196" spans="1:27" ht="41.4">
      <c r="A196" s="31">
        <v>1</v>
      </c>
      <c r="B196" s="32" t="s">
        <v>9</v>
      </c>
      <c r="C196" s="32">
        <v>10151501</v>
      </c>
      <c r="D196" s="175" t="s">
        <v>446</v>
      </c>
      <c r="E196" s="112" t="s">
        <v>106</v>
      </c>
      <c r="F196" s="118"/>
      <c r="G196" s="115" t="s">
        <v>52</v>
      </c>
      <c r="H196" s="115" t="s">
        <v>53</v>
      </c>
      <c r="I196" s="115"/>
      <c r="J196" s="48"/>
      <c r="K196" s="49">
        <v>35845</v>
      </c>
      <c r="L196" s="49">
        <v>39222</v>
      </c>
      <c r="M196" s="50"/>
      <c r="N196" s="51"/>
      <c r="O196" s="49"/>
      <c r="P196" s="49"/>
      <c r="Q196" s="52"/>
      <c r="R196" s="53">
        <f t="shared" si="42"/>
        <v>2</v>
      </c>
      <c r="S196" s="54">
        <f t="shared" si="43"/>
        <v>37533.5</v>
      </c>
      <c r="T196" s="41">
        <f t="shared" si="44"/>
        <v>6.3620488365512692E-2</v>
      </c>
      <c r="U196" s="42" t="s">
        <v>54</v>
      </c>
      <c r="V196" s="43">
        <f t="shared" si="45"/>
        <v>37533.5</v>
      </c>
      <c r="W196" s="44">
        <f t="shared" si="31"/>
        <v>6.3620488365512692E-2</v>
      </c>
      <c r="X196" s="55">
        <f t="shared" si="46"/>
        <v>37533.5</v>
      </c>
      <c r="Y196" s="46" t="s">
        <v>447</v>
      </c>
      <c r="AA196" s="29"/>
    </row>
    <row r="197" spans="1:27" ht="41.4">
      <c r="A197" s="31">
        <v>1</v>
      </c>
      <c r="B197" s="32" t="s">
        <v>9</v>
      </c>
      <c r="C197" s="32">
        <v>10151704</v>
      </c>
      <c r="D197" s="175" t="s">
        <v>448</v>
      </c>
      <c r="E197" s="112" t="s">
        <v>106</v>
      </c>
      <c r="F197" s="118"/>
      <c r="G197" s="115" t="s">
        <v>52</v>
      </c>
      <c r="H197" s="115" t="s">
        <v>53</v>
      </c>
      <c r="I197" s="115"/>
      <c r="J197" s="48"/>
      <c r="K197" s="49">
        <v>57018</v>
      </c>
      <c r="L197" s="49">
        <v>60394</v>
      </c>
      <c r="M197" s="50"/>
      <c r="N197" s="51"/>
      <c r="O197" s="49"/>
      <c r="P197" s="49"/>
      <c r="Q197" s="52"/>
      <c r="R197" s="53">
        <f t="shared" si="42"/>
        <v>2</v>
      </c>
      <c r="S197" s="54">
        <f t="shared" si="43"/>
        <v>58706</v>
      </c>
      <c r="T197" s="41">
        <f t="shared" si="44"/>
        <v>4.0663518095012174E-2</v>
      </c>
      <c r="U197" s="42" t="s">
        <v>54</v>
      </c>
      <c r="V197" s="43">
        <f t="shared" si="45"/>
        <v>58706</v>
      </c>
      <c r="W197" s="44">
        <f t="shared" si="31"/>
        <v>4.0663518095012174E-2</v>
      </c>
      <c r="X197" s="55">
        <f t="shared" si="46"/>
        <v>58706</v>
      </c>
      <c r="Y197" s="46" t="s">
        <v>449</v>
      </c>
      <c r="AA197" s="29"/>
    </row>
    <row r="198" spans="1:27" ht="55.2">
      <c r="A198" s="31">
        <v>1</v>
      </c>
      <c r="B198" s="32" t="s">
        <v>9</v>
      </c>
      <c r="C198" s="32">
        <v>10151500</v>
      </c>
      <c r="D198" s="175" t="s">
        <v>450</v>
      </c>
      <c r="E198" s="112" t="s">
        <v>106</v>
      </c>
      <c r="F198" s="118"/>
      <c r="G198" s="115" t="s">
        <v>52</v>
      </c>
      <c r="H198" s="115" t="s">
        <v>53</v>
      </c>
      <c r="I198" s="115"/>
      <c r="J198" s="48"/>
      <c r="K198" s="49">
        <v>54691</v>
      </c>
      <c r="L198" s="49">
        <v>58068</v>
      </c>
      <c r="M198" s="50"/>
      <c r="N198" s="51"/>
      <c r="O198" s="49"/>
      <c r="P198" s="49"/>
      <c r="Q198" s="52"/>
      <c r="R198" s="53">
        <f t="shared" si="42"/>
        <v>2</v>
      </c>
      <c r="S198" s="54">
        <f t="shared" si="43"/>
        <v>56379.5</v>
      </c>
      <c r="T198" s="41">
        <f t="shared" si="44"/>
        <v>4.2354040033469098E-2</v>
      </c>
      <c r="U198" s="42" t="s">
        <v>54</v>
      </c>
      <c r="V198" s="43">
        <f t="shared" si="45"/>
        <v>56379.5</v>
      </c>
      <c r="W198" s="44">
        <f t="shared" si="31"/>
        <v>4.2354040033469098E-2</v>
      </c>
      <c r="X198" s="55">
        <f t="shared" si="46"/>
        <v>56379.5</v>
      </c>
      <c r="Y198" s="46" t="s">
        <v>451</v>
      </c>
      <c r="AA198" s="29"/>
    </row>
    <row r="199" spans="1:27" ht="41.4">
      <c r="A199" s="31">
        <v>1</v>
      </c>
      <c r="B199" s="32" t="s">
        <v>9</v>
      </c>
      <c r="C199" s="32">
        <v>10151800</v>
      </c>
      <c r="D199" s="175" t="s">
        <v>452</v>
      </c>
      <c r="E199" s="112" t="s">
        <v>106</v>
      </c>
      <c r="F199" s="118" t="s">
        <v>51</v>
      </c>
      <c r="G199" s="115" t="s">
        <v>52</v>
      </c>
      <c r="H199" s="115" t="s">
        <v>53</v>
      </c>
      <c r="I199" s="115"/>
      <c r="J199" s="48">
        <v>6000</v>
      </c>
      <c r="K199" s="49">
        <v>10093</v>
      </c>
      <c r="L199" s="49">
        <v>13469</v>
      </c>
      <c r="M199" s="50"/>
      <c r="N199" s="51"/>
      <c r="O199" s="49"/>
      <c r="P199" s="49"/>
      <c r="Q199" s="52"/>
      <c r="R199" s="53">
        <f t="shared" si="42"/>
        <v>3</v>
      </c>
      <c r="S199" s="54">
        <f t="shared" si="43"/>
        <v>9854</v>
      </c>
      <c r="T199" s="41">
        <f t="shared" si="44"/>
        <v>0.37956478688381701</v>
      </c>
      <c r="U199" s="42" t="s">
        <v>129</v>
      </c>
      <c r="V199" s="43">
        <f>IFERROR(AVERAGE(J199,M199:P199),"")</f>
        <v>6000</v>
      </c>
      <c r="W199" s="44" t="str">
        <f>IF(Q199&gt;0,"",IFERROR(STDEV(J199,M199:P199)/V199,""))</f>
        <v/>
      </c>
      <c r="X199" s="55">
        <f t="shared" si="46"/>
        <v>6000</v>
      </c>
      <c r="Y199" s="46" t="s">
        <v>453</v>
      </c>
      <c r="AA199" s="29"/>
    </row>
    <row r="200" spans="1:27" ht="41.4">
      <c r="A200" s="31">
        <v>1</v>
      </c>
      <c r="B200" s="32" t="s">
        <v>9</v>
      </c>
      <c r="C200" s="32">
        <v>10151815</v>
      </c>
      <c r="D200" s="175" t="s">
        <v>454</v>
      </c>
      <c r="E200" s="112" t="s">
        <v>106</v>
      </c>
      <c r="F200" s="118"/>
      <c r="G200" s="115" t="s">
        <v>52</v>
      </c>
      <c r="H200" s="115" t="s">
        <v>53</v>
      </c>
      <c r="I200" s="115"/>
      <c r="J200" s="48"/>
      <c r="K200" s="49">
        <v>100793</v>
      </c>
      <c r="L200" s="49">
        <v>104169</v>
      </c>
      <c r="M200" s="50"/>
      <c r="N200" s="51"/>
      <c r="O200" s="49"/>
      <c r="P200" s="49"/>
      <c r="Q200" s="52"/>
      <c r="R200" s="53">
        <f t="shared" si="42"/>
        <v>2</v>
      </c>
      <c r="S200" s="54">
        <f t="shared" si="43"/>
        <v>102481</v>
      </c>
      <c r="T200" s="41">
        <f t="shared" si="44"/>
        <v>2.3294000773663261E-2</v>
      </c>
      <c r="U200" s="42" t="s">
        <v>54</v>
      </c>
      <c r="V200" s="43">
        <f t="shared" si="45"/>
        <v>102481</v>
      </c>
      <c r="W200" s="44">
        <f t="shared" ref="W200:W252" si="47">IF(Q200&gt;0,"",IFERROR(STDEV(J200:P200)/V200,""))</f>
        <v>2.3294000773663261E-2</v>
      </c>
      <c r="X200" s="55">
        <f t="shared" si="46"/>
        <v>102481</v>
      </c>
      <c r="Y200" s="46" t="s">
        <v>455</v>
      </c>
      <c r="AA200" s="29"/>
    </row>
    <row r="201" spans="1:27" ht="41.4">
      <c r="A201" s="31">
        <v>1</v>
      </c>
      <c r="B201" s="32" t="s">
        <v>9</v>
      </c>
      <c r="C201" s="32">
        <v>10151500</v>
      </c>
      <c r="D201" s="175" t="s">
        <v>456</v>
      </c>
      <c r="E201" s="112" t="s">
        <v>106</v>
      </c>
      <c r="F201" s="118"/>
      <c r="G201" s="115" t="s">
        <v>52</v>
      </c>
      <c r="H201" s="115" t="s">
        <v>53</v>
      </c>
      <c r="I201" s="115"/>
      <c r="J201" s="48"/>
      <c r="K201" s="49">
        <v>7343</v>
      </c>
      <c r="L201" s="49">
        <v>10719</v>
      </c>
      <c r="M201" s="50"/>
      <c r="N201" s="51"/>
      <c r="O201" s="49"/>
      <c r="P201" s="49"/>
      <c r="Q201" s="52"/>
      <c r="R201" s="53">
        <f t="shared" si="42"/>
        <v>2</v>
      </c>
      <c r="S201" s="54">
        <f t="shared" si="43"/>
        <v>9031</v>
      </c>
      <c r="T201" s="41">
        <f t="shared" si="44"/>
        <v>0.26433312958540411</v>
      </c>
      <c r="U201" s="42" t="s">
        <v>54</v>
      </c>
      <c r="V201" s="43">
        <f t="shared" si="45"/>
        <v>9031</v>
      </c>
      <c r="W201" s="44">
        <f t="shared" si="47"/>
        <v>0.26433312958540411</v>
      </c>
      <c r="X201" s="55">
        <f t="shared" si="46"/>
        <v>9031</v>
      </c>
      <c r="Y201" s="46" t="s">
        <v>457</v>
      </c>
      <c r="AA201" s="29"/>
    </row>
    <row r="202" spans="1:27" ht="41.4">
      <c r="A202" s="31">
        <v>1</v>
      </c>
      <c r="B202" s="32" t="s">
        <v>9</v>
      </c>
      <c r="C202" s="32">
        <v>10151512</v>
      </c>
      <c r="D202" s="175" t="s">
        <v>458</v>
      </c>
      <c r="E202" s="112" t="s">
        <v>106</v>
      </c>
      <c r="F202" s="118"/>
      <c r="G202" s="115" t="s">
        <v>52</v>
      </c>
      <c r="H202" s="115" t="s">
        <v>53</v>
      </c>
      <c r="I202" s="115"/>
      <c r="J202" s="48"/>
      <c r="K202" s="49">
        <v>49697</v>
      </c>
      <c r="L202" s="49">
        <v>53073</v>
      </c>
      <c r="M202" s="50"/>
      <c r="N202" s="51"/>
      <c r="O202" s="49"/>
      <c r="P202" s="49"/>
      <c r="Q202" s="52"/>
      <c r="R202" s="53">
        <f t="shared" si="42"/>
        <v>2</v>
      </c>
      <c r="S202" s="54">
        <f t="shared" si="43"/>
        <v>51385</v>
      </c>
      <c r="T202" s="41">
        <f t="shared" si="44"/>
        <v>4.645699120922029E-2</v>
      </c>
      <c r="U202" s="42" t="s">
        <v>54</v>
      </c>
      <c r="V202" s="43">
        <f t="shared" si="45"/>
        <v>51385</v>
      </c>
      <c r="W202" s="44">
        <f t="shared" si="47"/>
        <v>4.645699120922029E-2</v>
      </c>
      <c r="X202" s="55">
        <f t="shared" si="46"/>
        <v>51385</v>
      </c>
      <c r="Y202" s="46" t="s">
        <v>459</v>
      </c>
      <c r="AA202" s="29"/>
    </row>
    <row r="203" spans="1:27" ht="41.4">
      <c r="A203" s="31">
        <v>1</v>
      </c>
      <c r="B203" s="32" t="s">
        <v>9</v>
      </c>
      <c r="C203" s="32">
        <v>10151512</v>
      </c>
      <c r="D203" s="175" t="s">
        <v>460</v>
      </c>
      <c r="E203" s="112" t="s">
        <v>106</v>
      </c>
      <c r="F203" s="118"/>
      <c r="G203" s="115" t="s">
        <v>52</v>
      </c>
      <c r="H203" s="115" t="s">
        <v>53</v>
      </c>
      <c r="I203" s="115"/>
      <c r="J203" s="48"/>
      <c r="K203" s="49">
        <v>33408</v>
      </c>
      <c r="L203" s="49">
        <v>36784</v>
      </c>
      <c r="M203" s="50"/>
      <c r="N203" s="51"/>
      <c r="O203" s="49"/>
      <c r="P203" s="49"/>
      <c r="Q203" s="52"/>
      <c r="R203" s="53">
        <f t="shared" si="42"/>
        <v>2</v>
      </c>
      <c r="S203" s="54">
        <f t="shared" si="43"/>
        <v>35096</v>
      </c>
      <c r="T203" s="41">
        <f t="shared" si="44"/>
        <v>6.8018933590317548E-2</v>
      </c>
      <c r="U203" s="42" t="s">
        <v>54</v>
      </c>
      <c r="V203" s="43">
        <f t="shared" si="45"/>
        <v>35096</v>
      </c>
      <c r="W203" s="44">
        <f t="shared" si="47"/>
        <v>6.8018933590317548E-2</v>
      </c>
      <c r="X203" s="55">
        <f t="shared" si="46"/>
        <v>35096</v>
      </c>
      <c r="Y203" s="46" t="s">
        <v>461</v>
      </c>
      <c r="AA203" s="29"/>
    </row>
    <row r="204" spans="1:27" ht="41.4">
      <c r="A204" s="31">
        <v>1</v>
      </c>
      <c r="B204" s="32" t="s">
        <v>9</v>
      </c>
      <c r="C204" s="32">
        <v>10151609</v>
      </c>
      <c r="D204" s="175" t="s">
        <v>462</v>
      </c>
      <c r="E204" s="112" t="s">
        <v>106</v>
      </c>
      <c r="F204" s="118"/>
      <c r="G204" s="115" t="s">
        <v>52</v>
      </c>
      <c r="H204" s="115" t="s">
        <v>53</v>
      </c>
      <c r="I204" s="115"/>
      <c r="J204" s="48"/>
      <c r="K204" s="49">
        <v>143194</v>
      </c>
      <c r="L204" s="49">
        <v>146571</v>
      </c>
      <c r="M204" s="50"/>
      <c r="N204" s="51"/>
      <c r="O204" s="49"/>
      <c r="P204" s="49"/>
      <c r="Q204" s="52"/>
      <c r="R204" s="53">
        <f t="shared" si="42"/>
        <v>2</v>
      </c>
      <c r="S204" s="54">
        <f t="shared" si="43"/>
        <v>144882.5</v>
      </c>
      <c r="T204" s="41">
        <f t="shared" si="44"/>
        <v>1.6481628906644837E-2</v>
      </c>
      <c r="U204" s="42" t="s">
        <v>54</v>
      </c>
      <c r="V204" s="43">
        <f t="shared" si="45"/>
        <v>144882.5</v>
      </c>
      <c r="W204" s="44">
        <f t="shared" si="47"/>
        <v>1.6481628906644837E-2</v>
      </c>
      <c r="X204" s="55">
        <f t="shared" si="46"/>
        <v>144882.5</v>
      </c>
      <c r="Y204" s="46" t="s">
        <v>463</v>
      </c>
      <c r="AA204" s="29"/>
    </row>
    <row r="205" spans="1:27" ht="55.2">
      <c r="A205" s="31">
        <v>1</v>
      </c>
      <c r="B205" s="32" t="s">
        <v>9</v>
      </c>
      <c r="C205" s="32">
        <v>10151609</v>
      </c>
      <c r="D205" s="175" t="s">
        <v>464</v>
      </c>
      <c r="E205" s="112" t="s">
        <v>106</v>
      </c>
      <c r="F205" s="118"/>
      <c r="G205" s="115" t="s">
        <v>52</v>
      </c>
      <c r="H205" s="115" t="s">
        <v>53</v>
      </c>
      <c r="I205" s="115"/>
      <c r="J205" s="48"/>
      <c r="K205" s="49">
        <v>14196</v>
      </c>
      <c r="L205" s="49">
        <v>17572</v>
      </c>
      <c r="M205" s="50"/>
      <c r="N205" s="51"/>
      <c r="O205" s="49"/>
      <c r="P205" s="49"/>
      <c r="Q205" s="52"/>
      <c r="R205" s="53">
        <f t="shared" si="42"/>
        <v>2</v>
      </c>
      <c r="S205" s="54">
        <f t="shared" si="43"/>
        <v>15884</v>
      </c>
      <c r="T205" s="41">
        <f t="shared" si="44"/>
        <v>0.15028912700111965</v>
      </c>
      <c r="U205" s="42" t="s">
        <v>54</v>
      </c>
      <c r="V205" s="43">
        <f t="shared" si="45"/>
        <v>15884</v>
      </c>
      <c r="W205" s="44">
        <f t="shared" si="47"/>
        <v>0.15028912700111965</v>
      </c>
      <c r="X205" s="55">
        <f t="shared" si="46"/>
        <v>15884</v>
      </c>
      <c r="Y205" s="46" t="s">
        <v>465</v>
      </c>
      <c r="AA205" s="29"/>
    </row>
    <row r="206" spans="1:27" ht="41.4">
      <c r="A206" s="31">
        <v>1</v>
      </c>
      <c r="B206" s="32" t="s">
        <v>9</v>
      </c>
      <c r="C206" s="32">
        <v>10151535</v>
      </c>
      <c r="D206" s="175" t="s">
        <v>466</v>
      </c>
      <c r="E206" s="112" t="s">
        <v>106</v>
      </c>
      <c r="F206" s="118"/>
      <c r="G206" s="115" t="s">
        <v>52</v>
      </c>
      <c r="H206" s="115" t="s">
        <v>53</v>
      </c>
      <c r="I206" s="115"/>
      <c r="J206" s="48"/>
      <c r="K206" s="49">
        <v>414738</v>
      </c>
      <c r="L206" s="49">
        <v>418114</v>
      </c>
      <c r="M206" s="50"/>
      <c r="N206" s="51"/>
      <c r="O206" s="49"/>
      <c r="P206" s="49"/>
      <c r="Q206" s="52"/>
      <c r="R206" s="53">
        <f t="shared" si="42"/>
        <v>2</v>
      </c>
      <c r="S206" s="54">
        <f t="shared" si="43"/>
        <v>416426</v>
      </c>
      <c r="T206" s="41">
        <f t="shared" si="44"/>
        <v>5.7325731181189082E-3</v>
      </c>
      <c r="U206" s="42" t="s">
        <v>54</v>
      </c>
      <c r="V206" s="43">
        <f t="shared" si="45"/>
        <v>416426</v>
      </c>
      <c r="W206" s="44">
        <f t="shared" si="47"/>
        <v>5.7325731181189082E-3</v>
      </c>
      <c r="X206" s="55">
        <f t="shared" si="46"/>
        <v>416426</v>
      </c>
      <c r="Y206" s="46" t="s">
        <v>467</v>
      </c>
      <c r="AA206" s="29"/>
    </row>
    <row r="207" spans="1:27" ht="41.4">
      <c r="A207" s="31">
        <v>1</v>
      </c>
      <c r="B207" s="32" t="s">
        <v>9</v>
      </c>
      <c r="C207" s="32">
        <v>10151800</v>
      </c>
      <c r="D207" s="175" t="s">
        <v>468</v>
      </c>
      <c r="E207" s="112" t="s">
        <v>106</v>
      </c>
      <c r="F207" s="118"/>
      <c r="G207" s="115" t="s">
        <v>52</v>
      </c>
      <c r="H207" s="115" t="s">
        <v>53</v>
      </c>
      <c r="I207" s="115"/>
      <c r="J207" s="48"/>
      <c r="K207" s="49">
        <v>5178</v>
      </c>
      <c r="L207" s="49">
        <v>8554</v>
      </c>
      <c r="M207" s="50"/>
      <c r="N207" s="51"/>
      <c r="O207" s="49"/>
      <c r="P207" s="49"/>
      <c r="Q207" s="52"/>
      <c r="R207" s="53">
        <f t="shared" si="42"/>
        <v>2</v>
      </c>
      <c r="S207" s="54">
        <f t="shared" si="43"/>
        <v>6866</v>
      </c>
      <c r="T207" s="41">
        <f t="shared" si="44"/>
        <v>0.34768314787150956</v>
      </c>
      <c r="U207" s="42" t="s">
        <v>54</v>
      </c>
      <c r="V207" s="43">
        <f t="shared" si="45"/>
        <v>6866</v>
      </c>
      <c r="W207" s="44">
        <f t="shared" si="47"/>
        <v>0.34768314787150956</v>
      </c>
      <c r="X207" s="55">
        <f t="shared" si="46"/>
        <v>6866</v>
      </c>
      <c r="Y207" s="46" t="s">
        <v>469</v>
      </c>
      <c r="AA207" s="29"/>
    </row>
    <row r="208" spans="1:27" ht="41.4">
      <c r="A208" s="31">
        <v>1</v>
      </c>
      <c r="B208" s="32" t="s">
        <v>9</v>
      </c>
      <c r="C208" s="32">
        <v>10151534</v>
      </c>
      <c r="D208" s="175" t="s">
        <v>470</v>
      </c>
      <c r="E208" s="112" t="s">
        <v>106</v>
      </c>
      <c r="F208" s="118"/>
      <c r="G208" s="115" t="s">
        <v>52</v>
      </c>
      <c r="H208" s="115" t="s">
        <v>53</v>
      </c>
      <c r="I208" s="115"/>
      <c r="J208" s="48"/>
      <c r="K208" s="49">
        <v>62514</v>
      </c>
      <c r="L208" s="49">
        <v>65890</v>
      </c>
      <c r="M208" s="50"/>
      <c r="N208" s="51"/>
      <c r="O208" s="49"/>
      <c r="P208" s="49"/>
      <c r="Q208" s="52"/>
      <c r="R208" s="53">
        <f t="shared" si="42"/>
        <v>2</v>
      </c>
      <c r="S208" s="54">
        <f t="shared" si="43"/>
        <v>64202</v>
      </c>
      <c r="T208" s="41">
        <f t="shared" si="44"/>
        <v>3.7182525361916838E-2</v>
      </c>
      <c r="U208" s="42" t="s">
        <v>54</v>
      </c>
      <c r="V208" s="43">
        <f t="shared" si="45"/>
        <v>64202</v>
      </c>
      <c r="W208" s="44">
        <f t="shared" si="47"/>
        <v>3.7182525361916838E-2</v>
      </c>
      <c r="X208" s="55">
        <f t="shared" si="46"/>
        <v>64202</v>
      </c>
      <c r="Y208" s="46" t="s">
        <v>471</v>
      </c>
      <c r="AA208" s="29"/>
    </row>
    <row r="209" spans="1:27" ht="41.4">
      <c r="A209" s="31">
        <v>1</v>
      </c>
      <c r="B209" s="32" t="s">
        <v>9</v>
      </c>
      <c r="C209" s="32">
        <v>10151500</v>
      </c>
      <c r="D209" s="175" t="s">
        <v>472</v>
      </c>
      <c r="E209" s="112" t="s">
        <v>106</v>
      </c>
      <c r="F209" s="118"/>
      <c r="G209" s="115" t="s">
        <v>52</v>
      </c>
      <c r="H209" s="115" t="s">
        <v>53</v>
      </c>
      <c r="I209" s="115"/>
      <c r="J209" s="48"/>
      <c r="K209" s="49">
        <v>7747</v>
      </c>
      <c r="L209" s="49">
        <v>11123</v>
      </c>
      <c r="M209" s="50"/>
      <c r="N209" s="51"/>
      <c r="O209" s="49"/>
      <c r="P209" s="49"/>
      <c r="Q209" s="52"/>
      <c r="R209" s="53">
        <f t="shared" si="42"/>
        <v>2</v>
      </c>
      <c r="S209" s="54">
        <f t="shared" si="43"/>
        <v>9435</v>
      </c>
      <c r="T209" s="41">
        <f t="shared" si="44"/>
        <v>0.25301457268529781</v>
      </c>
      <c r="U209" s="42" t="s">
        <v>54</v>
      </c>
      <c r="V209" s="43">
        <f t="shared" si="45"/>
        <v>9435</v>
      </c>
      <c r="W209" s="44">
        <f t="shared" si="47"/>
        <v>0.25301457268529781</v>
      </c>
      <c r="X209" s="55">
        <f t="shared" si="46"/>
        <v>9435</v>
      </c>
      <c r="Y209" s="46" t="s">
        <v>473</v>
      </c>
      <c r="AA209" s="29"/>
    </row>
    <row r="210" spans="1:27" ht="41.4">
      <c r="A210" s="31">
        <v>1</v>
      </c>
      <c r="B210" s="32" t="s">
        <v>9</v>
      </c>
      <c r="C210" s="32">
        <v>10151500</v>
      </c>
      <c r="D210" s="175" t="s">
        <v>474</v>
      </c>
      <c r="E210" s="112" t="s">
        <v>106</v>
      </c>
      <c r="F210" s="118"/>
      <c r="G210" s="115" t="s">
        <v>52</v>
      </c>
      <c r="H210" s="115" t="s">
        <v>53</v>
      </c>
      <c r="I210" s="115"/>
      <c r="J210" s="48"/>
      <c r="K210" s="49">
        <v>9269</v>
      </c>
      <c r="L210" s="49">
        <v>12645</v>
      </c>
      <c r="M210" s="50"/>
      <c r="N210" s="51"/>
      <c r="O210" s="49"/>
      <c r="P210" s="49"/>
      <c r="Q210" s="52"/>
      <c r="R210" s="53">
        <f t="shared" si="42"/>
        <v>2</v>
      </c>
      <c r="S210" s="54">
        <f t="shared" si="43"/>
        <v>10957</v>
      </c>
      <c r="T210" s="41">
        <f t="shared" si="44"/>
        <v>0.21786916978057722</v>
      </c>
      <c r="U210" s="42" t="s">
        <v>54</v>
      </c>
      <c r="V210" s="43">
        <f t="shared" si="45"/>
        <v>10957</v>
      </c>
      <c r="W210" s="44">
        <f t="shared" si="47"/>
        <v>0.21786916978057722</v>
      </c>
      <c r="X210" s="55">
        <f t="shared" si="46"/>
        <v>10957</v>
      </c>
      <c r="Y210" s="46" t="s">
        <v>475</v>
      </c>
      <c r="AA210" s="29"/>
    </row>
    <row r="211" spans="1:27" ht="41.4">
      <c r="A211" s="31">
        <v>1</v>
      </c>
      <c r="B211" s="32" t="s">
        <v>9</v>
      </c>
      <c r="C211" s="32">
        <v>10151500</v>
      </c>
      <c r="D211" s="175" t="s">
        <v>476</v>
      </c>
      <c r="E211" s="112" t="s">
        <v>106</v>
      </c>
      <c r="F211" s="118"/>
      <c r="G211" s="115" t="s">
        <v>52</v>
      </c>
      <c r="H211" s="115" t="s">
        <v>53</v>
      </c>
      <c r="I211" s="115"/>
      <c r="J211" s="48"/>
      <c r="K211" s="49">
        <v>82288</v>
      </c>
      <c r="L211" s="49">
        <v>85664</v>
      </c>
      <c r="M211" s="50"/>
      <c r="N211" s="51"/>
      <c r="O211" s="49"/>
      <c r="P211" s="49"/>
      <c r="Q211" s="52"/>
      <c r="R211" s="53">
        <f t="shared" si="42"/>
        <v>2</v>
      </c>
      <c r="S211" s="54">
        <f t="shared" si="43"/>
        <v>83976</v>
      </c>
      <c r="T211" s="41">
        <f t="shared" si="44"/>
        <v>2.8427080276338293E-2</v>
      </c>
      <c r="U211" s="42" t="s">
        <v>54</v>
      </c>
      <c r="V211" s="43">
        <f t="shared" si="45"/>
        <v>83976</v>
      </c>
      <c r="W211" s="44">
        <f t="shared" si="47"/>
        <v>2.8427080276338293E-2</v>
      </c>
      <c r="X211" s="55">
        <f t="shared" si="46"/>
        <v>83976</v>
      </c>
      <c r="Y211" s="46" t="s">
        <v>477</v>
      </c>
      <c r="AA211" s="29"/>
    </row>
    <row r="212" spans="1:27" ht="41.4">
      <c r="A212" s="31">
        <v>1</v>
      </c>
      <c r="B212" s="32" t="s">
        <v>9</v>
      </c>
      <c r="C212" s="32">
        <v>10151507</v>
      </c>
      <c r="D212" s="175" t="s">
        <v>478</v>
      </c>
      <c r="E212" s="112" t="s">
        <v>106</v>
      </c>
      <c r="F212" s="118"/>
      <c r="G212" s="115" t="s">
        <v>52</v>
      </c>
      <c r="H212" s="115" t="s">
        <v>53</v>
      </c>
      <c r="I212" s="115"/>
      <c r="J212" s="48"/>
      <c r="K212" s="49">
        <v>42255</v>
      </c>
      <c r="L212" s="49">
        <v>45631</v>
      </c>
      <c r="M212" s="50"/>
      <c r="N212" s="51"/>
      <c r="O212" s="49"/>
      <c r="P212" s="49"/>
      <c r="Q212" s="52"/>
      <c r="R212" s="53">
        <f t="shared" si="42"/>
        <v>2</v>
      </c>
      <c r="S212" s="54">
        <f t="shared" si="43"/>
        <v>43943</v>
      </c>
      <c r="T212" s="41">
        <f t="shared" si="44"/>
        <v>5.4324750091841352E-2</v>
      </c>
      <c r="U212" s="42" t="s">
        <v>54</v>
      </c>
      <c r="V212" s="43">
        <f t="shared" si="45"/>
        <v>43943</v>
      </c>
      <c r="W212" s="44">
        <f t="shared" si="47"/>
        <v>5.4324750091841352E-2</v>
      </c>
      <c r="X212" s="55">
        <f t="shared" si="46"/>
        <v>43943</v>
      </c>
      <c r="Y212" s="46" t="s">
        <v>479</v>
      </c>
      <c r="AA212" s="29"/>
    </row>
    <row r="213" spans="1:27" ht="41.4">
      <c r="A213" s="31">
        <v>1</v>
      </c>
      <c r="B213" s="32" t="s">
        <v>9</v>
      </c>
      <c r="C213" s="32">
        <v>10151524</v>
      </c>
      <c r="D213" s="175" t="s">
        <v>480</v>
      </c>
      <c r="E213" s="112" t="s">
        <v>106</v>
      </c>
      <c r="F213" s="118"/>
      <c r="G213" s="115" t="s">
        <v>52</v>
      </c>
      <c r="H213" s="115" t="s">
        <v>53</v>
      </c>
      <c r="I213" s="115"/>
      <c r="J213" s="48"/>
      <c r="K213" s="49">
        <v>38580</v>
      </c>
      <c r="L213" s="49">
        <v>41956</v>
      </c>
      <c r="M213" s="50"/>
      <c r="N213" s="51"/>
      <c r="O213" s="49"/>
      <c r="P213" s="49"/>
      <c r="Q213" s="52"/>
      <c r="R213" s="53">
        <f t="shared" si="42"/>
        <v>2</v>
      </c>
      <c r="S213" s="54">
        <f t="shared" si="43"/>
        <v>40268</v>
      </c>
      <c r="T213" s="41">
        <f t="shared" si="44"/>
        <v>5.928261878627656E-2</v>
      </c>
      <c r="U213" s="42" t="s">
        <v>54</v>
      </c>
      <c r="V213" s="43">
        <f t="shared" si="45"/>
        <v>40268</v>
      </c>
      <c r="W213" s="44">
        <f t="shared" si="47"/>
        <v>5.928261878627656E-2</v>
      </c>
      <c r="X213" s="55">
        <f t="shared" si="46"/>
        <v>40268</v>
      </c>
      <c r="Y213" s="46" t="s">
        <v>481</v>
      </c>
      <c r="AA213" s="29"/>
    </row>
    <row r="214" spans="1:27" ht="55.2">
      <c r="A214" s="31">
        <v>1</v>
      </c>
      <c r="B214" s="32" t="s">
        <v>9</v>
      </c>
      <c r="C214" s="32">
        <v>10151521</v>
      </c>
      <c r="D214" s="175" t="s">
        <v>482</v>
      </c>
      <c r="E214" s="112" t="s">
        <v>106</v>
      </c>
      <c r="F214" s="118"/>
      <c r="G214" s="115" t="s">
        <v>52</v>
      </c>
      <c r="H214" s="115" t="s">
        <v>53</v>
      </c>
      <c r="I214" s="115"/>
      <c r="J214" s="48"/>
      <c r="K214" s="49">
        <v>38580</v>
      </c>
      <c r="L214" s="49">
        <v>84929</v>
      </c>
      <c r="M214" s="50"/>
      <c r="N214" s="51"/>
      <c r="O214" s="49"/>
      <c r="P214" s="49"/>
      <c r="Q214" s="52"/>
      <c r="R214" s="53">
        <f t="shared" si="42"/>
        <v>2</v>
      </c>
      <c r="S214" s="54">
        <f t="shared" si="43"/>
        <v>61754.5</v>
      </c>
      <c r="T214" s="41">
        <f t="shared" si="44"/>
        <v>0.53070937666429641</v>
      </c>
      <c r="U214" s="42" t="s">
        <v>54</v>
      </c>
      <c r="V214" s="43">
        <f t="shared" si="45"/>
        <v>61754.5</v>
      </c>
      <c r="W214" s="44">
        <f t="shared" si="47"/>
        <v>0.53070937666429641</v>
      </c>
      <c r="X214" s="55">
        <f t="shared" si="46"/>
        <v>61754.5</v>
      </c>
      <c r="Y214" s="46" t="s">
        <v>483</v>
      </c>
      <c r="AA214" s="29"/>
    </row>
    <row r="215" spans="1:27" ht="41.4">
      <c r="A215" s="31">
        <v>1</v>
      </c>
      <c r="B215" s="32" t="s">
        <v>9</v>
      </c>
      <c r="C215" s="32">
        <v>10151500</v>
      </c>
      <c r="D215" s="175" t="s">
        <v>484</v>
      </c>
      <c r="E215" s="112" t="s">
        <v>106</v>
      </c>
      <c r="F215" s="118"/>
      <c r="G215" s="115" t="s">
        <v>52</v>
      </c>
      <c r="H215" s="115" t="s">
        <v>53</v>
      </c>
      <c r="I215" s="115"/>
      <c r="J215" s="48"/>
      <c r="K215" s="49">
        <v>16225</v>
      </c>
      <c r="L215" s="49">
        <v>19602</v>
      </c>
      <c r="M215" s="50"/>
      <c r="N215" s="51"/>
      <c r="O215" s="49"/>
      <c r="P215" s="49"/>
      <c r="Q215" s="52"/>
      <c r="R215" s="53">
        <f t="shared" si="42"/>
        <v>2</v>
      </c>
      <c r="S215" s="54">
        <f t="shared" si="43"/>
        <v>17913.5</v>
      </c>
      <c r="T215" s="41">
        <f t="shared" si="44"/>
        <v>0.13330167750953029</v>
      </c>
      <c r="U215" s="42" t="s">
        <v>54</v>
      </c>
      <c r="V215" s="43">
        <f t="shared" si="45"/>
        <v>17913.5</v>
      </c>
      <c r="W215" s="44">
        <f t="shared" si="47"/>
        <v>0.13330167750953029</v>
      </c>
      <c r="X215" s="55">
        <f t="shared" si="46"/>
        <v>17913.5</v>
      </c>
      <c r="Y215" s="46" t="s">
        <v>485</v>
      </c>
      <c r="AA215" s="29"/>
    </row>
    <row r="216" spans="1:27" ht="41.4">
      <c r="A216" s="31">
        <v>1</v>
      </c>
      <c r="B216" s="32" t="s">
        <v>9</v>
      </c>
      <c r="C216" s="32">
        <v>10151503</v>
      </c>
      <c r="D216" s="175" t="s">
        <v>486</v>
      </c>
      <c r="E216" s="112" t="s">
        <v>106</v>
      </c>
      <c r="F216" s="118"/>
      <c r="G216" s="115" t="s">
        <v>52</v>
      </c>
      <c r="H216" s="115" t="s">
        <v>53</v>
      </c>
      <c r="I216" s="115"/>
      <c r="J216" s="48"/>
      <c r="K216" s="49">
        <v>10586</v>
      </c>
      <c r="L216" s="49">
        <v>13962</v>
      </c>
      <c r="M216" s="50"/>
      <c r="N216" s="51"/>
      <c r="O216" s="49"/>
      <c r="P216" s="49"/>
      <c r="Q216" s="52"/>
      <c r="R216" s="53">
        <f t="shared" si="42"/>
        <v>2</v>
      </c>
      <c r="S216" s="54">
        <f t="shared" si="43"/>
        <v>12274</v>
      </c>
      <c r="T216" s="41">
        <f t="shared" si="44"/>
        <v>0.19449181141321367</v>
      </c>
      <c r="U216" s="42" t="s">
        <v>54</v>
      </c>
      <c r="V216" s="43">
        <f t="shared" si="45"/>
        <v>12274</v>
      </c>
      <c r="W216" s="44">
        <f t="shared" si="47"/>
        <v>0.19449181141321367</v>
      </c>
      <c r="X216" s="55">
        <f t="shared" si="46"/>
        <v>12274</v>
      </c>
      <c r="Y216" s="46" t="s">
        <v>487</v>
      </c>
      <c r="AA216" s="29"/>
    </row>
    <row r="217" spans="1:27" ht="41.4">
      <c r="A217" s="31">
        <v>1</v>
      </c>
      <c r="B217" s="32" t="s">
        <v>9</v>
      </c>
      <c r="C217" s="32">
        <v>10151522</v>
      </c>
      <c r="D217" s="175" t="s">
        <v>488</v>
      </c>
      <c r="E217" s="112" t="s">
        <v>106</v>
      </c>
      <c r="F217" s="118"/>
      <c r="G217" s="115" t="s">
        <v>52</v>
      </c>
      <c r="H217" s="115" t="s">
        <v>53</v>
      </c>
      <c r="I217" s="115"/>
      <c r="J217" s="48"/>
      <c r="K217" s="49">
        <v>18098</v>
      </c>
      <c r="L217" s="49">
        <v>21474</v>
      </c>
      <c r="M217" s="50"/>
      <c r="N217" s="51"/>
      <c r="O217" s="49"/>
      <c r="P217" s="49"/>
      <c r="Q217" s="52"/>
      <c r="R217" s="53">
        <f t="shared" si="42"/>
        <v>2</v>
      </c>
      <c r="S217" s="54">
        <f t="shared" si="43"/>
        <v>19786</v>
      </c>
      <c r="T217" s="41">
        <f t="shared" si="44"/>
        <v>0.12065058593378068</v>
      </c>
      <c r="U217" s="42" t="s">
        <v>54</v>
      </c>
      <c r="V217" s="43">
        <f t="shared" si="45"/>
        <v>19786</v>
      </c>
      <c r="W217" s="44">
        <f t="shared" si="47"/>
        <v>0.12065058593378068</v>
      </c>
      <c r="X217" s="55">
        <f t="shared" si="46"/>
        <v>19786</v>
      </c>
      <c r="Y217" s="46" t="s">
        <v>489</v>
      </c>
      <c r="AA217" s="29"/>
    </row>
    <row r="218" spans="1:27" ht="41.4">
      <c r="A218" s="31">
        <v>1</v>
      </c>
      <c r="B218" s="32" t="s">
        <v>9</v>
      </c>
      <c r="C218" s="32">
        <v>10151500</v>
      </c>
      <c r="D218" s="175" t="s">
        <v>490</v>
      </c>
      <c r="E218" s="112" t="s">
        <v>106</v>
      </c>
      <c r="F218" s="118"/>
      <c r="G218" s="115" t="s">
        <v>52</v>
      </c>
      <c r="H218" s="115" t="s">
        <v>53</v>
      </c>
      <c r="I218" s="115"/>
      <c r="J218" s="48"/>
      <c r="K218" s="49">
        <v>8456</v>
      </c>
      <c r="L218" s="49">
        <v>11832</v>
      </c>
      <c r="M218" s="50"/>
      <c r="N218" s="51"/>
      <c r="O218" s="49"/>
      <c r="P218" s="49"/>
      <c r="Q218" s="52"/>
      <c r="R218" s="53">
        <f t="shared" si="42"/>
        <v>2</v>
      </c>
      <c r="S218" s="54">
        <f t="shared" si="43"/>
        <v>10144</v>
      </c>
      <c r="T218" s="41">
        <f t="shared" si="44"/>
        <v>0.23533049026870906</v>
      </c>
      <c r="U218" s="42" t="s">
        <v>54</v>
      </c>
      <c r="V218" s="43">
        <f t="shared" si="45"/>
        <v>10144</v>
      </c>
      <c r="W218" s="44">
        <f t="shared" si="47"/>
        <v>0.23533049026870906</v>
      </c>
      <c r="X218" s="55">
        <f t="shared" si="46"/>
        <v>10144</v>
      </c>
      <c r="Y218" s="46" t="s">
        <v>491</v>
      </c>
      <c r="AA218" s="29"/>
    </row>
    <row r="219" spans="1:27" ht="41.4">
      <c r="A219" s="31">
        <v>1</v>
      </c>
      <c r="B219" s="32" t="s">
        <v>9</v>
      </c>
      <c r="C219" s="32">
        <v>10151500</v>
      </c>
      <c r="D219" s="175" t="s">
        <v>492</v>
      </c>
      <c r="E219" s="112" t="s">
        <v>106</v>
      </c>
      <c r="F219" s="118"/>
      <c r="G219" s="115" t="s">
        <v>52</v>
      </c>
      <c r="H219" s="115" t="s">
        <v>53</v>
      </c>
      <c r="I219" s="115"/>
      <c r="J219" s="48"/>
      <c r="K219" s="49">
        <v>8302</v>
      </c>
      <c r="L219" s="49">
        <v>11678</v>
      </c>
      <c r="M219" s="50"/>
      <c r="N219" s="51"/>
      <c r="O219" s="49"/>
      <c r="P219" s="49"/>
      <c r="Q219" s="52"/>
      <c r="R219" s="53">
        <f t="shared" si="42"/>
        <v>2</v>
      </c>
      <c r="S219" s="54">
        <f t="shared" si="43"/>
        <v>9990</v>
      </c>
      <c r="T219" s="41">
        <f t="shared" si="44"/>
        <v>0.23895820753611458</v>
      </c>
      <c r="U219" s="42" t="s">
        <v>54</v>
      </c>
      <c r="V219" s="43">
        <f t="shared" si="45"/>
        <v>9990</v>
      </c>
      <c r="W219" s="44">
        <f t="shared" si="47"/>
        <v>0.23895820753611458</v>
      </c>
      <c r="X219" s="55">
        <f t="shared" si="46"/>
        <v>9990</v>
      </c>
      <c r="Y219" s="46" t="s">
        <v>493</v>
      </c>
      <c r="AA219" s="29"/>
    </row>
    <row r="220" spans="1:27" ht="55.2">
      <c r="A220" s="31">
        <v>1</v>
      </c>
      <c r="B220" s="32" t="s">
        <v>9</v>
      </c>
      <c r="C220" s="32">
        <v>10151500</v>
      </c>
      <c r="D220" s="175" t="s">
        <v>494</v>
      </c>
      <c r="E220" s="112" t="s">
        <v>106</v>
      </c>
      <c r="F220" s="118"/>
      <c r="G220" s="115" t="s">
        <v>52</v>
      </c>
      <c r="H220" s="115" t="s">
        <v>53</v>
      </c>
      <c r="I220" s="115"/>
      <c r="J220" s="48"/>
      <c r="K220" s="49">
        <v>68351</v>
      </c>
      <c r="L220" s="49">
        <v>71728</v>
      </c>
      <c r="M220" s="50"/>
      <c r="N220" s="51"/>
      <c r="O220" s="49"/>
      <c r="P220" s="49"/>
      <c r="Q220" s="52"/>
      <c r="R220" s="53">
        <f t="shared" si="42"/>
        <v>2</v>
      </c>
      <c r="S220" s="54">
        <f t="shared" si="43"/>
        <v>70039.5</v>
      </c>
      <c r="T220" s="41">
        <f t="shared" si="44"/>
        <v>3.4093612890825471E-2</v>
      </c>
      <c r="U220" s="42" t="s">
        <v>54</v>
      </c>
      <c r="V220" s="43">
        <f t="shared" si="45"/>
        <v>70039.5</v>
      </c>
      <c r="W220" s="44">
        <f t="shared" si="47"/>
        <v>3.4093612890825471E-2</v>
      </c>
      <c r="X220" s="55">
        <f t="shared" si="46"/>
        <v>70039.5</v>
      </c>
      <c r="Y220" s="46" t="s">
        <v>495</v>
      </c>
      <c r="AA220" s="29"/>
    </row>
    <row r="221" spans="1:27" ht="41.4">
      <c r="A221" s="31">
        <v>1</v>
      </c>
      <c r="B221" s="32" t="s">
        <v>9</v>
      </c>
      <c r="C221" s="32">
        <v>10151518</v>
      </c>
      <c r="D221" s="175" t="s">
        <v>496</v>
      </c>
      <c r="E221" s="112" t="s">
        <v>106</v>
      </c>
      <c r="F221" s="118"/>
      <c r="G221" s="115" t="s">
        <v>52</v>
      </c>
      <c r="H221" s="115" t="s">
        <v>53</v>
      </c>
      <c r="I221" s="115"/>
      <c r="J221" s="48"/>
      <c r="K221" s="49">
        <v>7510</v>
      </c>
      <c r="L221" s="49">
        <v>10886</v>
      </c>
      <c r="M221" s="50"/>
      <c r="N221" s="51"/>
      <c r="O221" s="49"/>
      <c r="P221" s="49"/>
      <c r="Q221" s="52"/>
      <c r="R221" s="53">
        <f t="shared" si="42"/>
        <v>2</v>
      </c>
      <c r="S221" s="54">
        <f t="shared" si="43"/>
        <v>9198</v>
      </c>
      <c r="T221" s="41">
        <f t="shared" si="44"/>
        <v>0.25953386532787398</v>
      </c>
      <c r="U221" s="42" t="s">
        <v>54</v>
      </c>
      <c r="V221" s="43">
        <f t="shared" si="45"/>
        <v>9198</v>
      </c>
      <c r="W221" s="44">
        <f t="shared" si="47"/>
        <v>0.25953386532787398</v>
      </c>
      <c r="X221" s="55">
        <f t="shared" si="46"/>
        <v>9198</v>
      </c>
      <c r="Y221" s="46" t="s">
        <v>497</v>
      </c>
      <c r="AA221" s="29"/>
    </row>
    <row r="222" spans="1:27" ht="41.4">
      <c r="A222" s="31">
        <v>1</v>
      </c>
      <c r="B222" s="32" t="s">
        <v>9</v>
      </c>
      <c r="C222" s="32">
        <v>10151518</v>
      </c>
      <c r="D222" s="175" t="s">
        <v>498</v>
      </c>
      <c r="E222" s="112" t="s">
        <v>106</v>
      </c>
      <c r="F222" s="118"/>
      <c r="G222" s="115" t="s">
        <v>52</v>
      </c>
      <c r="H222" s="115" t="s">
        <v>53</v>
      </c>
      <c r="I222" s="115"/>
      <c r="J222" s="48"/>
      <c r="K222" s="49">
        <v>58605</v>
      </c>
      <c r="L222" s="49">
        <v>61981</v>
      </c>
      <c r="M222" s="50"/>
      <c r="N222" s="51"/>
      <c r="O222" s="49"/>
      <c r="P222" s="49"/>
      <c r="Q222" s="52"/>
      <c r="R222" s="53">
        <f t="shared" si="42"/>
        <v>2</v>
      </c>
      <c r="S222" s="54">
        <f t="shared" si="43"/>
        <v>60293</v>
      </c>
      <c r="T222" s="41">
        <f t="shared" si="44"/>
        <v>3.9593194786887109E-2</v>
      </c>
      <c r="U222" s="42" t="s">
        <v>54</v>
      </c>
      <c r="V222" s="43">
        <f t="shared" si="45"/>
        <v>60293</v>
      </c>
      <c r="W222" s="44">
        <f t="shared" si="47"/>
        <v>3.9593194786887109E-2</v>
      </c>
      <c r="X222" s="55">
        <f t="shared" si="46"/>
        <v>60293</v>
      </c>
      <c r="Y222" s="46" t="s">
        <v>499</v>
      </c>
      <c r="AA222" s="29"/>
    </row>
    <row r="223" spans="1:27" ht="41.4">
      <c r="A223" s="31">
        <v>1</v>
      </c>
      <c r="B223" s="32" t="s">
        <v>9</v>
      </c>
      <c r="C223" s="32">
        <v>10151518</v>
      </c>
      <c r="D223" s="175" t="s">
        <v>500</v>
      </c>
      <c r="E223" s="112" t="s">
        <v>106</v>
      </c>
      <c r="F223" s="118"/>
      <c r="G223" s="115" t="s">
        <v>52</v>
      </c>
      <c r="H223" s="115" t="s">
        <v>53</v>
      </c>
      <c r="I223" s="115"/>
      <c r="J223" s="48"/>
      <c r="K223" s="49">
        <v>57646</v>
      </c>
      <c r="L223" s="49">
        <v>61022</v>
      </c>
      <c r="M223" s="50"/>
      <c r="N223" s="51"/>
      <c r="O223" s="49"/>
      <c r="P223" s="49"/>
      <c r="Q223" s="52"/>
      <c r="R223" s="53">
        <f t="shared" si="42"/>
        <v>2</v>
      </c>
      <c r="S223" s="54">
        <f t="shared" si="43"/>
        <v>59334</v>
      </c>
      <c r="T223" s="41">
        <f t="shared" si="44"/>
        <v>4.0233129289880751E-2</v>
      </c>
      <c r="U223" s="42" t="s">
        <v>54</v>
      </c>
      <c r="V223" s="43">
        <f t="shared" si="45"/>
        <v>59334</v>
      </c>
      <c r="W223" s="44">
        <f t="shared" si="47"/>
        <v>4.0233129289880751E-2</v>
      </c>
      <c r="X223" s="55">
        <f t="shared" si="46"/>
        <v>59334</v>
      </c>
      <c r="Y223" s="46" t="s">
        <v>501</v>
      </c>
      <c r="AA223" s="29"/>
    </row>
    <row r="224" spans="1:27" ht="41.4">
      <c r="A224" s="31">
        <v>1</v>
      </c>
      <c r="B224" s="32" t="s">
        <v>9</v>
      </c>
      <c r="C224" s="32">
        <v>10151518</v>
      </c>
      <c r="D224" s="175" t="s">
        <v>502</v>
      </c>
      <c r="E224" s="112" t="s">
        <v>106</v>
      </c>
      <c r="F224" s="118"/>
      <c r="G224" s="115" t="s">
        <v>52</v>
      </c>
      <c r="H224" s="115" t="s">
        <v>53</v>
      </c>
      <c r="I224" s="115"/>
      <c r="J224" s="48"/>
      <c r="K224" s="49">
        <v>99510</v>
      </c>
      <c r="L224" s="49">
        <v>102888</v>
      </c>
      <c r="M224" s="50"/>
      <c r="N224" s="51"/>
      <c r="O224" s="49"/>
      <c r="P224" s="49"/>
      <c r="Q224" s="52"/>
      <c r="R224" s="53">
        <f t="shared" si="42"/>
        <v>2</v>
      </c>
      <c r="S224" s="54">
        <f t="shared" si="43"/>
        <v>101199</v>
      </c>
      <c r="T224" s="41">
        <f t="shared" si="44"/>
        <v>2.360306630350258E-2</v>
      </c>
      <c r="U224" s="42" t="s">
        <v>54</v>
      </c>
      <c r="V224" s="43">
        <f t="shared" si="45"/>
        <v>101199</v>
      </c>
      <c r="W224" s="44">
        <f t="shared" si="47"/>
        <v>2.360306630350258E-2</v>
      </c>
      <c r="X224" s="55">
        <f t="shared" si="46"/>
        <v>101199</v>
      </c>
      <c r="Y224" s="46" t="s">
        <v>503</v>
      </c>
      <c r="AA224" s="29"/>
    </row>
    <row r="225" spans="1:27" ht="41.4">
      <c r="A225" s="31">
        <v>1</v>
      </c>
      <c r="B225" s="32" t="s">
        <v>9</v>
      </c>
      <c r="C225" s="32">
        <v>10151518</v>
      </c>
      <c r="D225" s="175" t="s">
        <v>504</v>
      </c>
      <c r="E225" s="112" t="s">
        <v>106</v>
      </c>
      <c r="F225" s="118"/>
      <c r="G225" s="115" t="s">
        <v>52</v>
      </c>
      <c r="H225" s="115" t="s">
        <v>53</v>
      </c>
      <c r="I225" s="115"/>
      <c r="J225" s="48"/>
      <c r="K225" s="49">
        <v>15888</v>
      </c>
      <c r="L225" s="49">
        <v>19264</v>
      </c>
      <c r="M225" s="50"/>
      <c r="N225" s="51"/>
      <c r="O225" s="49"/>
      <c r="P225" s="49"/>
      <c r="Q225" s="52"/>
      <c r="R225" s="53">
        <f t="shared" si="42"/>
        <v>2</v>
      </c>
      <c r="S225" s="54">
        <f t="shared" si="43"/>
        <v>17576</v>
      </c>
      <c r="T225" s="41">
        <f t="shared" si="44"/>
        <v>0.13582114777456672</v>
      </c>
      <c r="U225" s="42" t="s">
        <v>54</v>
      </c>
      <c r="V225" s="43">
        <f t="shared" si="45"/>
        <v>17576</v>
      </c>
      <c r="W225" s="44">
        <f t="shared" si="47"/>
        <v>0.13582114777456672</v>
      </c>
      <c r="X225" s="55">
        <f t="shared" si="46"/>
        <v>17576</v>
      </c>
      <c r="Y225" s="46" t="s">
        <v>505</v>
      </c>
      <c r="AA225" s="29"/>
    </row>
    <row r="226" spans="1:27" ht="41.4">
      <c r="A226" s="31">
        <v>1</v>
      </c>
      <c r="B226" s="32" t="s">
        <v>9</v>
      </c>
      <c r="C226" s="32">
        <v>10151800</v>
      </c>
      <c r="D226" s="175" t="s">
        <v>506</v>
      </c>
      <c r="E226" s="112" t="s">
        <v>106</v>
      </c>
      <c r="F226" s="118"/>
      <c r="G226" s="115" t="s">
        <v>52</v>
      </c>
      <c r="H226" s="115" t="s">
        <v>53</v>
      </c>
      <c r="I226" s="115"/>
      <c r="J226" s="48"/>
      <c r="K226" s="49">
        <v>28392</v>
      </c>
      <c r="L226" s="49">
        <v>31768</v>
      </c>
      <c r="M226" s="50"/>
      <c r="N226" s="51"/>
      <c r="O226" s="49"/>
      <c r="P226" s="49"/>
      <c r="Q226" s="52"/>
      <c r="R226" s="53">
        <f t="shared" si="42"/>
        <v>2</v>
      </c>
      <c r="S226" s="54">
        <f t="shared" si="43"/>
        <v>30080</v>
      </c>
      <c r="T226" s="41">
        <f t="shared" si="44"/>
        <v>7.936145256934124E-2</v>
      </c>
      <c r="U226" s="42" t="s">
        <v>54</v>
      </c>
      <c r="V226" s="43">
        <f t="shared" si="45"/>
        <v>30080</v>
      </c>
      <c r="W226" s="44">
        <f t="shared" si="47"/>
        <v>7.936145256934124E-2</v>
      </c>
      <c r="X226" s="55">
        <f t="shared" si="46"/>
        <v>30080</v>
      </c>
      <c r="Y226" s="46" t="s">
        <v>507</v>
      </c>
      <c r="AA226" s="29"/>
    </row>
    <row r="227" spans="1:27" ht="41.4">
      <c r="A227" s="31">
        <v>1</v>
      </c>
      <c r="B227" s="32" t="s">
        <v>9</v>
      </c>
      <c r="C227" s="32">
        <v>27112019</v>
      </c>
      <c r="D227" s="175" t="s">
        <v>508</v>
      </c>
      <c r="E227" s="112" t="s">
        <v>60</v>
      </c>
      <c r="F227" s="118"/>
      <c r="G227" s="115" t="s">
        <v>52</v>
      </c>
      <c r="H227" s="115" t="s">
        <v>53</v>
      </c>
      <c r="I227" s="115"/>
      <c r="J227" s="48"/>
      <c r="K227" s="49">
        <v>119405</v>
      </c>
      <c r="L227" s="49">
        <v>122781</v>
      </c>
      <c r="M227" s="50"/>
      <c r="N227" s="51"/>
      <c r="O227" s="49"/>
      <c r="P227" s="49"/>
      <c r="Q227" s="52"/>
      <c r="R227" s="53">
        <f t="shared" si="42"/>
        <v>2</v>
      </c>
      <c r="S227" s="54">
        <f t="shared" si="43"/>
        <v>121093</v>
      </c>
      <c r="T227" s="41">
        <f t="shared" si="44"/>
        <v>1.9713711719800357E-2</v>
      </c>
      <c r="U227" s="42" t="s">
        <v>54</v>
      </c>
      <c r="V227" s="43">
        <f t="shared" si="45"/>
        <v>121093</v>
      </c>
      <c r="W227" s="44">
        <f t="shared" si="47"/>
        <v>1.9713711719800357E-2</v>
      </c>
      <c r="X227" s="55">
        <f t="shared" si="46"/>
        <v>121093</v>
      </c>
      <c r="Y227" s="46" t="s">
        <v>509</v>
      </c>
      <c r="AA227" s="29"/>
    </row>
    <row r="228" spans="1:27" ht="41.4">
      <c r="A228" s="31">
        <v>1</v>
      </c>
      <c r="B228" s="32" t="s">
        <v>9</v>
      </c>
      <c r="C228" s="32">
        <v>27111500</v>
      </c>
      <c r="D228" s="175" t="s">
        <v>510</v>
      </c>
      <c r="E228" s="112" t="s">
        <v>60</v>
      </c>
      <c r="F228" s="118"/>
      <c r="G228" s="115" t="s">
        <v>52</v>
      </c>
      <c r="H228" s="115" t="s">
        <v>53</v>
      </c>
      <c r="I228" s="115"/>
      <c r="J228" s="48"/>
      <c r="K228" s="49">
        <v>924</v>
      </c>
      <c r="L228" s="49">
        <v>4300</v>
      </c>
      <c r="M228" s="50"/>
      <c r="N228" s="51"/>
      <c r="O228" s="49"/>
      <c r="P228" s="49"/>
      <c r="Q228" s="52"/>
      <c r="R228" s="53">
        <f t="shared" si="42"/>
        <v>2</v>
      </c>
      <c r="S228" s="54">
        <f t="shared" si="43"/>
        <v>2612</v>
      </c>
      <c r="T228" s="41">
        <f t="shared" si="44"/>
        <v>0.91393280753667094</v>
      </c>
      <c r="U228" s="42" t="s">
        <v>73</v>
      </c>
      <c r="V228" s="43">
        <f>IFERROR(AVERAGE(J228:K228,M228:P228),"")</f>
        <v>924</v>
      </c>
      <c r="W228" s="44" t="str">
        <f>IF(Q228&gt;0,"",IFERROR(STDEV(J228:K228,M228:P228)/V228,""))</f>
        <v/>
      </c>
      <c r="X228" s="55">
        <f t="shared" si="46"/>
        <v>924</v>
      </c>
      <c r="Y228" s="46" t="s">
        <v>511</v>
      </c>
      <c r="AA228" s="29"/>
    </row>
    <row r="229" spans="1:27" ht="41.4">
      <c r="A229" s="31">
        <v>1</v>
      </c>
      <c r="B229" s="32" t="s">
        <v>9</v>
      </c>
      <c r="C229" s="32">
        <v>11101518</v>
      </c>
      <c r="D229" s="175" t="s">
        <v>512</v>
      </c>
      <c r="E229" s="112" t="s">
        <v>219</v>
      </c>
      <c r="F229" s="118"/>
      <c r="G229" s="115" t="s">
        <v>52</v>
      </c>
      <c r="H229" s="115" t="s">
        <v>53</v>
      </c>
      <c r="I229" s="115"/>
      <c r="J229" s="48"/>
      <c r="K229" s="49">
        <v>46000</v>
      </c>
      <c r="L229" s="49">
        <v>49376</v>
      </c>
      <c r="M229" s="50"/>
      <c r="N229" s="51"/>
      <c r="O229" s="49"/>
      <c r="P229" s="49"/>
      <c r="Q229" s="52"/>
      <c r="R229" s="53">
        <f t="shared" si="42"/>
        <v>2</v>
      </c>
      <c r="S229" s="54">
        <f t="shared" si="43"/>
        <v>47688</v>
      </c>
      <c r="T229" s="41">
        <f t="shared" si="44"/>
        <v>5.0058557567643526E-2</v>
      </c>
      <c r="U229" s="42" t="s">
        <v>54</v>
      </c>
      <c r="V229" s="43">
        <f t="shared" si="45"/>
        <v>47688</v>
      </c>
      <c r="W229" s="44">
        <f t="shared" si="47"/>
        <v>5.0058557567643526E-2</v>
      </c>
      <c r="X229" s="55">
        <f t="shared" si="46"/>
        <v>47688</v>
      </c>
      <c r="Y229" s="46" t="s">
        <v>513</v>
      </c>
      <c r="AA229" s="29"/>
    </row>
    <row r="230" spans="1:27" ht="41.4">
      <c r="A230" s="31">
        <v>1</v>
      </c>
      <c r="B230" s="32" t="s">
        <v>9</v>
      </c>
      <c r="C230" s="32">
        <v>40141734</v>
      </c>
      <c r="D230" s="175" t="s">
        <v>514</v>
      </c>
      <c r="E230" s="112" t="s">
        <v>60</v>
      </c>
      <c r="F230" s="118"/>
      <c r="G230" s="115" t="s">
        <v>52</v>
      </c>
      <c r="H230" s="115" t="s">
        <v>53</v>
      </c>
      <c r="I230" s="115"/>
      <c r="J230" s="48"/>
      <c r="K230" s="49">
        <v>5669</v>
      </c>
      <c r="L230" s="49">
        <v>9405</v>
      </c>
      <c r="M230" s="50"/>
      <c r="N230" s="51"/>
      <c r="O230" s="49"/>
      <c r="P230" s="49"/>
      <c r="Q230" s="52"/>
      <c r="R230" s="53">
        <f t="shared" si="42"/>
        <v>2</v>
      </c>
      <c r="S230" s="54">
        <f t="shared" si="43"/>
        <v>7537</v>
      </c>
      <c r="T230" s="41">
        <f t="shared" si="44"/>
        <v>0.3505043033717582</v>
      </c>
      <c r="U230" s="42" t="s">
        <v>54</v>
      </c>
      <c r="V230" s="43">
        <f t="shared" si="45"/>
        <v>7537</v>
      </c>
      <c r="W230" s="44">
        <f t="shared" si="47"/>
        <v>0.3505043033717582</v>
      </c>
      <c r="X230" s="55">
        <f t="shared" si="46"/>
        <v>7537</v>
      </c>
      <c r="Y230" s="46" t="s">
        <v>515</v>
      </c>
      <c r="AA230" s="29"/>
    </row>
    <row r="231" spans="1:27" ht="41.4">
      <c r="A231" s="31">
        <v>1</v>
      </c>
      <c r="B231" s="32" t="s">
        <v>9</v>
      </c>
      <c r="C231" s="32">
        <v>40141734</v>
      </c>
      <c r="D231" s="175" t="s">
        <v>516</v>
      </c>
      <c r="E231" s="112" t="s">
        <v>60</v>
      </c>
      <c r="F231" s="118"/>
      <c r="G231" s="115" t="s">
        <v>52</v>
      </c>
      <c r="H231" s="115" t="s">
        <v>53</v>
      </c>
      <c r="I231" s="115"/>
      <c r="J231" s="48"/>
      <c r="K231" s="49">
        <v>8654</v>
      </c>
      <c r="L231" s="49">
        <v>12030</v>
      </c>
      <c r="M231" s="50"/>
      <c r="N231" s="51"/>
      <c r="O231" s="49"/>
      <c r="P231" s="49"/>
      <c r="Q231" s="52"/>
      <c r="R231" s="53">
        <f t="shared" si="42"/>
        <v>2</v>
      </c>
      <c r="S231" s="54">
        <f t="shared" si="43"/>
        <v>10342</v>
      </c>
      <c r="T231" s="41">
        <f t="shared" si="44"/>
        <v>0.23082503319336536</v>
      </c>
      <c r="U231" s="42" t="s">
        <v>54</v>
      </c>
      <c r="V231" s="43">
        <f t="shared" si="45"/>
        <v>10342</v>
      </c>
      <c r="W231" s="44">
        <f t="shared" si="47"/>
        <v>0.23082503319336536</v>
      </c>
      <c r="X231" s="55">
        <f t="shared" si="46"/>
        <v>10342</v>
      </c>
      <c r="Y231" s="46" t="s">
        <v>517</v>
      </c>
      <c r="AA231" s="29"/>
    </row>
    <row r="232" spans="1:27" ht="41.4">
      <c r="A232" s="31">
        <v>1</v>
      </c>
      <c r="B232" s="32" t="s">
        <v>9</v>
      </c>
      <c r="C232" s="32">
        <v>40141734</v>
      </c>
      <c r="D232" s="175" t="s">
        <v>518</v>
      </c>
      <c r="E232" s="112" t="s">
        <v>60</v>
      </c>
      <c r="F232" s="118"/>
      <c r="G232" s="115" t="s">
        <v>52</v>
      </c>
      <c r="H232" s="115" t="s">
        <v>53</v>
      </c>
      <c r="I232" s="115"/>
      <c r="J232" s="48"/>
      <c r="K232" s="49">
        <v>8641</v>
      </c>
      <c r="L232" s="49">
        <v>12017</v>
      </c>
      <c r="M232" s="50"/>
      <c r="N232" s="51"/>
      <c r="O232" s="49"/>
      <c r="P232" s="49"/>
      <c r="Q232" s="52"/>
      <c r="R232" s="53">
        <f t="shared" si="42"/>
        <v>2</v>
      </c>
      <c r="S232" s="54">
        <f t="shared" si="43"/>
        <v>10329</v>
      </c>
      <c r="T232" s="41">
        <f t="shared" si="44"/>
        <v>0.23111554780576868</v>
      </c>
      <c r="U232" s="42" t="s">
        <v>54</v>
      </c>
      <c r="V232" s="43">
        <f t="shared" si="45"/>
        <v>10329</v>
      </c>
      <c r="W232" s="44">
        <f t="shared" si="47"/>
        <v>0.23111554780576868</v>
      </c>
      <c r="X232" s="55">
        <f t="shared" si="46"/>
        <v>10329</v>
      </c>
      <c r="Y232" s="46" t="s">
        <v>519</v>
      </c>
      <c r="AA232" s="29"/>
    </row>
    <row r="233" spans="1:27" ht="41.4">
      <c r="A233" s="31">
        <v>1</v>
      </c>
      <c r="B233" s="32" t="s">
        <v>9</v>
      </c>
      <c r="C233" s="32">
        <v>40141734</v>
      </c>
      <c r="D233" s="175" t="s">
        <v>520</v>
      </c>
      <c r="E233" s="112" t="s">
        <v>60</v>
      </c>
      <c r="F233" s="118"/>
      <c r="G233" s="115" t="s">
        <v>52</v>
      </c>
      <c r="H233" s="115" t="s">
        <v>53</v>
      </c>
      <c r="I233" s="115"/>
      <c r="J233" s="48"/>
      <c r="K233" s="49">
        <v>16420</v>
      </c>
      <c r="L233" s="49">
        <v>19796</v>
      </c>
      <c r="M233" s="50"/>
      <c r="N233" s="51"/>
      <c r="O233" s="49"/>
      <c r="P233" s="49"/>
      <c r="Q233" s="52"/>
      <c r="R233" s="53">
        <f t="shared" si="42"/>
        <v>2</v>
      </c>
      <c r="S233" s="54">
        <f t="shared" si="43"/>
        <v>18108</v>
      </c>
      <c r="T233" s="41">
        <f t="shared" si="44"/>
        <v>0.13183082026097773</v>
      </c>
      <c r="U233" s="42" t="s">
        <v>54</v>
      </c>
      <c r="V233" s="43">
        <f t="shared" si="45"/>
        <v>18108</v>
      </c>
      <c r="W233" s="44">
        <f t="shared" si="47"/>
        <v>0.13183082026097773</v>
      </c>
      <c r="X233" s="55">
        <f t="shared" si="46"/>
        <v>18108</v>
      </c>
      <c r="Y233" s="46" t="s">
        <v>521</v>
      </c>
      <c r="AA233" s="29"/>
    </row>
    <row r="234" spans="1:27" ht="41.4">
      <c r="A234" s="31">
        <v>1</v>
      </c>
      <c r="B234" s="32" t="s">
        <v>9</v>
      </c>
      <c r="C234" s="32">
        <v>27112047</v>
      </c>
      <c r="D234" s="175" t="s">
        <v>522</v>
      </c>
      <c r="E234" s="112" t="s">
        <v>60</v>
      </c>
      <c r="F234" s="118"/>
      <c r="G234" s="115" t="s">
        <v>52</v>
      </c>
      <c r="H234" s="115" t="s">
        <v>53</v>
      </c>
      <c r="I234" s="115"/>
      <c r="J234" s="48"/>
      <c r="K234" s="49">
        <v>140250</v>
      </c>
      <c r="L234" s="49">
        <v>143626</v>
      </c>
      <c r="M234" s="50"/>
      <c r="N234" s="51"/>
      <c r="O234" s="49"/>
      <c r="P234" s="49"/>
      <c r="Q234" s="52"/>
      <c r="R234" s="53">
        <f t="shared" si="42"/>
        <v>2</v>
      </c>
      <c r="S234" s="54">
        <f t="shared" si="43"/>
        <v>141938</v>
      </c>
      <c r="T234" s="41">
        <f t="shared" si="44"/>
        <v>1.6818558055529773E-2</v>
      </c>
      <c r="U234" s="42" t="s">
        <v>54</v>
      </c>
      <c r="V234" s="43">
        <f t="shared" si="45"/>
        <v>141938</v>
      </c>
      <c r="W234" s="44">
        <f t="shared" si="47"/>
        <v>1.6818558055529773E-2</v>
      </c>
      <c r="X234" s="55">
        <f t="shared" si="46"/>
        <v>141938</v>
      </c>
      <c r="Y234" s="46" t="s">
        <v>523</v>
      </c>
      <c r="AA234" s="29"/>
    </row>
    <row r="235" spans="1:27" ht="41.4">
      <c r="A235" s="31">
        <v>1</v>
      </c>
      <c r="B235" s="32" t="s">
        <v>9</v>
      </c>
      <c r="C235" s="32">
        <v>27112007</v>
      </c>
      <c r="D235" s="175" t="s">
        <v>524</v>
      </c>
      <c r="E235" s="112" t="s">
        <v>60</v>
      </c>
      <c r="F235" s="118"/>
      <c r="G235" s="115" t="s">
        <v>52</v>
      </c>
      <c r="H235" s="115" t="s">
        <v>53</v>
      </c>
      <c r="I235" s="115"/>
      <c r="J235" s="48"/>
      <c r="K235" s="49">
        <v>48329</v>
      </c>
      <c r="L235" s="49">
        <v>51705</v>
      </c>
      <c r="M235" s="50"/>
      <c r="N235" s="51"/>
      <c r="O235" s="49"/>
      <c r="P235" s="49"/>
      <c r="Q235" s="52"/>
      <c r="R235" s="53">
        <f t="shared" si="42"/>
        <v>2</v>
      </c>
      <c r="S235" s="54">
        <f t="shared" si="43"/>
        <v>50017</v>
      </c>
      <c r="T235" s="41">
        <f t="shared" si="44"/>
        <v>4.7727622474074506E-2</v>
      </c>
      <c r="U235" s="42" t="s">
        <v>54</v>
      </c>
      <c r="V235" s="43">
        <f t="shared" si="45"/>
        <v>50017</v>
      </c>
      <c r="W235" s="44">
        <f t="shared" si="47"/>
        <v>4.7727622474074506E-2</v>
      </c>
      <c r="X235" s="55">
        <f t="shared" si="46"/>
        <v>50017</v>
      </c>
      <c r="Y235" s="46" t="s">
        <v>525</v>
      </c>
      <c r="AA235" s="29"/>
    </row>
    <row r="236" spans="1:27" ht="41.4">
      <c r="A236" s="31">
        <v>1</v>
      </c>
      <c r="B236" s="32" t="s">
        <v>9</v>
      </c>
      <c r="C236" s="32">
        <v>10191703</v>
      </c>
      <c r="D236" s="175" t="s">
        <v>526</v>
      </c>
      <c r="E236" s="112" t="s">
        <v>60</v>
      </c>
      <c r="F236" s="118"/>
      <c r="G236" s="115" t="s">
        <v>52</v>
      </c>
      <c r="H236" s="115" t="s">
        <v>53</v>
      </c>
      <c r="I236" s="115"/>
      <c r="J236" s="48"/>
      <c r="K236" s="49">
        <v>53659</v>
      </c>
      <c r="L236" s="49">
        <v>57036</v>
      </c>
      <c r="M236" s="50"/>
      <c r="N236" s="51"/>
      <c r="O236" s="49"/>
      <c r="P236" s="49"/>
      <c r="Q236" s="52"/>
      <c r="R236" s="53">
        <f t="shared" si="42"/>
        <v>2</v>
      </c>
      <c r="S236" s="54">
        <f t="shared" si="43"/>
        <v>55347.5</v>
      </c>
      <c r="T236" s="41">
        <f t="shared" si="44"/>
        <v>4.3143766205645619E-2</v>
      </c>
      <c r="U236" s="42" t="s">
        <v>54</v>
      </c>
      <c r="V236" s="43">
        <f t="shared" si="45"/>
        <v>55347.5</v>
      </c>
      <c r="W236" s="44">
        <f t="shared" si="47"/>
        <v>4.3143766205645619E-2</v>
      </c>
      <c r="X236" s="55">
        <f t="shared" si="46"/>
        <v>55347.5</v>
      </c>
      <c r="Y236" s="46" t="s">
        <v>527</v>
      </c>
      <c r="AA236" s="29"/>
    </row>
    <row r="237" spans="1:27" ht="41.4">
      <c r="A237" s="31">
        <v>1</v>
      </c>
      <c r="B237" s="32" t="s">
        <v>9</v>
      </c>
      <c r="C237" s="32">
        <v>10191703</v>
      </c>
      <c r="D237" s="175" t="s">
        <v>528</v>
      </c>
      <c r="E237" s="112" t="s">
        <v>60</v>
      </c>
      <c r="F237" s="118"/>
      <c r="G237" s="115" t="s">
        <v>52</v>
      </c>
      <c r="H237" s="115" t="s">
        <v>53</v>
      </c>
      <c r="I237" s="115"/>
      <c r="J237" s="48"/>
      <c r="K237" s="49">
        <v>50741</v>
      </c>
      <c r="L237" s="49">
        <v>54117</v>
      </c>
      <c r="M237" s="50"/>
      <c r="N237" s="51"/>
      <c r="O237" s="49"/>
      <c r="P237" s="49"/>
      <c r="Q237" s="52"/>
      <c r="R237" s="53">
        <f t="shared" si="42"/>
        <v>2</v>
      </c>
      <c r="S237" s="54">
        <f t="shared" si="43"/>
        <v>52429</v>
      </c>
      <c r="T237" s="41">
        <f t="shared" si="44"/>
        <v>4.5531909692837637E-2</v>
      </c>
      <c r="U237" s="42" t="s">
        <v>54</v>
      </c>
      <c r="V237" s="43">
        <f t="shared" si="45"/>
        <v>52429</v>
      </c>
      <c r="W237" s="44">
        <f t="shared" si="47"/>
        <v>4.5531909692837637E-2</v>
      </c>
      <c r="X237" s="55">
        <f t="shared" si="46"/>
        <v>52429</v>
      </c>
      <c r="Y237" s="46" t="s">
        <v>529</v>
      </c>
      <c r="AA237" s="29"/>
    </row>
    <row r="238" spans="1:27" ht="55.2">
      <c r="A238" s="31">
        <v>1</v>
      </c>
      <c r="B238" s="32" t="s">
        <v>9</v>
      </c>
      <c r="C238" s="32">
        <v>11121703</v>
      </c>
      <c r="D238" s="175" t="s">
        <v>530</v>
      </c>
      <c r="E238" s="112" t="s">
        <v>60</v>
      </c>
      <c r="F238" s="118"/>
      <c r="G238" s="115" t="s">
        <v>52</v>
      </c>
      <c r="H238" s="115" t="s">
        <v>53</v>
      </c>
      <c r="I238" s="115"/>
      <c r="J238" s="48"/>
      <c r="K238" s="49">
        <v>346468</v>
      </c>
      <c r="L238" s="49">
        <v>349844</v>
      </c>
      <c r="M238" s="50"/>
      <c r="N238" s="51"/>
      <c r="O238" s="49"/>
      <c r="P238" s="49"/>
      <c r="Q238" s="52"/>
      <c r="R238" s="53">
        <f t="shared" si="42"/>
        <v>2</v>
      </c>
      <c r="S238" s="54">
        <f t="shared" si="43"/>
        <v>348156</v>
      </c>
      <c r="T238" s="41">
        <f t="shared" si="44"/>
        <v>6.8566748620899386E-3</v>
      </c>
      <c r="U238" s="42" t="s">
        <v>54</v>
      </c>
      <c r="V238" s="43">
        <f t="shared" si="45"/>
        <v>348156</v>
      </c>
      <c r="W238" s="44">
        <f t="shared" si="47"/>
        <v>6.8566748620899386E-3</v>
      </c>
      <c r="X238" s="55">
        <f t="shared" si="46"/>
        <v>348156</v>
      </c>
      <c r="Y238" s="46" t="s">
        <v>531</v>
      </c>
      <c r="AA238" s="29"/>
    </row>
    <row r="239" spans="1:27" ht="41.4">
      <c r="A239" s="31">
        <v>1</v>
      </c>
      <c r="B239" s="32" t="s">
        <v>9</v>
      </c>
      <c r="C239" s="32">
        <v>40141734</v>
      </c>
      <c r="D239" s="175" t="s">
        <v>532</v>
      </c>
      <c r="E239" s="112" t="s">
        <v>60</v>
      </c>
      <c r="F239" s="118"/>
      <c r="G239" s="115" t="s">
        <v>52</v>
      </c>
      <c r="H239" s="115" t="s">
        <v>53</v>
      </c>
      <c r="I239" s="115"/>
      <c r="J239" s="48"/>
      <c r="K239" s="49">
        <v>2607</v>
      </c>
      <c r="L239" s="49">
        <v>5984</v>
      </c>
      <c r="M239" s="50"/>
      <c r="N239" s="51"/>
      <c r="O239" s="49"/>
      <c r="P239" s="49"/>
      <c r="Q239" s="52"/>
      <c r="R239" s="53">
        <f t="shared" si="42"/>
        <v>2</v>
      </c>
      <c r="S239" s="54">
        <f t="shared" si="43"/>
        <v>4295.5</v>
      </c>
      <c r="T239" s="41">
        <f t="shared" si="44"/>
        <v>0.55590725179070444</v>
      </c>
      <c r="U239" s="42" t="s">
        <v>73</v>
      </c>
      <c r="V239" s="43">
        <f>IFERROR(AVERAGE(J239:K239,M239:P239),"")</f>
        <v>2607</v>
      </c>
      <c r="W239" s="44" t="str">
        <f>IF(Q239&gt;0,"",IFERROR(STDEV(J239:K239,M239:P239)/V239,""))</f>
        <v/>
      </c>
      <c r="X239" s="55">
        <f t="shared" si="46"/>
        <v>2607</v>
      </c>
      <c r="Y239" s="46" t="s">
        <v>533</v>
      </c>
      <c r="AA239" s="29"/>
    </row>
    <row r="240" spans="1:27" ht="41.4">
      <c r="A240" s="31">
        <v>1</v>
      </c>
      <c r="B240" s="32" t="s">
        <v>9</v>
      </c>
      <c r="C240" s="32">
        <v>40141734</v>
      </c>
      <c r="D240" s="175" t="s">
        <v>534</v>
      </c>
      <c r="E240" s="112" t="s">
        <v>60</v>
      </c>
      <c r="F240" s="118"/>
      <c r="G240" s="115" t="s">
        <v>52</v>
      </c>
      <c r="H240" s="115" t="s">
        <v>53</v>
      </c>
      <c r="I240" s="115"/>
      <c r="J240" s="48"/>
      <c r="K240" s="49">
        <v>3688</v>
      </c>
      <c r="L240" s="49">
        <v>7064</v>
      </c>
      <c r="M240" s="50"/>
      <c r="N240" s="51"/>
      <c r="O240" s="49"/>
      <c r="P240" s="49"/>
      <c r="Q240" s="52"/>
      <c r="R240" s="53">
        <f t="shared" si="42"/>
        <v>2</v>
      </c>
      <c r="S240" s="54">
        <f t="shared" si="43"/>
        <v>5376</v>
      </c>
      <c r="T240" s="41">
        <f t="shared" si="44"/>
        <v>0.44404622270940936</v>
      </c>
      <c r="U240" s="42" t="s">
        <v>54</v>
      </c>
      <c r="V240" s="43">
        <f t="shared" si="45"/>
        <v>5376</v>
      </c>
      <c r="W240" s="44">
        <f t="shared" si="47"/>
        <v>0.44404622270940936</v>
      </c>
      <c r="X240" s="55">
        <f t="shared" si="46"/>
        <v>5376</v>
      </c>
      <c r="Y240" s="46" t="s">
        <v>535</v>
      </c>
      <c r="AA240" s="29"/>
    </row>
    <row r="241" spans="1:27" ht="55.2">
      <c r="A241" s="31">
        <v>1</v>
      </c>
      <c r="B241" s="32" t="s">
        <v>9</v>
      </c>
      <c r="C241" s="32">
        <v>40141734</v>
      </c>
      <c r="D241" s="175" t="s">
        <v>536</v>
      </c>
      <c r="E241" s="112" t="s">
        <v>60</v>
      </c>
      <c r="F241" s="118"/>
      <c r="G241" s="115" t="s">
        <v>52</v>
      </c>
      <c r="H241" s="115" t="s">
        <v>53</v>
      </c>
      <c r="I241" s="115"/>
      <c r="J241" s="48"/>
      <c r="K241" s="49">
        <v>6322</v>
      </c>
      <c r="L241" s="49">
        <v>9698</v>
      </c>
      <c r="M241" s="50"/>
      <c r="N241" s="51"/>
      <c r="O241" s="49"/>
      <c r="P241" s="49"/>
      <c r="Q241" s="52"/>
      <c r="R241" s="53">
        <f t="shared" si="42"/>
        <v>2</v>
      </c>
      <c r="S241" s="54">
        <f t="shared" si="43"/>
        <v>8010</v>
      </c>
      <c r="T241" s="41">
        <f t="shared" si="44"/>
        <v>0.29802652850009798</v>
      </c>
      <c r="U241" s="42" t="s">
        <v>54</v>
      </c>
      <c r="V241" s="43">
        <f t="shared" si="45"/>
        <v>8010</v>
      </c>
      <c r="W241" s="44">
        <f t="shared" si="47"/>
        <v>0.29802652850009798</v>
      </c>
      <c r="X241" s="55">
        <f t="shared" si="46"/>
        <v>8010</v>
      </c>
      <c r="Y241" s="46" t="s">
        <v>537</v>
      </c>
      <c r="AA241" s="29"/>
    </row>
    <row r="242" spans="1:27" ht="41.4">
      <c r="A242" s="31">
        <v>1</v>
      </c>
      <c r="B242" s="32" t="s">
        <v>9</v>
      </c>
      <c r="C242" s="32">
        <v>40141734</v>
      </c>
      <c r="D242" s="175" t="s">
        <v>538</v>
      </c>
      <c r="E242" s="112" t="s">
        <v>60</v>
      </c>
      <c r="F242" s="118"/>
      <c r="G242" s="115" t="s">
        <v>52</v>
      </c>
      <c r="H242" s="115" t="s">
        <v>53</v>
      </c>
      <c r="I242" s="115"/>
      <c r="J242" s="48"/>
      <c r="K242" s="49">
        <v>1473</v>
      </c>
      <c r="L242" s="49">
        <v>4849</v>
      </c>
      <c r="M242" s="50"/>
      <c r="N242" s="51"/>
      <c r="O242" s="49"/>
      <c r="P242" s="49"/>
      <c r="Q242" s="52"/>
      <c r="R242" s="53">
        <f t="shared" si="42"/>
        <v>2</v>
      </c>
      <c r="S242" s="54">
        <f t="shared" si="43"/>
        <v>3161</v>
      </c>
      <c r="T242" s="41">
        <f t="shared" si="44"/>
        <v>0.75520167456051401</v>
      </c>
      <c r="U242" s="42" t="s">
        <v>54</v>
      </c>
      <c r="V242" s="43">
        <f t="shared" si="45"/>
        <v>3161</v>
      </c>
      <c r="W242" s="44">
        <f t="shared" si="47"/>
        <v>0.75520167456051401</v>
      </c>
      <c r="X242" s="55">
        <f t="shared" si="46"/>
        <v>3161</v>
      </c>
      <c r="Y242" s="46" t="s">
        <v>539</v>
      </c>
      <c r="AA242" s="29"/>
    </row>
    <row r="243" spans="1:27" ht="55.2">
      <c r="A243" s="31">
        <v>1</v>
      </c>
      <c r="B243" s="32" t="s">
        <v>9</v>
      </c>
      <c r="C243" s="32">
        <v>40141734</v>
      </c>
      <c r="D243" s="175" t="s">
        <v>540</v>
      </c>
      <c r="E243" s="112" t="s">
        <v>60</v>
      </c>
      <c r="F243" s="118"/>
      <c r="G243" s="115" t="s">
        <v>52</v>
      </c>
      <c r="H243" s="115" t="s">
        <v>53</v>
      </c>
      <c r="I243" s="115"/>
      <c r="J243" s="48"/>
      <c r="K243" s="49">
        <v>2132</v>
      </c>
      <c r="L243" s="49">
        <v>5509</v>
      </c>
      <c r="M243" s="50"/>
      <c r="N243" s="51"/>
      <c r="O243" s="49"/>
      <c r="P243" s="49"/>
      <c r="Q243" s="52"/>
      <c r="R243" s="53">
        <f t="shared" si="42"/>
        <v>2</v>
      </c>
      <c r="S243" s="54">
        <f t="shared" si="43"/>
        <v>3820.5</v>
      </c>
      <c r="T243" s="41">
        <f t="shared" si="44"/>
        <v>0.62502279808061012</v>
      </c>
      <c r="U243" s="42" t="s">
        <v>54</v>
      </c>
      <c r="V243" s="43">
        <f t="shared" si="45"/>
        <v>3820.5</v>
      </c>
      <c r="W243" s="44">
        <f t="shared" si="47"/>
        <v>0.62502279808061012</v>
      </c>
      <c r="X243" s="55">
        <f t="shared" si="46"/>
        <v>3820.5</v>
      </c>
      <c r="Y243" s="46" t="s">
        <v>541</v>
      </c>
      <c r="AA243" s="29"/>
    </row>
    <row r="244" spans="1:27" ht="41.4">
      <c r="A244" s="31">
        <v>1</v>
      </c>
      <c r="B244" s="32" t="s">
        <v>9</v>
      </c>
      <c r="C244" s="32">
        <v>40141734</v>
      </c>
      <c r="D244" s="175" t="s">
        <v>542</v>
      </c>
      <c r="E244" s="112" t="s">
        <v>60</v>
      </c>
      <c r="F244" s="118"/>
      <c r="G244" s="115" t="s">
        <v>52</v>
      </c>
      <c r="H244" s="115" t="s">
        <v>53</v>
      </c>
      <c r="I244" s="115"/>
      <c r="J244" s="48"/>
      <c r="K244" s="49">
        <v>6049</v>
      </c>
      <c r="L244" s="49">
        <v>9425</v>
      </c>
      <c r="M244" s="50"/>
      <c r="N244" s="51"/>
      <c r="O244" s="49"/>
      <c r="P244" s="49"/>
      <c r="Q244" s="52"/>
      <c r="R244" s="53">
        <f t="shared" si="42"/>
        <v>2</v>
      </c>
      <c r="S244" s="54">
        <f t="shared" si="43"/>
        <v>7737</v>
      </c>
      <c r="T244" s="41">
        <f t="shared" si="44"/>
        <v>0.3085423928248397</v>
      </c>
      <c r="U244" s="42" t="s">
        <v>54</v>
      </c>
      <c r="V244" s="43">
        <f t="shared" si="45"/>
        <v>7737</v>
      </c>
      <c r="W244" s="44">
        <f t="shared" si="47"/>
        <v>0.3085423928248397</v>
      </c>
      <c r="X244" s="55">
        <f t="shared" si="46"/>
        <v>7737</v>
      </c>
      <c r="Y244" s="46" t="s">
        <v>543</v>
      </c>
      <c r="AA244" s="29"/>
    </row>
    <row r="245" spans="1:27" ht="41.4">
      <c r="A245" s="31">
        <v>1</v>
      </c>
      <c r="B245" s="32" t="s">
        <v>9</v>
      </c>
      <c r="C245" s="32">
        <v>40141734</v>
      </c>
      <c r="D245" s="175" t="s">
        <v>544</v>
      </c>
      <c r="E245" s="112" t="s">
        <v>60</v>
      </c>
      <c r="F245" s="118"/>
      <c r="G245" s="115" t="s">
        <v>52</v>
      </c>
      <c r="H245" s="115" t="s">
        <v>53</v>
      </c>
      <c r="I245" s="115"/>
      <c r="J245" s="48"/>
      <c r="K245" s="49">
        <v>8086</v>
      </c>
      <c r="L245" s="49">
        <v>11462</v>
      </c>
      <c r="M245" s="50"/>
      <c r="N245" s="51"/>
      <c r="O245" s="49"/>
      <c r="P245" s="49"/>
      <c r="Q245" s="52"/>
      <c r="R245" s="53">
        <f t="shared" si="42"/>
        <v>2</v>
      </c>
      <c r="S245" s="54">
        <f t="shared" si="43"/>
        <v>9774</v>
      </c>
      <c r="T245" s="41">
        <f t="shared" si="44"/>
        <v>0.24423905190155357</v>
      </c>
      <c r="U245" s="42" t="s">
        <v>54</v>
      </c>
      <c r="V245" s="43">
        <f t="shared" si="45"/>
        <v>9774</v>
      </c>
      <c r="W245" s="44">
        <f t="shared" si="47"/>
        <v>0.24423905190155357</v>
      </c>
      <c r="X245" s="55">
        <f t="shared" si="46"/>
        <v>9774</v>
      </c>
      <c r="Y245" s="46" t="s">
        <v>545</v>
      </c>
      <c r="AA245" s="29"/>
    </row>
    <row r="246" spans="1:27" ht="41.4">
      <c r="A246" s="31">
        <v>1</v>
      </c>
      <c r="B246" s="32" t="s">
        <v>9</v>
      </c>
      <c r="C246" s="32">
        <v>40141607</v>
      </c>
      <c r="D246" s="175" t="s">
        <v>546</v>
      </c>
      <c r="E246" s="112" t="s">
        <v>60</v>
      </c>
      <c r="F246" s="118"/>
      <c r="G246" s="115" t="s">
        <v>52</v>
      </c>
      <c r="H246" s="115" t="s">
        <v>53</v>
      </c>
      <c r="I246" s="115"/>
      <c r="J246" s="48"/>
      <c r="K246" s="49">
        <v>52650</v>
      </c>
      <c r="L246" s="49">
        <v>56026</v>
      </c>
      <c r="M246" s="50"/>
      <c r="N246" s="51"/>
      <c r="O246" s="49"/>
      <c r="P246" s="49"/>
      <c r="Q246" s="52"/>
      <c r="R246" s="53">
        <f t="shared" si="42"/>
        <v>2</v>
      </c>
      <c r="S246" s="54">
        <f t="shared" si="43"/>
        <v>54338</v>
      </c>
      <c r="T246" s="41">
        <f t="shared" si="44"/>
        <v>4.3932284833556344E-2</v>
      </c>
      <c r="U246" s="42" t="s">
        <v>54</v>
      </c>
      <c r="V246" s="43">
        <f t="shared" si="45"/>
        <v>54338</v>
      </c>
      <c r="W246" s="44">
        <f t="shared" si="47"/>
        <v>4.3932284833556344E-2</v>
      </c>
      <c r="X246" s="55">
        <f t="shared" si="46"/>
        <v>54338</v>
      </c>
      <c r="Y246" s="46" t="s">
        <v>547</v>
      </c>
      <c r="AA246" s="29"/>
    </row>
    <row r="247" spans="1:27" ht="41.4">
      <c r="A247" s="31">
        <v>1</v>
      </c>
      <c r="B247" s="32" t="s">
        <v>9</v>
      </c>
      <c r="C247" s="32">
        <v>40141600</v>
      </c>
      <c r="D247" s="175" t="s">
        <v>548</v>
      </c>
      <c r="E247" s="112" t="s">
        <v>60</v>
      </c>
      <c r="F247" s="118"/>
      <c r="G247" s="115" t="s">
        <v>52</v>
      </c>
      <c r="H247" s="115" t="s">
        <v>53</v>
      </c>
      <c r="I247" s="115"/>
      <c r="J247" s="48"/>
      <c r="K247" s="49">
        <v>53263</v>
      </c>
      <c r="L247" s="49">
        <v>56640</v>
      </c>
      <c r="M247" s="50"/>
      <c r="N247" s="51"/>
      <c r="O247" s="49"/>
      <c r="P247" s="49"/>
      <c r="Q247" s="52"/>
      <c r="R247" s="53">
        <f t="shared" si="42"/>
        <v>2</v>
      </c>
      <c r="S247" s="54">
        <f t="shared" si="43"/>
        <v>54951.5</v>
      </c>
      <c r="T247" s="41">
        <f t="shared" si="44"/>
        <v>4.3454675487784152E-2</v>
      </c>
      <c r="U247" s="42" t="s">
        <v>54</v>
      </c>
      <c r="V247" s="43">
        <f t="shared" si="45"/>
        <v>54951.5</v>
      </c>
      <c r="W247" s="44">
        <f t="shared" si="47"/>
        <v>4.3454675487784152E-2</v>
      </c>
      <c r="X247" s="55">
        <f t="shared" si="46"/>
        <v>54951.5</v>
      </c>
      <c r="Y247" s="46" t="s">
        <v>549</v>
      </c>
      <c r="AA247" s="29"/>
    </row>
    <row r="248" spans="1:27" ht="41.4">
      <c r="A248" s="31">
        <v>1</v>
      </c>
      <c r="B248" s="32" t="s">
        <v>9</v>
      </c>
      <c r="C248" s="32">
        <v>10151500</v>
      </c>
      <c r="D248" s="175" t="s">
        <v>550</v>
      </c>
      <c r="E248" s="112" t="s">
        <v>60</v>
      </c>
      <c r="F248" s="118" t="s">
        <v>51</v>
      </c>
      <c r="G248" s="115" t="s">
        <v>52</v>
      </c>
      <c r="H248" s="115" t="s">
        <v>53</v>
      </c>
      <c r="I248" s="115"/>
      <c r="J248" s="48">
        <v>600</v>
      </c>
      <c r="K248" s="49">
        <v>2133</v>
      </c>
      <c r="L248" s="49">
        <v>5509</v>
      </c>
      <c r="M248" s="50"/>
      <c r="N248" s="51"/>
      <c r="O248" s="49"/>
      <c r="P248" s="49"/>
      <c r="Q248" s="52"/>
      <c r="R248" s="53">
        <f t="shared" si="42"/>
        <v>3</v>
      </c>
      <c r="S248" s="54">
        <f t="shared" si="43"/>
        <v>2747.3333333333335</v>
      </c>
      <c r="T248" s="41">
        <f t="shared" si="44"/>
        <v>0.91415861098622508</v>
      </c>
      <c r="U248" s="42" t="s">
        <v>129</v>
      </c>
      <c r="V248" s="43">
        <f>IFERROR(AVERAGE(J248,M248:P248),"")</f>
        <v>600</v>
      </c>
      <c r="W248" s="44" t="str">
        <f>IF(Q248&gt;0,"",IFERROR(STDEV(J248,M248:P248)/V248,""))</f>
        <v/>
      </c>
      <c r="X248" s="55">
        <f t="shared" si="46"/>
        <v>600</v>
      </c>
      <c r="Y248" s="46" t="s">
        <v>551</v>
      </c>
      <c r="AA248" s="29"/>
    </row>
    <row r="249" spans="1:27" ht="41.4">
      <c r="A249" s="31">
        <v>1</v>
      </c>
      <c r="B249" s="32" t="s">
        <v>9</v>
      </c>
      <c r="C249" s="32">
        <v>41121803</v>
      </c>
      <c r="D249" s="175" t="s">
        <v>552</v>
      </c>
      <c r="E249" s="112" t="s">
        <v>60</v>
      </c>
      <c r="F249" s="118"/>
      <c r="G249" s="115" t="s">
        <v>52</v>
      </c>
      <c r="H249" s="115" t="s">
        <v>53</v>
      </c>
      <c r="I249" s="115"/>
      <c r="J249" s="48"/>
      <c r="K249" s="49">
        <v>17834</v>
      </c>
      <c r="L249" s="49">
        <v>21210</v>
      </c>
      <c r="M249" s="50"/>
      <c r="N249" s="51"/>
      <c r="O249" s="49"/>
      <c r="P249" s="49"/>
      <c r="Q249" s="52"/>
      <c r="R249" s="53">
        <f t="shared" si="42"/>
        <v>2</v>
      </c>
      <c r="S249" s="54">
        <f t="shared" si="43"/>
        <v>19522</v>
      </c>
      <c r="T249" s="41">
        <f t="shared" si="44"/>
        <v>0.12228216849122962</v>
      </c>
      <c r="U249" s="42" t="s">
        <v>54</v>
      </c>
      <c r="V249" s="43">
        <f t="shared" si="45"/>
        <v>19522</v>
      </c>
      <c r="W249" s="44">
        <f t="shared" si="47"/>
        <v>0.12228216849122962</v>
      </c>
      <c r="X249" s="55">
        <f t="shared" si="46"/>
        <v>19522</v>
      </c>
      <c r="Y249" s="46" t="s">
        <v>553</v>
      </c>
      <c r="AA249" s="29"/>
    </row>
    <row r="250" spans="1:27" ht="41.4">
      <c r="A250" s="31">
        <v>1</v>
      </c>
      <c r="B250" s="32" t="s">
        <v>9</v>
      </c>
      <c r="C250" s="32">
        <v>41112506</v>
      </c>
      <c r="D250" s="175" t="s">
        <v>554</v>
      </c>
      <c r="E250" s="112" t="s">
        <v>60</v>
      </c>
      <c r="F250" s="118"/>
      <c r="G250" s="115" t="s">
        <v>52</v>
      </c>
      <c r="H250" s="115" t="s">
        <v>53</v>
      </c>
      <c r="I250" s="115"/>
      <c r="J250" s="48"/>
      <c r="K250" s="49">
        <v>107916</v>
      </c>
      <c r="L250" s="49">
        <v>111292</v>
      </c>
      <c r="M250" s="50"/>
      <c r="N250" s="51"/>
      <c r="O250" s="49"/>
      <c r="P250" s="49"/>
      <c r="Q250" s="52"/>
      <c r="R250" s="53">
        <f t="shared" si="42"/>
        <v>2</v>
      </c>
      <c r="S250" s="54">
        <f t="shared" si="43"/>
        <v>109604</v>
      </c>
      <c r="T250" s="41">
        <f t="shared" si="44"/>
        <v>2.1780158509596224E-2</v>
      </c>
      <c r="U250" s="42" t="s">
        <v>54</v>
      </c>
      <c r="V250" s="43">
        <f t="shared" si="45"/>
        <v>109604</v>
      </c>
      <c r="W250" s="44">
        <f t="shared" si="47"/>
        <v>2.1780158509596224E-2</v>
      </c>
      <c r="X250" s="55">
        <f t="shared" si="46"/>
        <v>109604</v>
      </c>
      <c r="Y250" s="46" t="s">
        <v>555</v>
      </c>
      <c r="AA250" s="29"/>
    </row>
    <row r="251" spans="1:27" ht="41.4">
      <c r="A251" s="31">
        <v>1</v>
      </c>
      <c r="B251" s="32" t="s">
        <v>9</v>
      </c>
      <c r="C251" s="32">
        <v>10171702</v>
      </c>
      <c r="D251" s="175" t="s">
        <v>556</v>
      </c>
      <c r="E251" s="112" t="s">
        <v>557</v>
      </c>
      <c r="F251" s="118"/>
      <c r="G251" s="115" t="s">
        <v>52</v>
      </c>
      <c r="H251" s="115" t="s">
        <v>53</v>
      </c>
      <c r="I251" s="115"/>
      <c r="J251" s="48"/>
      <c r="K251" s="49">
        <v>128120</v>
      </c>
      <c r="L251" s="49">
        <v>131496</v>
      </c>
      <c r="M251" s="50"/>
      <c r="N251" s="51"/>
      <c r="O251" s="49"/>
      <c r="P251" s="49"/>
      <c r="Q251" s="52"/>
      <c r="R251" s="53">
        <f t="shared" si="42"/>
        <v>2</v>
      </c>
      <c r="S251" s="54">
        <f t="shared" si="43"/>
        <v>129808</v>
      </c>
      <c r="T251" s="41">
        <f t="shared" si="44"/>
        <v>1.8390180060441456E-2</v>
      </c>
      <c r="U251" s="42" t="s">
        <v>54</v>
      </c>
      <c r="V251" s="43">
        <f t="shared" si="45"/>
        <v>129808</v>
      </c>
      <c r="W251" s="44">
        <f t="shared" si="47"/>
        <v>1.8390180060441456E-2</v>
      </c>
      <c r="X251" s="55">
        <f t="shared" si="46"/>
        <v>129808</v>
      </c>
      <c r="Y251" s="46" t="s">
        <v>558</v>
      </c>
      <c r="AA251" s="29"/>
    </row>
    <row r="252" spans="1:27" ht="14.4" thickBot="1">
      <c r="A252" s="56"/>
      <c r="B252" s="57"/>
      <c r="C252" s="57"/>
      <c r="D252" s="171"/>
      <c r="E252" s="57"/>
      <c r="F252" s="118"/>
      <c r="G252" s="115"/>
      <c r="H252" s="115"/>
      <c r="I252" s="115"/>
      <c r="J252" s="60"/>
      <c r="K252" s="61"/>
      <c r="L252" s="61"/>
      <c r="M252" s="62"/>
      <c r="N252" s="63"/>
      <c r="O252" s="61"/>
      <c r="P252" s="61"/>
      <c r="Q252" s="64"/>
      <c r="R252" s="65">
        <f t="shared" ref="R252" si="48">COUNTA(F252:I252,N252:P252)</f>
        <v>0</v>
      </c>
      <c r="S252" s="66" t="str">
        <f t="shared" ref="S252" si="49">IFERROR(AVERAGE(J252:P252),"")</f>
        <v/>
      </c>
      <c r="T252" s="67" t="str">
        <f t="shared" ref="T252" si="50">IF(Q252&gt;0,"",IFERROR(STDEV(J252:P252)/S252,""))</f>
        <v/>
      </c>
      <c r="U252" s="68"/>
      <c r="V252" s="69" t="str">
        <f t="shared" ref="V252" si="51">IFERROR(AVERAGE(J252:P252),"")</f>
        <v/>
      </c>
      <c r="W252" s="70" t="str">
        <f t="shared" si="47"/>
        <v/>
      </c>
      <c r="X252" s="71" t="str">
        <f t="shared" ref="X252" si="52">IF(Q252&gt;0,Q252,V252)</f>
        <v/>
      </c>
      <c r="Y252" s="72"/>
      <c r="AA252" s="29"/>
    </row>
    <row r="253" spans="1:27" ht="13.8">
      <c r="AA253" s="29"/>
    </row>
    <row r="254" spans="1:27" ht="13.8">
      <c r="A254" s="191" t="s">
        <v>559</v>
      </c>
      <c r="AA254" s="29"/>
    </row>
    <row r="255" spans="1:27" ht="13.8">
      <c r="AA255" s="29"/>
    </row>
    <row r="256" spans="1:27" ht="13.8">
      <c r="A256" s="192" t="s">
        <v>560</v>
      </c>
      <c r="B256" s="294"/>
      <c r="C256" s="294"/>
      <c r="D256" s="294"/>
      <c r="E256" s="294"/>
    </row>
    <row r="257" spans="1:28" ht="13.8">
      <c r="A257" s="192" t="s">
        <v>561</v>
      </c>
      <c r="B257" s="294"/>
      <c r="C257" s="294"/>
      <c r="D257" s="294"/>
      <c r="E257" s="294"/>
    </row>
    <row r="258" spans="1:28" ht="13.8">
      <c r="A258" s="192" t="s">
        <v>562</v>
      </c>
      <c r="B258" s="294"/>
      <c r="C258" s="294"/>
      <c r="D258" s="294"/>
      <c r="E258" s="294"/>
    </row>
    <row r="259" spans="1:28" ht="13.8">
      <c r="A259" s="192" t="s">
        <v>563</v>
      </c>
      <c r="B259" s="294"/>
      <c r="C259" s="294"/>
      <c r="D259" s="294"/>
      <c r="E259" s="294"/>
    </row>
    <row r="260" spans="1:28" ht="13.8"/>
    <row r="261" spans="1:28" ht="13.8">
      <c r="A261" s="277" t="s">
        <v>564</v>
      </c>
      <c r="B261" s="277"/>
      <c r="C261" s="277"/>
      <c r="D261" s="277"/>
      <c r="E261" s="277"/>
      <c r="F261" s="277"/>
      <c r="G261" s="277"/>
      <c r="H261" s="277"/>
      <c r="I261" s="277"/>
      <c r="J261" s="277"/>
      <c r="K261" s="277"/>
      <c r="L261" s="277"/>
      <c r="M261" s="277"/>
      <c r="N261" s="277"/>
      <c r="O261" s="277"/>
      <c r="P261" s="277"/>
      <c r="Q261" s="277"/>
      <c r="R261" s="277"/>
      <c r="S261" s="277"/>
      <c r="T261" s="277"/>
      <c r="U261" s="277"/>
      <c r="V261" s="277"/>
      <c r="W261" s="277"/>
      <c r="X261" s="277"/>
      <c r="Y261" s="277"/>
    </row>
    <row r="262" spans="1:28" ht="13.8"/>
    <row r="263" spans="1:28" ht="13.95" customHeight="1">
      <c r="A263" s="276" t="s">
        <v>565</v>
      </c>
      <c r="B263" s="276"/>
      <c r="C263" s="276"/>
      <c r="D263" s="276"/>
      <c r="E263" s="276"/>
      <c r="F263" s="276"/>
      <c r="G263" s="276"/>
      <c r="H263" s="276"/>
      <c r="I263" s="276"/>
      <c r="J263" s="276"/>
      <c r="K263" s="276"/>
      <c r="L263" s="276"/>
      <c r="M263" s="276"/>
      <c r="N263" s="276"/>
      <c r="O263" s="276"/>
      <c r="P263" s="276"/>
      <c r="Q263" s="276"/>
      <c r="R263" s="276"/>
      <c r="S263" s="276"/>
      <c r="T263" s="276"/>
      <c r="U263" s="276"/>
      <c r="V263" s="276"/>
      <c r="W263" s="276"/>
      <c r="X263" s="276"/>
      <c r="Y263" s="276"/>
    </row>
    <row r="264" spans="1:28" ht="13.8">
      <c r="A264" s="276"/>
      <c r="B264" s="276"/>
      <c r="C264" s="276"/>
      <c r="D264" s="276"/>
      <c r="E264" s="276"/>
      <c r="F264" s="276"/>
      <c r="G264" s="276"/>
      <c r="H264" s="276"/>
      <c r="I264" s="276"/>
      <c r="J264" s="276"/>
      <c r="K264" s="276"/>
      <c r="L264" s="276"/>
      <c r="M264" s="276"/>
      <c r="N264" s="276"/>
      <c r="O264" s="276"/>
      <c r="P264" s="276"/>
      <c r="Q264" s="276"/>
      <c r="R264" s="276"/>
      <c r="S264" s="276"/>
      <c r="T264" s="276"/>
      <c r="U264" s="276"/>
      <c r="V264" s="276"/>
      <c r="W264" s="276"/>
      <c r="X264" s="276"/>
      <c r="Y264" s="276"/>
    </row>
    <row r="265" spans="1:28" ht="13.8">
      <c r="A265" s="80"/>
      <c r="B265" s="80"/>
      <c r="C265" s="80"/>
      <c r="D265" s="173"/>
      <c r="E265" s="80"/>
      <c r="F265" s="80"/>
      <c r="G265" s="80"/>
      <c r="H265" s="80"/>
      <c r="I265" s="80"/>
      <c r="J265" s="80"/>
      <c r="K265" s="80"/>
      <c r="L265" s="80"/>
      <c r="M265" s="80"/>
      <c r="N265" s="80"/>
      <c r="O265" s="80"/>
      <c r="P265" s="80"/>
      <c r="Q265" s="80"/>
      <c r="R265" s="80"/>
      <c r="S265" s="80"/>
      <c r="T265" s="80"/>
      <c r="U265" s="80"/>
      <c r="V265" s="80"/>
      <c r="W265" s="80"/>
      <c r="X265" s="80"/>
      <c r="Y265" s="80"/>
    </row>
    <row r="266" spans="1:28" ht="13.8">
      <c r="A266" s="275" t="s">
        <v>566</v>
      </c>
      <c r="B266" s="275"/>
      <c r="C266" s="275"/>
      <c r="D266" s="275"/>
      <c r="E266" s="275"/>
      <c r="F266" s="275"/>
      <c r="G266" s="275"/>
      <c r="H266" s="275"/>
      <c r="I266" s="275"/>
      <c r="J266" s="275"/>
      <c r="K266" s="275"/>
      <c r="L266" s="275"/>
      <c r="M266" s="275"/>
      <c r="N266" s="275"/>
      <c r="O266" s="275"/>
      <c r="P266" s="275"/>
      <c r="Q266" s="275"/>
      <c r="R266" s="275"/>
      <c r="S266" s="275"/>
      <c r="T266" s="275"/>
      <c r="U266" s="275"/>
      <c r="V266" s="275"/>
      <c r="W266" s="275"/>
      <c r="X266" s="275"/>
      <c r="Y266" s="275"/>
    </row>
    <row r="267" spans="1:28" ht="13.8">
      <c r="A267" s="80"/>
      <c r="B267" s="80"/>
      <c r="C267" s="80"/>
      <c r="D267" s="173"/>
      <c r="E267" s="80"/>
      <c r="F267" s="80"/>
      <c r="G267" s="80"/>
      <c r="H267" s="80"/>
      <c r="I267" s="80"/>
      <c r="J267" s="80"/>
      <c r="K267" s="80"/>
      <c r="L267" s="80"/>
      <c r="M267" s="80"/>
      <c r="N267" s="80"/>
      <c r="O267" s="80"/>
      <c r="P267" s="80"/>
      <c r="Q267" s="80"/>
      <c r="R267" s="80"/>
      <c r="S267" s="80"/>
      <c r="T267" s="80"/>
      <c r="U267" s="80"/>
      <c r="V267" s="80"/>
      <c r="W267" s="80"/>
      <c r="X267" s="80"/>
      <c r="Y267" s="80"/>
    </row>
    <row r="268" spans="1:28" ht="13.8"/>
    <row r="269" spans="1:28" ht="13.8"/>
    <row r="270" spans="1:28" ht="13.8">
      <c r="A270" s="191"/>
    </row>
    <row r="271" spans="1:28" s="79" customFormat="1" ht="13.8">
      <c r="A271" s="191"/>
      <c r="B271" s="193" t="s">
        <v>567</v>
      </c>
      <c r="C271" s="81"/>
      <c r="D271" s="81"/>
      <c r="E271" s="81" t="s">
        <v>568</v>
      </c>
      <c r="F271" s="81"/>
      <c r="G271" s="81"/>
      <c r="H271" s="81"/>
      <c r="I271" s="30"/>
      <c r="J271" s="82"/>
      <c r="K271" s="82"/>
      <c r="L271" s="82"/>
      <c r="M271" s="82"/>
      <c r="N271" s="82"/>
      <c r="O271" s="82"/>
      <c r="P271" s="82"/>
      <c r="Q271" s="83"/>
      <c r="R271" s="191"/>
      <c r="S271" s="191"/>
      <c r="T271" s="191"/>
      <c r="U271" s="30"/>
      <c r="V271" s="191"/>
      <c r="W271" s="191"/>
      <c r="X271" s="191"/>
      <c r="Y271" s="191"/>
      <c r="Z271" s="191"/>
      <c r="AA271" s="191"/>
      <c r="AB271" s="30"/>
    </row>
    <row r="272" spans="1:28" s="79" customFormat="1" ht="13.8">
      <c r="A272" s="191"/>
      <c r="B272" s="191" t="s">
        <v>569</v>
      </c>
      <c r="C272" s="30"/>
      <c r="D272" s="81"/>
      <c r="E272" s="30" t="s">
        <v>570</v>
      </c>
      <c r="F272" s="30"/>
      <c r="G272" s="30"/>
      <c r="H272" s="30"/>
      <c r="I272" s="30"/>
      <c r="J272" s="82"/>
      <c r="K272" s="82"/>
      <c r="L272" s="82"/>
      <c r="M272" s="82"/>
      <c r="N272" s="82"/>
      <c r="O272" s="82"/>
      <c r="P272" s="82"/>
      <c r="Q272" s="83"/>
      <c r="R272" s="191"/>
      <c r="S272" s="191"/>
      <c r="T272" s="191"/>
      <c r="U272" s="30"/>
      <c r="V272" s="191"/>
      <c r="W272" s="191"/>
      <c r="X272" s="191"/>
      <c r="Y272" s="191"/>
      <c r="Z272" s="191"/>
      <c r="AA272" s="191"/>
      <c r="AB272" s="30"/>
    </row>
    <row r="273" spans="1:28" s="79" customFormat="1" ht="13.8">
      <c r="A273" s="191"/>
      <c r="B273" s="191"/>
      <c r="C273" s="30"/>
      <c r="D273" s="81"/>
      <c r="E273" s="30"/>
      <c r="F273" s="30"/>
      <c r="G273" s="30"/>
      <c r="H273" s="30"/>
      <c r="I273" s="30"/>
      <c r="J273" s="82"/>
      <c r="K273" s="82"/>
      <c r="L273" s="82"/>
      <c r="M273" s="82"/>
      <c r="N273" s="82"/>
      <c r="O273" s="82"/>
      <c r="P273" s="82"/>
      <c r="Q273" s="83"/>
      <c r="R273" s="191"/>
      <c r="S273" s="191"/>
      <c r="T273" s="191"/>
      <c r="U273" s="30"/>
      <c r="V273" s="191"/>
      <c r="W273" s="191"/>
      <c r="X273" s="191"/>
      <c r="Y273" s="191"/>
      <c r="Z273" s="191"/>
      <c r="AA273" s="191"/>
      <c r="AB273" s="30"/>
    </row>
    <row r="274" spans="1:28" s="89" customFormat="1" ht="13.8">
      <c r="A274" s="84"/>
      <c r="B274" s="84"/>
      <c r="C274" s="85"/>
      <c r="D274" s="81"/>
      <c r="E274" s="85"/>
      <c r="F274" s="85"/>
      <c r="G274" s="85"/>
      <c r="H274" s="85"/>
      <c r="I274" s="85"/>
      <c r="J274" s="87"/>
      <c r="K274" s="87"/>
      <c r="L274" s="87"/>
      <c r="M274" s="87"/>
      <c r="N274" s="87"/>
      <c r="O274" s="87"/>
      <c r="P274" s="87"/>
      <c r="Q274" s="88"/>
      <c r="S274" s="90"/>
      <c r="U274" s="86"/>
      <c r="V274" s="90"/>
      <c r="X274" s="90"/>
      <c r="Y274" s="91"/>
      <c r="AB274" s="30"/>
    </row>
    <row r="275" spans="1:28" s="89" customFormat="1" ht="13.8">
      <c r="A275" s="84"/>
      <c r="B275" s="84"/>
      <c r="C275" s="85"/>
      <c r="D275" s="81"/>
      <c r="E275" s="85"/>
      <c r="F275" s="85"/>
      <c r="G275" s="85"/>
      <c r="H275" s="85"/>
      <c r="I275" s="85"/>
      <c r="J275" s="87"/>
      <c r="K275" s="87"/>
      <c r="L275" s="87"/>
      <c r="M275" s="87"/>
      <c r="N275" s="87"/>
      <c r="O275" s="87"/>
      <c r="P275" s="87"/>
      <c r="Q275" s="88"/>
      <c r="S275" s="90"/>
      <c r="U275" s="86"/>
      <c r="V275" s="90"/>
      <c r="X275" s="90"/>
      <c r="Y275" s="91"/>
      <c r="AB275" s="30"/>
    </row>
    <row r="276" spans="1:28" ht="13.8"/>
    <row r="277" spans="1:28" ht="13.8"/>
  </sheetData>
  <autoFilter ref="A8:AB252" xr:uid="{250AB9F3-D637-475E-9171-F0F5052D5C9A}">
    <filterColumn colId="5" showButton="0"/>
    <filterColumn colId="6" showButton="0"/>
    <filterColumn colId="7" showButton="0"/>
    <filterColumn colId="9" showButton="0"/>
    <filterColumn colId="10" showButton="0"/>
    <filterColumn colId="11" showButton="0"/>
  </autoFilter>
  <mergeCells count="28">
    <mergeCell ref="A266:Y266"/>
    <mergeCell ref="A263:Y264"/>
    <mergeCell ref="A261:Y261"/>
    <mergeCell ref="F7:I8"/>
    <mergeCell ref="J7:M8"/>
    <mergeCell ref="N7:P7"/>
    <mergeCell ref="Q7:Q8"/>
    <mergeCell ref="R7:R8"/>
    <mergeCell ref="S7:S8"/>
    <mergeCell ref="B256:E256"/>
    <mergeCell ref="B257:E257"/>
    <mergeCell ref="B258:E258"/>
    <mergeCell ref="B259:E259"/>
    <mergeCell ref="A6:A8"/>
    <mergeCell ref="B6:B8"/>
    <mergeCell ref="C6:C8"/>
    <mergeCell ref="D6:D8"/>
    <mergeCell ref="D1:Y5"/>
    <mergeCell ref="A1:C5"/>
    <mergeCell ref="E6:E8"/>
    <mergeCell ref="F6:S6"/>
    <mergeCell ref="T6:W6"/>
    <mergeCell ref="X6:X8"/>
    <mergeCell ref="Y6:Y8"/>
    <mergeCell ref="T7:T8"/>
    <mergeCell ref="U7:U8"/>
    <mergeCell ref="V7:V8"/>
    <mergeCell ref="W7:W8"/>
  </mergeCells>
  <dataValidations count="3">
    <dataValidation allowBlank="1" showErrorMessage="1" sqref="V9:Y252" xr:uid="{CB21C434-B87A-4C52-92A4-C3F239FA4742}"/>
    <dataValidation allowBlank="1" showErrorMessage="1" promptTitle="PorColombia:" prompt="Precaución: Celda formulada. No borrar." sqref="S9:U252" xr:uid="{25CE0358-7C8E-4A78-8813-69766A998DD5}"/>
    <dataValidation allowBlank="1" showErrorMessage="1" promptTitle="PorColombia:" prompt="Incluir el precio de experto sólo sí el análisis de precios no es favorable o presenta una dispersión superior al 30%" sqref="Q9:Q252" xr:uid="{06800164-D895-4C3F-B526-3D382EE86C30}"/>
  </dataValidations>
  <pageMargins left="0.19685039370078741" right="0.19685039370078741" top="0.19685039370078741" bottom="0.19685039370078741" header="0.31496062992125984" footer="0.31496062992125984"/>
  <pageSetup paperSize="9" scale="32"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D59DD-40E6-465D-BF8A-BF82F4008964}">
  <sheetPr codeName="Hoja3">
    <tabColor rgb="FF006C49"/>
  </sheetPr>
  <dimension ref="A1:AB439"/>
  <sheetViews>
    <sheetView showGridLines="0" zoomScale="70" zoomScaleNormal="70" zoomScaleSheetLayoutView="70" workbookViewId="0">
      <pane ySplit="8" topLeftCell="A105" activePane="bottomLeft" state="frozen"/>
      <selection activeCell="O16" sqref="O16:P16"/>
      <selection pane="bottomLeft" activeCell="B120" sqref="B120"/>
    </sheetView>
  </sheetViews>
  <sheetFormatPr baseColWidth="10" defaultColWidth="11.3984375" defaultRowHeight="13.95" customHeight="1" zeroHeight="1"/>
  <cols>
    <col min="1" max="2" width="7.69921875" style="73" customWidth="1"/>
    <col min="3" max="3" width="11.59765625" style="74" customWidth="1"/>
    <col min="4" max="4" width="31" style="172" customWidth="1"/>
    <col min="5" max="5" width="11.59765625" style="74" customWidth="1"/>
    <col min="6" max="9" width="4" style="74" customWidth="1"/>
    <col min="10" max="16" width="12.69921875" style="75" customWidth="1"/>
    <col min="17" max="17" width="14.8984375" style="76" customWidth="1"/>
    <col min="18" max="18" width="15.8984375" style="47" customWidth="1"/>
    <col min="19" max="19" width="16.296875" style="77" customWidth="1"/>
    <col min="20" max="20" width="12.69921875" style="47" customWidth="1"/>
    <col min="21" max="21" width="46" style="29" customWidth="1"/>
    <col min="22" max="22" width="16.296875" style="77" customWidth="1"/>
    <col min="23" max="23" width="12.69921875" style="47" customWidth="1"/>
    <col min="24" max="24" width="14.3984375" style="77" customWidth="1"/>
    <col min="25" max="25" width="68.69921875" style="78" customWidth="1"/>
    <col min="26" max="26" width="2.3984375" style="47" customWidth="1"/>
    <col min="27" max="27" width="11.3984375" style="47"/>
    <col min="28" max="28" width="11.3984375" style="30"/>
    <col min="29" max="16384" width="11.3984375" style="47"/>
  </cols>
  <sheetData>
    <row r="1" spans="1:28" s="8" customFormat="1" ht="15" customHeight="1">
      <c r="A1" s="248" t="s">
        <v>30</v>
      </c>
      <c r="B1" s="249"/>
      <c r="C1" s="250"/>
      <c r="D1" s="239" t="s">
        <v>571</v>
      </c>
      <c r="E1" s="240"/>
      <c r="F1" s="240"/>
      <c r="G1" s="240"/>
      <c r="H1" s="240"/>
      <c r="I1" s="240"/>
      <c r="J1" s="240"/>
      <c r="K1" s="240"/>
      <c r="L1" s="240"/>
      <c r="M1" s="240"/>
      <c r="N1" s="240"/>
      <c r="O1" s="240"/>
      <c r="P1" s="240"/>
      <c r="Q1" s="240"/>
      <c r="R1" s="240"/>
      <c r="S1" s="240"/>
      <c r="T1" s="240"/>
      <c r="U1" s="240"/>
      <c r="V1" s="240"/>
      <c r="W1" s="240"/>
      <c r="X1" s="240"/>
      <c r="Y1" s="241"/>
      <c r="AB1" s="9"/>
    </row>
    <row r="2" spans="1:28" s="8" customFormat="1" ht="14.4">
      <c r="A2" s="251"/>
      <c r="B2" s="252"/>
      <c r="C2" s="253"/>
      <c r="D2" s="242"/>
      <c r="E2" s="243"/>
      <c r="F2" s="243"/>
      <c r="G2" s="243"/>
      <c r="H2" s="243"/>
      <c r="I2" s="243"/>
      <c r="J2" s="243"/>
      <c r="K2" s="243"/>
      <c r="L2" s="243"/>
      <c r="M2" s="243"/>
      <c r="N2" s="243"/>
      <c r="O2" s="243"/>
      <c r="P2" s="243"/>
      <c r="Q2" s="243"/>
      <c r="R2" s="243"/>
      <c r="S2" s="243"/>
      <c r="T2" s="243"/>
      <c r="U2" s="243"/>
      <c r="V2" s="243"/>
      <c r="W2" s="243"/>
      <c r="X2" s="243"/>
      <c r="Y2" s="244"/>
      <c r="AB2" s="9"/>
    </row>
    <row r="3" spans="1:28" s="8" customFormat="1" ht="14.4">
      <c r="A3" s="251"/>
      <c r="B3" s="252"/>
      <c r="C3" s="253"/>
      <c r="D3" s="242"/>
      <c r="E3" s="243"/>
      <c r="F3" s="243"/>
      <c r="G3" s="243"/>
      <c r="H3" s="243"/>
      <c r="I3" s="243"/>
      <c r="J3" s="243"/>
      <c r="K3" s="243"/>
      <c r="L3" s="243"/>
      <c r="M3" s="243"/>
      <c r="N3" s="243"/>
      <c r="O3" s="243"/>
      <c r="P3" s="243"/>
      <c r="Q3" s="243"/>
      <c r="R3" s="243"/>
      <c r="S3" s="243"/>
      <c r="T3" s="243"/>
      <c r="U3" s="243"/>
      <c r="V3" s="243"/>
      <c r="W3" s="243"/>
      <c r="X3" s="243"/>
      <c r="Y3" s="244"/>
      <c r="AB3" s="9"/>
    </row>
    <row r="4" spans="1:28" s="8" customFormat="1" ht="14.4">
      <c r="A4" s="251"/>
      <c r="B4" s="252"/>
      <c r="C4" s="253"/>
      <c r="D4" s="242"/>
      <c r="E4" s="243"/>
      <c r="F4" s="243"/>
      <c r="G4" s="243"/>
      <c r="H4" s="243"/>
      <c r="I4" s="243"/>
      <c r="J4" s="243"/>
      <c r="K4" s="243"/>
      <c r="L4" s="243"/>
      <c r="M4" s="243"/>
      <c r="N4" s="243"/>
      <c r="O4" s="243"/>
      <c r="P4" s="243"/>
      <c r="Q4" s="243"/>
      <c r="R4" s="243"/>
      <c r="S4" s="243"/>
      <c r="T4" s="243"/>
      <c r="U4" s="243"/>
      <c r="V4" s="243"/>
      <c r="W4" s="243"/>
      <c r="X4" s="243"/>
      <c r="Y4" s="244"/>
      <c r="AB4" s="9"/>
    </row>
    <row r="5" spans="1:28" s="8" customFormat="1" ht="15" thickBot="1">
      <c r="A5" s="254"/>
      <c r="B5" s="255"/>
      <c r="C5" s="256"/>
      <c r="D5" s="245"/>
      <c r="E5" s="246"/>
      <c r="F5" s="246"/>
      <c r="G5" s="246"/>
      <c r="H5" s="246"/>
      <c r="I5" s="246"/>
      <c r="J5" s="246"/>
      <c r="K5" s="246"/>
      <c r="L5" s="246"/>
      <c r="M5" s="246"/>
      <c r="N5" s="246"/>
      <c r="O5" s="246"/>
      <c r="P5" s="246"/>
      <c r="Q5" s="246"/>
      <c r="R5" s="246"/>
      <c r="S5" s="246"/>
      <c r="T5" s="246"/>
      <c r="U5" s="246"/>
      <c r="V5" s="246"/>
      <c r="W5" s="246"/>
      <c r="X5" s="246"/>
      <c r="Y5" s="247"/>
      <c r="AB5" s="9"/>
    </row>
    <row r="6" spans="1:28" s="10" customFormat="1" ht="18.600000000000001" thickBot="1">
      <c r="A6" s="295" t="s">
        <v>5</v>
      </c>
      <c r="B6" s="236" t="s">
        <v>32</v>
      </c>
      <c r="C6" s="236" t="s">
        <v>33</v>
      </c>
      <c r="D6" s="236" t="s">
        <v>34</v>
      </c>
      <c r="E6" s="257" t="s">
        <v>35</v>
      </c>
      <c r="F6" s="260" t="s">
        <v>36</v>
      </c>
      <c r="G6" s="261"/>
      <c r="H6" s="261"/>
      <c r="I6" s="261"/>
      <c r="J6" s="261"/>
      <c r="K6" s="261"/>
      <c r="L6" s="261"/>
      <c r="M6" s="261"/>
      <c r="N6" s="261"/>
      <c r="O6" s="261"/>
      <c r="P6" s="261"/>
      <c r="Q6" s="261"/>
      <c r="R6" s="261"/>
      <c r="S6" s="262"/>
      <c r="T6" s="263" t="s">
        <v>37</v>
      </c>
      <c r="U6" s="264"/>
      <c r="V6" s="264"/>
      <c r="W6" s="265"/>
      <c r="X6" s="266" t="s">
        <v>38</v>
      </c>
      <c r="Y6" s="266" t="s">
        <v>39</v>
      </c>
      <c r="AB6" s="11"/>
    </row>
    <row r="7" spans="1:28" s="10" customFormat="1" ht="18">
      <c r="A7" s="296"/>
      <c r="B7" s="237"/>
      <c r="C7" s="237"/>
      <c r="D7" s="237"/>
      <c r="E7" s="258"/>
      <c r="F7" s="278" t="s">
        <v>40</v>
      </c>
      <c r="G7" s="279"/>
      <c r="H7" s="279"/>
      <c r="I7" s="280"/>
      <c r="J7" s="284" t="s">
        <v>41</v>
      </c>
      <c r="K7" s="284"/>
      <c r="L7" s="284"/>
      <c r="M7" s="285"/>
      <c r="N7" s="288" t="s">
        <v>42</v>
      </c>
      <c r="O7" s="289"/>
      <c r="P7" s="289"/>
      <c r="Q7" s="290" t="s">
        <v>43</v>
      </c>
      <c r="R7" s="292" t="s">
        <v>44</v>
      </c>
      <c r="S7" s="273" t="s">
        <v>45</v>
      </c>
      <c r="T7" s="269" t="s">
        <v>46</v>
      </c>
      <c r="U7" s="271" t="s">
        <v>47</v>
      </c>
      <c r="V7" s="271" t="s">
        <v>45</v>
      </c>
      <c r="W7" s="273" t="s">
        <v>48</v>
      </c>
      <c r="X7" s="267"/>
      <c r="Y7" s="267"/>
      <c r="AB7" s="11"/>
    </row>
    <row r="8" spans="1:28" s="10" customFormat="1" ht="15" thickBot="1">
      <c r="A8" s="297"/>
      <c r="B8" s="238"/>
      <c r="C8" s="238"/>
      <c r="D8" s="238"/>
      <c r="E8" s="259"/>
      <c r="F8" s="281"/>
      <c r="G8" s="282"/>
      <c r="H8" s="282"/>
      <c r="I8" s="283"/>
      <c r="J8" s="286"/>
      <c r="K8" s="286"/>
      <c r="L8" s="286"/>
      <c r="M8" s="287"/>
      <c r="N8" s="101">
        <v>2025</v>
      </c>
      <c r="O8" s="102">
        <v>2024</v>
      </c>
      <c r="P8" s="103">
        <v>2023</v>
      </c>
      <c r="Q8" s="291"/>
      <c r="R8" s="293"/>
      <c r="S8" s="274"/>
      <c r="T8" s="270"/>
      <c r="U8" s="272"/>
      <c r="V8" s="272"/>
      <c r="W8" s="274"/>
      <c r="X8" s="268"/>
      <c r="Y8" s="268"/>
      <c r="AB8" s="11"/>
    </row>
    <row r="9" spans="1:28" s="29" customFormat="1" ht="41.4">
      <c r="A9" s="159">
        <v>2</v>
      </c>
      <c r="B9" s="13" t="s">
        <v>11</v>
      </c>
      <c r="C9" s="13">
        <v>60122003</v>
      </c>
      <c r="D9" s="169" t="s">
        <v>572</v>
      </c>
      <c r="E9" s="13" t="s">
        <v>111</v>
      </c>
      <c r="F9" s="14" t="s">
        <v>53</v>
      </c>
      <c r="G9" s="15" t="s">
        <v>573</v>
      </c>
      <c r="H9" s="15" t="s">
        <v>574</v>
      </c>
      <c r="I9" s="15" t="s">
        <v>575</v>
      </c>
      <c r="J9" s="16">
        <v>200</v>
      </c>
      <c r="K9" s="17">
        <v>1680</v>
      </c>
      <c r="L9" s="17">
        <v>500</v>
      </c>
      <c r="M9" s="18">
        <v>1680</v>
      </c>
      <c r="N9" s="19"/>
      <c r="O9" s="17"/>
      <c r="P9" s="17"/>
      <c r="Q9" s="20"/>
      <c r="R9" s="21">
        <f t="shared" ref="R9:R60" si="0">COUNTA(F9:I9,N9:P9)</f>
        <v>4</v>
      </c>
      <c r="S9" s="22">
        <f t="shared" ref="S9:S60" si="1">IFERROR(AVERAGE(J9:P9),"")</f>
        <v>1015</v>
      </c>
      <c r="T9" s="23">
        <f t="shared" ref="T9:T60" si="2">IF(Q9&gt;0,"",IFERROR(STDEV(J9:P9)/S9,""))</f>
        <v>0.76609036583400703</v>
      </c>
      <c r="U9" s="24" t="s">
        <v>54</v>
      </c>
      <c r="V9" s="25">
        <f t="shared" ref="V9:V37" si="3">IFERROR(AVERAGE(J9:P9),"")</f>
        <v>1015</v>
      </c>
      <c r="W9" s="164">
        <f t="shared" ref="W9:W37" si="4">IF(Q9&gt;0,"",IFERROR(STDEV(J9:P9)/V9,""))</f>
        <v>0.76609036583400703</v>
      </c>
      <c r="X9" s="27">
        <f t="shared" ref="X9:X60" si="5">IF(Q9&gt;0,Q9,V9)</f>
        <v>1015</v>
      </c>
      <c r="Y9" s="28" t="s">
        <v>576</v>
      </c>
      <c r="AB9" s="30"/>
    </row>
    <row r="10" spans="1:28" ht="41.4">
      <c r="A10" s="159">
        <v>2</v>
      </c>
      <c r="B10" s="32" t="s">
        <v>11</v>
      </c>
      <c r="C10" s="32">
        <v>53141614</v>
      </c>
      <c r="D10" s="170" t="s">
        <v>577</v>
      </c>
      <c r="E10" s="32" t="s">
        <v>111</v>
      </c>
      <c r="F10" s="33" t="s">
        <v>575</v>
      </c>
      <c r="G10" s="3" t="s">
        <v>573</v>
      </c>
      <c r="H10" s="3" t="s">
        <v>574</v>
      </c>
      <c r="I10" s="3"/>
      <c r="J10" s="34">
        <v>336</v>
      </c>
      <c r="K10" s="35">
        <v>336</v>
      </c>
      <c r="L10" s="35">
        <v>500</v>
      </c>
      <c r="M10" s="36"/>
      <c r="N10" s="37"/>
      <c r="O10" s="35"/>
      <c r="P10" s="35"/>
      <c r="Q10" s="38"/>
      <c r="R10" s="39">
        <f t="shared" si="0"/>
        <v>3</v>
      </c>
      <c r="S10" s="40">
        <f t="shared" si="1"/>
        <v>390.66666666666669</v>
      </c>
      <c r="T10" s="41">
        <f t="shared" si="2"/>
        <v>0.24236888433557682</v>
      </c>
      <c r="U10" s="42" t="s">
        <v>54</v>
      </c>
      <c r="V10" s="43">
        <f t="shared" si="3"/>
        <v>390.66666666666669</v>
      </c>
      <c r="W10" s="44">
        <f t="shared" si="4"/>
        <v>0.24236888433557682</v>
      </c>
      <c r="X10" s="45">
        <f t="shared" si="5"/>
        <v>390.66666666666669</v>
      </c>
      <c r="Y10" s="46" t="s">
        <v>578</v>
      </c>
      <c r="AA10" s="29"/>
    </row>
    <row r="11" spans="1:28" ht="41.4">
      <c r="A11" s="31">
        <v>2</v>
      </c>
      <c r="B11" s="32" t="s">
        <v>11</v>
      </c>
      <c r="C11" s="32">
        <v>53141627</v>
      </c>
      <c r="D11" s="170" t="s">
        <v>579</v>
      </c>
      <c r="E11" s="32" t="s">
        <v>111</v>
      </c>
      <c r="F11" s="33" t="s">
        <v>580</v>
      </c>
      <c r="G11" s="3" t="s">
        <v>573</v>
      </c>
      <c r="H11" s="3" t="s">
        <v>53</v>
      </c>
      <c r="I11" s="3" t="s">
        <v>575</v>
      </c>
      <c r="J11" s="34">
        <v>1000</v>
      </c>
      <c r="K11" s="35">
        <v>1344</v>
      </c>
      <c r="L11" s="35">
        <v>3000</v>
      </c>
      <c r="M11" s="36">
        <v>1344</v>
      </c>
      <c r="N11" s="37"/>
      <c r="O11" s="35"/>
      <c r="P11" s="35"/>
      <c r="Q11" s="38"/>
      <c r="R11" s="39">
        <f t="shared" si="0"/>
        <v>4</v>
      </c>
      <c r="S11" s="40">
        <f t="shared" si="1"/>
        <v>1672</v>
      </c>
      <c r="T11" s="41">
        <f t="shared" si="2"/>
        <v>0.53831472492313348</v>
      </c>
      <c r="U11" s="42" t="s">
        <v>73</v>
      </c>
      <c r="V11" s="43">
        <f>IFERROR(AVERAGE(J11:K11,M11:P11),"")</f>
        <v>1229.3333333333333</v>
      </c>
      <c r="W11" s="44">
        <f>IF(Q11&gt;0,"",IFERROR(STDEV(J11:K11,M11:P11)/V11,""))</f>
        <v>0.16155788443701058</v>
      </c>
      <c r="X11" s="45">
        <f t="shared" si="5"/>
        <v>1229.3333333333333</v>
      </c>
      <c r="Y11" s="46" t="s">
        <v>581</v>
      </c>
      <c r="AA11" s="29"/>
    </row>
    <row r="12" spans="1:28" ht="41.4">
      <c r="A12" s="31">
        <v>2</v>
      </c>
      <c r="B12" s="32" t="s">
        <v>11</v>
      </c>
      <c r="C12" s="32">
        <v>54101600</v>
      </c>
      <c r="D12" s="170" t="s">
        <v>582</v>
      </c>
      <c r="E12" s="32" t="s">
        <v>57</v>
      </c>
      <c r="F12" s="33" t="s">
        <v>580</v>
      </c>
      <c r="G12" s="3" t="s">
        <v>53</v>
      </c>
      <c r="H12" s="3" t="s">
        <v>573</v>
      </c>
      <c r="I12" s="3" t="s">
        <v>575</v>
      </c>
      <c r="J12" s="34">
        <v>3500</v>
      </c>
      <c r="K12" s="35">
        <v>2200</v>
      </c>
      <c r="L12" s="35">
        <v>5042</v>
      </c>
      <c r="M12" s="36">
        <v>4621</v>
      </c>
      <c r="N12" s="37"/>
      <c r="O12" s="35"/>
      <c r="P12" s="35"/>
      <c r="Q12" s="38"/>
      <c r="R12" s="39">
        <f>COUNTA(F12:I12,N12:P12)</f>
        <v>4</v>
      </c>
      <c r="S12" s="40">
        <f>IFERROR(AVERAGE(J12:P12),"")</f>
        <v>3840.75</v>
      </c>
      <c r="T12" s="41">
        <f>IF(Q12&gt;0,"",IFERROR(STDEV(J12:P12)/S12,""))</f>
        <v>0.33139030876758596</v>
      </c>
      <c r="U12" s="42" t="s">
        <v>54</v>
      </c>
      <c r="V12" s="43">
        <f t="shared" si="3"/>
        <v>3840.75</v>
      </c>
      <c r="W12" s="44">
        <f t="shared" si="4"/>
        <v>0.33139030876758596</v>
      </c>
      <c r="X12" s="45">
        <f>IF(Q12&gt;0,Q12,V12)</f>
        <v>3840.75</v>
      </c>
      <c r="Y12" s="46" t="s">
        <v>583</v>
      </c>
      <c r="AA12" s="29"/>
    </row>
    <row r="13" spans="1:28" ht="41.4">
      <c r="A13" s="31">
        <v>2</v>
      </c>
      <c r="B13" s="32" t="s">
        <v>11</v>
      </c>
      <c r="C13" s="32">
        <v>53141627</v>
      </c>
      <c r="D13" s="170" t="s">
        <v>584</v>
      </c>
      <c r="E13" s="32" t="s">
        <v>57</v>
      </c>
      <c r="F13" s="33" t="s">
        <v>573</v>
      </c>
      <c r="G13" s="3" t="s">
        <v>53</v>
      </c>
      <c r="H13" s="3" t="s">
        <v>575</v>
      </c>
      <c r="I13" s="3"/>
      <c r="J13" s="34">
        <v>3361</v>
      </c>
      <c r="K13" s="35">
        <v>3800</v>
      </c>
      <c r="L13" s="35">
        <v>3361</v>
      </c>
      <c r="M13" s="36"/>
      <c r="N13" s="37"/>
      <c r="O13" s="35"/>
      <c r="P13" s="35"/>
      <c r="Q13" s="38"/>
      <c r="R13" s="39"/>
      <c r="S13" s="40">
        <f>IFERROR(AVERAGE(J13:P13),"")</f>
        <v>3507.3333333333335</v>
      </c>
      <c r="T13" s="41">
        <f>IF(Q13&gt;0,"",IFERROR(STDEV(J13:P13)/S13,""))</f>
        <v>7.2264807500735329E-2</v>
      </c>
      <c r="U13" s="42" t="s">
        <v>54</v>
      </c>
      <c r="V13" s="43">
        <f t="shared" si="3"/>
        <v>3507.3333333333335</v>
      </c>
      <c r="W13" s="44">
        <f t="shared" si="4"/>
        <v>7.2264807500735329E-2</v>
      </c>
      <c r="X13" s="45">
        <f>IF(Q13&gt;0,Q13,V13)</f>
        <v>3507.3333333333335</v>
      </c>
      <c r="Y13" s="46" t="s">
        <v>585</v>
      </c>
      <c r="AA13" s="29"/>
    </row>
    <row r="14" spans="1:28" ht="41.4">
      <c r="A14" s="31">
        <v>2</v>
      </c>
      <c r="B14" s="32" t="s">
        <v>11</v>
      </c>
      <c r="C14" s="32">
        <v>54101600</v>
      </c>
      <c r="D14" s="170" t="s">
        <v>586</v>
      </c>
      <c r="E14" s="32" t="s">
        <v>120</v>
      </c>
      <c r="F14" s="33" t="s">
        <v>53</v>
      </c>
      <c r="G14" s="3" t="s">
        <v>587</v>
      </c>
      <c r="H14" s="3" t="s">
        <v>588</v>
      </c>
      <c r="I14" s="3"/>
      <c r="J14" s="34">
        <v>29471</v>
      </c>
      <c r="K14" s="35">
        <v>35055</v>
      </c>
      <c r="L14" s="35">
        <v>20600</v>
      </c>
      <c r="M14" s="36"/>
      <c r="N14" s="37"/>
      <c r="O14" s="35"/>
      <c r="P14" s="35"/>
      <c r="Q14" s="38"/>
      <c r="R14" s="39">
        <f t="shared" si="0"/>
        <v>3</v>
      </c>
      <c r="S14" s="40">
        <f t="shared" si="1"/>
        <v>28375.333333333332</v>
      </c>
      <c r="T14" s="41">
        <f t="shared" si="2"/>
        <v>0.2568964101148683</v>
      </c>
      <c r="U14" s="42" t="s">
        <v>54</v>
      </c>
      <c r="V14" s="43">
        <f t="shared" si="3"/>
        <v>28375.333333333332</v>
      </c>
      <c r="W14" s="44">
        <f t="shared" si="4"/>
        <v>0.2568964101148683</v>
      </c>
      <c r="X14" s="45">
        <f t="shared" si="5"/>
        <v>28375.333333333332</v>
      </c>
      <c r="Y14" s="46" t="s">
        <v>589</v>
      </c>
      <c r="AA14" s="29"/>
    </row>
    <row r="15" spans="1:28" ht="41.4">
      <c r="A15" s="31">
        <v>2</v>
      </c>
      <c r="B15" s="32" t="s">
        <v>11</v>
      </c>
      <c r="C15" s="32">
        <v>54101600</v>
      </c>
      <c r="D15" s="170" t="s">
        <v>590</v>
      </c>
      <c r="E15" s="32" t="s">
        <v>120</v>
      </c>
      <c r="F15" s="33" t="s">
        <v>588</v>
      </c>
      <c r="G15" s="3" t="s">
        <v>587</v>
      </c>
      <c r="H15" s="3" t="s">
        <v>53</v>
      </c>
      <c r="I15" s="3"/>
      <c r="J15" s="34">
        <v>20600</v>
      </c>
      <c r="K15" s="35">
        <v>17310</v>
      </c>
      <c r="L15" s="35">
        <v>13567</v>
      </c>
      <c r="M15" s="36"/>
      <c r="N15" s="37"/>
      <c r="O15" s="35"/>
      <c r="P15" s="35"/>
      <c r="Q15" s="38"/>
      <c r="R15" s="39">
        <f t="shared" si="0"/>
        <v>3</v>
      </c>
      <c r="S15" s="40">
        <f t="shared" si="1"/>
        <v>17159</v>
      </c>
      <c r="T15" s="41">
        <f t="shared" si="2"/>
        <v>0.20507784028421208</v>
      </c>
      <c r="U15" s="42" t="s">
        <v>54</v>
      </c>
      <c r="V15" s="43">
        <f t="shared" si="3"/>
        <v>17159</v>
      </c>
      <c r="W15" s="44">
        <f t="shared" si="4"/>
        <v>0.20507784028421208</v>
      </c>
      <c r="X15" s="45">
        <f t="shared" si="5"/>
        <v>17159</v>
      </c>
      <c r="Y15" s="46" t="s">
        <v>591</v>
      </c>
      <c r="AA15" s="29"/>
    </row>
    <row r="16" spans="1:28" ht="41.4">
      <c r="A16" s="31">
        <v>2</v>
      </c>
      <c r="B16" s="32" t="s">
        <v>11</v>
      </c>
      <c r="C16" s="32">
        <v>53141501</v>
      </c>
      <c r="D16" s="170" t="s">
        <v>592</v>
      </c>
      <c r="E16" s="32" t="s">
        <v>111</v>
      </c>
      <c r="F16" s="33" t="s">
        <v>574</v>
      </c>
      <c r="G16" s="3" t="s">
        <v>573</v>
      </c>
      <c r="H16" s="3" t="s">
        <v>53</v>
      </c>
      <c r="I16" s="3" t="s">
        <v>575</v>
      </c>
      <c r="J16" s="34">
        <v>1200</v>
      </c>
      <c r="K16" s="35">
        <v>1512</v>
      </c>
      <c r="L16" s="35">
        <v>1500</v>
      </c>
      <c r="M16" s="36">
        <v>1512</v>
      </c>
      <c r="N16" s="37"/>
      <c r="O16" s="35"/>
      <c r="P16" s="35"/>
      <c r="Q16" s="38"/>
      <c r="R16" s="39">
        <f t="shared" si="0"/>
        <v>4</v>
      </c>
      <c r="S16" s="40">
        <f t="shared" si="1"/>
        <v>1431</v>
      </c>
      <c r="T16" s="41">
        <f t="shared" si="2"/>
        <v>0.10768963038488184</v>
      </c>
      <c r="U16" s="42" t="s">
        <v>54</v>
      </c>
      <c r="V16" s="43">
        <f t="shared" si="3"/>
        <v>1431</v>
      </c>
      <c r="W16" s="44">
        <f t="shared" si="4"/>
        <v>0.10768963038488184</v>
      </c>
      <c r="X16" s="45">
        <f t="shared" si="5"/>
        <v>1431</v>
      </c>
      <c r="Y16" s="46" t="s">
        <v>593</v>
      </c>
      <c r="AA16" s="29"/>
    </row>
    <row r="17" spans="1:27" ht="41.4">
      <c r="A17" s="31">
        <v>2</v>
      </c>
      <c r="B17" s="32" t="s">
        <v>11</v>
      </c>
      <c r="C17" s="32">
        <v>54101600</v>
      </c>
      <c r="D17" s="170" t="s">
        <v>594</v>
      </c>
      <c r="E17" s="32" t="s">
        <v>111</v>
      </c>
      <c r="F17" s="3" t="s">
        <v>580</v>
      </c>
      <c r="G17" s="3" t="s">
        <v>573</v>
      </c>
      <c r="H17" s="3" t="s">
        <v>575</v>
      </c>
      <c r="I17" s="3"/>
      <c r="J17" s="34">
        <v>1400</v>
      </c>
      <c r="K17" s="35">
        <v>1008</v>
      </c>
      <c r="L17" s="35">
        <v>1008</v>
      </c>
      <c r="M17" s="36"/>
      <c r="N17" s="37"/>
      <c r="O17" s="35"/>
      <c r="P17" s="35"/>
      <c r="Q17" s="38"/>
      <c r="R17" s="39">
        <f t="shared" si="0"/>
        <v>3</v>
      </c>
      <c r="S17" s="40">
        <f t="shared" si="1"/>
        <v>1138.6666666666667</v>
      </c>
      <c r="T17" s="41">
        <f t="shared" si="2"/>
        <v>0.19875992873741197</v>
      </c>
      <c r="U17" s="42" t="s">
        <v>54</v>
      </c>
      <c r="V17" s="43">
        <f t="shared" si="3"/>
        <v>1138.6666666666667</v>
      </c>
      <c r="W17" s="44">
        <f t="shared" si="4"/>
        <v>0.19875992873741197</v>
      </c>
      <c r="X17" s="45">
        <f t="shared" si="5"/>
        <v>1138.6666666666667</v>
      </c>
      <c r="Y17" s="46" t="s">
        <v>595</v>
      </c>
      <c r="AA17" s="29"/>
    </row>
    <row r="18" spans="1:27" ht="41.4">
      <c r="A18" s="31">
        <v>2</v>
      </c>
      <c r="B18" s="32" t="s">
        <v>11</v>
      </c>
      <c r="C18" s="32">
        <v>54101600</v>
      </c>
      <c r="D18" s="170" t="s">
        <v>596</v>
      </c>
      <c r="E18" s="32" t="s">
        <v>57</v>
      </c>
      <c r="F18" s="33" t="s">
        <v>580</v>
      </c>
      <c r="G18" s="3"/>
      <c r="H18" s="3" t="s">
        <v>53</v>
      </c>
      <c r="I18" s="3"/>
      <c r="J18" s="34">
        <v>10000</v>
      </c>
      <c r="K18" s="35"/>
      <c r="L18" s="35">
        <v>7500</v>
      </c>
      <c r="M18" s="36"/>
      <c r="N18" s="37"/>
      <c r="O18" s="35"/>
      <c r="P18" s="35"/>
      <c r="Q18" s="38"/>
      <c r="R18" s="39">
        <f t="shared" si="0"/>
        <v>2</v>
      </c>
      <c r="S18" s="40">
        <f t="shared" si="1"/>
        <v>8750</v>
      </c>
      <c r="T18" s="41">
        <f t="shared" si="2"/>
        <v>0.20203050891044214</v>
      </c>
      <c r="U18" s="42" t="s">
        <v>54</v>
      </c>
      <c r="V18" s="43">
        <f t="shared" si="3"/>
        <v>8750</v>
      </c>
      <c r="W18" s="44">
        <f t="shared" si="4"/>
        <v>0.20203050891044214</v>
      </c>
      <c r="X18" s="45">
        <f t="shared" si="5"/>
        <v>8750</v>
      </c>
      <c r="Y18" s="46" t="s">
        <v>597</v>
      </c>
      <c r="AA18" s="29"/>
    </row>
    <row r="19" spans="1:27" ht="41.4">
      <c r="A19" s="31">
        <v>2</v>
      </c>
      <c r="B19" s="32" t="s">
        <v>11</v>
      </c>
      <c r="C19" s="32">
        <v>54101600</v>
      </c>
      <c r="D19" s="170" t="s">
        <v>598</v>
      </c>
      <c r="E19" s="32" t="s">
        <v>57</v>
      </c>
      <c r="F19" s="33" t="s">
        <v>580</v>
      </c>
      <c r="G19" s="3" t="s">
        <v>573</v>
      </c>
      <c r="H19" s="3" t="s">
        <v>53</v>
      </c>
      <c r="I19" s="3" t="s">
        <v>575</v>
      </c>
      <c r="J19" s="34">
        <v>9000</v>
      </c>
      <c r="K19" s="35">
        <v>6722</v>
      </c>
      <c r="L19" s="35">
        <v>8300</v>
      </c>
      <c r="M19" s="36">
        <v>6722</v>
      </c>
      <c r="N19" s="37"/>
      <c r="O19" s="35"/>
      <c r="P19" s="35"/>
      <c r="Q19" s="38"/>
      <c r="R19" s="39">
        <f t="shared" si="0"/>
        <v>4</v>
      </c>
      <c r="S19" s="40">
        <f t="shared" si="1"/>
        <v>7686</v>
      </c>
      <c r="T19" s="41">
        <f t="shared" si="2"/>
        <v>0.14952241828916801</v>
      </c>
      <c r="U19" s="42" t="s">
        <v>54</v>
      </c>
      <c r="V19" s="43">
        <f t="shared" si="3"/>
        <v>7686</v>
      </c>
      <c r="W19" s="44">
        <f t="shared" si="4"/>
        <v>0.14952241828916801</v>
      </c>
      <c r="X19" s="45">
        <f t="shared" si="5"/>
        <v>7686</v>
      </c>
      <c r="Y19" s="46" t="s">
        <v>599</v>
      </c>
      <c r="AA19" s="29"/>
    </row>
    <row r="20" spans="1:27" ht="41.4">
      <c r="A20" s="31">
        <v>2</v>
      </c>
      <c r="B20" s="32" t="s">
        <v>11</v>
      </c>
      <c r="C20" s="32">
        <v>54101600</v>
      </c>
      <c r="D20" s="170" t="s">
        <v>600</v>
      </c>
      <c r="E20" s="32" t="s">
        <v>57</v>
      </c>
      <c r="F20" s="33" t="s">
        <v>53</v>
      </c>
      <c r="G20" s="3"/>
      <c r="H20" s="3"/>
      <c r="I20" s="3"/>
      <c r="J20" s="34">
        <v>9200</v>
      </c>
      <c r="K20" s="35"/>
      <c r="L20" s="35"/>
      <c r="M20" s="36"/>
      <c r="N20" s="37"/>
      <c r="O20" s="35"/>
      <c r="P20" s="35"/>
      <c r="Q20" s="38"/>
      <c r="R20" s="39">
        <f t="shared" si="0"/>
        <v>1</v>
      </c>
      <c r="S20" s="40">
        <f t="shared" si="1"/>
        <v>9200</v>
      </c>
      <c r="T20" s="41" t="str">
        <f t="shared" si="2"/>
        <v/>
      </c>
      <c r="U20" s="42" t="s">
        <v>54</v>
      </c>
      <c r="V20" s="43">
        <f t="shared" si="3"/>
        <v>9200</v>
      </c>
      <c r="W20" s="44" t="str">
        <f t="shared" si="4"/>
        <v/>
      </c>
      <c r="X20" s="45">
        <f t="shared" si="5"/>
        <v>9200</v>
      </c>
      <c r="Y20" s="46" t="s">
        <v>601</v>
      </c>
      <c r="AA20" s="29"/>
    </row>
    <row r="21" spans="1:27" ht="41.4">
      <c r="A21" s="31">
        <v>2</v>
      </c>
      <c r="B21" s="32" t="s">
        <v>11</v>
      </c>
      <c r="C21" s="32">
        <v>54101600</v>
      </c>
      <c r="D21" s="170" t="s">
        <v>602</v>
      </c>
      <c r="E21" s="32" t="s">
        <v>57</v>
      </c>
      <c r="F21" s="33" t="s">
        <v>574</v>
      </c>
      <c r="G21" s="3" t="s">
        <v>573</v>
      </c>
      <c r="H21" s="3" t="s">
        <v>575</v>
      </c>
      <c r="I21" s="3"/>
      <c r="J21" s="34">
        <v>4000</v>
      </c>
      <c r="K21" s="35">
        <v>4201</v>
      </c>
      <c r="L21" s="35">
        <v>4201</v>
      </c>
      <c r="M21" s="36"/>
      <c r="N21" s="37"/>
      <c r="O21" s="35"/>
      <c r="P21" s="35"/>
      <c r="Q21" s="38"/>
      <c r="R21" s="39">
        <f t="shared" si="0"/>
        <v>3</v>
      </c>
      <c r="S21" s="40">
        <f t="shared" si="1"/>
        <v>4134</v>
      </c>
      <c r="T21" s="41">
        <f t="shared" si="2"/>
        <v>2.8071457210235795E-2</v>
      </c>
      <c r="U21" s="42" t="s">
        <v>54</v>
      </c>
      <c r="V21" s="43">
        <f t="shared" si="3"/>
        <v>4134</v>
      </c>
      <c r="W21" s="44">
        <f t="shared" si="4"/>
        <v>2.8071457210235795E-2</v>
      </c>
      <c r="X21" s="45">
        <f t="shared" si="5"/>
        <v>4134</v>
      </c>
      <c r="Y21" s="46" t="s">
        <v>603</v>
      </c>
      <c r="AA21" s="29"/>
    </row>
    <row r="22" spans="1:27" ht="41.4">
      <c r="A22" s="31">
        <v>2</v>
      </c>
      <c r="B22" s="32" t="s">
        <v>11</v>
      </c>
      <c r="C22" s="32">
        <v>54101600</v>
      </c>
      <c r="D22" s="170" t="s">
        <v>604</v>
      </c>
      <c r="E22" s="32" t="s">
        <v>57</v>
      </c>
      <c r="F22" s="33" t="s">
        <v>574</v>
      </c>
      <c r="G22" s="3" t="s">
        <v>573</v>
      </c>
      <c r="H22" s="3" t="s">
        <v>575</v>
      </c>
      <c r="I22" s="3"/>
      <c r="J22" s="34">
        <v>4000</v>
      </c>
      <c r="K22" s="35">
        <v>6302</v>
      </c>
      <c r="L22" s="35">
        <v>5882</v>
      </c>
      <c r="M22" s="36"/>
      <c r="N22" s="37"/>
      <c r="O22" s="35"/>
      <c r="P22" s="35"/>
      <c r="Q22" s="38"/>
      <c r="R22" s="39">
        <f t="shared" si="0"/>
        <v>3</v>
      </c>
      <c r="S22" s="40">
        <f t="shared" si="1"/>
        <v>5394.666666666667</v>
      </c>
      <c r="T22" s="41">
        <f t="shared" si="2"/>
        <v>0.22724979991675517</v>
      </c>
      <c r="U22" s="42" t="s">
        <v>54</v>
      </c>
      <c r="V22" s="43">
        <f t="shared" si="3"/>
        <v>5394.666666666667</v>
      </c>
      <c r="W22" s="44">
        <f t="shared" si="4"/>
        <v>0.22724979991675517</v>
      </c>
      <c r="X22" s="45">
        <f t="shared" si="5"/>
        <v>5394.666666666667</v>
      </c>
      <c r="Y22" s="46" t="s">
        <v>605</v>
      </c>
      <c r="AA22" s="29"/>
    </row>
    <row r="23" spans="1:27" ht="41.4">
      <c r="A23" s="31">
        <v>2</v>
      </c>
      <c r="B23" s="32" t="s">
        <v>11</v>
      </c>
      <c r="C23" s="32">
        <v>31211700</v>
      </c>
      <c r="D23" s="170" t="s">
        <v>606</v>
      </c>
      <c r="E23" s="32" t="s">
        <v>557</v>
      </c>
      <c r="F23" s="33" t="s">
        <v>607</v>
      </c>
      <c r="G23" s="3"/>
      <c r="H23" s="3"/>
      <c r="I23" s="3"/>
      <c r="J23" s="34">
        <v>7260</v>
      </c>
      <c r="K23" s="35"/>
      <c r="L23" s="35"/>
      <c r="M23" s="36"/>
      <c r="N23" s="37"/>
      <c r="O23" s="35"/>
      <c r="P23" s="35"/>
      <c r="Q23" s="38"/>
      <c r="R23" s="39">
        <f t="shared" si="0"/>
        <v>1</v>
      </c>
      <c r="S23" s="40">
        <f t="shared" si="1"/>
        <v>7260</v>
      </c>
      <c r="T23" s="41" t="str">
        <f t="shared" si="2"/>
        <v/>
      </c>
      <c r="U23" s="42" t="s">
        <v>54</v>
      </c>
      <c r="V23" s="43">
        <f t="shared" si="3"/>
        <v>7260</v>
      </c>
      <c r="W23" s="44" t="str">
        <f t="shared" si="4"/>
        <v/>
      </c>
      <c r="X23" s="45">
        <f t="shared" si="5"/>
        <v>7260</v>
      </c>
      <c r="Y23" s="46" t="s">
        <v>608</v>
      </c>
      <c r="AA23" s="29"/>
    </row>
    <row r="24" spans="1:27" ht="41.4">
      <c r="A24" s="31">
        <v>2</v>
      </c>
      <c r="B24" s="32" t="s">
        <v>11</v>
      </c>
      <c r="C24" s="32">
        <v>31211500</v>
      </c>
      <c r="D24" s="170" t="s">
        <v>609</v>
      </c>
      <c r="E24" s="32" t="s">
        <v>557</v>
      </c>
      <c r="F24" s="33"/>
      <c r="G24" s="3"/>
      <c r="H24" s="3"/>
      <c r="I24" s="3"/>
      <c r="J24" s="34"/>
      <c r="K24" s="35"/>
      <c r="L24" s="35"/>
      <c r="M24" s="36"/>
      <c r="N24" s="162">
        <v>13485.770999999999</v>
      </c>
      <c r="O24" s="35"/>
      <c r="P24" s="35"/>
      <c r="Q24" s="38"/>
      <c r="R24" s="39">
        <f t="shared" si="0"/>
        <v>1</v>
      </c>
      <c r="S24" s="40">
        <f t="shared" si="1"/>
        <v>13485.770999999999</v>
      </c>
      <c r="T24" s="41" t="str">
        <f t="shared" si="2"/>
        <v/>
      </c>
      <c r="U24" s="42" t="s">
        <v>54</v>
      </c>
      <c r="V24" s="43">
        <f t="shared" si="3"/>
        <v>13485.770999999999</v>
      </c>
      <c r="W24" s="44" t="str">
        <f t="shared" si="4"/>
        <v/>
      </c>
      <c r="X24" s="45">
        <f t="shared" si="5"/>
        <v>13485.770999999999</v>
      </c>
      <c r="Y24" s="46" t="s">
        <v>610</v>
      </c>
      <c r="AA24" s="29"/>
    </row>
    <row r="25" spans="1:27" ht="41.4">
      <c r="A25" s="31">
        <v>2</v>
      </c>
      <c r="B25" s="32" t="s">
        <v>11</v>
      </c>
      <c r="C25" s="32">
        <v>53141614</v>
      </c>
      <c r="D25" s="170" t="s">
        <v>611</v>
      </c>
      <c r="E25" s="32" t="s">
        <v>111</v>
      </c>
      <c r="F25" s="33"/>
      <c r="G25" s="3"/>
      <c r="H25" s="3" t="s">
        <v>573</v>
      </c>
      <c r="I25" s="3" t="s">
        <v>575</v>
      </c>
      <c r="J25" s="34"/>
      <c r="K25" s="35"/>
      <c r="L25" s="35">
        <v>25210</v>
      </c>
      <c r="M25" s="36">
        <v>25210</v>
      </c>
      <c r="N25" s="37"/>
      <c r="O25" s="35"/>
      <c r="P25" s="35"/>
      <c r="Q25" s="38"/>
      <c r="R25" s="39">
        <f t="shared" si="0"/>
        <v>2</v>
      </c>
      <c r="S25" s="40">
        <f t="shared" si="1"/>
        <v>25210</v>
      </c>
      <c r="T25" s="41">
        <f t="shared" si="2"/>
        <v>0</v>
      </c>
      <c r="U25" s="42" t="s">
        <v>54</v>
      </c>
      <c r="V25" s="43">
        <f t="shared" si="3"/>
        <v>25210</v>
      </c>
      <c r="W25" s="44">
        <f t="shared" si="4"/>
        <v>0</v>
      </c>
      <c r="X25" s="45">
        <f t="shared" si="5"/>
        <v>25210</v>
      </c>
      <c r="Y25" s="46" t="s">
        <v>612</v>
      </c>
      <c r="AA25" s="29"/>
    </row>
    <row r="26" spans="1:27" ht="41.4">
      <c r="A26" s="31">
        <v>2</v>
      </c>
      <c r="B26" s="32" t="s">
        <v>11</v>
      </c>
      <c r="C26" s="32">
        <v>31211700</v>
      </c>
      <c r="D26" s="170" t="s">
        <v>613</v>
      </c>
      <c r="E26" s="32" t="s">
        <v>57</v>
      </c>
      <c r="F26" s="33" t="s">
        <v>614</v>
      </c>
      <c r="G26" s="3" t="s">
        <v>615</v>
      </c>
      <c r="H26" s="3" t="s">
        <v>614</v>
      </c>
      <c r="I26" s="3"/>
      <c r="J26" s="34">
        <v>3850</v>
      </c>
      <c r="K26" s="35">
        <v>6123</v>
      </c>
      <c r="L26" s="35">
        <v>3850</v>
      </c>
      <c r="M26" s="36"/>
      <c r="N26" s="37"/>
      <c r="O26" s="35"/>
      <c r="P26" s="35"/>
      <c r="Q26" s="38"/>
      <c r="R26" s="39">
        <f t="shared" si="0"/>
        <v>3</v>
      </c>
      <c r="S26" s="40">
        <f t="shared" si="1"/>
        <v>4607.666666666667</v>
      </c>
      <c r="T26" s="41">
        <f t="shared" si="2"/>
        <v>0.28481165344744674</v>
      </c>
      <c r="U26" s="42" t="s">
        <v>54</v>
      </c>
      <c r="V26" s="43">
        <f t="shared" si="3"/>
        <v>4607.666666666667</v>
      </c>
      <c r="W26" s="44">
        <f t="shared" si="4"/>
        <v>0.28481165344744674</v>
      </c>
      <c r="X26" s="45">
        <f t="shared" si="5"/>
        <v>4607.666666666667</v>
      </c>
      <c r="Y26" s="46" t="s">
        <v>616</v>
      </c>
      <c r="AA26" s="29"/>
    </row>
    <row r="27" spans="1:27" ht="41.4">
      <c r="A27" s="31">
        <v>2</v>
      </c>
      <c r="B27" s="32" t="s">
        <v>11</v>
      </c>
      <c r="C27" s="32">
        <v>20102100</v>
      </c>
      <c r="D27" s="170" t="s">
        <v>617</v>
      </c>
      <c r="E27" s="32">
        <v>0</v>
      </c>
      <c r="F27" s="33"/>
      <c r="G27" s="3"/>
      <c r="H27" s="3"/>
      <c r="I27" s="3"/>
      <c r="J27" s="34"/>
      <c r="K27" s="35"/>
      <c r="L27" s="35"/>
      <c r="M27" s="36"/>
      <c r="N27" s="162">
        <v>45042.074999999997</v>
      </c>
      <c r="O27" s="161">
        <v>172726.85430000001</v>
      </c>
      <c r="P27" s="35"/>
      <c r="Q27" s="38"/>
      <c r="R27" s="39">
        <f t="shared" si="0"/>
        <v>2</v>
      </c>
      <c r="S27" s="40">
        <f t="shared" si="1"/>
        <v>108884.46465000001</v>
      </c>
      <c r="T27" s="41">
        <f t="shared" si="2"/>
        <v>0.82919793551409726</v>
      </c>
      <c r="U27" s="42" t="s">
        <v>54</v>
      </c>
      <c r="V27" s="43">
        <f t="shared" si="3"/>
        <v>108884.46465000001</v>
      </c>
      <c r="W27" s="163">
        <f t="shared" si="4"/>
        <v>0.82919793551409726</v>
      </c>
      <c r="X27" s="45">
        <f t="shared" si="5"/>
        <v>108884.46465000001</v>
      </c>
      <c r="Y27" s="46" t="s">
        <v>618</v>
      </c>
      <c r="AA27" s="29"/>
    </row>
    <row r="28" spans="1:27" ht="41.4">
      <c r="A28" s="31">
        <v>2</v>
      </c>
      <c r="B28" s="32" t="s">
        <v>11</v>
      </c>
      <c r="C28" s="32">
        <v>27111544</v>
      </c>
      <c r="D28" s="170" t="s">
        <v>619</v>
      </c>
      <c r="E28" s="32" t="s">
        <v>60</v>
      </c>
      <c r="F28" s="33" t="s">
        <v>587</v>
      </c>
      <c r="G28" s="3" t="s">
        <v>615</v>
      </c>
      <c r="H28" s="3" t="s">
        <v>52</v>
      </c>
      <c r="I28" s="3"/>
      <c r="J28" s="34">
        <v>36129</v>
      </c>
      <c r="K28" s="35">
        <v>38607</v>
      </c>
      <c r="L28" s="35">
        <v>39900</v>
      </c>
      <c r="M28" s="36"/>
      <c r="N28" s="37"/>
      <c r="O28" s="35"/>
      <c r="P28" s="35"/>
      <c r="Q28" s="38"/>
      <c r="R28" s="39">
        <f t="shared" si="0"/>
        <v>3</v>
      </c>
      <c r="S28" s="40">
        <f t="shared" si="1"/>
        <v>38212</v>
      </c>
      <c r="T28" s="41">
        <f t="shared" si="2"/>
        <v>5.0148644142693065E-2</v>
      </c>
      <c r="U28" s="42" t="s">
        <v>54</v>
      </c>
      <c r="V28" s="43">
        <f t="shared" si="3"/>
        <v>38212</v>
      </c>
      <c r="W28" s="44">
        <f t="shared" si="4"/>
        <v>5.0148644142693065E-2</v>
      </c>
      <c r="X28" s="45">
        <f t="shared" si="5"/>
        <v>38212</v>
      </c>
      <c r="Y28" s="46" t="s">
        <v>620</v>
      </c>
      <c r="AA28" s="29"/>
    </row>
    <row r="29" spans="1:27" ht="41.4">
      <c r="A29" s="31">
        <v>2</v>
      </c>
      <c r="B29" s="32" t="s">
        <v>11</v>
      </c>
      <c r="C29" s="32">
        <v>60122906</v>
      </c>
      <c r="D29" s="170" t="s">
        <v>621</v>
      </c>
      <c r="E29" s="32" t="s">
        <v>111</v>
      </c>
      <c r="F29" s="33" t="s">
        <v>588</v>
      </c>
      <c r="G29" s="3" t="s">
        <v>587</v>
      </c>
      <c r="H29" s="3"/>
      <c r="I29" s="3"/>
      <c r="J29" s="34">
        <v>17500</v>
      </c>
      <c r="K29" s="35">
        <v>20547</v>
      </c>
      <c r="L29" s="35"/>
      <c r="M29" s="36"/>
      <c r="N29" s="37"/>
      <c r="O29" s="35"/>
      <c r="P29" s="35"/>
      <c r="Q29" s="38"/>
      <c r="R29" s="39">
        <f t="shared" si="0"/>
        <v>2</v>
      </c>
      <c r="S29" s="40">
        <f t="shared" si="1"/>
        <v>19023.5</v>
      </c>
      <c r="T29" s="41">
        <f t="shared" si="2"/>
        <v>0.11325751634953664</v>
      </c>
      <c r="U29" s="42" t="s">
        <v>54</v>
      </c>
      <c r="V29" s="43">
        <f t="shared" si="3"/>
        <v>19023.5</v>
      </c>
      <c r="W29" s="44">
        <f t="shared" si="4"/>
        <v>0.11325751634953664</v>
      </c>
      <c r="X29" s="45">
        <f t="shared" si="5"/>
        <v>19023.5</v>
      </c>
      <c r="Y29" s="46" t="s">
        <v>622</v>
      </c>
      <c r="AA29" s="29"/>
    </row>
    <row r="30" spans="1:27" ht="41.4">
      <c r="A30" s="31">
        <v>2</v>
      </c>
      <c r="B30" s="32" t="s">
        <v>11</v>
      </c>
      <c r="C30" s="32">
        <v>60121100</v>
      </c>
      <c r="D30" s="170" t="s">
        <v>623</v>
      </c>
      <c r="E30" s="32" t="s">
        <v>57</v>
      </c>
      <c r="F30" s="33" t="s">
        <v>614</v>
      </c>
      <c r="G30" s="3" t="s">
        <v>615</v>
      </c>
      <c r="H30" s="3" t="s">
        <v>53</v>
      </c>
      <c r="I30" s="3"/>
      <c r="J30" s="34">
        <v>2477</v>
      </c>
      <c r="K30" s="35">
        <v>2100</v>
      </c>
      <c r="L30" s="35">
        <v>2600</v>
      </c>
      <c r="M30" s="36"/>
      <c r="N30" s="37"/>
      <c r="O30" s="35"/>
      <c r="P30" s="35"/>
      <c r="Q30" s="38"/>
      <c r="R30" s="39">
        <f t="shared" si="0"/>
        <v>3</v>
      </c>
      <c r="S30" s="40">
        <f t="shared" si="1"/>
        <v>2392.3333333333335</v>
      </c>
      <c r="T30" s="41">
        <f t="shared" si="2"/>
        <v>0.10890241115758874</v>
      </c>
      <c r="U30" s="42" t="s">
        <v>54</v>
      </c>
      <c r="V30" s="43">
        <f t="shared" si="3"/>
        <v>2392.3333333333335</v>
      </c>
      <c r="W30" s="44">
        <f t="shared" si="4"/>
        <v>0.10890241115758874</v>
      </c>
      <c r="X30" s="45">
        <f t="shared" si="5"/>
        <v>2392.3333333333335</v>
      </c>
      <c r="Y30" s="46" t="s">
        <v>624</v>
      </c>
      <c r="AA30" s="29"/>
    </row>
    <row r="31" spans="1:27" ht="41.4">
      <c r="A31" s="31">
        <v>2</v>
      </c>
      <c r="B31" s="32" t="s">
        <v>11</v>
      </c>
      <c r="C31" s="32">
        <v>60121100</v>
      </c>
      <c r="D31" s="170" t="s">
        <v>625</v>
      </c>
      <c r="E31" s="32" t="s">
        <v>57</v>
      </c>
      <c r="F31" s="33" t="s">
        <v>614</v>
      </c>
      <c r="G31" s="3" t="s">
        <v>626</v>
      </c>
      <c r="H31" s="3" t="s">
        <v>53</v>
      </c>
      <c r="I31" s="3"/>
      <c r="J31" s="34">
        <v>3765</v>
      </c>
      <c r="K31" s="35">
        <v>8000</v>
      </c>
      <c r="L31" s="35">
        <v>2500</v>
      </c>
      <c r="M31" s="36"/>
      <c r="N31" s="37"/>
      <c r="O31" s="35"/>
      <c r="P31" s="35"/>
      <c r="Q31" s="38"/>
      <c r="R31" s="39">
        <f t="shared" si="0"/>
        <v>3</v>
      </c>
      <c r="S31" s="40">
        <f t="shared" si="1"/>
        <v>4755</v>
      </c>
      <c r="T31" s="41">
        <f t="shared" si="2"/>
        <v>0.60579414564419976</v>
      </c>
      <c r="U31" s="42" t="s">
        <v>627</v>
      </c>
      <c r="V31" s="43">
        <f>IFERROR(AVERAGE(J31,L31:P31),"")</f>
        <v>3132.5</v>
      </c>
      <c r="W31" s="44">
        <f>IF(Q31&gt;0,"",IFERROR(STDEV(J31,L31:P31)/V31,""))</f>
        <v>0.28555150142090424</v>
      </c>
      <c r="X31" s="45">
        <f t="shared" si="5"/>
        <v>3132.5</v>
      </c>
      <c r="Y31" s="46" t="s">
        <v>628</v>
      </c>
      <c r="AA31" s="29"/>
    </row>
    <row r="32" spans="1:27" ht="41.4">
      <c r="A32" s="31">
        <v>2</v>
      </c>
      <c r="B32" s="32" t="s">
        <v>11</v>
      </c>
      <c r="C32" s="32">
        <v>60121100</v>
      </c>
      <c r="D32" s="170" t="s">
        <v>629</v>
      </c>
      <c r="E32" s="32" t="s">
        <v>60</v>
      </c>
      <c r="F32" s="33" t="s">
        <v>614</v>
      </c>
      <c r="G32" s="3" t="s">
        <v>53</v>
      </c>
      <c r="H32" s="3"/>
      <c r="I32" s="3"/>
      <c r="J32" s="34">
        <v>1134</v>
      </c>
      <c r="K32" s="35">
        <v>924</v>
      </c>
      <c r="L32" s="35"/>
      <c r="M32" s="36"/>
      <c r="N32" s="37"/>
      <c r="O32" s="35"/>
      <c r="P32" s="35"/>
      <c r="Q32" s="38"/>
      <c r="R32" s="39">
        <f t="shared" si="0"/>
        <v>2</v>
      </c>
      <c r="S32" s="40">
        <f t="shared" si="1"/>
        <v>1029</v>
      </c>
      <c r="T32" s="41">
        <f t="shared" si="2"/>
        <v>0.14430750636460155</v>
      </c>
      <c r="U32" s="42" t="s">
        <v>54</v>
      </c>
      <c r="V32" s="43">
        <f t="shared" si="3"/>
        <v>1029</v>
      </c>
      <c r="W32" s="44">
        <f t="shared" si="4"/>
        <v>0.14430750636460155</v>
      </c>
      <c r="X32" s="45">
        <f t="shared" si="5"/>
        <v>1029</v>
      </c>
      <c r="Y32" s="46" t="s">
        <v>630</v>
      </c>
      <c r="AA32" s="29"/>
    </row>
    <row r="33" spans="1:27" ht="41.4">
      <c r="A33" s="31">
        <v>2</v>
      </c>
      <c r="B33" s="32" t="s">
        <v>11</v>
      </c>
      <c r="C33" s="32">
        <v>31201503</v>
      </c>
      <c r="D33" s="170" t="s">
        <v>631</v>
      </c>
      <c r="E33" s="32" t="s">
        <v>57</v>
      </c>
      <c r="F33" s="33" t="s">
        <v>53</v>
      </c>
      <c r="G33" s="3" t="s">
        <v>615</v>
      </c>
      <c r="H33" s="3" t="s">
        <v>614</v>
      </c>
      <c r="I33" s="3" t="s">
        <v>52</v>
      </c>
      <c r="J33" s="34">
        <v>8200</v>
      </c>
      <c r="K33" s="35">
        <v>4873</v>
      </c>
      <c r="L33" s="35">
        <v>5390</v>
      </c>
      <c r="M33" s="36">
        <v>20900</v>
      </c>
      <c r="N33" s="37"/>
      <c r="O33" s="35"/>
      <c r="P33" s="35"/>
      <c r="Q33" s="38"/>
      <c r="R33" s="39">
        <f t="shared" si="0"/>
        <v>4</v>
      </c>
      <c r="S33" s="40">
        <f t="shared" si="1"/>
        <v>9840.75</v>
      </c>
      <c r="T33" s="41">
        <f t="shared" si="2"/>
        <v>0.7637990199972482</v>
      </c>
      <c r="U33" s="42" t="s">
        <v>632</v>
      </c>
      <c r="V33" s="43">
        <f>IFERROR(AVERAGE(J33:L33),"")</f>
        <v>6154.333333333333</v>
      </c>
      <c r="W33" s="44">
        <f>IF(Q33&gt;0,"",IFERROR(STDEV(J33:L33)/V33,""))</f>
        <v>0.29091035177352409</v>
      </c>
      <c r="X33" s="45">
        <f t="shared" si="5"/>
        <v>6154.333333333333</v>
      </c>
      <c r="Y33" s="46" t="s">
        <v>633</v>
      </c>
      <c r="AA33" s="29"/>
    </row>
    <row r="34" spans="1:27" ht="41.4">
      <c r="A34" s="31">
        <v>2</v>
      </c>
      <c r="B34" s="32" t="s">
        <v>11</v>
      </c>
      <c r="C34" s="32">
        <v>60123200</v>
      </c>
      <c r="D34" s="170" t="s">
        <v>634</v>
      </c>
      <c r="E34" s="32" t="s">
        <v>120</v>
      </c>
      <c r="F34" s="33" t="s">
        <v>580</v>
      </c>
      <c r="G34" s="3" t="s">
        <v>635</v>
      </c>
      <c r="H34" s="3" t="s">
        <v>53</v>
      </c>
      <c r="I34" s="3"/>
      <c r="J34" s="34">
        <v>13000</v>
      </c>
      <c r="K34" s="35">
        <v>15000</v>
      </c>
      <c r="L34" s="35">
        <v>15200</v>
      </c>
      <c r="M34" s="36"/>
      <c r="N34" s="37"/>
      <c r="O34" s="35"/>
      <c r="P34" s="35"/>
      <c r="Q34" s="38"/>
      <c r="R34" s="39">
        <f t="shared" si="0"/>
        <v>3</v>
      </c>
      <c r="S34" s="40">
        <f t="shared" si="1"/>
        <v>14400</v>
      </c>
      <c r="T34" s="41">
        <f t="shared" si="2"/>
        <v>8.4482812920808614E-2</v>
      </c>
      <c r="U34" s="42" t="s">
        <v>54</v>
      </c>
      <c r="V34" s="43">
        <f t="shared" si="3"/>
        <v>14400</v>
      </c>
      <c r="W34" s="44">
        <f t="shared" si="4"/>
        <v>8.4482812920808614E-2</v>
      </c>
      <c r="X34" s="45">
        <f t="shared" si="5"/>
        <v>14400</v>
      </c>
      <c r="Y34" s="46" t="s">
        <v>636</v>
      </c>
      <c r="AA34" s="29"/>
    </row>
    <row r="35" spans="1:27" ht="41.4">
      <c r="A35" s="31">
        <v>2</v>
      </c>
      <c r="B35" s="32" t="s">
        <v>11</v>
      </c>
      <c r="C35" s="32">
        <v>60123200</v>
      </c>
      <c r="D35" s="170" t="s">
        <v>637</v>
      </c>
      <c r="E35" s="32" t="s">
        <v>120</v>
      </c>
      <c r="F35" s="33" t="s">
        <v>580</v>
      </c>
      <c r="G35" s="3" t="s">
        <v>635</v>
      </c>
      <c r="H35" s="3" t="s">
        <v>53</v>
      </c>
      <c r="I35" s="3"/>
      <c r="J35" s="34">
        <v>13000</v>
      </c>
      <c r="K35" s="35">
        <v>38000</v>
      </c>
      <c r="L35" s="35">
        <v>31900</v>
      </c>
      <c r="M35" s="36"/>
      <c r="N35" s="37"/>
      <c r="O35" s="35"/>
      <c r="P35" s="35"/>
      <c r="Q35" s="38"/>
      <c r="R35" s="39">
        <f t="shared" si="0"/>
        <v>3</v>
      </c>
      <c r="S35" s="40">
        <f t="shared" si="1"/>
        <v>27633.333333333332</v>
      </c>
      <c r="T35" s="41">
        <f t="shared" si="2"/>
        <v>0.47170195244273316</v>
      </c>
      <c r="U35" s="42" t="s">
        <v>638</v>
      </c>
      <c r="V35" s="43">
        <f>IFERROR(AVERAGE(K35:P35),"")</f>
        <v>34950</v>
      </c>
      <c r="W35" s="44">
        <f>IF(Q35&gt;0,"",IFERROR(STDEV(K35:P35)/V35,""))</f>
        <v>0.12341491746031301</v>
      </c>
      <c r="X35" s="45">
        <f t="shared" si="5"/>
        <v>34950</v>
      </c>
      <c r="Y35" s="46" t="s">
        <v>639</v>
      </c>
      <c r="AA35" s="29"/>
    </row>
    <row r="36" spans="1:27" ht="41.4">
      <c r="A36" s="31">
        <v>2</v>
      </c>
      <c r="B36" s="32" t="s">
        <v>11</v>
      </c>
      <c r="C36" s="32">
        <v>60123200</v>
      </c>
      <c r="D36" s="170" t="s">
        <v>640</v>
      </c>
      <c r="E36" s="32" t="s">
        <v>120</v>
      </c>
      <c r="F36" s="33" t="s">
        <v>587</v>
      </c>
      <c r="G36" s="3" t="s">
        <v>53</v>
      </c>
      <c r="H36" s="3"/>
      <c r="I36" s="3"/>
      <c r="J36" s="34">
        <v>26478</v>
      </c>
      <c r="K36" s="35">
        <v>9500</v>
      </c>
      <c r="L36" s="35"/>
      <c r="M36" s="36"/>
      <c r="N36" s="37"/>
      <c r="O36" s="35"/>
      <c r="P36" s="35"/>
      <c r="Q36" s="38"/>
      <c r="R36" s="39">
        <f t="shared" si="0"/>
        <v>2</v>
      </c>
      <c r="S36" s="40">
        <f t="shared" si="1"/>
        <v>17989</v>
      </c>
      <c r="T36" s="41">
        <f t="shared" si="2"/>
        <v>0.66736666468315109</v>
      </c>
      <c r="U36" s="42" t="s">
        <v>142</v>
      </c>
      <c r="V36" s="43">
        <f>IFERROR(AVERAGE(J36,L36:P36),"")</f>
        <v>26478</v>
      </c>
      <c r="W36" s="44" t="str">
        <f>IF(Q36&gt;0,"",IFERROR(STDEV(J36,L36:P36)/V36,""))</f>
        <v/>
      </c>
      <c r="X36" s="45">
        <f t="shared" si="5"/>
        <v>26478</v>
      </c>
      <c r="Y36" s="46" t="s">
        <v>641</v>
      </c>
      <c r="AA36" s="29"/>
    </row>
    <row r="37" spans="1:27" ht="41.4">
      <c r="A37" s="159">
        <v>2</v>
      </c>
      <c r="B37" s="32" t="s">
        <v>11</v>
      </c>
      <c r="C37" s="32">
        <v>60123200</v>
      </c>
      <c r="D37" s="170" t="s">
        <v>642</v>
      </c>
      <c r="E37" s="32" t="s">
        <v>120</v>
      </c>
      <c r="F37" s="33" t="s">
        <v>587</v>
      </c>
      <c r="G37" s="3"/>
      <c r="H37" s="3"/>
      <c r="I37" s="3"/>
      <c r="J37" s="34">
        <v>15269</v>
      </c>
      <c r="K37" s="35"/>
      <c r="L37" s="35"/>
      <c r="M37" s="36"/>
      <c r="N37" s="37"/>
      <c r="O37" s="35"/>
      <c r="P37" s="35"/>
      <c r="Q37" s="38"/>
      <c r="R37" s="39">
        <f t="shared" si="0"/>
        <v>1</v>
      </c>
      <c r="S37" s="40">
        <f t="shared" si="1"/>
        <v>15269</v>
      </c>
      <c r="T37" s="41" t="str">
        <f t="shared" si="2"/>
        <v/>
      </c>
      <c r="U37" s="42" t="s">
        <v>54</v>
      </c>
      <c r="V37" s="43">
        <f t="shared" si="3"/>
        <v>15269</v>
      </c>
      <c r="W37" s="44" t="str">
        <f t="shared" si="4"/>
        <v/>
      </c>
      <c r="X37" s="45">
        <f t="shared" si="5"/>
        <v>15269</v>
      </c>
      <c r="Y37" s="46" t="s">
        <v>643</v>
      </c>
      <c r="AA37" s="29"/>
    </row>
    <row r="38" spans="1:27" ht="41.4">
      <c r="A38" s="31">
        <v>2</v>
      </c>
      <c r="B38" s="32" t="s">
        <v>11</v>
      </c>
      <c r="C38" s="32">
        <v>31201616</v>
      </c>
      <c r="D38" s="170" t="s">
        <v>644</v>
      </c>
      <c r="E38" s="32" t="s">
        <v>557</v>
      </c>
      <c r="F38" s="33" t="s">
        <v>615</v>
      </c>
      <c r="G38" s="3" t="s">
        <v>52</v>
      </c>
      <c r="H38" s="3" t="s">
        <v>614</v>
      </c>
      <c r="I38" s="3"/>
      <c r="J38" s="34">
        <v>18487</v>
      </c>
      <c r="K38" s="35">
        <v>29900</v>
      </c>
      <c r="L38" s="35">
        <v>20130</v>
      </c>
      <c r="M38" s="36"/>
      <c r="N38" s="37"/>
      <c r="O38" s="35"/>
      <c r="P38" s="35"/>
      <c r="Q38" s="38"/>
      <c r="R38" s="39">
        <f t="shared" si="0"/>
        <v>3</v>
      </c>
      <c r="S38" s="40">
        <f t="shared" si="1"/>
        <v>22839</v>
      </c>
      <c r="T38" s="41">
        <f t="shared" si="2"/>
        <v>0.27014928258054249</v>
      </c>
      <c r="U38" s="42" t="s">
        <v>632</v>
      </c>
      <c r="V38" s="43">
        <f>IFERROR(AVERAGE(J38,L38:P38),"")</f>
        <v>19308.5</v>
      </c>
      <c r="W38" s="44">
        <f>IF(Q38&gt;0,"",IFERROR(STDEV(J38,L38:P38)/V38,""))</f>
        <v>6.0169171167594453E-2</v>
      </c>
      <c r="X38" s="45">
        <f t="shared" si="5"/>
        <v>19308.5</v>
      </c>
      <c r="Y38" s="46" t="s">
        <v>645</v>
      </c>
      <c r="AA38" s="29"/>
    </row>
    <row r="39" spans="1:27" ht="41.4">
      <c r="A39" s="31">
        <v>2</v>
      </c>
      <c r="B39" s="32" t="s">
        <v>11</v>
      </c>
      <c r="C39" s="32">
        <v>31211700</v>
      </c>
      <c r="D39" s="170" t="s">
        <v>646</v>
      </c>
      <c r="E39" s="32" t="s">
        <v>57</v>
      </c>
      <c r="F39" s="33" t="s">
        <v>615</v>
      </c>
      <c r="G39" s="3" t="s">
        <v>614</v>
      </c>
      <c r="H39" s="3"/>
      <c r="I39" s="3"/>
      <c r="J39" s="34">
        <v>8230</v>
      </c>
      <c r="K39" s="35">
        <v>4180</v>
      </c>
      <c r="L39" s="35"/>
      <c r="M39" s="36"/>
      <c r="N39" s="37"/>
      <c r="O39" s="35"/>
      <c r="P39" s="35"/>
      <c r="Q39" s="38"/>
      <c r="R39" s="39">
        <f t="shared" si="0"/>
        <v>2</v>
      </c>
      <c r="S39" s="40">
        <f t="shared" si="1"/>
        <v>6205</v>
      </c>
      <c r="T39" s="41">
        <f t="shared" si="2"/>
        <v>0.46152819722893113</v>
      </c>
      <c r="U39" s="42" t="s">
        <v>647</v>
      </c>
      <c r="V39" s="43">
        <f>IFERROR(AVERAGE(J39,L39:P39),"")</f>
        <v>8230</v>
      </c>
      <c r="W39" s="44" t="str">
        <f>IF(Q39&gt;0,"",IFERROR(STDEV(J39,L39:P39)/V39,""))</f>
        <v/>
      </c>
      <c r="X39" s="45">
        <f t="shared" si="5"/>
        <v>8230</v>
      </c>
      <c r="Y39" s="46" t="s">
        <v>648</v>
      </c>
      <c r="AA39" s="29"/>
    </row>
    <row r="40" spans="1:27" ht="41.4">
      <c r="A40" s="31">
        <v>2</v>
      </c>
      <c r="B40" s="32" t="s">
        <v>11</v>
      </c>
      <c r="C40" s="32">
        <v>60123700</v>
      </c>
      <c r="D40" s="170" t="s">
        <v>649</v>
      </c>
      <c r="E40" s="32" t="s">
        <v>57</v>
      </c>
      <c r="F40" s="33" t="s">
        <v>580</v>
      </c>
      <c r="G40" s="3" t="s">
        <v>588</v>
      </c>
      <c r="H40" s="3" t="s">
        <v>53</v>
      </c>
      <c r="I40" s="3"/>
      <c r="J40" s="34">
        <v>18000</v>
      </c>
      <c r="K40" s="35">
        <v>25000</v>
      </c>
      <c r="L40" s="35">
        <v>12979</v>
      </c>
      <c r="M40" s="36"/>
      <c r="N40" s="37"/>
      <c r="O40" s="35"/>
      <c r="P40" s="35"/>
      <c r="Q40" s="38"/>
      <c r="R40" s="39">
        <f t="shared" si="0"/>
        <v>3</v>
      </c>
      <c r="S40" s="40">
        <f t="shared" si="1"/>
        <v>18659.666666666668</v>
      </c>
      <c r="T40" s="41">
        <f t="shared" si="2"/>
        <v>0.32356360154765729</v>
      </c>
      <c r="U40" s="42" t="s">
        <v>650</v>
      </c>
      <c r="V40" s="43">
        <f>IFERROR(AVERAGE(J40,L40:P40),"")</f>
        <v>15489.5</v>
      </c>
      <c r="W40" s="44">
        <f>IF(Q40&gt;0,"",IFERROR(STDEV(J40,L40:P40)/V40,""))</f>
        <v>0.22921225012670876</v>
      </c>
      <c r="X40" s="45">
        <f t="shared" si="5"/>
        <v>15489.5</v>
      </c>
      <c r="Y40" s="46" t="s">
        <v>651</v>
      </c>
      <c r="AA40" s="29"/>
    </row>
    <row r="41" spans="1:27" ht="41.4">
      <c r="A41" s="31">
        <v>2</v>
      </c>
      <c r="B41" s="32" t="s">
        <v>11</v>
      </c>
      <c r="C41" s="32">
        <v>60123700</v>
      </c>
      <c r="D41" s="170" t="s">
        <v>652</v>
      </c>
      <c r="E41" s="32" t="s">
        <v>57</v>
      </c>
      <c r="F41" s="33" t="s">
        <v>580</v>
      </c>
      <c r="G41" s="3" t="s">
        <v>588</v>
      </c>
      <c r="H41" s="3" t="s">
        <v>53</v>
      </c>
      <c r="I41" s="3"/>
      <c r="J41" s="34">
        <v>18000</v>
      </c>
      <c r="K41" s="35">
        <v>26000</v>
      </c>
      <c r="L41" s="35">
        <v>14326</v>
      </c>
      <c r="M41" s="36"/>
      <c r="N41" s="37"/>
      <c r="O41" s="35"/>
      <c r="P41" s="35"/>
      <c r="Q41" s="38"/>
      <c r="R41" s="39">
        <f t="shared" si="0"/>
        <v>3</v>
      </c>
      <c r="S41" s="40">
        <f t="shared" si="1"/>
        <v>19442</v>
      </c>
      <c r="T41" s="41">
        <f t="shared" si="2"/>
        <v>0.30702061201190795</v>
      </c>
      <c r="U41" s="42" t="s">
        <v>54</v>
      </c>
      <c r="V41" s="43">
        <f t="shared" ref="V41:V71" si="6">IFERROR(AVERAGE(J41:P41),"")</f>
        <v>19442</v>
      </c>
      <c r="W41" s="44">
        <f t="shared" ref="W41:W71" si="7">IF(Q41&gt;0,"",IFERROR(STDEV(J41:P41)/V41,""))</f>
        <v>0.30702061201190795</v>
      </c>
      <c r="X41" s="45">
        <f t="shared" si="5"/>
        <v>19442</v>
      </c>
      <c r="Y41" s="46" t="s">
        <v>653</v>
      </c>
      <c r="AA41" s="29"/>
    </row>
    <row r="42" spans="1:27" ht="41.4">
      <c r="A42" s="31">
        <v>2</v>
      </c>
      <c r="B42" s="32" t="s">
        <v>11</v>
      </c>
      <c r="C42" s="32">
        <v>23121600</v>
      </c>
      <c r="D42" s="170" t="s">
        <v>654</v>
      </c>
      <c r="E42" s="32" t="s">
        <v>57</v>
      </c>
      <c r="F42" s="33" t="s">
        <v>655</v>
      </c>
      <c r="G42" s="3"/>
      <c r="H42" s="3"/>
      <c r="I42" s="3"/>
      <c r="J42" s="34">
        <v>4500000</v>
      </c>
      <c r="K42" s="35"/>
      <c r="L42" s="35"/>
      <c r="M42" s="36"/>
      <c r="N42" s="37"/>
      <c r="O42" s="35"/>
      <c r="P42" s="35"/>
      <c r="Q42" s="38"/>
      <c r="R42" s="39">
        <f>COUNTA(F42:I42,N42:P42)</f>
        <v>1</v>
      </c>
      <c r="S42" s="40">
        <f>IFERROR(AVERAGE(J42:P42),"")</f>
        <v>4500000</v>
      </c>
      <c r="T42" s="41" t="str">
        <f>IF(Q42&gt;0,"",IFERROR(STDEV(J42:P42)/S42,""))</f>
        <v/>
      </c>
      <c r="U42" s="42" t="s">
        <v>54</v>
      </c>
      <c r="V42" s="43">
        <f t="shared" si="6"/>
        <v>4500000</v>
      </c>
      <c r="W42" s="44" t="str">
        <f t="shared" si="7"/>
        <v/>
      </c>
      <c r="X42" s="45">
        <f>IF(Q42&gt;0,Q42,V42)</f>
        <v>4500000</v>
      </c>
      <c r="Y42" s="46" t="s">
        <v>656</v>
      </c>
      <c r="AA42" s="29"/>
    </row>
    <row r="43" spans="1:27" ht="41.4">
      <c r="A43" s="31">
        <v>2</v>
      </c>
      <c r="B43" s="32" t="s">
        <v>11</v>
      </c>
      <c r="C43" s="32">
        <v>60123200</v>
      </c>
      <c r="D43" s="170" t="s">
        <v>657</v>
      </c>
      <c r="E43" s="32" t="s">
        <v>120</v>
      </c>
      <c r="F43" s="33" t="s">
        <v>587</v>
      </c>
      <c r="G43" s="3" t="s">
        <v>53</v>
      </c>
      <c r="H43" s="3" t="s">
        <v>53</v>
      </c>
      <c r="I43" s="3"/>
      <c r="J43" s="34">
        <v>27562</v>
      </c>
      <c r="K43" s="35">
        <v>22654</v>
      </c>
      <c r="L43" s="35"/>
      <c r="M43" s="36"/>
      <c r="N43" s="37"/>
      <c r="O43" s="35"/>
      <c r="P43" s="35"/>
      <c r="Q43" s="38"/>
      <c r="R43" s="39">
        <f t="shared" si="0"/>
        <v>3</v>
      </c>
      <c r="S43" s="40">
        <f t="shared" si="1"/>
        <v>25108</v>
      </c>
      <c r="T43" s="41">
        <f t="shared" si="2"/>
        <v>0.13822208388018062</v>
      </c>
      <c r="U43" s="42" t="s">
        <v>54</v>
      </c>
      <c r="V43" s="43">
        <f t="shared" si="6"/>
        <v>25108</v>
      </c>
      <c r="W43" s="44">
        <f t="shared" si="7"/>
        <v>0.13822208388018062</v>
      </c>
      <c r="X43" s="45">
        <f t="shared" si="5"/>
        <v>25108</v>
      </c>
      <c r="Y43" s="46" t="s">
        <v>658</v>
      </c>
      <c r="AA43" s="29"/>
    </row>
    <row r="44" spans="1:27" ht="41.4">
      <c r="A44" s="31">
        <v>2</v>
      </c>
      <c r="B44" s="32" t="s">
        <v>11</v>
      </c>
      <c r="C44" s="32">
        <v>60123200</v>
      </c>
      <c r="D44" s="170" t="s">
        <v>659</v>
      </c>
      <c r="E44" s="32" t="s">
        <v>120</v>
      </c>
      <c r="F44" s="33" t="s">
        <v>635</v>
      </c>
      <c r="G44" s="3" t="s">
        <v>53</v>
      </c>
      <c r="H44" s="3"/>
      <c r="I44" s="3"/>
      <c r="J44" s="34">
        <v>19000</v>
      </c>
      <c r="K44" s="35">
        <v>11985</v>
      </c>
      <c r="L44" s="35"/>
      <c r="M44" s="36"/>
      <c r="N44" s="37"/>
      <c r="O44" s="35"/>
      <c r="P44" s="35"/>
      <c r="Q44" s="38"/>
      <c r="R44" s="39">
        <f t="shared" si="0"/>
        <v>2</v>
      </c>
      <c r="S44" s="40">
        <f t="shared" si="1"/>
        <v>15492.5</v>
      </c>
      <c r="T44" s="41">
        <f t="shared" si="2"/>
        <v>0.32017776795376024</v>
      </c>
      <c r="U44" s="42" t="s">
        <v>54</v>
      </c>
      <c r="V44" s="43">
        <f t="shared" si="6"/>
        <v>15492.5</v>
      </c>
      <c r="W44" s="44">
        <f t="shared" si="7"/>
        <v>0.32017776795376024</v>
      </c>
      <c r="X44" s="45">
        <f t="shared" si="5"/>
        <v>15492.5</v>
      </c>
      <c r="Y44" s="46" t="s">
        <v>660</v>
      </c>
      <c r="AA44" s="29"/>
    </row>
    <row r="45" spans="1:27" ht="41.4">
      <c r="A45" s="31">
        <v>2</v>
      </c>
      <c r="B45" s="32" t="s">
        <v>11</v>
      </c>
      <c r="C45" s="32">
        <v>11161807</v>
      </c>
      <c r="D45" s="170" t="s">
        <v>661</v>
      </c>
      <c r="E45" s="32" t="s">
        <v>321</v>
      </c>
      <c r="F45" s="33" t="s">
        <v>574</v>
      </c>
      <c r="G45" s="3" t="s">
        <v>635</v>
      </c>
      <c r="H45" s="3"/>
      <c r="I45" s="3"/>
      <c r="J45" s="34">
        <v>58000</v>
      </c>
      <c r="K45" s="35">
        <v>70000</v>
      </c>
      <c r="L45" s="35"/>
      <c r="M45" s="36"/>
      <c r="N45" s="37"/>
      <c r="O45" s="35"/>
      <c r="P45" s="35"/>
      <c r="Q45" s="38"/>
      <c r="R45" s="39">
        <f t="shared" si="0"/>
        <v>2</v>
      </c>
      <c r="S45" s="40">
        <f t="shared" si="1"/>
        <v>64000</v>
      </c>
      <c r="T45" s="41">
        <f t="shared" si="2"/>
        <v>0.13258252147247765</v>
      </c>
      <c r="U45" s="42" t="s">
        <v>54</v>
      </c>
      <c r="V45" s="43">
        <f t="shared" si="6"/>
        <v>64000</v>
      </c>
      <c r="W45" s="44">
        <f t="shared" si="7"/>
        <v>0.13258252147247765</v>
      </c>
      <c r="X45" s="45">
        <f t="shared" si="5"/>
        <v>64000</v>
      </c>
      <c r="Y45" s="46" t="s">
        <v>662</v>
      </c>
      <c r="AA45" s="29"/>
    </row>
    <row r="46" spans="1:27" ht="55.2">
      <c r="A46" s="31">
        <v>2</v>
      </c>
      <c r="B46" s="32" t="s">
        <v>11</v>
      </c>
      <c r="C46" s="32">
        <v>54101600</v>
      </c>
      <c r="D46" s="170" t="s">
        <v>663</v>
      </c>
      <c r="E46" s="32" t="s">
        <v>111</v>
      </c>
      <c r="F46" s="33" t="s">
        <v>587</v>
      </c>
      <c r="G46" s="3" t="s">
        <v>580</v>
      </c>
      <c r="H46" s="3"/>
      <c r="I46" s="3"/>
      <c r="J46" s="34">
        <v>12647</v>
      </c>
      <c r="K46" s="35">
        <v>2000</v>
      </c>
      <c r="L46" s="35"/>
      <c r="M46" s="36"/>
      <c r="N46" s="37"/>
      <c r="O46" s="35"/>
      <c r="P46" s="35"/>
      <c r="Q46" s="38"/>
      <c r="R46" s="39">
        <f t="shared" si="0"/>
        <v>2</v>
      </c>
      <c r="S46" s="40">
        <f t="shared" si="1"/>
        <v>7323.5</v>
      </c>
      <c r="T46" s="41">
        <f t="shared" si="2"/>
        <v>1.0280010786226765</v>
      </c>
      <c r="U46" s="42" t="s">
        <v>638</v>
      </c>
      <c r="V46" s="43">
        <f>IFERROR(AVERAGE(J46,L46:P46),"")</f>
        <v>12647</v>
      </c>
      <c r="W46" s="44" t="str">
        <f>IF(Q46&gt;0,"",IFERROR(STDEV(J46,L46:P46)/V46,""))</f>
        <v/>
      </c>
      <c r="X46" s="45">
        <f t="shared" si="5"/>
        <v>12647</v>
      </c>
      <c r="Y46" s="46" t="s">
        <v>664</v>
      </c>
      <c r="AA46" s="29"/>
    </row>
    <row r="47" spans="1:27" ht="41.4">
      <c r="A47" s="31">
        <v>2</v>
      </c>
      <c r="B47" s="32" t="s">
        <v>11</v>
      </c>
      <c r="C47" s="32">
        <v>60141001</v>
      </c>
      <c r="D47" s="170" t="s">
        <v>665</v>
      </c>
      <c r="E47" s="32" t="s">
        <v>111</v>
      </c>
      <c r="F47" s="33" t="s">
        <v>614</v>
      </c>
      <c r="G47" s="3" t="s">
        <v>53</v>
      </c>
      <c r="H47" s="3"/>
      <c r="I47" s="3"/>
      <c r="J47" s="34">
        <v>15960</v>
      </c>
      <c r="K47" s="35">
        <v>11400</v>
      </c>
      <c r="L47" s="35"/>
      <c r="M47" s="36"/>
      <c r="N47" s="37"/>
      <c r="O47" s="35"/>
      <c r="P47" s="35"/>
      <c r="Q47" s="38"/>
      <c r="R47" s="39">
        <f t="shared" si="0"/>
        <v>2</v>
      </c>
      <c r="S47" s="40">
        <f t="shared" si="1"/>
        <v>13680</v>
      </c>
      <c r="T47" s="41">
        <f t="shared" si="2"/>
        <v>0.23570226039551584</v>
      </c>
      <c r="U47" s="42" t="s">
        <v>54</v>
      </c>
      <c r="V47" s="43">
        <f t="shared" si="6"/>
        <v>13680</v>
      </c>
      <c r="W47" s="44">
        <f t="shared" si="7"/>
        <v>0.23570226039551584</v>
      </c>
      <c r="X47" s="45">
        <f t="shared" si="5"/>
        <v>13680</v>
      </c>
      <c r="Y47" s="46" t="s">
        <v>666</v>
      </c>
      <c r="AA47" s="29"/>
    </row>
    <row r="48" spans="1:27" ht="41.4">
      <c r="A48" s="31">
        <v>2</v>
      </c>
      <c r="B48" s="32" t="s">
        <v>11</v>
      </c>
      <c r="C48" s="32">
        <v>60141001</v>
      </c>
      <c r="D48" s="170" t="s">
        <v>667</v>
      </c>
      <c r="E48" s="32" t="s">
        <v>111</v>
      </c>
      <c r="F48" s="33" t="s">
        <v>668</v>
      </c>
      <c r="G48" s="3" t="s">
        <v>626</v>
      </c>
      <c r="H48" s="3" t="s">
        <v>614</v>
      </c>
      <c r="I48" s="3" t="s">
        <v>626</v>
      </c>
      <c r="J48" s="34">
        <v>3500</v>
      </c>
      <c r="K48" s="35">
        <v>2500</v>
      </c>
      <c r="L48" s="35">
        <v>46200</v>
      </c>
      <c r="M48" s="36">
        <v>2500</v>
      </c>
      <c r="N48" s="37"/>
      <c r="O48" s="35"/>
      <c r="P48" s="35"/>
      <c r="Q48" s="38"/>
      <c r="R48" s="39">
        <f t="shared" si="0"/>
        <v>4</v>
      </c>
      <c r="S48" s="40">
        <f t="shared" si="1"/>
        <v>13675</v>
      </c>
      <c r="T48" s="41">
        <f t="shared" si="2"/>
        <v>1.5859931986379305</v>
      </c>
      <c r="U48" s="42" t="s">
        <v>669</v>
      </c>
      <c r="V48" s="43">
        <f>IFERROR(AVERAGE(J48:K48,M48:P48),"")</f>
        <v>2833.3333333333335</v>
      </c>
      <c r="W48" s="44">
        <f>IF(Q48&gt;0,"",IFERROR(STDEV(J48:K48,M48:P48)/V48,""))</f>
        <v>0.2037706832433975</v>
      </c>
      <c r="X48" s="45">
        <f t="shared" si="5"/>
        <v>2833.3333333333335</v>
      </c>
      <c r="Y48" s="46" t="s">
        <v>670</v>
      </c>
      <c r="AA48" s="29"/>
    </row>
    <row r="49" spans="1:27" ht="41.4">
      <c r="A49" s="31">
        <v>2</v>
      </c>
      <c r="B49" s="32" t="s">
        <v>11</v>
      </c>
      <c r="C49" s="32">
        <v>60141001</v>
      </c>
      <c r="D49" s="170" t="s">
        <v>671</v>
      </c>
      <c r="E49" s="32" t="s">
        <v>111</v>
      </c>
      <c r="F49" s="33" t="s">
        <v>668</v>
      </c>
      <c r="G49" s="3" t="s">
        <v>615</v>
      </c>
      <c r="H49" s="3" t="s">
        <v>53</v>
      </c>
      <c r="I49" s="3" t="s">
        <v>588</v>
      </c>
      <c r="J49" s="34">
        <v>15000</v>
      </c>
      <c r="K49" s="35">
        <v>12605</v>
      </c>
      <c r="L49" s="35">
        <v>12250</v>
      </c>
      <c r="M49" s="36">
        <v>18500</v>
      </c>
      <c r="N49" s="37"/>
      <c r="O49" s="35"/>
      <c r="P49" s="35"/>
      <c r="Q49" s="38"/>
      <c r="R49" s="39">
        <f t="shared" si="0"/>
        <v>4</v>
      </c>
      <c r="S49" s="40">
        <f t="shared" si="1"/>
        <v>14588.75</v>
      </c>
      <c r="T49" s="41">
        <f t="shared" si="2"/>
        <v>0.19736803113464932</v>
      </c>
      <c r="U49" s="42" t="s">
        <v>54</v>
      </c>
      <c r="V49" s="43">
        <f t="shared" si="6"/>
        <v>14588.75</v>
      </c>
      <c r="W49" s="44">
        <f t="shared" si="7"/>
        <v>0.19736803113464932</v>
      </c>
      <c r="X49" s="45">
        <f t="shared" si="5"/>
        <v>14588.75</v>
      </c>
      <c r="Y49" s="46" t="s">
        <v>672</v>
      </c>
      <c r="AA49" s="29"/>
    </row>
    <row r="50" spans="1:27" ht="41.4">
      <c r="A50" s="31">
        <v>2</v>
      </c>
      <c r="B50" s="32" t="s">
        <v>11</v>
      </c>
      <c r="C50" s="32">
        <v>60141001</v>
      </c>
      <c r="D50" s="170" t="s">
        <v>673</v>
      </c>
      <c r="E50" s="32" t="s">
        <v>111</v>
      </c>
      <c r="F50" s="33" t="s">
        <v>668</v>
      </c>
      <c r="G50" s="3" t="s">
        <v>615</v>
      </c>
      <c r="H50" s="3" t="s">
        <v>53</v>
      </c>
      <c r="I50" s="3" t="s">
        <v>614</v>
      </c>
      <c r="J50" s="34">
        <v>9500</v>
      </c>
      <c r="K50" s="35">
        <v>8823</v>
      </c>
      <c r="L50" s="35">
        <v>7000</v>
      </c>
      <c r="M50" s="36">
        <v>9800</v>
      </c>
      <c r="N50" s="37"/>
      <c r="O50" s="35"/>
      <c r="P50" s="35"/>
      <c r="Q50" s="38"/>
      <c r="R50" s="39">
        <f t="shared" si="0"/>
        <v>4</v>
      </c>
      <c r="S50" s="40">
        <f t="shared" si="1"/>
        <v>8780.75</v>
      </c>
      <c r="T50" s="41">
        <f t="shared" si="2"/>
        <v>0.1429863446795486</v>
      </c>
      <c r="U50" s="42" t="s">
        <v>54</v>
      </c>
      <c r="V50" s="43">
        <f t="shared" si="6"/>
        <v>8780.75</v>
      </c>
      <c r="W50" s="44">
        <f t="shared" si="7"/>
        <v>0.1429863446795486</v>
      </c>
      <c r="X50" s="45">
        <f t="shared" si="5"/>
        <v>8780.75</v>
      </c>
      <c r="Y50" s="46" t="s">
        <v>674</v>
      </c>
      <c r="AA50" s="29"/>
    </row>
    <row r="51" spans="1:27" ht="41.4">
      <c r="A51" s="31">
        <v>2</v>
      </c>
      <c r="B51" s="32" t="s">
        <v>11</v>
      </c>
      <c r="C51" s="32">
        <v>60141001</v>
      </c>
      <c r="D51" s="170" t="s">
        <v>675</v>
      </c>
      <c r="E51" s="32" t="s">
        <v>111</v>
      </c>
      <c r="F51" s="33" t="s">
        <v>614</v>
      </c>
      <c r="G51" s="3" t="s">
        <v>615</v>
      </c>
      <c r="H51" s="3" t="s">
        <v>53</v>
      </c>
      <c r="I51" s="3" t="s">
        <v>668</v>
      </c>
      <c r="J51" s="34">
        <v>20440</v>
      </c>
      <c r="K51" s="35">
        <v>18487</v>
      </c>
      <c r="L51" s="35">
        <v>14600</v>
      </c>
      <c r="M51" s="36">
        <v>17500</v>
      </c>
      <c r="N51" s="37"/>
      <c r="O51" s="35"/>
      <c r="P51" s="35"/>
      <c r="Q51" s="38"/>
      <c r="R51" s="39">
        <f t="shared" si="0"/>
        <v>4</v>
      </c>
      <c r="S51" s="40">
        <f t="shared" si="1"/>
        <v>17756.75</v>
      </c>
      <c r="T51" s="41">
        <f t="shared" si="2"/>
        <v>0.13703999530699254</v>
      </c>
      <c r="U51" s="42" t="s">
        <v>54</v>
      </c>
      <c r="V51" s="43">
        <f t="shared" si="6"/>
        <v>17756.75</v>
      </c>
      <c r="W51" s="44">
        <f t="shared" si="7"/>
        <v>0.13703999530699254</v>
      </c>
      <c r="X51" s="45">
        <f t="shared" si="5"/>
        <v>17756.75</v>
      </c>
      <c r="Y51" s="46" t="s">
        <v>676</v>
      </c>
      <c r="AA51" s="29"/>
    </row>
    <row r="52" spans="1:27" ht="41.4">
      <c r="A52" s="159">
        <v>2</v>
      </c>
      <c r="B52" s="32" t="s">
        <v>11</v>
      </c>
      <c r="C52" s="32">
        <v>60141001</v>
      </c>
      <c r="D52" s="170" t="s">
        <v>677</v>
      </c>
      <c r="E52" s="32" t="s">
        <v>111</v>
      </c>
      <c r="F52" s="33" t="s">
        <v>53</v>
      </c>
      <c r="G52" s="3" t="s">
        <v>626</v>
      </c>
      <c r="H52" s="3" t="s">
        <v>668</v>
      </c>
      <c r="I52" s="3"/>
      <c r="J52" s="34">
        <v>1300</v>
      </c>
      <c r="K52" s="35">
        <v>2500</v>
      </c>
      <c r="L52" s="35">
        <v>3500</v>
      </c>
      <c r="M52" s="36"/>
      <c r="N52" s="37"/>
      <c r="O52" s="35"/>
      <c r="P52" s="35"/>
      <c r="Q52" s="38"/>
      <c r="R52" s="39">
        <f t="shared" si="0"/>
        <v>3</v>
      </c>
      <c r="S52" s="40">
        <f t="shared" si="1"/>
        <v>2433.3333333333335</v>
      </c>
      <c r="T52" s="41">
        <f t="shared" si="2"/>
        <v>0.45267703128378928</v>
      </c>
      <c r="U52" s="42" t="s">
        <v>142</v>
      </c>
      <c r="V52" s="43">
        <f>IFERROR(AVERAGE(K52:P52),"")</f>
        <v>3000</v>
      </c>
      <c r="W52" s="44">
        <f>IF(Q52&gt;0,"",IFERROR(STDEV(K52:P52)/V52,""))</f>
        <v>0.23570226039551584</v>
      </c>
      <c r="X52" s="45">
        <f t="shared" si="5"/>
        <v>3000</v>
      </c>
      <c r="Y52" s="46" t="s">
        <v>678</v>
      </c>
      <c r="AA52" s="29"/>
    </row>
    <row r="53" spans="1:27" ht="41.4">
      <c r="A53" s="31">
        <v>2</v>
      </c>
      <c r="B53" s="32" t="s">
        <v>11</v>
      </c>
      <c r="C53" s="32">
        <v>60141001</v>
      </c>
      <c r="D53" s="170" t="s">
        <v>679</v>
      </c>
      <c r="E53" s="32" t="s">
        <v>111</v>
      </c>
      <c r="F53" s="33" t="s">
        <v>53</v>
      </c>
      <c r="G53" s="3" t="s">
        <v>615</v>
      </c>
      <c r="H53" s="3" t="s">
        <v>668</v>
      </c>
      <c r="I53" s="3"/>
      <c r="J53" s="34">
        <v>3830</v>
      </c>
      <c r="K53" s="35">
        <v>3928</v>
      </c>
      <c r="L53" s="35">
        <v>8000</v>
      </c>
      <c r="M53" s="36"/>
      <c r="N53" s="37"/>
      <c r="O53" s="35"/>
      <c r="P53" s="35"/>
      <c r="Q53" s="38"/>
      <c r="R53" s="39">
        <f t="shared" si="0"/>
        <v>3</v>
      </c>
      <c r="S53" s="40">
        <f t="shared" si="1"/>
        <v>5252.666666666667</v>
      </c>
      <c r="T53" s="41">
        <f t="shared" si="2"/>
        <v>0.45305844162774056</v>
      </c>
      <c r="U53" s="42" t="s">
        <v>680</v>
      </c>
      <c r="V53" s="43">
        <f>IFERROR(AVERAGE(J53:K53,M53:P53),"")</f>
        <v>3879</v>
      </c>
      <c r="W53" s="44">
        <f>IF(Q53&gt;0,"",IFERROR(STDEV(J53:K53,M53:P53)/V53,""))</f>
        <v>1.7864517802599036E-2</v>
      </c>
      <c r="X53" s="45">
        <f t="shared" si="5"/>
        <v>3879</v>
      </c>
      <c r="Y53" s="46" t="s">
        <v>681</v>
      </c>
      <c r="AA53" s="29"/>
    </row>
    <row r="54" spans="1:27" ht="41.4">
      <c r="A54" s="31">
        <v>2</v>
      </c>
      <c r="B54" s="32" t="s">
        <v>11</v>
      </c>
      <c r="C54" s="32">
        <v>54101600</v>
      </c>
      <c r="D54" s="170" t="s">
        <v>682</v>
      </c>
      <c r="E54" s="32" t="s">
        <v>111</v>
      </c>
      <c r="F54" s="33" t="s">
        <v>580</v>
      </c>
      <c r="G54" s="3" t="s">
        <v>588</v>
      </c>
      <c r="H54" s="3"/>
      <c r="I54" s="3"/>
      <c r="J54" s="34">
        <v>1500</v>
      </c>
      <c r="K54" s="35">
        <v>1500</v>
      </c>
      <c r="L54" s="35"/>
      <c r="M54" s="36"/>
      <c r="N54" s="37"/>
      <c r="O54" s="35"/>
      <c r="P54" s="35"/>
      <c r="Q54" s="38"/>
      <c r="R54" s="39">
        <f t="shared" si="0"/>
        <v>2</v>
      </c>
      <c r="S54" s="40">
        <f t="shared" si="1"/>
        <v>1500</v>
      </c>
      <c r="T54" s="41">
        <f t="shared" si="2"/>
        <v>0</v>
      </c>
      <c r="U54" s="42" t="s">
        <v>54</v>
      </c>
      <c r="V54" s="43">
        <f t="shared" si="6"/>
        <v>1500</v>
      </c>
      <c r="W54" s="44">
        <f t="shared" si="7"/>
        <v>0</v>
      </c>
      <c r="X54" s="45">
        <f t="shared" si="5"/>
        <v>1500</v>
      </c>
      <c r="Y54" s="46" t="s">
        <v>683</v>
      </c>
      <c r="AA54" s="29"/>
    </row>
    <row r="55" spans="1:27" ht="41.4">
      <c r="A55" s="31">
        <v>2</v>
      </c>
      <c r="B55" s="32" t="s">
        <v>11</v>
      </c>
      <c r="C55" s="32">
        <v>11162402</v>
      </c>
      <c r="D55" s="170" t="s">
        <v>684</v>
      </c>
      <c r="E55" s="32" t="s">
        <v>321</v>
      </c>
      <c r="F55" s="33" t="s">
        <v>574</v>
      </c>
      <c r="G55" s="3" t="s">
        <v>573</v>
      </c>
      <c r="H55" s="3" t="s">
        <v>575</v>
      </c>
      <c r="I55" s="3"/>
      <c r="J55" s="34">
        <v>10000</v>
      </c>
      <c r="K55" s="35">
        <v>9243</v>
      </c>
      <c r="L55" s="35">
        <v>9243</v>
      </c>
      <c r="M55" s="36"/>
      <c r="N55" s="37"/>
      <c r="O55" s="35"/>
      <c r="P55" s="35"/>
      <c r="Q55" s="38"/>
      <c r="R55" s="39">
        <f t="shared" si="0"/>
        <v>3</v>
      </c>
      <c r="S55" s="40">
        <f t="shared" si="1"/>
        <v>9495.3333333333339</v>
      </c>
      <c r="T55" s="41">
        <f t="shared" si="2"/>
        <v>4.6028310795816894E-2</v>
      </c>
      <c r="U55" s="42" t="s">
        <v>54</v>
      </c>
      <c r="V55" s="43">
        <f t="shared" si="6"/>
        <v>9495.3333333333339</v>
      </c>
      <c r="W55" s="44">
        <f t="shared" si="7"/>
        <v>4.6028310795816894E-2</v>
      </c>
      <c r="X55" s="45">
        <f t="shared" si="5"/>
        <v>9495.3333333333339</v>
      </c>
      <c r="Y55" s="46" t="s">
        <v>685</v>
      </c>
      <c r="AA55" s="29"/>
    </row>
    <row r="56" spans="1:27" ht="41.4">
      <c r="A56" s="31">
        <v>2</v>
      </c>
      <c r="B56" s="32" t="s">
        <v>11</v>
      </c>
      <c r="C56" s="32">
        <v>11151507</v>
      </c>
      <c r="D56" s="170" t="s">
        <v>686</v>
      </c>
      <c r="E56" s="32" t="s">
        <v>60</v>
      </c>
      <c r="F56" s="33" t="s">
        <v>574</v>
      </c>
      <c r="G56" s="3" t="s">
        <v>573</v>
      </c>
      <c r="H56" s="3" t="s">
        <v>575</v>
      </c>
      <c r="I56" s="3"/>
      <c r="J56" s="34">
        <v>70000</v>
      </c>
      <c r="K56" s="35">
        <v>47899</v>
      </c>
      <c r="L56" s="35">
        <v>50420</v>
      </c>
      <c r="M56" s="36"/>
      <c r="N56" s="37"/>
      <c r="O56" s="35"/>
      <c r="P56" s="35"/>
      <c r="Q56" s="38"/>
      <c r="R56" s="39">
        <f t="shared" si="0"/>
        <v>3</v>
      </c>
      <c r="S56" s="40">
        <f t="shared" si="1"/>
        <v>56106.333333333336</v>
      </c>
      <c r="T56" s="41">
        <f t="shared" si="2"/>
        <v>0.21562829668289452</v>
      </c>
      <c r="U56" s="42" t="s">
        <v>54</v>
      </c>
      <c r="V56" s="43">
        <f t="shared" si="6"/>
        <v>56106.333333333336</v>
      </c>
      <c r="W56" s="44">
        <f t="shared" si="7"/>
        <v>0.21562829668289452</v>
      </c>
      <c r="X56" s="45">
        <f t="shared" si="5"/>
        <v>56106.333333333336</v>
      </c>
      <c r="Y56" s="46" t="s">
        <v>687</v>
      </c>
      <c r="AA56" s="29"/>
    </row>
    <row r="57" spans="1:27" ht="41.4">
      <c r="A57" s="31">
        <v>2</v>
      </c>
      <c r="B57" s="32" t="s">
        <v>11</v>
      </c>
      <c r="C57" s="32">
        <v>11151700</v>
      </c>
      <c r="D57" s="170" t="s">
        <v>688</v>
      </c>
      <c r="E57" s="32" t="s">
        <v>57</v>
      </c>
      <c r="F57" s="33" t="s">
        <v>588</v>
      </c>
      <c r="G57" s="3" t="s">
        <v>587</v>
      </c>
      <c r="H57" s="3"/>
      <c r="I57" s="3"/>
      <c r="J57" s="34">
        <v>2500</v>
      </c>
      <c r="K57" s="35">
        <v>3008</v>
      </c>
      <c r="L57" s="35"/>
      <c r="M57" s="36"/>
      <c r="N57" s="37"/>
      <c r="O57" s="35"/>
      <c r="P57" s="35"/>
      <c r="Q57" s="38"/>
      <c r="R57" s="39">
        <f t="shared" si="0"/>
        <v>2</v>
      </c>
      <c r="S57" s="40">
        <f t="shared" si="1"/>
        <v>2754</v>
      </c>
      <c r="T57" s="41">
        <f t="shared" si="2"/>
        <v>0.13043218766984974</v>
      </c>
      <c r="U57" s="42" t="s">
        <v>54</v>
      </c>
      <c r="V57" s="43">
        <f t="shared" si="6"/>
        <v>2754</v>
      </c>
      <c r="W57" s="44">
        <f t="shared" si="7"/>
        <v>0.13043218766984974</v>
      </c>
      <c r="X57" s="45">
        <f t="shared" si="5"/>
        <v>2754</v>
      </c>
      <c r="Y57" s="46" t="s">
        <v>689</v>
      </c>
      <c r="AA57" s="29"/>
    </row>
    <row r="58" spans="1:27" ht="55.2">
      <c r="A58" s="31">
        <v>2</v>
      </c>
      <c r="B58" s="32" t="s">
        <v>11</v>
      </c>
      <c r="C58" s="32">
        <v>11151700</v>
      </c>
      <c r="D58" s="170" t="s">
        <v>690</v>
      </c>
      <c r="E58" s="32" t="s">
        <v>60</v>
      </c>
      <c r="F58" s="33" t="s">
        <v>574</v>
      </c>
      <c r="G58" s="3" t="s">
        <v>573</v>
      </c>
      <c r="H58" s="3" t="s">
        <v>575</v>
      </c>
      <c r="I58" s="3"/>
      <c r="J58" s="34">
        <v>10000</v>
      </c>
      <c r="K58" s="35">
        <v>14705</v>
      </c>
      <c r="L58" s="35">
        <v>14705</v>
      </c>
      <c r="M58" s="36"/>
      <c r="N58" s="37"/>
      <c r="O58" s="35"/>
      <c r="P58" s="35"/>
      <c r="Q58" s="38"/>
      <c r="R58" s="39">
        <f t="shared" si="0"/>
        <v>3</v>
      </c>
      <c r="S58" s="40">
        <f t="shared" si="1"/>
        <v>13136.666666666666</v>
      </c>
      <c r="T58" s="41">
        <f t="shared" si="2"/>
        <v>0.20678251838649009</v>
      </c>
      <c r="U58" s="42" t="s">
        <v>54</v>
      </c>
      <c r="V58" s="43">
        <f t="shared" si="6"/>
        <v>13136.666666666666</v>
      </c>
      <c r="W58" s="44">
        <f t="shared" si="7"/>
        <v>0.20678251838649009</v>
      </c>
      <c r="X58" s="45">
        <f t="shared" si="5"/>
        <v>13136.666666666666</v>
      </c>
      <c r="Y58" s="46" t="s">
        <v>691</v>
      </c>
      <c r="AA58" s="29"/>
    </row>
    <row r="59" spans="1:27" ht="41.4">
      <c r="A59" s="31">
        <v>2</v>
      </c>
      <c r="B59" s="32" t="s">
        <v>11</v>
      </c>
      <c r="C59" s="32">
        <v>11151700</v>
      </c>
      <c r="D59" s="170" t="s">
        <v>692</v>
      </c>
      <c r="E59" s="32" t="s">
        <v>57</v>
      </c>
      <c r="F59" s="33" t="s">
        <v>574</v>
      </c>
      <c r="G59" s="3" t="s">
        <v>573</v>
      </c>
      <c r="H59" s="3" t="s">
        <v>575</v>
      </c>
      <c r="I59" s="3"/>
      <c r="J59" s="34">
        <v>18000</v>
      </c>
      <c r="K59" s="35">
        <v>14285</v>
      </c>
      <c r="L59" s="35">
        <v>14285</v>
      </c>
      <c r="M59" s="36"/>
      <c r="N59" s="37"/>
      <c r="O59" s="35"/>
      <c r="P59" s="35"/>
      <c r="Q59" s="38"/>
      <c r="R59" s="39">
        <f t="shared" si="0"/>
        <v>3</v>
      </c>
      <c r="S59" s="40">
        <f t="shared" si="1"/>
        <v>15523.333333333334</v>
      </c>
      <c r="T59" s="41">
        <f t="shared" si="2"/>
        <v>0.1381698249971734</v>
      </c>
      <c r="U59" s="42" t="s">
        <v>54</v>
      </c>
      <c r="V59" s="43">
        <f t="shared" si="6"/>
        <v>15523.333333333334</v>
      </c>
      <c r="W59" s="44">
        <f t="shared" si="7"/>
        <v>0.1381698249971734</v>
      </c>
      <c r="X59" s="45">
        <f t="shared" si="5"/>
        <v>15523.333333333334</v>
      </c>
      <c r="Y59" s="46" t="s">
        <v>693</v>
      </c>
      <c r="AA59" s="29"/>
    </row>
    <row r="60" spans="1:27" ht="41.4">
      <c r="A60" s="31">
        <v>2</v>
      </c>
      <c r="B60" s="32" t="s">
        <v>11</v>
      </c>
      <c r="C60" s="32">
        <v>11151700</v>
      </c>
      <c r="D60" s="170" t="s">
        <v>694</v>
      </c>
      <c r="E60" s="32" t="s">
        <v>60</v>
      </c>
      <c r="F60" s="33" t="s">
        <v>574</v>
      </c>
      <c r="G60" s="3" t="s">
        <v>573</v>
      </c>
      <c r="H60" s="3" t="s">
        <v>575</v>
      </c>
      <c r="I60" s="3"/>
      <c r="J60" s="34">
        <v>10000</v>
      </c>
      <c r="K60" s="35">
        <v>5882</v>
      </c>
      <c r="L60" s="35">
        <v>5882</v>
      </c>
      <c r="M60" s="36"/>
      <c r="N60" s="37"/>
      <c r="O60" s="35"/>
      <c r="P60" s="35"/>
      <c r="Q60" s="38"/>
      <c r="R60" s="39">
        <f t="shared" si="0"/>
        <v>3</v>
      </c>
      <c r="S60" s="40">
        <f t="shared" si="1"/>
        <v>7254.666666666667</v>
      </c>
      <c r="T60" s="41">
        <f t="shared" si="2"/>
        <v>0.32772400411544905</v>
      </c>
      <c r="U60" s="42" t="s">
        <v>695</v>
      </c>
      <c r="V60" s="43">
        <f t="shared" ref="V60:V61" si="8">IFERROR(AVERAGE(K60:P60),"")</f>
        <v>5882</v>
      </c>
      <c r="W60" s="44">
        <f t="shared" ref="W60:W61" si="9">IF(Q60&gt;0,"",IFERROR(STDEV(K60:P60)/V60,""))</f>
        <v>0</v>
      </c>
      <c r="X60" s="45">
        <f t="shared" si="5"/>
        <v>5882</v>
      </c>
      <c r="Y60" s="46" t="s">
        <v>696</v>
      </c>
      <c r="AA60" s="29"/>
    </row>
    <row r="61" spans="1:27" ht="41.4">
      <c r="A61" s="31">
        <v>2</v>
      </c>
      <c r="B61" s="32" t="s">
        <v>11</v>
      </c>
      <c r="C61" s="32">
        <v>11151710</v>
      </c>
      <c r="D61" s="170" t="s">
        <v>697</v>
      </c>
      <c r="E61" s="32" t="s">
        <v>60</v>
      </c>
      <c r="F61" s="33" t="s">
        <v>574</v>
      </c>
      <c r="G61" s="3" t="s">
        <v>573</v>
      </c>
      <c r="H61" s="3" t="s">
        <v>575</v>
      </c>
      <c r="I61" s="3"/>
      <c r="J61" s="34">
        <v>4000</v>
      </c>
      <c r="K61" s="35">
        <v>8403</v>
      </c>
      <c r="L61" s="35">
        <v>8403</v>
      </c>
      <c r="M61" s="36"/>
      <c r="N61" s="37"/>
      <c r="O61" s="35"/>
      <c r="P61" s="35"/>
      <c r="Q61" s="38"/>
      <c r="R61" s="39">
        <f t="shared" ref="R61:R101" si="10">COUNTA(F61:I61,N61:P61)</f>
        <v>3</v>
      </c>
      <c r="S61" s="40">
        <f t="shared" ref="S61:S101" si="11">IFERROR(AVERAGE(J61:P61),"")</f>
        <v>6935.333333333333</v>
      </c>
      <c r="T61" s="41">
        <f t="shared" ref="T61:T101" si="12">IF(Q61&gt;0,"",IFERROR(STDEV(J61:P61)/S61,""))</f>
        <v>0.36653944562749996</v>
      </c>
      <c r="U61" s="42" t="s">
        <v>698</v>
      </c>
      <c r="V61" s="43">
        <f t="shared" si="8"/>
        <v>8403</v>
      </c>
      <c r="W61" s="44">
        <f t="shared" si="9"/>
        <v>0</v>
      </c>
      <c r="X61" s="45">
        <f t="shared" ref="X61:X101" si="13">IF(Q61&gt;0,Q61,V61)</f>
        <v>8403</v>
      </c>
      <c r="Y61" s="46" t="s">
        <v>699</v>
      </c>
      <c r="AA61" s="29"/>
    </row>
    <row r="62" spans="1:27" ht="41.4">
      <c r="A62" s="31">
        <v>2</v>
      </c>
      <c r="B62" s="32" t="s">
        <v>11</v>
      </c>
      <c r="C62" s="32">
        <v>11151700</v>
      </c>
      <c r="D62" s="170" t="s">
        <v>700</v>
      </c>
      <c r="E62" s="32" t="s">
        <v>57</v>
      </c>
      <c r="F62" s="33" t="s">
        <v>574</v>
      </c>
      <c r="G62" s="3" t="s">
        <v>573</v>
      </c>
      <c r="H62" s="3" t="s">
        <v>575</v>
      </c>
      <c r="I62" s="3"/>
      <c r="J62" s="34">
        <v>4000</v>
      </c>
      <c r="K62" s="35">
        <v>3781</v>
      </c>
      <c r="L62" s="35">
        <v>3781</v>
      </c>
      <c r="M62" s="36"/>
      <c r="N62" s="37"/>
      <c r="O62" s="35"/>
      <c r="P62" s="35"/>
      <c r="Q62" s="38"/>
      <c r="R62" s="39">
        <f t="shared" si="10"/>
        <v>3</v>
      </c>
      <c r="S62" s="40">
        <f t="shared" si="11"/>
        <v>3854</v>
      </c>
      <c r="T62" s="41">
        <f t="shared" si="12"/>
        <v>3.2807397237293208E-2</v>
      </c>
      <c r="U62" s="42" t="s">
        <v>54</v>
      </c>
      <c r="V62" s="43">
        <f t="shared" si="6"/>
        <v>3854</v>
      </c>
      <c r="W62" s="44">
        <f t="shared" si="7"/>
        <v>3.2807397237293208E-2</v>
      </c>
      <c r="X62" s="45">
        <f t="shared" si="13"/>
        <v>3854</v>
      </c>
      <c r="Y62" s="46" t="s">
        <v>701</v>
      </c>
      <c r="AA62" s="29"/>
    </row>
    <row r="63" spans="1:27" ht="41.4">
      <c r="A63" s="31">
        <v>2</v>
      </c>
      <c r="B63" s="32" t="s">
        <v>11</v>
      </c>
      <c r="C63" s="32">
        <v>11151700</v>
      </c>
      <c r="D63" s="170" t="s">
        <v>702</v>
      </c>
      <c r="E63" s="32" t="s">
        <v>57</v>
      </c>
      <c r="F63" s="33" t="s">
        <v>574</v>
      </c>
      <c r="G63" s="3" t="s">
        <v>588</v>
      </c>
      <c r="H63" s="3" t="s">
        <v>573</v>
      </c>
      <c r="I63" s="3" t="s">
        <v>575</v>
      </c>
      <c r="J63" s="34">
        <v>12000</v>
      </c>
      <c r="K63" s="35">
        <v>15000</v>
      </c>
      <c r="L63" s="35">
        <v>15966</v>
      </c>
      <c r="M63" s="36">
        <v>15126</v>
      </c>
      <c r="N63" s="37"/>
      <c r="O63" s="35"/>
      <c r="P63" s="35"/>
      <c r="Q63" s="38"/>
      <c r="R63" s="39">
        <f t="shared" si="10"/>
        <v>4</v>
      </c>
      <c r="S63" s="40">
        <f t="shared" si="11"/>
        <v>14523</v>
      </c>
      <c r="T63" s="41">
        <f t="shared" si="12"/>
        <v>0.11952017228733869</v>
      </c>
      <c r="U63" s="42" t="s">
        <v>54</v>
      </c>
      <c r="V63" s="43">
        <f t="shared" si="6"/>
        <v>14523</v>
      </c>
      <c r="W63" s="44">
        <f t="shared" si="7"/>
        <v>0.11952017228733869</v>
      </c>
      <c r="X63" s="45">
        <f t="shared" si="13"/>
        <v>14523</v>
      </c>
      <c r="Y63" s="46" t="s">
        <v>703</v>
      </c>
      <c r="AA63" s="29"/>
    </row>
    <row r="64" spans="1:27" ht="55.2">
      <c r="A64" s="31">
        <v>2</v>
      </c>
      <c r="B64" s="32" t="s">
        <v>11</v>
      </c>
      <c r="C64" s="32">
        <v>11151716</v>
      </c>
      <c r="D64" s="170" t="s">
        <v>704</v>
      </c>
      <c r="E64" s="32" t="s">
        <v>60</v>
      </c>
      <c r="F64" s="33" t="s">
        <v>588</v>
      </c>
      <c r="G64" s="3" t="s">
        <v>614</v>
      </c>
      <c r="H64" s="3" t="s">
        <v>573</v>
      </c>
      <c r="I64" s="3" t="s">
        <v>575</v>
      </c>
      <c r="J64" s="34">
        <v>15000</v>
      </c>
      <c r="K64" s="35">
        <v>7500</v>
      </c>
      <c r="L64" s="35">
        <v>15126</v>
      </c>
      <c r="M64" s="36">
        <v>15126</v>
      </c>
      <c r="N64" s="37"/>
      <c r="O64" s="35"/>
      <c r="P64" s="35"/>
      <c r="Q64" s="38"/>
      <c r="R64" s="39">
        <f t="shared" si="10"/>
        <v>4</v>
      </c>
      <c r="S64" s="40">
        <f t="shared" si="11"/>
        <v>13188</v>
      </c>
      <c r="T64" s="41">
        <f t="shared" si="12"/>
        <v>0.28756939348975957</v>
      </c>
      <c r="U64" s="42" t="s">
        <v>647</v>
      </c>
      <c r="V64" s="43">
        <f>IFERROR(AVERAGE(J64,L64:P64),"")</f>
        <v>15084</v>
      </c>
      <c r="W64" s="44">
        <f>IF(Q64&gt;0,"",IFERROR(STDEV(J64,L64:P64)/V64,""))</f>
        <v>4.8227349454980674E-3</v>
      </c>
      <c r="X64" s="45">
        <f t="shared" si="13"/>
        <v>15084</v>
      </c>
      <c r="Y64" s="46" t="s">
        <v>705</v>
      </c>
      <c r="AA64" s="29"/>
    </row>
    <row r="65" spans="1:27" ht="41.4">
      <c r="A65" s="31">
        <v>2</v>
      </c>
      <c r="B65" s="32" t="s">
        <v>11</v>
      </c>
      <c r="C65" s="32">
        <v>11151701</v>
      </c>
      <c r="D65" s="170" t="s">
        <v>706</v>
      </c>
      <c r="E65" s="32" t="s">
        <v>60</v>
      </c>
      <c r="F65" s="33" t="s">
        <v>574</v>
      </c>
      <c r="G65" s="3" t="s">
        <v>573</v>
      </c>
      <c r="H65" s="3" t="s">
        <v>575</v>
      </c>
      <c r="I65" s="3"/>
      <c r="J65" s="34">
        <v>12000</v>
      </c>
      <c r="K65" s="35">
        <v>9663</v>
      </c>
      <c r="L65" s="35">
        <v>9663</v>
      </c>
      <c r="M65" s="36"/>
      <c r="N65" s="37"/>
      <c r="O65" s="35"/>
      <c r="P65" s="35"/>
      <c r="Q65" s="38"/>
      <c r="R65" s="39">
        <f t="shared" si="10"/>
        <v>3</v>
      </c>
      <c r="S65" s="40">
        <f t="shared" si="11"/>
        <v>10442</v>
      </c>
      <c r="T65" s="41">
        <f t="shared" si="12"/>
        <v>0.12921543565372107</v>
      </c>
      <c r="U65" s="42" t="s">
        <v>54</v>
      </c>
      <c r="V65" s="43">
        <f t="shared" si="6"/>
        <v>10442</v>
      </c>
      <c r="W65" s="44">
        <f t="shared" si="7"/>
        <v>0.12921543565372107</v>
      </c>
      <c r="X65" s="45">
        <f t="shared" si="13"/>
        <v>10442</v>
      </c>
      <c r="Y65" s="46" t="s">
        <v>707</v>
      </c>
      <c r="AA65" s="29"/>
    </row>
    <row r="66" spans="1:27" ht="41.4">
      <c r="A66" s="31">
        <v>2</v>
      </c>
      <c r="B66" s="32" t="s">
        <v>11</v>
      </c>
      <c r="C66" s="32">
        <v>11151701</v>
      </c>
      <c r="D66" s="170" t="s">
        <v>708</v>
      </c>
      <c r="E66" s="32" t="s">
        <v>60</v>
      </c>
      <c r="F66" s="33" t="s">
        <v>574</v>
      </c>
      <c r="G66" s="3" t="s">
        <v>573</v>
      </c>
      <c r="H66" s="3" t="s">
        <v>575</v>
      </c>
      <c r="I66" s="3"/>
      <c r="J66" s="34">
        <v>7000</v>
      </c>
      <c r="K66" s="35">
        <v>5714</v>
      </c>
      <c r="L66" s="35">
        <v>5882</v>
      </c>
      <c r="M66" s="36"/>
      <c r="N66" s="37"/>
      <c r="O66" s="35"/>
      <c r="P66" s="35"/>
      <c r="Q66" s="38"/>
      <c r="R66" s="39">
        <f t="shared" si="10"/>
        <v>3</v>
      </c>
      <c r="S66" s="40">
        <f t="shared" si="11"/>
        <v>6198.666666666667</v>
      </c>
      <c r="T66" s="41">
        <f t="shared" si="12"/>
        <v>0.11277268678732962</v>
      </c>
      <c r="U66" s="42" t="s">
        <v>54</v>
      </c>
      <c r="V66" s="43">
        <f t="shared" si="6"/>
        <v>6198.666666666667</v>
      </c>
      <c r="W66" s="44">
        <f t="shared" si="7"/>
        <v>0.11277268678732962</v>
      </c>
      <c r="X66" s="45">
        <f t="shared" si="13"/>
        <v>6198.666666666667</v>
      </c>
      <c r="Y66" s="46" t="s">
        <v>709</v>
      </c>
      <c r="AA66" s="29"/>
    </row>
    <row r="67" spans="1:27" ht="41.4">
      <c r="A67" s="31">
        <v>2</v>
      </c>
      <c r="B67" s="32" t="s">
        <v>11</v>
      </c>
      <c r="C67" s="32">
        <v>11151700</v>
      </c>
      <c r="D67" s="170" t="s">
        <v>710</v>
      </c>
      <c r="E67" s="32" t="s">
        <v>60</v>
      </c>
      <c r="F67" s="33" t="s">
        <v>574</v>
      </c>
      <c r="G67" s="3" t="s">
        <v>573</v>
      </c>
      <c r="H67" s="3" t="s">
        <v>575</v>
      </c>
      <c r="I67" s="3"/>
      <c r="J67" s="34">
        <v>12000</v>
      </c>
      <c r="K67" s="35">
        <v>5882</v>
      </c>
      <c r="L67" s="35">
        <v>5882</v>
      </c>
      <c r="M67" s="36"/>
      <c r="N67" s="37"/>
      <c r="O67" s="35"/>
      <c r="P67" s="35"/>
      <c r="Q67" s="38"/>
      <c r="R67" s="39">
        <f t="shared" si="10"/>
        <v>3</v>
      </c>
      <c r="S67" s="40">
        <f t="shared" si="11"/>
        <v>7921.333333333333</v>
      </c>
      <c r="T67" s="41">
        <f t="shared" si="12"/>
        <v>0.44591343379508458</v>
      </c>
      <c r="U67" s="42" t="s">
        <v>695</v>
      </c>
      <c r="V67" s="43">
        <f>IFERROR(AVERAGE(K67:P67),"")</f>
        <v>5882</v>
      </c>
      <c r="W67" s="44">
        <f>IF(Q67&gt;0,"",IFERROR(STDEV(K67:P67)/V67,""))</f>
        <v>0</v>
      </c>
      <c r="X67" s="45">
        <f t="shared" si="13"/>
        <v>5882</v>
      </c>
      <c r="Y67" s="46" t="s">
        <v>711</v>
      </c>
      <c r="AA67" s="29"/>
    </row>
    <row r="68" spans="1:27" ht="41.4">
      <c r="A68" s="31">
        <v>2</v>
      </c>
      <c r="B68" s="32" t="s">
        <v>11</v>
      </c>
      <c r="C68" s="32">
        <v>11151700</v>
      </c>
      <c r="D68" s="170" t="s">
        <v>712</v>
      </c>
      <c r="E68" s="32" t="s">
        <v>60</v>
      </c>
      <c r="F68" s="33" t="s">
        <v>574</v>
      </c>
      <c r="G68" s="3" t="s">
        <v>573</v>
      </c>
      <c r="H68" s="3" t="s">
        <v>575</v>
      </c>
      <c r="I68" s="3"/>
      <c r="J68" s="34">
        <v>5000</v>
      </c>
      <c r="K68" s="35">
        <v>4201</v>
      </c>
      <c r="L68" s="35">
        <v>4201</v>
      </c>
      <c r="M68" s="36"/>
      <c r="N68" s="37"/>
      <c r="O68" s="35"/>
      <c r="P68" s="35"/>
      <c r="Q68" s="38"/>
      <c r="R68" s="39">
        <f t="shared" si="10"/>
        <v>3</v>
      </c>
      <c r="S68" s="40">
        <f t="shared" si="11"/>
        <v>4467.333333333333</v>
      </c>
      <c r="T68" s="41">
        <f t="shared" si="12"/>
        <v>0.10326134869777144</v>
      </c>
      <c r="U68" s="42" t="s">
        <v>54</v>
      </c>
      <c r="V68" s="43">
        <f t="shared" si="6"/>
        <v>4467.333333333333</v>
      </c>
      <c r="W68" s="44">
        <f t="shared" si="7"/>
        <v>0.10326134869777144</v>
      </c>
      <c r="X68" s="45">
        <f t="shared" si="13"/>
        <v>4467.333333333333</v>
      </c>
      <c r="Y68" s="46" t="s">
        <v>713</v>
      </c>
      <c r="AA68" s="29"/>
    </row>
    <row r="69" spans="1:27" ht="55.2">
      <c r="A69" s="31">
        <v>2</v>
      </c>
      <c r="B69" s="32" t="s">
        <v>11</v>
      </c>
      <c r="C69" s="32">
        <v>24102208</v>
      </c>
      <c r="D69" s="170" t="s">
        <v>714</v>
      </c>
      <c r="E69" s="32" t="s">
        <v>57</v>
      </c>
      <c r="F69" s="33" t="s">
        <v>614</v>
      </c>
      <c r="G69" s="3" t="s">
        <v>53</v>
      </c>
      <c r="H69" s="3" t="s">
        <v>668</v>
      </c>
      <c r="I69" s="3"/>
      <c r="J69" s="34">
        <v>98000</v>
      </c>
      <c r="K69" s="35">
        <v>65000</v>
      </c>
      <c r="L69" s="35">
        <v>65000</v>
      </c>
      <c r="M69" s="36"/>
      <c r="N69" s="37"/>
      <c r="O69" s="35"/>
      <c r="P69" s="35"/>
      <c r="Q69" s="38"/>
      <c r="R69" s="39">
        <f t="shared" si="10"/>
        <v>3</v>
      </c>
      <c r="S69" s="40">
        <f t="shared" si="11"/>
        <v>76000</v>
      </c>
      <c r="T69" s="41">
        <f t="shared" si="12"/>
        <v>0.25069156425339012</v>
      </c>
      <c r="U69" s="42" t="s">
        <v>669</v>
      </c>
      <c r="V69" s="43">
        <f>IFERROR(AVERAGE(K69:P69),"")</f>
        <v>65000</v>
      </c>
      <c r="W69" s="44">
        <f>IF(Q69&gt;0,"",IFERROR(STDEV(K69:P69)/V69,""))</f>
        <v>0</v>
      </c>
      <c r="X69" s="45">
        <f t="shared" si="13"/>
        <v>65000</v>
      </c>
      <c r="Y69" s="46" t="s">
        <v>715</v>
      </c>
      <c r="AA69" s="29"/>
    </row>
    <row r="70" spans="1:27" ht="41.4">
      <c r="A70" s="31">
        <v>2</v>
      </c>
      <c r="B70" s="32" t="s">
        <v>11</v>
      </c>
      <c r="C70" s="32">
        <v>42142506</v>
      </c>
      <c r="D70" s="170" t="s">
        <v>716</v>
      </c>
      <c r="E70" s="32" t="s">
        <v>57</v>
      </c>
      <c r="F70" s="33" t="s">
        <v>573</v>
      </c>
      <c r="G70" s="3" t="s">
        <v>575</v>
      </c>
      <c r="H70" s="3"/>
      <c r="I70" s="3"/>
      <c r="J70" s="34">
        <v>5462</v>
      </c>
      <c r="K70" s="35">
        <v>4621</v>
      </c>
      <c r="L70" s="35"/>
      <c r="M70" s="36"/>
      <c r="N70" s="37"/>
      <c r="O70" s="35"/>
      <c r="P70" s="35"/>
      <c r="Q70" s="38"/>
      <c r="R70" s="39">
        <f t="shared" si="10"/>
        <v>2</v>
      </c>
      <c r="S70" s="40">
        <f t="shared" si="11"/>
        <v>5041.5</v>
      </c>
      <c r="T70" s="41">
        <f t="shared" si="12"/>
        <v>0.11795632311373332</v>
      </c>
      <c r="U70" s="42" t="s">
        <v>54</v>
      </c>
      <c r="V70" s="43">
        <f t="shared" si="6"/>
        <v>5041.5</v>
      </c>
      <c r="W70" s="44">
        <f t="shared" si="7"/>
        <v>0.11795632311373332</v>
      </c>
      <c r="X70" s="45">
        <f t="shared" si="13"/>
        <v>5041.5</v>
      </c>
      <c r="Y70" s="46" t="s">
        <v>717</v>
      </c>
      <c r="AA70" s="29"/>
    </row>
    <row r="71" spans="1:27" ht="41.4">
      <c r="A71" s="31">
        <v>2</v>
      </c>
      <c r="B71" s="32" t="s">
        <v>11</v>
      </c>
      <c r="C71" s="32">
        <v>60121300</v>
      </c>
      <c r="D71" s="170" t="s">
        <v>718</v>
      </c>
      <c r="E71" s="32" t="s">
        <v>111</v>
      </c>
      <c r="F71" s="33"/>
      <c r="G71" s="3"/>
      <c r="H71" s="3"/>
      <c r="I71" s="3"/>
      <c r="J71" s="34"/>
      <c r="K71" s="35"/>
      <c r="L71" s="35"/>
      <c r="M71" s="36"/>
      <c r="N71" s="162">
        <v>48138.947999999997</v>
      </c>
      <c r="O71" s="35"/>
      <c r="P71" s="35"/>
      <c r="Q71" s="38"/>
      <c r="R71" s="39">
        <f t="shared" si="10"/>
        <v>1</v>
      </c>
      <c r="S71" s="40">
        <f t="shared" si="11"/>
        <v>48138.947999999997</v>
      </c>
      <c r="T71" s="41" t="str">
        <f t="shared" si="12"/>
        <v/>
      </c>
      <c r="U71" s="42" t="s">
        <v>145</v>
      </c>
      <c r="V71" s="43">
        <f t="shared" si="6"/>
        <v>48138.947999999997</v>
      </c>
      <c r="W71" s="44" t="str">
        <f t="shared" si="7"/>
        <v/>
      </c>
      <c r="X71" s="45">
        <f t="shared" si="13"/>
        <v>48138.947999999997</v>
      </c>
      <c r="Y71" s="46" t="s">
        <v>719</v>
      </c>
      <c r="AA71" s="29"/>
    </row>
    <row r="72" spans="1:27" ht="41.4">
      <c r="A72" s="159">
        <v>2</v>
      </c>
      <c r="B72" s="32" t="s">
        <v>11</v>
      </c>
      <c r="C72" s="32">
        <v>27112738</v>
      </c>
      <c r="D72" s="170" t="s">
        <v>720</v>
      </c>
      <c r="E72" s="32" t="s">
        <v>57</v>
      </c>
      <c r="F72" s="33" t="s">
        <v>51</v>
      </c>
      <c r="G72" s="3" t="s">
        <v>52</v>
      </c>
      <c r="H72" s="3"/>
      <c r="I72" s="3"/>
      <c r="J72" s="34">
        <v>2000</v>
      </c>
      <c r="K72" s="35">
        <v>19900</v>
      </c>
      <c r="L72" s="35"/>
      <c r="M72" s="36"/>
      <c r="N72" s="37"/>
      <c r="O72" s="35"/>
      <c r="P72" s="35"/>
      <c r="Q72" s="38"/>
      <c r="R72" s="39">
        <f t="shared" si="10"/>
        <v>2</v>
      </c>
      <c r="S72" s="40">
        <f t="shared" si="11"/>
        <v>10950</v>
      </c>
      <c r="T72" s="41">
        <f t="shared" si="12"/>
        <v>1.1559097153643105</v>
      </c>
      <c r="U72" s="42" t="s">
        <v>632</v>
      </c>
      <c r="V72" s="43">
        <f>IFERROR(AVERAGE(J72,L72:P72),"")</f>
        <v>2000</v>
      </c>
      <c r="W72" s="44" t="str">
        <f>IF(Q72&gt;0,"",IFERROR(STDEV(J72,L72:P72)/V72,""))</f>
        <v/>
      </c>
      <c r="X72" s="45">
        <f t="shared" si="13"/>
        <v>2000</v>
      </c>
      <c r="Y72" s="46" t="s">
        <v>721</v>
      </c>
      <c r="AA72" s="29"/>
    </row>
    <row r="73" spans="1:27" ht="41.4">
      <c r="A73" s="31">
        <v>2</v>
      </c>
      <c r="B73" s="32" t="s">
        <v>11</v>
      </c>
      <c r="C73" s="32">
        <v>27112738</v>
      </c>
      <c r="D73" s="170" t="s">
        <v>722</v>
      </c>
      <c r="E73" s="32" t="s">
        <v>57</v>
      </c>
      <c r="F73" s="33" t="s">
        <v>51</v>
      </c>
      <c r="G73" s="3" t="s">
        <v>52</v>
      </c>
      <c r="H73" s="3"/>
      <c r="I73" s="3"/>
      <c r="J73" s="34">
        <v>1950</v>
      </c>
      <c r="K73" s="35">
        <v>1990</v>
      </c>
      <c r="L73" s="35"/>
      <c r="M73" s="36"/>
      <c r="N73" s="37"/>
      <c r="O73" s="35"/>
      <c r="P73" s="35"/>
      <c r="Q73" s="38"/>
      <c r="R73" s="39">
        <f t="shared" si="10"/>
        <v>2</v>
      </c>
      <c r="S73" s="40">
        <f t="shared" si="11"/>
        <v>1970</v>
      </c>
      <c r="T73" s="41">
        <f t="shared" si="12"/>
        <v>1.4357498095158325E-2</v>
      </c>
      <c r="U73" s="42" t="s">
        <v>54</v>
      </c>
      <c r="V73" s="43">
        <f t="shared" ref="V73:V101" si="14">IFERROR(AVERAGE(J73:P73),"")</f>
        <v>1970</v>
      </c>
      <c r="W73" s="44">
        <f t="shared" ref="W73:W101" si="15">IF(Q73&gt;0,"",IFERROR(STDEV(J73:P73)/V73,""))</f>
        <v>1.4357498095158325E-2</v>
      </c>
      <c r="X73" s="45">
        <f t="shared" si="13"/>
        <v>1970</v>
      </c>
      <c r="Y73" s="46" t="s">
        <v>723</v>
      </c>
      <c r="AA73" s="29"/>
    </row>
    <row r="74" spans="1:27" ht="41.4">
      <c r="A74" s="31">
        <v>2</v>
      </c>
      <c r="B74" s="32" t="s">
        <v>11</v>
      </c>
      <c r="C74" s="32">
        <v>27112738</v>
      </c>
      <c r="D74" s="170" t="s">
        <v>724</v>
      </c>
      <c r="E74" s="32" t="s">
        <v>57</v>
      </c>
      <c r="F74" s="33" t="s">
        <v>51</v>
      </c>
      <c r="G74" s="3" t="s">
        <v>52</v>
      </c>
      <c r="H74" s="3"/>
      <c r="I74" s="3"/>
      <c r="J74" s="34">
        <v>1900</v>
      </c>
      <c r="K74" s="35">
        <v>1990</v>
      </c>
      <c r="L74" s="35"/>
      <c r="M74" s="36"/>
      <c r="N74" s="37"/>
      <c r="O74" s="35"/>
      <c r="P74" s="35"/>
      <c r="Q74" s="38"/>
      <c r="R74" s="39">
        <f t="shared" si="10"/>
        <v>2</v>
      </c>
      <c r="S74" s="40">
        <f t="shared" si="11"/>
        <v>1945</v>
      </c>
      <c r="T74" s="41">
        <f t="shared" si="12"/>
        <v>3.2719593988066467E-2</v>
      </c>
      <c r="U74" s="42" t="s">
        <v>54</v>
      </c>
      <c r="V74" s="43">
        <f t="shared" si="14"/>
        <v>1945</v>
      </c>
      <c r="W74" s="44">
        <f t="shared" si="15"/>
        <v>3.2719593988066467E-2</v>
      </c>
      <c r="X74" s="45">
        <f t="shared" si="13"/>
        <v>1945</v>
      </c>
      <c r="Y74" s="46" t="s">
        <v>725</v>
      </c>
      <c r="AA74" s="29"/>
    </row>
    <row r="75" spans="1:27" ht="41.4">
      <c r="A75" s="31">
        <v>2</v>
      </c>
      <c r="B75" s="32" t="s">
        <v>11</v>
      </c>
      <c r="C75" s="32">
        <v>27112738</v>
      </c>
      <c r="D75" s="170" t="s">
        <v>726</v>
      </c>
      <c r="E75" s="32" t="s">
        <v>57</v>
      </c>
      <c r="F75" s="33" t="s">
        <v>51</v>
      </c>
      <c r="G75" s="3" t="s">
        <v>52</v>
      </c>
      <c r="H75" s="3"/>
      <c r="I75" s="3"/>
      <c r="J75" s="34">
        <v>1900</v>
      </c>
      <c r="K75" s="35">
        <v>1700</v>
      </c>
      <c r="L75" s="35"/>
      <c r="M75" s="36"/>
      <c r="N75" s="37"/>
      <c r="O75" s="35"/>
      <c r="P75" s="35"/>
      <c r="Q75" s="38"/>
      <c r="R75" s="39">
        <f t="shared" si="10"/>
        <v>2</v>
      </c>
      <c r="S75" s="40">
        <f t="shared" si="11"/>
        <v>1800</v>
      </c>
      <c r="T75" s="41">
        <f t="shared" si="12"/>
        <v>7.8567420131838622E-2</v>
      </c>
      <c r="U75" s="42" t="s">
        <v>54</v>
      </c>
      <c r="V75" s="43">
        <f t="shared" si="14"/>
        <v>1800</v>
      </c>
      <c r="W75" s="44">
        <f t="shared" si="15"/>
        <v>7.8567420131838622E-2</v>
      </c>
      <c r="X75" s="45">
        <f t="shared" si="13"/>
        <v>1800</v>
      </c>
      <c r="Y75" s="46" t="s">
        <v>727</v>
      </c>
      <c r="AA75" s="29"/>
    </row>
    <row r="76" spans="1:27" ht="41.4">
      <c r="A76" s="31">
        <v>2</v>
      </c>
      <c r="B76" s="32" t="s">
        <v>11</v>
      </c>
      <c r="C76" s="32">
        <v>60122204</v>
      </c>
      <c r="D76" s="170" t="s">
        <v>728</v>
      </c>
      <c r="E76" s="32" t="s">
        <v>60</v>
      </c>
      <c r="F76" s="160" t="s">
        <v>51</v>
      </c>
      <c r="G76" s="3" t="s">
        <v>52</v>
      </c>
      <c r="H76" s="3"/>
      <c r="I76" s="3"/>
      <c r="J76" s="34">
        <v>10700</v>
      </c>
      <c r="K76" s="35">
        <v>25900</v>
      </c>
      <c r="L76" s="35"/>
      <c r="M76" s="36"/>
      <c r="N76" s="37"/>
      <c r="O76" s="35"/>
      <c r="P76" s="35"/>
      <c r="Q76" s="38"/>
      <c r="R76" s="39">
        <f t="shared" si="10"/>
        <v>2</v>
      </c>
      <c r="S76" s="40">
        <f t="shared" si="11"/>
        <v>18300</v>
      </c>
      <c r="T76" s="41">
        <f t="shared" si="12"/>
        <v>0.58732366524784274</v>
      </c>
      <c r="U76" s="42" t="s">
        <v>638</v>
      </c>
      <c r="V76" s="43">
        <f>IFERROR(AVERAGE(K76:P76),"")</f>
        <v>25900</v>
      </c>
      <c r="W76" s="44" t="str">
        <f>IF(Q76&gt;0,"",IFERROR(STDEV(K76:P76)/V76,""))</f>
        <v/>
      </c>
      <c r="X76" s="45">
        <f t="shared" si="13"/>
        <v>25900</v>
      </c>
      <c r="Y76" s="46" t="s">
        <v>729</v>
      </c>
      <c r="AA76" s="29"/>
    </row>
    <row r="77" spans="1:27" ht="41.4">
      <c r="A77" s="31">
        <v>2</v>
      </c>
      <c r="B77" s="32" t="s">
        <v>11</v>
      </c>
      <c r="C77" s="32">
        <v>54101600</v>
      </c>
      <c r="D77" s="170" t="s">
        <v>730</v>
      </c>
      <c r="E77" s="32" t="s">
        <v>111</v>
      </c>
      <c r="F77" s="33" t="s">
        <v>587</v>
      </c>
      <c r="G77" s="3" t="s">
        <v>588</v>
      </c>
      <c r="H77" s="3"/>
      <c r="I77" s="3"/>
      <c r="J77" s="34">
        <v>35357</v>
      </c>
      <c r="K77" s="35">
        <v>70000</v>
      </c>
      <c r="L77" s="35"/>
      <c r="M77" s="36"/>
      <c r="N77" s="37"/>
      <c r="O77" s="35"/>
      <c r="P77" s="35"/>
      <c r="Q77" s="38"/>
      <c r="R77" s="39">
        <f t="shared" si="10"/>
        <v>2</v>
      </c>
      <c r="S77" s="40">
        <f t="shared" si="11"/>
        <v>52678.5</v>
      </c>
      <c r="T77" s="41">
        <f t="shared" si="12"/>
        <v>0.46501514319211001</v>
      </c>
      <c r="U77" s="42" t="s">
        <v>650</v>
      </c>
      <c r="V77" s="43">
        <f>IFERROR(AVERAGE(J77,L77:P77),"")</f>
        <v>35357</v>
      </c>
      <c r="W77" s="44" t="str">
        <f>IF(Q77&gt;0,"",IFERROR(STDEV(J77,L77:P77)/V77,""))</f>
        <v/>
      </c>
      <c r="X77" s="45">
        <f t="shared" si="13"/>
        <v>35357</v>
      </c>
      <c r="Y77" s="46" t="s">
        <v>731</v>
      </c>
      <c r="AA77" s="29"/>
    </row>
    <row r="78" spans="1:27" ht="55.2">
      <c r="A78" s="31">
        <v>2</v>
      </c>
      <c r="B78" s="32" t="s">
        <v>11</v>
      </c>
      <c r="C78" s="32">
        <v>27112708</v>
      </c>
      <c r="D78" s="170" t="s">
        <v>732</v>
      </c>
      <c r="E78" s="32" t="s">
        <v>60</v>
      </c>
      <c r="F78" s="33" t="s">
        <v>51</v>
      </c>
      <c r="G78" s="3" t="s">
        <v>52</v>
      </c>
      <c r="H78" s="3"/>
      <c r="I78" s="3"/>
      <c r="J78" s="34">
        <v>285000</v>
      </c>
      <c r="K78" s="35">
        <v>99900</v>
      </c>
      <c r="L78" s="35"/>
      <c r="M78" s="36"/>
      <c r="N78" s="37"/>
      <c r="O78" s="35"/>
      <c r="P78" s="35"/>
      <c r="Q78" s="38"/>
      <c r="R78" s="39">
        <f t="shared" si="10"/>
        <v>2</v>
      </c>
      <c r="S78" s="40">
        <f>IFERROR(AVERAGE(J78:K78),"")</f>
        <v>192450</v>
      </c>
      <c r="T78" s="41" t="str">
        <f>IF(Q78&gt;0,"",IFERROR(STDEV(K78:P78)/S78,""))</f>
        <v/>
      </c>
      <c r="U78" s="42" t="s">
        <v>733</v>
      </c>
      <c r="V78" s="43">
        <f>IFERROR(AVERAGE(K78:P78),"")</f>
        <v>99900</v>
      </c>
      <c r="W78" s="44" t="str">
        <f>IF(Q78&gt;0,"",IFERROR(STDEV(K78:P78)/V78,""))</f>
        <v/>
      </c>
      <c r="X78" s="45">
        <f t="shared" si="13"/>
        <v>99900</v>
      </c>
      <c r="Y78" s="46" t="s">
        <v>734</v>
      </c>
      <c r="AA78" s="29"/>
    </row>
    <row r="79" spans="1:27" ht="41.4">
      <c r="A79" s="31">
        <v>2</v>
      </c>
      <c r="B79" s="32" t="s">
        <v>11</v>
      </c>
      <c r="C79" s="32">
        <v>60123400</v>
      </c>
      <c r="D79" s="170" t="s">
        <v>735</v>
      </c>
      <c r="E79" s="32" t="s">
        <v>111</v>
      </c>
      <c r="F79" s="33" t="s">
        <v>574</v>
      </c>
      <c r="G79" s="3" t="s">
        <v>573</v>
      </c>
      <c r="H79" s="3" t="s">
        <v>575</v>
      </c>
      <c r="I79" s="3"/>
      <c r="J79" s="34">
        <v>2800</v>
      </c>
      <c r="K79" s="35">
        <v>336</v>
      </c>
      <c r="L79" s="35">
        <v>336</v>
      </c>
      <c r="M79" s="36"/>
      <c r="N79" s="37"/>
      <c r="O79" s="35"/>
      <c r="P79" s="35"/>
      <c r="Q79" s="38"/>
      <c r="R79" s="39">
        <f t="shared" si="10"/>
        <v>3</v>
      </c>
      <c r="S79" s="40">
        <f t="shared" si="11"/>
        <v>1157.3333333333333</v>
      </c>
      <c r="T79" s="41">
        <f t="shared" si="12"/>
        <v>1.2291973473069453</v>
      </c>
      <c r="U79" s="42" t="s">
        <v>695</v>
      </c>
      <c r="V79" s="43">
        <f t="shared" ref="V79:V80" si="16">IFERROR(AVERAGE(K79:P79),"")</f>
        <v>336</v>
      </c>
      <c r="W79" s="44">
        <f t="shared" ref="W79:W80" si="17">IF(Q79&gt;0,"",IFERROR(STDEV(K79:P79)/V79,""))</f>
        <v>0</v>
      </c>
      <c r="X79" s="45">
        <f t="shared" si="13"/>
        <v>336</v>
      </c>
      <c r="Y79" s="46" t="s">
        <v>736</v>
      </c>
      <c r="AA79" s="29"/>
    </row>
    <row r="80" spans="1:27" ht="41.4">
      <c r="A80" s="31">
        <v>2</v>
      </c>
      <c r="B80" s="32" t="s">
        <v>11</v>
      </c>
      <c r="C80" s="32">
        <v>60123400</v>
      </c>
      <c r="D80" s="170" t="s">
        <v>737</v>
      </c>
      <c r="E80" s="32" t="s">
        <v>111</v>
      </c>
      <c r="F80" s="33" t="s">
        <v>574</v>
      </c>
      <c r="G80" s="3" t="s">
        <v>573</v>
      </c>
      <c r="H80" s="3" t="s">
        <v>575</v>
      </c>
      <c r="I80" s="3"/>
      <c r="J80" s="34">
        <v>5300</v>
      </c>
      <c r="K80" s="35">
        <v>504</v>
      </c>
      <c r="L80" s="35">
        <v>504</v>
      </c>
      <c r="M80" s="36"/>
      <c r="N80" s="37"/>
      <c r="O80" s="35"/>
      <c r="P80" s="35"/>
      <c r="Q80" s="38"/>
      <c r="R80" s="39">
        <f t="shared" si="10"/>
        <v>3</v>
      </c>
      <c r="S80" s="40">
        <f t="shared" si="11"/>
        <v>2102.6666666666665</v>
      </c>
      <c r="T80" s="41">
        <f t="shared" si="12"/>
        <v>1.3168858074033507</v>
      </c>
      <c r="U80" s="42" t="s">
        <v>695</v>
      </c>
      <c r="V80" s="43">
        <f t="shared" si="16"/>
        <v>504</v>
      </c>
      <c r="W80" s="44">
        <f t="shared" si="17"/>
        <v>0</v>
      </c>
      <c r="X80" s="45">
        <f t="shared" si="13"/>
        <v>504</v>
      </c>
      <c r="Y80" s="46" t="s">
        <v>738</v>
      </c>
      <c r="AA80" s="29"/>
    </row>
    <row r="81" spans="1:27" ht="41.4">
      <c r="A81" s="31">
        <v>2</v>
      </c>
      <c r="B81" s="32" t="s">
        <v>11</v>
      </c>
      <c r="C81" s="32">
        <v>60121237</v>
      </c>
      <c r="D81" s="170" t="s">
        <v>739</v>
      </c>
      <c r="E81" s="32" t="s">
        <v>57</v>
      </c>
      <c r="F81" s="33" t="s">
        <v>668</v>
      </c>
      <c r="G81" s="3" t="s">
        <v>615</v>
      </c>
      <c r="H81" s="3" t="s">
        <v>53</v>
      </c>
      <c r="I81" s="3"/>
      <c r="J81" s="34">
        <v>2000</v>
      </c>
      <c r="K81" s="35">
        <v>2100</v>
      </c>
      <c r="L81" s="35">
        <v>1200</v>
      </c>
      <c r="M81" s="36"/>
      <c r="N81" s="37"/>
      <c r="O81" s="35"/>
      <c r="P81" s="35"/>
      <c r="Q81" s="38"/>
      <c r="R81" s="39">
        <f t="shared" si="10"/>
        <v>3</v>
      </c>
      <c r="S81" s="40">
        <f t="shared" si="11"/>
        <v>1766.6666666666667</v>
      </c>
      <c r="T81" s="41">
        <f t="shared" si="12"/>
        <v>0.27921978465941</v>
      </c>
      <c r="U81" s="42" t="s">
        <v>54</v>
      </c>
      <c r="V81" s="43">
        <f t="shared" si="14"/>
        <v>1766.6666666666667</v>
      </c>
      <c r="W81" s="44">
        <f t="shared" si="15"/>
        <v>0.27921978465941</v>
      </c>
      <c r="X81" s="45">
        <f t="shared" si="13"/>
        <v>1766.6666666666667</v>
      </c>
      <c r="Y81" s="46" t="s">
        <v>740</v>
      </c>
      <c r="AA81" s="29"/>
    </row>
    <row r="82" spans="1:27" ht="41.4">
      <c r="A82" s="31">
        <v>2</v>
      </c>
      <c r="B82" s="32" t="s">
        <v>11</v>
      </c>
      <c r="C82" s="32">
        <v>60121100</v>
      </c>
      <c r="D82" s="170" t="s">
        <v>741</v>
      </c>
      <c r="E82" s="32" t="s">
        <v>57</v>
      </c>
      <c r="F82" s="33" t="s">
        <v>614</v>
      </c>
      <c r="G82" s="3" t="s">
        <v>615</v>
      </c>
      <c r="H82" s="3" t="s">
        <v>53</v>
      </c>
      <c r="I82" s="3"/>
      <c r="J82" s="34">
        <v>1050</v>
      </c>
      <c r="K82" s="35">
        <v>840</v>
      </c>
      <c r="L82" s="35">
        <v>650</v>
      </c>
      <c r="M82" s="36"/>
      <c r="N82" s="37"/>
      <c r="O82" s="35"/>
      <c r="P82" s="35"/>
      <c r="Q82" s="38"/>
      <c r="R82" s="39">
        <f t="shared" si="10"/>
        <v>3</v>
      </c>
      <c r="S82" s="40">
        <f t="shared" si="11"/>
        <v>846.66666666666663</v>
      </c>
      <c r="T82" s="41">
        <f t="shared" si="12"/>
        <v>0.23631887714108513</v>
      </c>
      <c r="U82" s="42" t="s">
        <v>54</v>
      </c>
      <c r="V82" s="43">
        <f t="shared" si="14"/>
        <v>846.66666666666663</v>
      </c>
      <c r="W82" s="44">
        <f t="shared" si="15"/>
        <v>0.23631887714108513</v>
      </c>
      <c r="X82" s="45">
        <f t="shared" si="13"/>
        <v>846.66666666666663</v>
      </c>
      <c r="Y82" s="46" t="s">
        <v>742</v>
      </c>
      <c r="AA82" s="29"/>
    </row>
    <row r="83" spans="1:27" ht="41.4">
      <c r="A83" s="31">
        <v>2</v>
      </c>
      <c r="B83" s="32" t="s">
        <v>11</v>
      </c>
      <c r="C83" s="32">
        <v>31201616</v>
      </c>
      <c r="D83" s="170" t="s">
        <v>743</v>
      </c>
      <c r="E83" s="32" t="s">
        <v>120</v>
      </c>
      <c r="F83" s="33" t="s">
        <v>614</v>
      </c>
      <c r="G83" s="3" t="s">
        <v>53</v>
      </c>
      <c r="H83" s="3"/>
      <c r="I83" s="3"/>
      <c r="J83" s="34">
        <v>2800</v>
      </c>
      <c r="K83" s="35">
        <v>4500</v>
      </c>
      <c r="L83" s="35"/>
      <c r="M83" s="36"/>
      <c r="N83" s="37"/>
      <c r="O83" s="35"/>
      <c r="P83" s="35"/>
      <c r="Q83" s="38"/>
      <c r="R83" s="39">
        <f t="shared" si="10"/>
        <v>2</v>
      </c>
      <c r="S83" s="40">
        <f t="shared" si="11"/>
        <v>3650</v>
      </c>
      <c r="T83" s="41">
        <f t="shared" si="12"/>
        <v>0.32933740493620017</v>
      </c>
      <c r="U83" s="42" t="s">
        <v>73</v>
      </c>
      <c r="V83" s="43">
        <f>IFERROR(AVERAGE(J83,L83:P83),"")</f>
        <v>2800</v>
      </c>
      <c r="W83" s="44" t="str">
        <f>IF(Q83&gt;0,"",IFERROR(STDEV(J83,L83:P83)/V83,""))</f>
        <v/>
      </c>
      <c r="X83" s="45">
        <f t="shared" si="13"/>
        <v>2800</v>
      </c>
      <c r="Y83" s="46" t="s">
        <v>744</v>
      </c>
      <c r="AA83" s="29"/>
    </row>
    <row r="84" spans="1:27" ht="41.4">
      <c r="A84" s="31">
        <v>2</v>
      </c>
      <c r="B84" s="32" t="s">
        <v>11</v>
      </c>
      <c r="C84" s="32">
        <v>60121227</v>
      </c>
      <c r="D84" s="170" t="s">
        <v>745</v>
      </c>
      <c r="E84" s="32" t="s">
        <v>60</v>
      </c>
      <c r="F84" s="33" t="s">
        <v>626</v>
      </c>
      <c r="G84" s="3" t="s">
        <v>615</v>
      </c>
      <c r="H84" s="3" t="s">
        <v>53</v>
      </c>
      <c r="I84" s="3"/>
      <c r="J84" s="34">
        <v>11000</v>
      </c>
      <c r="K84" s="35">
        <v>9895</v>
      </c>
      <c r="L84" s="35">
        <v>10500</v>
      </c>
      <c r="M84" s="36"/>
      <c r="N84" s="37"/>
      <c r="O84" s="35"/>
      <c r="P84" s="35"/>
      <c r="Q84" s="38"/>
      <c r="R84" s="39">
        <f t="shared" si="10"/>
        <v>3</v>
      </c>
      <c r="S84" s="40">
        <f t="shared" si="11"/>
        <v>10465</v>
      </c>
      <c r="T84" s="41">
        <f t="shared" si="12"/>
        <v>5.2874421718822701E-2</v>
      </c>
      <c r="U84" s="42" t="s">
        <v>54</v>
      </c>
      <c r="V84" s="43">
        <f t="shared" si="14"/>
        <v>10465</v>
      </c>
      <c r="W84" s="44">
        <f t="shared" si="15"/>
        <v>5.2874421718822701E-2</v>
      </c>
      <c r="X84" s="45">
        <f t="shared" si="13"/>
        <v>10465</v>
      </c>
      <c r="Y84" s="46" t="s">
        <v>746</v>
      </c>
      <c r="AA84" s="29"/>
    </row>
    <row r="85" spans="1:27" ht="41.4">
      <c r="A85" s="31">
        <v>2</v>
      </c>
      <c r="B85" s="32" t="s">
        <v>11</v>
      </c>
      <c r="C85" s="32">
        <v>60121227</v>
      </c>
      <c r="D85" s="170" t="s">
        <v>747</v>
      </c>
      <c r="E85" s="32" t="s">
        <v>60</v>
      </c>
      <c r="F85" s="33" t="s">
        <v>626</v>
      </c>
      <c r="G85" s="3" t="s">
        <v>615</v>
      </c>
      <c r="H85" s="3"/>
      <c r="I85" s="3"/>
      <c r="J85" s="34">
        <v>11000</v>
      </c>
      <c r="K85" s="35">
        <v>9895</v>
      </c>
      <c r="L85" s="35"/>
      <c r="M85" s="36"/>
      <c r="N85" s="37"/>
      <c r="O85" s="35"/>
      <c r="P85" s="35"/>
      <c r="Q85" s="38"/>
      <c r="R85" s="39">
        <f t="shared" si="10"/>
        <v>2</v>
      </c>
      <c r="S85" s="40">
        <f t="shared" si="11"/>
        <v>10447.5</v>
      </c>
      <c r="T85" s="41">
        <f t="shared" si="12"/>
        <v>7.4788513348756636E-2</v>
      </c>
      <c r="U85" s="42" t="s">
        <v>54</v>
      </c>
      <c r="V85" s="43">
        <f t="shared" si="14"/>
        <v>10447.5</v>
      </c>
      <c r="W85" s="44">
        <f t="shared" si="15"/>
        <v>7.4788513348756636E-2</v>
      </c>
      <c r="X85" s="45">
        <f t="shared" si="13"/>
        <v>10447.5</v>
      </c>
      <c r="Y85" s="46" t="s">
        <v>748</v>
      </c>
      <c r="AA85" s="29"/>
    </row>
    <row r="86" spans="1:27" ht="41.4">
      <c r="A86" s="31">
        <v>2</v>
      </c>
      <c r="B86" s="32" t="s">
        <v>11</v>
      </c>
      <c r="C86" s="32">
        <v>60121200</v>
      </c>
      <c r="D86" s="170" t="s">
        <v>749</v>
      </c>
      <c r="E86" s="32" t="s">
        <v>557</v>
      </c>
      <c r="F86" s="33" t="s">
        <v>615</v>
      </c>
      <c r="G86" s="3" t="s">
        <v>588</v>
      </c>
      <c r="H86" s="3" t="s">
        <v>53</v>
      </c>
      <c r="I86" s="3" t="s">
        <v>614</v>
      </c>
      <c r="J86" s="34">
        <v>3361</v>
      </c>
      <c r="K86" s="35">
        <v>4200</v>
      </c>
      <c r="L86" s="35">
        <v>3800</v>
      </c>
      <c r="M86" s="36">
        <v>3245</v>
      </c>
      <c r="N86" s="37"/>
      <c r="O86" s="35"/>
      <c r="P86" s="35"/>
      <c r="Q86" s="38"/>
      <c r="R86" s="39">
        <f t="shared" si="10"/>
        <v>4</v>
      </c>
      <c r="S86" s="40">
        <f t="shared" si="11"/>
        <v>3651.5</v>
      </c>
      <c r="T86" s="41">
        <f t="shared" si="12"/>
        <v>0.11963819349722445</v>
      </c>
      <c r="U86" s="42" t="s">
        <v>54</v>
      </c>
      <c r="V86" s="43">
        <f t="shared" si="14"/>
        <v>3651.5</v>
      </c>
      <c r="W86" s="44">
        <f t="shared" si="15"/>
        <v>0.11963819349722445</v>
      </c>
      <c r="X86" s="45">
        <f t="shared" si="13"/>
        <v>3651.5</v>
      </c>
      <c r="Y86" s="46" t="s">
        <v>750</v>
      </c>
      <c r="AA86" s="29"/>
    </row>
    <row r="87" spans="1:27" ht="41.4">
      <c r="A87" s="31">
        <v>2</v>
      </c>
      <c r="B87" s="32" t="s">
        <v>11</v>
      </c>
      <c r="C87" s="32">
        <v>60121804</v>
      </c>
      <c r="D87" s="170" t="s">
        <v>751</v>
      </c>
      <c r="E87" s="32" t="s">
        <v>57</v>
      </c>
      <c r="F87" s="33" t="s">
        <v>53</v>
      </c>
      <c r="G87" s="3" t="s">
        <v>614</v>
      </c>
      <c r="H87" s="3"/>
      <c r="I87" s="3"/>
      <c r="J87" s="34">
        <v>2600</v>
      </c>
      <c r="K87" s="35">
        <v>2860</v>
      </c>
      <c r="L87" s="35"/>
      <c r="M87" s="36"/>
      <c r="N87" s="37"/>
      <c r="O87" s="35"/>
      <c r="P87" s="35"/>
      <c r="Q87" s="38"/>
      <c r="R87" s="39">
        <f t="shared" si="10"/>
        <v>2</v>
      </c>
      <c r="S87" s="40">
        <f t="shared" si="11"/>
        <v>2730</v>
      </c>
      <c r="T87" s="41">
        <f t="shared" si="12"/>
        <v>6.7343502970147393E-2</v>
      </c>
      <c r="U87" s="42" t="s">
        <v>54</v>
      </c>
      <c r="V87" s="43">
        <f t="shared" si="14"/>
        <v>2730</v>
      </c>
      <c r="W87" s="44">
        <f t="shared" si="15"/>
        <v>6.7343502970147393E-2</v>
      </c>
      <c r="X87" s="45">
        <f t="shared" si="13"/>
        <v>2730</v>
      </c>
      <c r="Y87" s="46" t="s">
        <v>752</v>
      </c>
      <c r="AA87" s="29"/>
    </row>
    <row r="88" spans="1:27" ht="41.4">
      <c r="A88" s="31">
        <v>2</v>
      </c>
      <c r="B88" s="32" t="s">
        <v>11</v>
      </c>
      <c r="C88" s="32">
        <v>60121200</v>
      </c>
      <c r="D88" s="170" t="s">
        <v>753</v>
      </c>
      <c r="E88" s="32" t="s">
        <v>57</v>
      </c>
      <c r="F88" s="33" t="s">
        <v>615</v>
      </c>
      <c r="G88" s="3" t="s">
        <v>53</v>
      </c>
      <c r="H88" s="3" t="s">
        <v>588</v>
      </c>
      <c r="I88" s="3"/>
      <c r="J88" s="34">
        <v>21008</v>
      </c>
      <c r="K88" s="35">
        <v>11000</v>
      </c>
      <c r="L88" s="35">
        <v>8500</v>
      </c>
      <c r="M88" s="36"/>
      <c r="N88" s="37"/>
      <c r="O88" s="35"/>
      <c r="P88" s="35"/>
      <c r="Q88" s="38"/>
      <c r="R88" s="39">
        <f t="shared" si="10"/>
        <v>3</v>
      </c>
      <c r="S88" s="40">
        <f t="shared" si="11"/>
        <v>13502.666666666666</v>
      </c>
      <c r="T88" s="41">
        <f t="shared" si="12"/>
        <v>0.4901930909123659</v>
      </c>
      <c r="U88" s="42" t="s">
        <v>754</v>
      </c>
      <c r="V88" s="43">
        <f>IFERROR(AVERAGE(K88:P88),"")</f>
        <v>9750</v>
      </c>
      <c r="W88" s="44">
        <f>IF(Q88&gt;0,"",IFERROR(STDEV(K88:P88)/V88,""))</f>
        <v>0.18130943107347372</v>
      </c>
      <c r="X88" s="45">
        <f t="shared" si="13"/>
        <v>9750</v>
      </c>
      <c r="Y88" s="46" t="s">
        <v>755</v>
      </c>
      <c r="AA88" s="29"/>
    </row>
    <row r="89" spans="1:27" ht="41.4">
      <c r="A89" s="31">
        <v>2</v>
      </c>
      <c r="B89" s="32" t="s">
        <v>11</v>
      </c>
      <c r="C89" s="32">
        <v>60122203</v>
      </c>
      <c r="D89" s="170" t="s">
        <v>756</v>
      </c>
      <c r="E89" s="32" t="s">
        <v>60</v>
      </c>
      <c r="F89" s="33" t="s">
        <v>51</v>
      </c>
      <c r="G89" s="3" t="s">
        <v>52</v>
      </c>
      <c r="H89" s="3" t="s">
        <v>53</v>
      </c>
      <c r="I89" s="3" t="s">
        <v>614</v>
      </c>
      <c r="J89" s="34">
        <v>140000</v>
      </c>
      <c r="K89" s="35">
        <v>69900</v>
      </c>
      <c r="L89" s="35">
        <v>122500</v>
      </c>
      <c r="M89" s="36">
        <v>161920</v>
      </c>
      <c r="N89" s="37"/>
      <c r="O89" s="35"/>
      <c r="P89" s="35"/>
      <c r="Q89" s="38"/>
      <c r="R89" s="39">
        <f t="shared" si="10"/>
        <v>4</v>
      </c>
      <c r="S89" s="40">
        <f t="shared" si="11"/>
        <v>123580</v>
      </c>
      <c r="T89" s="41">
        <f t="shared" si="12"/>
        <v>0.31762841268608571</v>
      </c>
      <c r="U89" s="42" t="s">
        <v>757</v>
      </c>
      <c r="V89" s="43">
        <f>IFERROR(AVERAGE(J89,L89:P89),"")</f>
        <v>141473.33333333334</v>
      </c>
      <c r="W89" s="44">
        <f>IF(Q89&gt;0,"",IFERROR(STDEV(J89,L89:P89)/V89,""))</f>
        <v>0.13961116229288151</v>
      </c>
      <c r="X89" s="45">
        <f t="shared" si="13"/>
        <v>141473.33333333334</v>
      </c>
      <c r="Y89" s="46" t="s">
        <v>758</v>
      </c>
      <c r="AA89" s="29"/>
    </row>
    <row r="90" spans="1:27" ht="41.4">
      <c r="A90" s="31">
        <v>2</v>
      </c>
      <c r="B90" s="32" t="s">
        <v>11</v>
      </c>
      <c r="C90" s="32">
        <v>24141604</v>
      </c>
      <c r="D90" s="170" t="s">
        <v>759</v>
      </c>
      <c r="E90" s="32" t="s">
        <v>111</v>
      </c>
      <c r="F90" s="33" t="s">
        <v>574</v>
      </c>
      <c r="G90" s="3" t="s">
        <v>573</v>
      </c>
      <c r="H90" s="3" t="s">
        <v>575</v>
      </c>
      <c r="I90" s="3"/>
      <c r="J90" s="34">
        <v>13000</v>
      </c>
      <c r="K90" s="35">
        <v>7142</v>
      </c>
      <c r="L90" s="35">
        <v>7142</v>
      </c>
      <c r="M90" s="36"/>
      <c r="N90" s="37"/>
      <c r="O90" s="35"/>
      <c r="P90" s="35"/>
      <c r="Q90" s="38"/>
      <c r="R90" s="39">
        <f t="shared" si="10"/>
        <v>3</v>
      </c>
      <c r="S90" s="40">
        <f t="shared" si="11"/>
        <v>9094.6666666666661</v>
      </c>
      <c r="T90" s="41">
        <f t="shared" si="12"/>
        <v>0.37187925636777897</v>
      </c>
      <c r="U90" s="42" t="s">
        <v>695</v>
      </c>
      <c r="V90" s="43">
        <f>IFERROR(AVERAGE(K90:P90),"")</f>
        <v>7142</v>
      </c>
      <c r="W90" s="44">
        <f>IF(Q90&gt;0,"",IFERROR(STDEV(K90:P90)/V90,""))</f>
        <v>0</v>
      </c>
      <c r="X90" s="45">
        <f t="shared" si="13"/>
        <v>7142</v>
      </c>
      <c r="Y90" s="46" t="s">
        <v>760</v>
      </c>
      <c r="AA90" s="29"/>
    </row>
    <row r="91" spans="1:27" ht="41.4">
      <c r="A91" s="31">
        <v>2</v>
      </c>
      <c r="B91" s="32" t="s">
        <v>11</v>
      </c>
      <c r="C91" s="32">
        <v>13111064</v>
      </c>
      <c r="D91" s="170" t="s">
        <v>761</v>
      </c>
      <c r="E91" s="32" t="s">
        <v>57</v>
      </c>
      <c r="F91" s="33" t="s">
        <v>52</v>
      </c>
      <c r="G91" s="3"/>
      <c r="H91" s="3"/>
      <c r="I91" s="3"/>
      <c r="J91" s="34">
        <v>10900</v>
      </c>
      <c r="K91" s="35"/>
      <c r="L91" s="35"/>
      <c r="M91" s="36"/>
      <c r="N91" s="37"/>
      <c r="O91" s="35"/>
      <c r="P91" s="35"/>
      <c r="Q91" s="38"/>
      <c r="R91" s="39">
        <f>COUNTA(F91:I91,N91:P91)</f>
        <v>1</v>
      </c>
      <c r="S91" s="40">
        <f>IFERROR(AVERAGE(J91:P91),"")</f>
        <v>10900</v>
      </c>
      <c r="T91" s="41" t="str">
        <f>IF(Q91&gt;0,"",IFERROR(STDEV(J91:P91)/S91,""))</f>
        <v/>
      </c>
      <c r="U91" s="42" t="s">
        <v>54</v>
      </c>
      <c r="V91" s="43">
        <f t="shared" si="14"/>
        <v>10900</v>
      </c>
      <c r="W91" s="44" t="str">
        <f t="shared" si="15"/>
        <v/>
      </c>
      <c r="X91" s="45">
        <f>IF(Q91&gt;0,Q91,V91)</f>
        <v>10900</v>
      </c>
      <c r="Y91" s="46" t="s">
        <v>762</v>
      </c>
      <c r="AA91" s="29"/>
    </row>
    <row r="92" spans="1:27" ht="41.4">
      <c r="A92" s="31">
        <v>2</v>
      </c>
      <c r="B92" s="32" t="s">
        <v>11</v>
      </c>
      <c r="C92" s="32">
        <v>31211500</v>
      </c>
      <c r="D92" s="170" t="s">
        <v>763</v>
      </c>
      <c r="E92" s="32" t="s">
        <v>557</v>
      </c>
      <c r="F92" s="33"/>
      <c r="G92" s="3"/>
      <c r="H92" s="3"/>
      <c r="I92" s="3"/>
      <c r="J92" s="34"/>
      <c r="K92" s="35"/>
      <c r="L92" s="35"/>
      <c r="M92" s="36"/>
      <c r="N92" s="162">
        <v>15395.912999999999</v>
      </c>
      <c r="O92" s="35"/>
      <c r="P92" s="35"/>
      <c r="Q92" s="38"/>
      <c r="R92" s="39">
        <f t="shared" si="10"/>
        <v>1</v>
      </c>
      <c r="S92" s="40">
        <f t="shared" si="11"/>
        <v>15395.912999999999</v>
      </c>
      <c r="T92" s="41" t="str">
        <f t="shared" si="12"/>
        <v/>
      </c>
      <c r="U92" s="42" t="s">
        <v>145</v>
      </c>
      <c r="V92" s="43">
        <f t="shared" si="14"/>
        <v>15395.912999999999</v>
      </c>
      <c r="W92" s="44" t="str">
        <f t="shared" si="15"/>
        <v/>
      </c>
      <c r="X92" s="45">
        <f t="shared" si="13"/>
        <v>15395.912999999999</v>
      </c>
      <c r="Y92" s="46" t="s">
        <v>764</v>
      </c>
      <c r="AA92" s="29"/>
    </row>
    <row r="93" spans="1:27" ht="41.4">
      <c r="A93" s="31">
        <v>2</v>
      </c>
      <c r="B93" s="32" t="s">
        <v>11</v>
      </c>
      <c r="C93" s="32">
        <v>31201632</v>
      </c>
      <c r="D93" s="170" t="s">
        <v>765</v>
      </c>
      <c r="E93" s="32" t="s">
        <v>57</v>
      </c>
      <c r="F93" s="33" t="s">
        <v>615</v>
      </c>
      <c r="G93" s="3" t="s">
        <v>52</v>
      </c>
      <c r="H93" s="3" t="s">
        <v>53</v>
      </c>
      <c r="I93" s="3" t="s">
        <v>668</v>
      </c>
      <c r="J93" s="34">
        <v>10924</v>
      </c>
      <c r="K93" s="35">
        <v>25000</v>
      </c>
      <c r="L93" s="35">
        <v>13500</v>
      </c>
      <c r="M93" s="36">
        <v>10000</v>
      </c>
      <c r="N93" s="37"/>
      <c r="O93" s="35"/>
      <c r="P93" s="35"/>
      <c r="Q93" s="38"/>
      <c r="R93" s="39">
        <f t="shared" si="10"/>
        <v>4</v>
      </c>
      <c r="S93" s="40">
        <f t="shared" si="11"/>
        <v>14856</v>
      </c>
      <c r="T93" s="41">
        <f t="shared" si="12"/>
        <v>0.46600221189789692</v>
      </c>
      <c r="U93" s="42" t="s">
        <v>632</v>
      </c>
      <c r="V93" s="43">
        <f>IFERROR(AVERAGE(J93,L93:P93),"")</f>
        <v>11474.666666666666</v>
      </c>
      <c r="W93" s="44">
        <f>IF(Q93&gt;0,"",IFERROR(STDEV(J93,L93:P93)/V93,""))</f>
        <v>0.15807126993423137</v>
      </c>
      <c r="X93" s="45">
        <f t="shared" si="13"/>
        <v>11474.666666666666</v>
      </c>
      <c r="Y93" s="46" t="s">
        <v>766</v>
      </c>
      <c r="AA93" s="29"/>
    </row>
    <row r="94" spans="1:27" ht="41.4">
      <c r="A94" s="31">
        <v>2</v>
      </c>
      <c r="B94" s="32" t="s">
        <v>11</v>
      </c>
      <c r="C94" s="32">
        <v>23101500</v>
      </c>
      <c r="D94" s="170" t="s">
        <v>767</v>
      </c>
      <c r="E94" s="32" t="s">
        <v>57</v>
      </c>
      <c r="F94" s="33" t="s">
        <v>51</v>
      </c>
      <c r="G94" s="3" t="s">
        <v>52</v>
      </c>
      <c r="H94" s="3"/>
      <c r="I94" s="3"/>
      <c r="J94" s="34">
        <v>415000</v>
      </c>
      <c r="K94" s="35">
        <v>279000</v>
      </c>
      <c r="L94" s="35"/>
      <c r="M94" s="36"/>
      <c r="N94" s="37"/>
      <c r="O94" s="35"/>
      <c r="P94" s="35"/>
      <c r="Q94" s="38"/>
      <c r="R94" s="39">
        <f t="shared" si="10"/>
        <v>2</v>
      </c>
      <c r="S94" s="40">
        <f t="shared" si="11"/>
        <v>347000</v>
      </c>
      <c r="T94" s="41">
        <f t="shared" si="12"/>
        <v>0.27713695170423763</v>
      </c>
      <c r="U94" s="42" t="s">
        <v>54</v>
      </c>
      <c r="V94" s="43">
        <f t="shared" si="14"/>
        <v>347000</v>
      </c>
      <c r="W94" s="44">
        <f t="shared" si="15"/>
        <v>0.27713695170423763</v>
      </c>
      <c r="X94" s="45">
        <f t="shared" si="13"/>
        <v>347000</v>
      </c>
      <c r="Y94" s="46" t="s">
        <v>768</v>
      </c>
      <c r="AA94" s="29"/>
    </row>
    <row r="95" spans="1:27" ht="41.4">
      <c r="A95" s="31">
        <v>2</v>
      </c>
      <c r="B95" s="32" t="s">
        <v>11</v>
      </c>
      <c r="C95" s="32">
        <v>60121900</v>
      </c>
      <c r="D95" s="170" t="s">
        <v>769</v>
      </c>
      <c r="E95" s="32" t="s">
        <v>321</v>
      </c>
      <c r="F95" s="33" t="s">
        <v>614</v>
      </c>
      <c r="G95" s="3" t="s">
        <v>573</v>
      </c>
      <c r="H95" s="3" t="s">
        <v>53</v>
      </c>
      <c r="I95" s="3" t="s">
        <v>575</v>
      </c>
      <c r="J95" s="34">
        <v>21000</v>
      </c>
      <c r="K95" s="35">
        <v>12605</v>
      </c>
      <c r="L95" s="35">
        <v>14200</v>
      </c>
      <c r="M95" s="36">
        <v>12605</v>
      </c>
      <c r="N95" s="37"/>
      <c r="O95" s="35"/>
      <c r="P95" s="35"/>
      <c r="Q95" s="38"/>
      <c r="R95" s="39">
        <f t="shared" si="10"/>
        <v>4</v>
      </c>
      <c r="S95" s="40">
        <f t="shared" si="11"/>
        <v>15102.5</v>
      </c>
      <c r="T95" s="41">
        <f t="shared" si="12"/>
        <v>0.26504993510882902</v>
      </c>
      <c r="U95" s="42" t="s">
        <v>669</v>
      </c>
      <c r="V95" s="43">
        <f>IFERROR(AVERAGE(K95:P95),"")</f>
        <v>13136.666666666666</v>
      </c>
      <c r="W95" s="44">
        <f>IF(Q95&gt;0,"",IFERROR(STDEV(K95:P95)/V95,""))</f>
        <v>7.0099493480648561E-2</v>
      </c>
      <c r="X95" s="45">
        <f t="shared" si="13"/>
        <v>13136.666666666666</v>
      </c>
      <c r="Y95" s="46" t="s">
        <v>770</v>
      </c>
      <c r="AA95" s="29"/>
    </row>
    <row r="96" spans="1:27" ht="41.4">
      <c r="A96" s="31">
        <v>2</v>
      </c>
      <c r="B96" s="32" t="s">
        <v>11</v>
      </c>
      <c r="C96" s="32">
        <v>60121900</v>
      </c>
      <c r="D96" s="170" t="s">
        <v>771</v>
      </c>
      <c r="E96" s="32" t="s">
        <v>321</v>
      </c>
      <c r="F96" s="33" t="s">
        <v>574</v>
      </c>
      <c r="G96" s="3" t="s">
        <v>573</v>
      </c>
      <c r="H96" s="3" t="s">
        <v>575</v>
      </c>
      <c r="I96" s="3"/>
      <c r="J96" s="34">
        <v>46000</v>
      </c>
      <c r="K96" s="35">
        <v>40336</v>
      </c>
      <c r="L96" s="35">
        <v>37815</v>
      </c>
      <c r="M96" s="36"/>
      <c r="N96" s="37"/>
      <c r="O96" s="35"/>
      <c r="P96" s="35"/>
      <c r="Q96" s="38"/>
      <c r="R96" s="39">
        <f t="shared" si="10"/>
        <v>3</v>
      </c>
      <c r="S96" s="40">
        <f t="shared" si="11"/>
        <v>41383.666666666664</v>
      </c>
      <c r="T96" s="41">
        <f t="shared" si="12"/>
        <v>0.10129282144248489</v>
      </c>
      <c r="U96" s="42" t="s">
        <v>54</v>
      </c>
      <c r="V96" s="43">
        <f t="shared" si="14"/>
        <v>41383.666666666664</v>
      </c>
      <c r="W96" s="44">
        <f t="shared" si="15"/>
        <v>0.10129282144248489</v>
      </c>
      <c r="X96" s="45">
        <f t="shared" si="13"/>
        <v>41383.666666666664</v>
      </c>
      <c r="Y96" s="46" t="s">
        <v>772</v>
      </c>
      <c r="AA96" s="29"/>
    </row>
    <row r="97" spans="1:27" ht="41.4">
      <c r="A97" s="31">
        <v>2</v>
      </c>
      <c r="B97" s="32" t="s">
        <v>11</v>
      </c>
      <c r="C97" s="32">
        <v>60121900</v>
      </c>
      <c r="D97" s="170" t="s">
        <v>773</v>
      </c>
      <c r="E97" s="32" t="s">
        <v>321</v>
      </c>
      <c r="F97" s="33" t="s">
        <v>574</v>
      </c>
      <c r="G97" s="3" t="s">
        <v>53</v>
      </c>
      <c r="H97" s="3" t="s">
        <v>573</v>
      </c>
      <c r="I97" s="3" t="s">
        <v>575</v>
      </c>
      <c r="J97" s="34">
        <v>22000</v>
      </c>
      <c r="K97" s="35">
        <v>18487</v>
      </c>
      <c r="L97" s="35">
        <v>20168</v>
      </c>
      <c r="M97" s="36">
        <v>18487.39</v>
      </c>
      <c r="N97" s="37"/>
      <c r="O97" s="35"/>
      <c r="P97" s="35"/>
      <c r="Q97" s="38"/>
      <c r="R97" s="39">
        <f t="shared" si="10"/>
        <v>4</v>
      </c>
      <c r="S97" s="40">
        <f t="shared" si="11"/>
        <v>19785.5975</v>
      </c>
      <c r="T97" s="41">
        <f t="shared" si="12"/>
        <v>8.4680837152529082E-2</v>
      </c>
      <c r="U97" s="42" t="s">
        <v>54</v>
      </c>
      <c r="V97" s="43">
        <f t="shared" si="14"/>
        <v>19785.5975</v>
      </c>
      <c r="W97" s="44">
        <f t="shared" si="15"/>
        <v>8.4680837152529082E-2</v>
      </c>
      <c r="X97" s="45">
        <f t="shared" si="13"/>
        <v>19785.5975</v>
      </c>
      <c r="Y97" s="46" t="s">
        <v>774</v>
      </c>
      <c r="AA97" s="29"/>
    </row>
    <row r="98" spans="1:27" ht="41.4">
      <c r="A98" s="31">
        <v>2</v>
      </c>
      <c r="B98" s="32" t="s">
        <v>11</v>
      </c>
      <c r="C98" s="32">
        <v>31211503</v>
      </c>
      <c r="D98" s="170" t="s">
        <v>775</v>
      </c>
      <c r="E98" s="32" t="s">
        <v>60</v>
      </c>
      <c r="F98" s="33" t="s">
        <v>776</v>
      </c>
      <c r="G98" s="3"/>
      <c r="H98" s="3"/>
      <c r="I98" s="3"/>
      <c r="J98" s="34">
        <v>730000</v>
      </c>
      <c r="K98" s="35"/>
      <c r="L98" s="35"/>
      <c r="M98" s="36"/>
      <c r="N98" s="37"/>
      <c r="O98" s="35"/>
      <c r="P98" s="35"/>
      <c r="Q98" s="38"/>
      <c r="R98" s="39">
        <f t="shared" si="10"/>
        <v>1</v>
      </c>
      <c r="S98" s="40">
        <f t="shared" si="11"/>
        <v>730000</v>
      </c>
      <c r="T98" s="41" t="str">
        <f t="shared" si="12"/>
        <v/>
      </c>
      <c r="U98" s="42" t="s">
        <v>54</v>
      </c>
      <c r="V98" s="43">
        <f t="shared" si="14"/>
        <v>730000</v>
      </c>
      <c r="W98" s="44" t="str">
        <f t="shared" si="15"/>
        <v/>
      </c>
      <c r="X98" s="45">
        <f t="shared" si="13"/>
        <v>730000</v>
      </c>
      <c r="Y98" s="46" t="s">
        <v>777</v>
      </c>
      <c r="AA98" s="29"/>
    </row>
    <row r="99" spans="1:27" ht="41.4">
      <c r="A99" s="31">
        <v>2</v>
      </c>
      <c r="B99" s="32" t="s">
        <v>11</v>
      </c>
      <c r="C99" s="32">
        <v>44121618</v>
      </c>
      <c r="D99" s="170" t="s">
        <v>778</v>
      </c>
      <c r="E99" s="32" t="s">
        <v>60</v>
      </c>
      <c r="F99" s="33" t="s">
        <v>615</v>
      </c>
      <c r="G99" s="3" t="s">
        <v>614</v>
      </c>
      <c r="H99" s="3" t="s">
        <v>53</v>
      </c>
      <c r="I99" s="3"/>
      <c r="J99" s="34">
        <v>8571</v>
      </c>
      <c r="K99" s="35">
        <v>6160</v>
      </c>
      <c r="L99" s="35">
        <v>7300</v>
      </c>
      <c r="M99" s="36"/>
      <c r="N99" s="37"/>
      <c r="O99" s="35"/>
      <c r="P99" s="35"/>
      <c r="Q99" s="38"/>
      <c r="R99" s="39">
        <f t="shared" si="10"/>
        <v>3</v>
      </c>
      <c r="S99" s="40">
        <f t="shared" si="11"/>
        <v>7343.666666666667</v>
      </c>
      <c r="T99" s="41">
        <f t="shared" si="12"/>
        <v>0.16423580458447509</v>
      </c>
      <c r="U99" s="42" t="s">
        <v>54</v>
      </c>
      <c r="V99" s="43">
        <f t="shared" si="14"/>
        <v>7343.666666666667</v>
      </c>
      <c r="W99" s="44">
        <f t="shared" si="15"/>
        <v>0.16423580458447509</v>
      </c>
      <c r="X99" s="45">
        <f t="shared" si="13"/>
        <v>7343.666666666667</v>
      </c>
      <c r="Y99" s="46" t="s">
        <v>779</v>
      </c>
      <c r="AA99" s="29"/>
    </row>
    <row r="100" spans="1:27" ht="41.4">
      <c r="A100" s="31">
        <v>2</v>
      </c>
      <c r="B100" s="32" t="s">
        <v>11</v>
      </c>
      <c r="C100" s="32">
        <v>11151503</v>
      </c>
      <c r="D100" s="170" t="s">
        <v>780</v>
      </c>
      <c r="E100" s="32" t="s">
        <v>57</v>
      </c>
      <c r="F100" s="33" t="s">
        <v>573</v>
      </c>
      <c r="G100" s="3" t="s">
        <v>575</v>
      </c>
      <c r="H100" s="3"/>
      <c r="I100" s="3"/>
      <c r="J100" s="34">
        <v>12605</v>
      </c>
      <c r="K100" s="35">
        <v>12605</v>
      </c>
      <c r="L100" s="35"/>
      <c r="M100" s="36"/>
      <c r="N100" s="37"/>
      <c r="O100" s="35"/>
      <c r="P100" s="35"/>
      <c r="Q100" s="38"/>
      <c r="R100" s="39">
        <f t="shared" si="10"/>
        <v>2</v>
      </c>
      <c r="S100" s="40">
        <f t="shared" si="11"/>
        <v>12605</v>
      </c>
      <c r="T100" s="41">
        <f t="shared" si="12"/>
        <v>0</v>
      </c>
      <c r="U100" s="42" t="s">
        <v>54</v>
      </c>
      <c r="V100" s="43">
        <f t="shared" si="14"/>
        <v>12605</v>
      </c>
      <c r="W100" s="44">
        <f t="shared" si="15"/>
        <v>0</v>
      </c>
      <c r="X100" s="45">
        <f t="shared" si="13"/>
        <v>12605</v>
      </c>
      <c r="Y100" s="46" t="s">
        <v>781</v>
      </c>
      <c r="AA100" s="29"/>
    </row>
    <row r="101" spans="1:27" ht="41.4">
      <c r="A101" s="31">
        <v>2</v>
      </c>
      <c r="B101" s="32" t="s">
        <v>11</v>
      </c>
      <c r="C101" s="32">
        <v>60121900</v>
      </c>
      <c r="D101" s="170" t="s">
        <v>782</v>
      </c>
      <c r="E101" s="32" t="s">
        <v>321</v>
      </c>
      <c r="F101" s="33" t="s">
        <v>574</v>
      </c>
      <c r="G101" s="3" t="s">
        <v>573</v>
      </c>
      <c r="H101" s="3" t="s">
        <v>575</v>
      </c>
      <c r="I101" s="3"/>
      <c r="J101" s="34">
        <v>24000</v>
      </c>
      <c r="K101" s="35">
        <v>21008</v>
      </c>
      <c r="L101" s="35">
        <v>21008</v>
      </c>
      <c r="M101" s="36"/>
      <c r="N101" s="37"/>
      <c r="O101" s="35"/>
      <c r="P101" s="35"/>
      <c r="Q101" s="38"/>
      <c r="R101" s="39">
        <f t="shared" si="10"/>
        <v>3</v>
      </c>
      <c r="S101" s="40">
        <f t="shared" si="11"/>
        <v>22005.333333333332</v>
      </c>
      <c r="T101" s="41">
        <f t="shared" si="12"/>
        <v>7.8500606159810984E-2</v>
      </c>
      <c r="U101" s="42" t="s">
        <v>54</v>
      </c>
      <c r="V101" s="43">
        <f t="shared" si="14"/>
        <v>22005.333333333332</v>
      </c>
      <c r="W101" s="44">
        <f t="shared" si="15"/>
        <v>7.8500606159810984E-2</v>
      </c>
      <c r="X101" s="45">
        <f t="shared" si="13"/>
        <v>22005.333333333332</v>
      </c>
      <c r="Y101" s="46" t="s">
        <v>783</v>
      </c>
      <c r="AA101" s="29"/>
    </row>
    <row r="102" spans="1:27" s="30" customFormat="1" ht="14.4" thickBot="1">
      <c r="A102" s="56"/>
      <c r="B102" s="57"/>
      <c r="C102" s="57"/>
      <c r="D102" s="171"/>
      <c r="E102" s="57"/>
      <c r="F102" s="58"/>
      <c r="G102" s="59"/>
      <c r="H102" s="59"/>
      <c r="I102" s="59"/>
      <c r="J102" s="60"/>
      <c r="K102" s="61"/>
      <c r="L102" s="61"/>
      <c r="M102" s="62"/>
      <c r="N102" s="63"/>
      <c r="O102" s="61"/>
      <c r="P102" s="61"/>
      <c r="Q102" s="64"/>
      <c r="R102" s="65">
        <f t="shared" ref="R102" si="18">COUNTA(F102:I102,N102:P102)</f>
        <v>0</v>
      </c>
      <c r="S102" s="66" t="str">
        <f t="shared" ref="S102" si="19">IFERROR(AVERAGE(J102:P102),"")</f>
        <v/>
      </c>
      <c r="T102" s="67" t="str">
        <f t="shared" ref="T102" si="20">IF(Q102&gt;0,"",IFERROR(STDEV(J102:P102)/S102,""))</f>
        <v/>
      </c>
      <c r="U102" s="68"/>
      <c r="V102" s="69" t="str">
        <f t="shared" ref="V102" si="21">IFERROR(AVERAGE(J102:P102),"")</f>
        <v/>
      </c>
      <c r="W102" s="70" t="str">
        <f t="shared" ref="W102" si="22">IF(Q102&gt;0,"",IFERROR(STDEV(J102:P102)/V102,""))</f>
        <v/>
      </c>
      <c r="X102" s="71" t="str">
        <f t="shared" ref="X102" si="23">IF(Q102&gt;0,Q102,V102)</f>
        <v/>
      </c>
      <c r="Y102" s="72"/>
      <c r="Z102" s="47"/>
      <c r="AA102" s="29"/>
    </row>
    <row r="103" spans="1:27" s="30" customFormat="1" ht="13.8">
      <c r="A103" s="73"/>
      <c r="B103" s="73"/>
      <c r="C103" s="74"/>
      <c r="D103" s="172"/>
      <c r="E103" s="74"/>
      <c r="F103" s="74"/>
      <c r="G103" s="74"/>
      <c r="H103" s="74"/>
      <c r="I103" s="74"/>
      <c r="J103" s="75"/>
      <c r="K103" s="75"/>
      <c r="L103" s="75"/>
      <c r="M103" s="75"/>
      <c r="N103" s="75"/>
      <c r="O103" s="75"/>
      <c r="P103" s="75"/>
      <c r="Q103" s="76"/>
      <c r="R103" s="47"/>
      <c r="S103" s="77"/>
      <c r="T103" s="47"/>
      <c r="U103" s="29"/>
      <c r="V103" s="77"/>
      <c r="W103" s="47"/>
      <c r="X103" s="77"/>
      <c r="Y103" s="78"/>
      <c r="Z103" s="47"/>
      <c r="AA103" s="29"/>
    </row>
    <row r="104" spans="1:27" s="30" customFormat="1" ht="13.8">
      <c r="A104" s="191" t="s">
        <v>559</v>
      </c>
      <c r="B104" s="73"/>
      <c r="C104" s="74"/>
      <c r="D104" s="172"/>
      <c r="E104" s="74"/>
      <c r="F104" s="74"/>
      <c r="G104" s="74"/>
      <c r="H104" s="74"/>
      <c r="I104" s="74"/>
      <c r="J104" s="75"/>
      <c r="K104" s="75"/>
      <c r="L104" s="75"/>
      <c r="M104" s="75"/>
      <c r="N104" s="75"/>
      <c r="O104" s="75"/>
      <c r="P104" s="75"/>
      <c r="Q104" s="76"/>
      <c r="R104" s="47"/>
      <c r="S104" s="77"/>
      <c r="T104" s="47"/>
      <c r="U104" s="29"/>
      <c r="V104" s="77"/>
      <c r="W104" s="47"/>
      <c r="X104" s="77"/>
      <c r="Y104" s="78"/>
      <c r="Z104" s="47"/>
      <c r="AA104" s="29"/>
    </row>
    <row r="105" spans="1:27" s="30" customFormat="1" ht="13.8">
      <c r="A105" s="73"/>
      <c r="B105" s="73"/>
      <c r="C105" s="74"/>
      <c r="D105" s="172"/>
      <c r="E105" s="74"/>
      <c r="F105" s="74"/>
      <c r="G105" s="74"/>
      <c r="H105" s="74"/>
      <c r="I105" s="74"/>
      <c r="J105" s="75"/>
      <c r="K105" s="75"/>
      <c r="L105" s="75"/>
      <c r="M105" s="75"/>
      <c r="N105" s="75"/>
      <c r="O105" s="75"/>
      <c r="P105" s="75"/>
      <c r="Q105" s="76"/>
      <c r="R105" s="47"/>
      <c r="S105" s="77"/>
      <c r="T105" s="47"/>
      <c r="U105" s="29"/>
      <c r="V105" s="77"/>
      <c r="W105" s="47"/>
      <c r="X105" s="77"/>
      <c r="Y105" s="78"/>
      <c r="Z105" s="47"/>
      <c r="AA105" s="29"/>
    </row>
    <row r="106" spans="1:27" s="30" customFormat="1" ht="12.75" customHeight="1">
      <c r="A106" s="192" t="s">
        <v>560</v>
      </c>
      <c r="B106" s="294" t="s">
        <v>784</v>
      </c>
      <c r="C106" s="294"/>
      <c r="D106" s="294"/>
      <c r="E106" s="294"/>
      <c r="F106" s="298" t="s">
        <v>785</v>
      </c>
      <c r="G106" s="298"/>
      <c r="H106" s="299" t="s">
        <v>786</v>
      </c>
      <c r="I106" s="299"/>
      <c r="J106" s="299"/>
      <c r="K106" s="299"/>
      <c r="L106" s="299"/>
      <c r="M106" s="192" t="s">
        <v>787</v>
      </c>
      <c r="N106" s="294" t="s">
        <v>788</v>
      </c>
      <c r="O106" s="294"/>
      <c r="P106" s="294"/>
      <c r="Q106" s="294"/>
      <c r="R106" s="47"/>
      <c r="S106" s="77"/>
      <c r="T106" s="47"/>
      <c r="U106" s="29"/>
      <c r="V106" s="77"/>
      <c r="W106" s="47"/>
      <c r="X106" s="77"/>
      <c r="Y106" s="78"/>
      <c r="Z106" s="47"/>
      <c r="AA106" s="47"/>
    </row>
    <row r="107" spans="1:27" s="30" customFormat="1" ht="12.75" customHeight="1">
      <c r="A107" s="192" t="s">
        <v>561</v>
      </c>
      <c r="B107" s="294" t="s">
        <v>789</v>
      </c>
      <c r="C107" s="294"/>
      <c r="D107" s="294"/>
      <c r="E107" s="294"/>
      <c r="F107" s="298" t="s">
        <v>790</v>
      </c>
      <c r="G107" s="298"/>
      <c r="H107" s="299" t="s">
        <v>791</v>
      </c>
      <c r="I107" s="299"/>
      <c r="J107" s="299"/>
      <c r="K107" s="299"/>
      <c r="L107" s="299"/>
      <c r="M107" s="192" t="s">
        <v>792</v>
      </c>
      <c r="N107" s="294" t="s">
        <v>793</v>
      </c>
      <c r="O107" s="294"/>
      <c r="P107" s="294"/>
      <c r="Q107" s="294"/>
      <c r="R107" s="47"/>
      <c r="S107" s="77"/>
      <c r="T107" s="47"/>
      <c r="U107" s="29"/>
      <c r="V107" s="77"/>
      <c r="W107" s="47"/>
      <c r="X107" s="77"/>
      <c r="Y107" s="78"/>
      <c r="Z107" s="47"/>
      <c r="AA107" s="47"/>
    </row>
    <row r="108" spans="1:27" ht="12.75" customHeight="1">
      <c r="A108" s="192" t="s">
        <v>562</v>
      </c>
      <c r="B108" s="294" t="s">
        <v>794</v>
      </c>
      <c r="C108" s="294"/>
      <c r="D108" s="294"/>
      <c r="E108" s="294"/>
      <c r="F108" s="298" t="s">
        <v>795</v>
      </c>
      <c r="G108" s="298"/>
      <c r="H108" s="299" t="s">
        <v>796</v>
      </c>
      <c r="I108" s="299"/>
      <c r="J108" s="299"/>
      <c r="K108" s="299"/>
      <c r="L108" s="299"/>
      <c r="M108" s="192" t="s">
        <v>797</v>
      </c>
      <c r="N108" s="294" t="s">
        <v>798</v>
      </c>
      <c r="O108" s="294"/>
      <c r="P108" s="294"/>
      <c r="Q108" s="294"/>
    </row>
    <row r="109" spans="1:27" ht="12.75" customHeight="1">
      <c r="A109" s="192" t="s">
        <v>563</v>
      </c>
      <c r="B109" s="294" t="s">
        <v>799</v>
      </c>
      <c r="C109" s="294"/>
      <c r="D109" s="294"/>
      <c r="E109" s="294"/>
      <c r="F109" s="298" t="s">
        <v>800</v>
      </c>
      <c r="G109" s="298"/>
      <c r="H109" s="299" t="s">
        <v>801</v>
      </c>
      <c r="I109" s="299"/>
      <c r="J109" s="299"/>
      <c r="K109" s="299"/>
      <c r="L109" s="299"/>
      <c r="M109" s="192" t="s">
        <v>802</v>
      </c>
      <c r="N109" s="294" t="s">
        <v>803</v>
      </c>
      <c r="O109" s="294"/>
      <c r="P109" s="294"/>
      <c r="Q109" s="294"/>
    </row>
    <row r="110" spans="1:27" ht="13.8">
      <c r="A110" s="192" t="s">
        <v>804</v>
      </c>
      <c r="B110" s="294" t="s">
        <v>805</v>
      </c>
      <c r="C110" s="294"/>
      <c r="D110" s="294"/>
      <c r="E110" s="294"/>
      <c r="F110" s="298" t="s">
        <v>806</v>
      </c>
      <c r="G110" s="298"/>
      <c r="H110" s="299" t="s">
        <v>807</v>
      </c>
      <c r="I110" s="299"/>
      <c r="J110" s="299"/>
      <c r="K110" s="299"/>
      <c r="L110" s="299"/>
      <c r="M110" s="192" t="s">
        <v>808</v>
      </c>
      <c r="N110" s="294"/>
      <c r="O110" s="294"/>
      <c r="P110" s="294"/>
      <c r="Q110" s="294"/>
    </row>
    <row r="111" spans="1:27" ht="13.8">
      <c r="A111" s="192" t="s">
        <v>809</v>
      </c>
      <c r="B111" s="294" t="s">
        <v>810</v>
      </c>
      <c r="C111" s="294"/>
      <c r="D111" s="294"/>
      <c r="E111" s="294"/>
      <c r="F111" s="298" t="s">
        <v>811</v>
      </c>
      <c r="G111" s="298"/>
      <c r="H111" s="299" t="s">
        <v>812</v>
      </c>
      <c r="I111" s="299"/>
      <c r="J111" s="299"/>
      <c r="K111" s="299"/>
      <c r="L111" s="299"/>
      <c r="M111" s="192" t="s">
        <v>813</v>
      </c>
      <c r="N111" s="191"/>
      <c r="O111" s="191"/>
      <c r="P111" s="191"/>
      <c r="Q111" s="191"/>
    </row>
    <row r="112" spans="1:27" ht="13.8"/>
    <row r="113" spans="1:28" ht="13.8">
      <c r="A113" s="277" t="s">
        <v>814</v>
      </c>
      <c r="B113" s="277"/>
      <c r="C113" s="277"/>
      <c r="D113" s="277"/>
      <c r="E113" s="277"/>
      <c r="F113" s="277"/>
      <c r="G113" s="277"/>
      <c r="H113" s="277"/>
      <c r="I113" s="277"/>
      <c r="J113" s="277"/>
      <c r="K113" s="277"/>
      <c r="L113" s="277"/>
      <c r="M113" s="277"/>
      <c r="N113" s="277"/>
      <c r="O113" s="277"/>
      <c r="P113" s="277"/>
      <c r="Q113" s="277"/>
      <c r="R113" s="277"/>
      <c r="S113" s="277"/>
      <c r="T113" s="277"/>
      <c r="U113" s="277"/>
      <c r="V113" s="277"/>
      <c r="W113" s="277"/>
      <c r="X113" s="277"/>
      <c r="Y113" s="277"/>
    </row>
    <row r="114" spans="1:28" ht="13.8"/>
    <row r="115" spans="1:28" ht="13.95" customHeight="1">
      <c r="A115" s="276" t="s">
        <v>565</v>
      </c>
      <c r="B115" s="276"/>
      <c r="C115" s="276"/>
      <c r="D115" s="276"/>
      <c r="E115" s="276"/>
      <c r="F115" s="276"/>
      <c r="G115" s="276"/>
      <c r="H115" s="276"/>
      <c r="I115" s="276"/>
      <c r="J115" s="276"/>
      <c r="K115" s="276"/>
      <c r="L115" s="276"/>
      <c r="M115" s="276"/>
      <c r="N115" s="276"/>
      <c r="O115" s="276"/>
      <c r="P115" s="276"/>
      <c r="Q115" s="276"/>
      <c r="R115" s="276"/>
      <c r="S115" s="276"/>
      <c r="T115" s="276"/>
      <c r="U115" s="276"/>
      <c r="V115" s="276"/>
      <c r="W115" s="276"/>
      <c r="X115" s="276"/>
      <c r="Y115" s="276"/>
    </row>
    <row r="116" spans="1:28" ht="13.8">
      <c r="A116" s="276"/>
      <c r="B116" s="276"/>
      <c r="C116" s="276"/>
      <c r="D116" s="276"/>
      <c r="E116" s="276"/>
      <c r="F116" s="276"/>
      <c r="G116" s="276"/>
      <c r="H116" s="276"/>
      <c r="I116" s="276"/>
      <c r="J116" s="276"/>
      <c r="K116" s="276"/>
      <c r="L116" s="276"/>
      <c r="M116" s="276"/>
      <c r="N116" s="276"/>
      <c r="O116" s="276"/>
      <c r="P116" s="276"/>
      <c r="Q116" s="276"/>
      <c r="R116" s="276"/>
      <c r="S116" s="276"/>
      <c r="T116" s="276"/>
      <c r="U116" s="276"/>
      <c r="V116" s="276"/>
      <c r="W116" s="276"/>
      <c r="X116" s="276"/>
      <c r="Y116" s="276"/>
    </row>
    <row r="117" spans="1:28" ht="13.8">
      <c r="A117" s="80"/>
      <c r="B117" s="80"/>
      <c r="C117" s="80"/>
      <c r="D117" s="173"/>
      <c r="E117" s="80"/>
      <c r="F117" s="80"/>
      <c r="G117" s="80"/>
      <c r="H117" s="80"/>
      <c r="I117" s="80"/>
      <c r="J117" s="80"/>
      <c r="K117" s="80"/>
      <c r="L117" s="80"/>
      <c r="M117" s="80"/>
      <c r="N117" s="80"/>
      <c r="O117" s="80"/>
      <c r="P117" s="80"/>
      <c r="Q117" s="80"/>
      <c r="R117" s="80"/>
      <c r="S117" s="80"/>
      <c r="T117" s="80"/>
      <c r="U117" s="80"/>
      <c r="V117" s="80"/>
      <c r="W117" s="80"/>
      <c r="X117" s="80"/>
      <c r="Y117" s="80"/>
    </row>
    <row r="118" spans="1:28" ht="13.8">
      <c r="A118" s="275" t="s">
        <v>566</v>
      </c>
      <c r="B118" s="275"/>
      <c r="C118" s="275"/>
      <c r="D118" s="275"/>
      <c r="E118" s="275"/>
      <c r="F118" s="275"/>
      <c r="G118" s="275"/>
      <c r="H118" s="275"/>
      <c r="I118" s="275"/>
      <c r="J118" s="275"/>
      <c r="K118" s="275"/>
      <c r="L118" s="275"/>
      <c r="M118" s="275"/>
      <c r="N118" s="275"/>
      <c r="O118" s="275"/>
      <c r="P118" s="275"/>
      <c r="Q118" s="275"/>
      <c r="R118" s="275"/>
      <c r="S118" s="275"/>
      <c r="T118" s="275"/>
      <c r="U118" s="275"/>
      <c r="V118" s="275"/>
      <c r="W118" s="275"/>
      <c r="X118" s="275"/>
      <c r="Y118" s="275"/>
    </row>
    <row r="119" spans="1:28" ht="13.8">
      <c r="A119" s="80"/>
      <c r="B119" s="80"/>
      <c r="C119" s="80"/>
      <c r="D119" s="173"/>
      <c r="E119" s="80"/>
      <c r="F119" s="80"/>
      <c r="G119" s="80"/>
      <c r="H119" s="80"/>
      <c r="I119" s="80"/>
      <c r="J119" s="80"/>
      <c r="K119" s="80"/>
      <c r="L119" s="80"/>
      <c r="M119" s="80"/>
      <c r="N119" s="80"/>
      <c r="O119" s="80"/>
      <c r="P119" s="80"/>
      <c r="Q119" s="80"/>
      <c r="R119" s="80"/>
      <c r="S119" s="80"/>
      <c r="T119" s="80"/>
      <c r="U119" s="80"/>
      <c r="V119" s="80"/>
      <c r="W119" s="80"/>
      <c r="X119" s="80"/>
      <c r="Y119" s="80"/>
    </row>
    <row r="120" spans="1:28" ht="13.8"/>
    <row r="121" spans="1:28" ht="13.8"/>
    <row r="122" spans="1:28" ht="13.8">
      <c r="A122" s="191"/>
    </row>
    <row r="123" spans="1:28" s="79" customFormat="1" ht="13.8">
      <c r="A123" s="191"/>
      <c r="B123" s="193" t="s">
        <v>815</v>
      </c>
      <c r="C123" s="81"/>
      <c r="D123" s="81"/>
      <c r="E123" s="81"/>
      <c r="F123" s="81"/>
      <c r="G123" s="81"/>
      <c r="H123" s="81"/>
      <c r="I123" s="30"/>
      <c r="J123" s="82"/>
      <c r="K123" s="82"/>
      <c r="L123" s="82"/>
      <c r="M123" s="82"/>
      <c r="N123" s="82"/>
      <c r="O123" s="82"/>
      <c r="P123" s="82"/>
      <c r="Q123" s="83"/>
      <c r="R123" s="191"/>
      <c r="S123" s="191"/>
      <c r="T123" s="191"/>
      <c r="U123" s="30"/>
      <c r="V123" s="191"/>
      <c r="W123" s="191"/>
      <c r="X123" s="191"/>
      <c r="Y123" s="191"/>
      <c r="Z123" s="191"/>
      <c r="AA123" s="191"/>
      <c r="AB123" s="30"/>
    </row>
    <row r="124" spans="1:28" s="79" customFormat="1" ht="13.8">
      <c r="A124" s="191"/>
      <c r="B124" s="191" t="s">
        <v>816</v>
      </c>
      <c r="C124" s="30"/>
      <c r="D124" s="81"/>
      <c r="E124" s="30"/>
      <c r="F124" s="30"/>
      <c r="G124" s="30"/>
      <c r="H124" s="30"/>
      <c r="I124" s="30"/>
      <c r="J124" s="82"/>
      <c r="K124" s="82"/>
      <c r="L124" s="82"/>
      <c r="M124" s="82"/>
      <c r="N124" s="82"/>
      <c r="O124" s="82"/>
      <c r="P124" s="82"/>
      <c r="Q124" s="83"/>
      <c r="R124" s="191"/>
      <c r="S124" s="191"/>
      <c r="T124" s="191"/>
      <c r="U124" s="30"/>
      <c r="V124" s="191"/>
      <c r="W124" s="191"/>
      <c r="X124" s="191"/>
      <c r="Y124" s="191"/>
      <c r="Z124" s="191"/>
      <c r="AA124" s="191"/>
      <c r="AB124" s="30"/>
    </row>
    <row r="125" spans="1:28" s="79" customFormat="1" ht="13.8">
      <c r="A125" s="191"/>
      <c r="B125" s="191"/>
      <c r="C125" s="30"/>
      <c r="D125" s="81"/>
      <c r="E125" s="30"/>
      <c r="F125" s="30"/>
      <c r="G125" s="30"/>
      <c r="H125" s="30"/>
      <c r="I125" s="30"/>
      <c r="J125" s="82"/>
      <c r="K125" s="82"/>
      <c r="L125" s="82"/>
      <c r="M125" s="82"/>
      <c r="N125" s="82"/>
      <c r="O125" s="82"/>
      <c r="P125" s="82"/>
      <c r="Q125" s="83"/>
      <c r="R125" s="191"/>
      <c r="S125" s="191"/>
      <c r="T125" s="191"/>
      <c r="U125" s="30"/>
      <c r="V125" s="191"/>
      <c r="W125" s="191"/>
      <c r="X125" s="191"/>
      <c r="Y125" s="191"/>
      <c r="Z125" s="191"/>
      <c r="AA125" s="191"/>
      <c r="AB125" s="30"/>
    </row>
    <row r="126" spans="1:28" s="89" customFormat="1" ht="13.8">
      <c r="A126" s="84"/>
      <c r="B126" s="84"/>
      <c r="C126" s="85"/>
      <c r="D126" s="81"/>
      <c r="E126" s="85"/>
      <c r="F126" s="85"/>
      <c r="G126" s="85"/>
      <c r="H126" s="85"/>
      <c r="I126" s="85"/>
      <c r="J126" s="87"/>
      <c r="K126" s="87"/>
      <c r="L126" s="87"/>
      <c r="M126" s="87"/>
      <c r="N126" s="87"/>
      <c r="O126" s="87"/>
      <c r="P126" s="87"/>
      <c r="Q126" s="88"/>
      <c r="S126" s="90"/>
      <c r="U126" s="86"/>
      <c r="V126" s="90"/>
      <c r="X126" s="90"/>
      <c r="Y126" s="91"/>
      <c r="AB126" s="30"/>
    </row>
    <row r="127" spans="1:28" s="89" customFormat="1" ht="13.8" hidden="1">
      <c r="A127" s="84"/>
      <c r="B127" s="84"/>
      <c r="C127" s="85"/>
      <c r="D127" s="81"/>
      <c r="E127" s="85"/>
      <c r="F127" s="85"/>
      <c r="G127" s="85"/>
      <c r="H127" s="85"/>
      <c r="I127" s="85"/>
      <c r="J127" s="87"/>
      <c r="K127" s="87"/>
      <c r="L127" s="87"/>
      <c r="M127" s="87"/>
      <c r="N127" s="87"/>
      <c r="O127" s="87"/>
      <c r="P127" s="87"/>
      <c r="Q127" s="88"/>
      <c r="S127" s="90"/>
      <c r="U127" s="86"/>
      <c r="V127" s="90"/>
      <c r="X127" s="90"/>
      <c r="Y127" s="91"/>
      <c r="AB127" s="30"/>
    </row>
    <row r="128" spans="1:28" ht="13.8"/>
    <row r="129" ht="13.8"/>
    <row r="130" ht="13.95" customHeight="1"/>
    <row r="131" ht="13.95" customHeight="1"/>
    <row r="132" ht="13.95" customHeight="1"/>
    <row r="133" ht="13.95" customHeight="1"/>
    <row r="134" ht="13.95" customHeight="1"/>
    <row r="135" ht="13.95" customHeight="1"/>
    <row r="136" ht="13.95" customHeight="1"/>
    <row r="137" ht="13.95" customHeight="1"/>
    <row r="138" ht="13.95" customHeight="1"/>
    <row r="139" ht="13.95" customHeight="1"/>
    <row r="140" ht="13.95" customHeight="1"/>
    <row r="141" ht="13.95" customHeight="1"/>
    <row r="142" ht="13.95" customHeight="1"/>
    <row r="143" ht="13.95" customHeight="1"/>
    <row r="144" ht="13.95" customHeight="1"/>
    <row r="145" ht="13.95" customHeight="1"/>
    <row r="146" ht="13.95" customHeight="1"/>
    <row r="147" ht="13.95" customHeight="1"/>
    <row r="148" ht="13.95" customHeight="1"/>
    <row r="149" ht="13.95" customHeight="1"/>
    <row r="150" ht="13.95" customHeight="1"/>
    <row r="151" ht="13.95" customHeight="1"/>
    <row r="152" ht="13.95" customHeight="1"/>
    <row r="153" ht="13.95" customHeight="1"/>
    <row r="154" ht="13.95" customHeight="1"/>
    <row r="155" ht="13.95" customHeight="1"/>
    <row r="156" ht="13.95" customHeight="1"/>
    <row r="157" ht="13.95" customHeight="1"/>
    <row r="158" ht="13.95" customHeight="1"/>
    <row r="159" ht="13.95" customHeight="1"/>
    <row r="160" ht="13.95" customHeight="1"/>
    <row r="161" ht="13.95" customHeight="1"/>
    <row r="162" ht="13.95" customHeight="1"/>
    <row r="163" ht="13.95" customHeight="1"/>
    <row r="164" ht="13.95" customHeight="1"/>
    <row r="165" ht="13.95" customHeight="1"/>
    <row r="166" ht="13.95" customHeight="1"/>
    <row r="167" ht="13.95" customHeight="1"/>
    <row r="168" ht="13.95" customHeight="1"/>
    <row r="169" ht="13.95" customHeight="1"/>
    <row r="170" ht="13.95" customHeight="1"/>
    <row r="171" ht="13.95" customHeight="1"/>
    <row r="172" ht="13.95" customHeight="1"/>
    <row r="173" ht="13.95" customHeight="1"/>
    <row r="174" ht="13.95" customHeight="1"/>
    <row r="175" ht="13.95" customHeight="1"/>
    <row r="176" ht="13.95" customHeight="1"/>
    <row r="177" ht="13.95" customHeight="1"/>
    <row r="178" ht="13.95" customHeight="1"/>
    <row r="179" ht="13.95" customHeight="1"/>
    <row r="180" ht="13.95" customHeight="1"/>
    <row r="181" ht="13.95" customHeight="1"/>
    <row r="182" ht="13.95" customHeight="1"/>
    <row r="183" ht="13.95" customHeight="1"/>
    <row r="184" ht="13.95" customHeight="1"/>
    <row r="185" ht="13.95" customHeight="1"/>
    <row r="186" ht="13.95" customHeight="1"/>
    <row r="187" ht="13.95" customHeight="1"/>
    <row r="188" ht="13.95" customHeight="1"/>
    <row r="189" ht="13.95" customHeight="1"/>
    <row r="190" ht="13.95" customHeight="1"/>
    <row r="191" ht="13.95" customHeight="1"/>
    <row r="192" ht="13.95" customHeight="1"/>
    <row r="193" ht="13.95" customHeight="1"/>
    <row r="194" ht="13.95" customHeight="1"/>
    <row r="195" ht="13.95" customHeight="1"/>
    <row r="196" ht="13.95" customHeight="1"/>
    <row r="197" ht="13.95" customHeight="1"/>
    <row r="198" ht="13.95" customHeight="1"/>
    <row r="199" ht="13.95" customHeight="1"/>
    <row r="200" ht="13.95" customHeight="1"/>
    <row r="201" ht="13.95" customHeight="1"/>
    <row r="202" ht="13.95" customHeight="1"/>
    <row r="203" ht="13.95" customHeight="1"/>
    <row r="204" ht="13.95" customHeight="1"/>
    <row r="205" ht="13.95" customHeight="1"/>
    <row r="206" ht="13.95" customHeight="1"/>
    <row r="207" ht="13.95" customHeight="1"/>
    <row r="208" ht="13.95" customHeight="1"/>
    <row r="209" ht="13.95" customHeight="1"/>
    <row r="210" ht="13.95" customHeight="1"/>
    <row r="211" ht="13.95" customHeight="1"/>
    <row r="212" ht="13.95" customHeight="1"/>
    <row r="213" ht="13.95" customHeight="1"/>
    <row r="214" ht="13.95" customHeight="1"/>
    <row r="215" ht="13.95" customHeight="1"/>
    <row r="216" ht="13.95" customHeight="1"/>
    <row r="217" ht="13.95" customHeight="1"/>
    <row r="218" ht="13.95" customHeight="1"/>
    <row r="219" ht="13.95" customHeight="1"/>
    <row r="220" ht="13.95" customHeight="1"/>
    <row r="221" ht="13.95" customHeight="1"/>
    <row r="222" ht="13.95" customHeight="1"/>
    <row r="223" ht="13.95" customHeight="1"/>
    <row r="224" ht="13.95" customHeight="1"/>
    <row r="225" ht="13.95" customHeight="1"/>
    <row r="226" ht="13.95" customHeight="1"/>
    <row r="227" ht="13.95" customHeight="1"/>
    <row r="228" ht="13.95" customHeight="1"/>
    <row r="229" ht="13.95" customHeight="1"/>
    <row r="230" ht="13.95" customHeight="1"/>
    <row r="231" ht="13.95" customHeight="1"/>
    <row r="232" ht="13.95" customHeight="1"/>
    <row r="233" ht="13.95" customHeight="1"/>
    <row r="234" ht="13.95" customHeight="1"/>
    <row r="235" ht="13.95" customHeight="1"/>
    <row r="236" ht="13.95" customHeight="1"/>
    <row r="237" ht="13.95" customHeight="1"/>
    <row r="238" ht="13.95" customHeight="1"/>
    <row r="239" ht="13.95" customHeight="1"/>
    <row r="240" ht="13.95" customHeight="1"/>
    <row r="241" ht="13.95" customHeight="1"/>
    <row r="242" ht="13.95" customHeight="1"/>
    <row r="243" ht="13.95" customHeight="1"/>
    <row r="244" ht="13.95" customHeight="1"/>
    <row r="245" ht="13.95" customHeight="1"/>
    <row r="246" ht="13.95" customHeight="1"/>
    <row r="247" ht="13.95" customHeight="1"/>
    <row r="248" ht="13.95" customHeight="1"/>
    <row r="249" ht="13.95" customHeight="1"/>
    <row r="250" ht="13.95" customHeight="1"/>
    <row r="251" ht="13.95" customHeight="1"/>
    <row r="252" ht="13.95" customHeight="1"/>
    <row r="253" ht="13.95" customHeight="1"/>
    <row r="254" ht="13.95" customHeight="1"/>
    <row r="255" ht="13.95" customHeight="1"/>
    <row r="256" ht="13.95" customHeight="1"/>
    <row r="257" ht="13.95" customHeight="1"/>
    <row r="258" ht="13.95" customHeight="1"/>
    <row r="259" ht="13.95" customHeight="1"/>
    <row r="260" ht="13.95" customHeight="1"/>
    <row r="261" ht="13.95" customHeight="1"/>
    <row r="262" ht="13.95" customHeight="1"/>
    <row r="263" ht="13.95" customHeight="1"/>
    <row r="264" ht="13.95" customHeight="1"/>
    <row r="265" ht="13.95" customHeight="1"/>
    <row r="266" ht="13.95" customHeight="1"/>
    <row r="267" ht="13.95" customHeight="1"/>
    <row r="268" ht="13.95" customHeight="1"/>
    <row r="269" ht="13.95" customHeight="1"/>
    <row r="270" ht="13.95" customHeight="1"/>
    <row r="271" ht="13.95" customHeight="1"/>
    <row r="272" ht="13.95" customHeight="1"/>
    <row r="273" ht="13.95" customHeight="1"/>
    <row r="274" ht="13.95" customHeight="1"/>
    <row r="275" ht="13.95" customHeight="1"/>
    <row r="276" ht="13.95" customHeight="1"/>
    <row r="277" ht="13.95" customHeight="1"/>
    <row r="278" ht="13.95" customHeight="1"/>
    <row r="279" ht="13.95" customHeight="1"/>
    <row r="280" ht="13.95" customHeight="1"/>
    <row r="281" ht="13.95" customHeight="1"/>
    <row r="282" ht="13.95" customHeight="1"/>
    <row r="283" ht="13.95" customHeight="1"/>
    <row r="284" ht="13.95" customHeight="1"/>
    <row r="285" ht="13.95" customHeight="1"/>
    <row r="286" ht="13.95" customHeight="1"/>
    <row r="287" ht="13.95" customHeight="1"/>
    <row r="288" ht="13.95" customHeight="1"/>
    <row r="289" ht="13.95" customHeight="1"/>
    <row r="290" ht="13.95" customHeight="1"/>
    <row r="291" ht="13.95" customHeight="1"/>
    <row r="292" ht="13.95" customHeight="1"/>
    <row r="293" ht="13.95" customHeight="1"/>
    <row r="294" ht="13.95" customHeight="1"/>
    <row r="295" ht="13.95" customHeight="1"/>
    <row r="296" ht="13.95" customHeight="1"/>
    <row r="297" ht="13.95" customHeight="1"/>
    <row r="298" ht="13.95" customHeight="1"/>
    <row r="299" ht="13.95" customHeight="1"/>
    <row r="300" ht="13.95" customHeight="1"/>
    <row r="301" ht="13.95" customHeight="1"/>
    <row r="302" ht="13.95" customHeight="1"/>
    <row r="303" ht="13.95" customHeight="1"/>
    <row r="304" ht="13.95" customHeight="1"/>
    <row r="305" ht="13.95" customHeight="1"/>
    <row r="306" ht="13.95" customHeight="1"/>
    <row r="307" ht="13.95" customHeight="1"/>
    <row r="308" ht="13.95" customHeight="1"/>
    <row r="309" ht="13.95" customHeight="1"/>
    <row r="310" ht="13.95" customHeight="1"/>
    <row r="311" ht="13.95" customHeight="1"/>
    <row r="312" ht="13.95" customHeight="1"/>
    <row r="313" ht="13.95" customHeight="1"/>
    <row r="314" ht="13.95" customHeight="1"/>
    <row r="315" ht="13.95" customHeight="1"/>
    <row r="316" ht="13.95" customHeight="1"/>
    <row r="317" ht="13.95" customHeight="1"/>
    <row r="318" ht="13.95" customHeight="1"/>
    <row r="319" ht="13.95" customHeight="1"/>
    <row r="320" ht="13.95" customHeight="1"/>
    <row r="321" ht="13.95" customHeight="1"/>
    <row r="322" ht="13.95" customHeight="1"/>
    <row r="323" ht="13.95" customHeight="1"/>
    <row r="324" ht="13.95" customHeight="1"/>
    <row r="325" ht="13.95" customHeight="1"/>
    <row r="326" ht="13.95" customHeight="1"/>
    <row r="327" ht="13.95" customHeight="1"/>
    <row r="328" ht="13.95" customHeight="1"/>
    <row r="329" ht="13.95" customHeight="1"/>
    <row r="330" ht="13.95" customHeight="1"/>
    <row r="331" ht="13.95" customHeight="1"/>
    <row r="332" ht="13.95" customHeight="1"/>
    <row r="333" ht="13.95" customHeight="1"/>
    <row r="334" ht="13.95" customHeight="1"/>
    <row r="335" ht="13.95" customHeight="1"/>
    <row r="336" ht="13.95" customHeight="1"/>
    <row r="337" ht="13.95" customHeight="1"/>
    <row r="338" ht="13.95" customHeight="1"/>
    <row r="339" ht="13.95" customHeight="1"/>
    <row r="340" ht="13.95" customHeight="1"/>
    <row r="341" ht="13.95" customHeight="1"/>
    <row r="342" ht="13.95" customHeight="1"/>
    <row r="343" ht="13.95" customHeight="1"/>
    <row r="344" ht="13.95" customHeight="1"/>
    <row r="345" ht="13.95" customHeight="1"/>
    <row r="346" ht="13.95" customHeight="1"/>
    <row r="347" ht="13.95" customHeight="1"/>
    <row r="348" ht="13.95" customHeight="1"/>
    <row r="349" ht="13.95" customHeight="1"/>
    <row r="350" ht="13.95" customHeight="1"/>
    <row r="351" ht="13.95" customHeight="1"/>
    <row r="352" ht="13.95" customHeight="1"/>
    <row r="353" ht="13.95" customHeight="1"/>
    <row r="354" ht="13.95" customHeight="1"/>
    <row r="355" ht="13.95" customHeight="1"/>
    <row r="356" ht="13.95" customHeight="1"/>
    <row r="357" ht="13.95" customHeight="1"/>
    <row r="358" ht="13.95" customHeight="1"/>
    <row r="359" ht="13.95" customHeight="1"/>
    <row r="360" ht="13.95" customHeight="1"/>
    <row r="361" ht="13.95" customHeight="1"/>
    <row r="362" ht="13.95" customHeight="1"/>
    <row r="363" ht="13.95" customHeight="1"/>
    <row r="364" ht="13.95" customHeight="1"/>
    <row r="365" ht="13.95" customHeight="1"/>
    <row r="366" ht="13.95" customHeight="1"/>
    <row r="367" ht="13.95" customHeight="1"/>
    <row r="368" ht="13.95" customHeight="1"/>
    <row r="369" ht="13.95" customHeight="1"/>
    <row r="370" ht="13.95" customHeight="1"/>
    <row r="371" ht="13.95" customHeight="1"/>
    <row r="372" ht="13.95" customHeight="1"/>
    <row r="373" ht="13.95" customHeight="1"/>
    <row r="374" ht="13.95" customHeight="1"/>
    <row r="375" ht="13.95" customHeight="1"/>
    <row r="376" ht="13.95" customHeight="1"/>
    <row r="377" ht="13.95" customHeight="1"/>
    <row r="378" ht="13.95" customHeight="1"/>
    <row r="379" ht="13.95" customHeight="1"/>
    <row r="380" ht="13.95" customHeight="1"/>
    <row r="381" ht="13.95" customHeight="1"/>
    <row r="382" ht="13.95" customHeight="1"/>
    <row r="383" ht="13.95" customHeight="1"/>
    <row r="384" ht="13.95" customHeight="1"/>
    <row r="385" ht="13.95" customHeight="1"/>
    <row r="386" ht="13.95" customHeight="1"/>
    <row r="387" ht="13.95" customHeight="1"/>
    <row r="388" ht="13.95" customHeight="1"/>
    <row r="389" ht="13.95" customHeight="1"/>
    <row r="390" ht="13.95" customHeight="1"/>
    <row r="391" ht="13.95" customHeight="1"/>
    <row r="392" ht="13.95" customHeight="1"/>
    <row r="393" ht="13.95" customHeight="1"/>
    <row r="394" ht="13.95" customHeight="1"/>
    <row r="395" ht="13.95" customHeight="1"/>
    <row r="396" ht="13.95" customHeight="1"/>
    <row r="397" ht="13.95" customHeight="1"/>
    <row r="398" ht="13.95" customHeight="1"/>
    <row r="399" ht="13.95" customHeight="1"/>
    <row r="400" ht="13.95" customHeight="1"/>
    <row r="401" ht="13.95" customHeight="1"/>
    <row r="402" ht="13.95" customHeight="1"/>
    <row r="403" ht="13.95" customHeight="1"/>
    <row r="404" ht="13.95" customHeight="1"/>
    <row r="405" ht="13.95" customHeight="1"/>
    <row r="406" ht="13.95" customHeight="1"/>
    <row r="407" ht="13.95" customHeight="1"/>
    <row r="408" ht="13.95" customHeight="1"/>
    <row r="409" ht="13.95" customHeight="1"/>
    <row r="410" ht="13.95" customHeight="1"/>
    <row r="411" ht="13.95" customHeight="1"/>
    <row r="412" ht="13.95" customHeight="1"/>
    <row r="413" ht="13.95" customHeight="1"/>
    <row r="414" ht="13.95" customHeight="1"/>
    <row r="415" ht="13.95" customHeight="1"/>
    <row r="416" ht="13.95" customHeight="1"/>
    <row r="417" ht="13.95" customHeight="1"/>
    <row r="418" ht="13.95" customHeight="1"/>
    <row r="419" ht="13.95" customHeight="1"/>
    <row r="420" ht="13.95" customHeight="1"/>
    <row r="421" ht="13.95" customHeight="1"/>
    <row r="422" ht="13.95" customHeight="1"/>
    <row r="423" ht="13.95" customHeight="1"/>
    <row r="424" ht="13.95" customHeight="1"/>
    <row r="425" ht="13.95" customHeight="1"/>
    <row r="426" ht="13.95" customHeight="1"/>
    <row r="427" ht="13.95" customHeight="1"/>
    <row r="428" ht="13.95" customHeight="1"/>
    <row r="429" ht="13.95" customHeight="1"/>
    <row r="430" ht="13.95" customHeight="1"/>
    <row r="431" ht="13.95" customHeight="1"/>
    <row r="432" ht="13.95" customHeight="1"/>
    <row r="433" ht="13.95" customHeight="1"/>
    <row r="434" ht="13.95" customHeight="1"/>
    <row r="435" ht="13.95" customHeight="1"/>
    <row r="436" ht="13.95" customHeight="1"/>
    <row r="437" ht="13.95" customHeight="1"/>
    <row r="438" ht="13.95" customHeight="1"/>
    <row r="439" ht="13.95" customHeight="1"/>
  </sheetData>
  <autoFilter ref="A8:AB102" xr:uid="{1EC6365D-C538-452B-B68D-1F47B152079D}">
    <filterColumn colId="5" showButton="0"/>
    <filterColumn colId="6" showButton="0"/>
    <filterColumn colId="7" showButton="0"/>
    <filterColumn colId="9" showButton="0"/>
    <filterColumn colId="10" showButton="0"/>
    <filterColumn colId="11" showButton="0"/>
  </autoFilter>
  <mergeCells count="47">
    <mergeCell ref="A115:Y116"/>
    <mergeCell ref="A113:Y113"/>
    <mergeCell ref="A118:Y118"/>
    <mergeCell ref="H110:L110"/>
    <mergeCell ref="H111:L111"/>
    <mergeCell ref="N110:Q110"/>
    <mergeCell ref="B111:E111"/>
    <mergeCell ref="R7:R8"/>
    <mergeCell ref="F110:G110"/>
    <mergeCell ref="F111:G111"/>
    <mergeCell ref="B110:E110"/>
    <mergeCell ref="F109:G109"/>
    <mergeCell ref="N108:Q108"/>
    <mergeCell ref="H106:L106"/>
    <mergeCell ref="H107:L107"/>
    <mergeCell ref="H108:L108"/>
    <mergeCell ref="N107:Q107"/>
    <mergeCell ref="N106:Q106"/>
    <mergeCell ref="N109:Q109"/>
    <mergeCell ref="H109:L109"/>
    <mergeCell ref="F106:G106"/>
    <mergeCell ref="F107:G107"/>
    <mergeCell ref="F108:G108"/>
    <mergeCell ref="B106:E106"/>
    <mergeCell ref="B107:E107"/>
    <mergeCell ref="B108:E108"/>
    <mergeCell ref="B109:E109"/>
    <mergeCell ref="A1:C5"/>
    <mergeCell ref="A6:A8"/>
    <mergeCell ref="B6:B8"/>
    <mergeCell ref="C6:C8"/>
    <mergeCell ref="F6:S6"/>
    <mergeCell ref="T6:W6"/>
    <mergeCell ref="X6:X8"/>
    <mergeCell ref="Y6:Y8"/>
    <mergeCell ref="D1:Y5"/>
    <mergeCell ref="D6:D8"/>
    <mergeCell ref="E6:E8"/>
    <mergeCell ref="S7:S8"/>
    <mergeCell ref="T7:T8"/>
    <mergeCell ref="U7:U8"/>
    <mergeCell ref="V7:V8"/>
    <mergeCell ref="W7:W8"/>
    <mergeCell ref="F7:I8"/>
    <mergeCell ref="J7:M8"/>
    <mergeCell ref="N7:P7"/>
    <mergeCell ref="Q7:Q8"/>
  </mergeCells>
  <dataValidations count="3">
    <dataValidation allowBlank="1" showErrorMessage="1" promptTitle="PorColombia:" prompt="Incluir el precio de experto sólo sí el análisis de precios no es favorable o presenta una dispersión superior al 30%" sqref="Q9:Q102" xr:uid="{F34FBDF8-D778-428B-AE55-54A0F4062427}"/>
    <dataValidation allowBlank="1" showErrorMessage="1" promptTitle="PorColombia:" prompt="Precaución: Celda formulada. No borrar." sqref="S9:U102" xr:uid="{869E44E0-57CF-48E2-A27A-E35B6528CF07}"/>
    <dataValidation allowBlank="1" showErrorMessage="1" sqref="V9:Y102" xr:uid="{45947F8F-E4D7-45B5-9099-1BC5799812B4}"/>
  </dataValidations>
  <pageMargins left="0.19685039370078741" right="0.19685039370078741" top="0.19685039370078741" bottom="0.19685039370078741" header="0.31496062992125984" footer="0.31496062992125984"/>
  <pageSetup paperSize="9" scale="32"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87AEB-3752-4C3F-8D03-EBB95A2873AC}">
  <sheetPr codeName="Hoja4">
    <tabColor rgb="FF006C49"/>
  </sheetPr>
  <dimension ref="A1:AB437"/>
  <sheetViews>
    <sheetView showGridLines="0" zoomScale="70" zoomScaleNormal="70" zoomScaleSheetLayoutView="70" workbookViewId="0">
      <pane ySplit="8" topLeftCell="A39" activePane="bottomLeft" state="frozen"/>
      <selection activeCell="O16" sqref="O16:P16"/>
      <selection pane="bottomLeft" activeCell="B51" sqref="B51"/>
    </sheetView>
  </sheetViews>
  <sheetFormatPr baseColWidth="10" defaultColWidth="11.3984375" defaultRowHeight="13.95" customHeight="1" zeroHeight="1"/>
  <cols>
    <col min="1" max="2" width="7.69921875" style="73" customWidth="1"/>
    <col min="3" max="3" width="11.59765625" style="74" customWidth="1"/>
    <col min="4" max="4" width="31" style="172" customWidth="1"/>
    <col min="5" max="5" width="11.59765625" style="74" customWidth="1"/>
    <col min="6" max="9" width="4" style="74" customWidth="1"/>
    <col min="10" max="16" width="12.69921875" style="75" customWidth="1"/>
    <col min="17" max="17" width="14.8984375" style="76" customWidth="1"/>
    <col min="18" max="18" width="15.8984375" style="47" customWidth="1"/>
    <col min="19" max="19" width="16.296875" style="77" customWidth="1"/>
    <col min="20" max="20" width="12.69921875" style="47" customWidth="1"/>
    <col min="21" max="21" width="46" style="29" customWidth="1"/>
    <col min="22" max="22" width="16.296875" style="77" customWidth="1"/>
    <col min="23" max="23" width="12.69921875" style="47" customWidth="1"/>
    <col min="24" max="24" width="14.3984375" style="77" customWidth="1"/>
    <col min="25" max="25" width="68.69921875" style="78" customWidth="1"/>
    <col min="26" max="26" width="2.3984375" style="47" customWidth="1"/>
    <col min="27" max="27" width="11.3984375" style="47"/>
    <col min="28" max="28" width="11.3984375" style="30"/>
    <col min="29" max="16384" width="11.3984375" style="47"/>
  </cols>
  <sheetData>
    <row r="1" spans="1:28" s="8" customFormat="1" ht="15" customHeight="1">
      <c r="A1" s="248" t="s">
        <v>30</v>
      </c>
      <c r="B1" s="249"/>
      <c r="C1" s="250"/>
      <c r="D1" s="239" t="s">
        <v>817</v>
      </c>
      <c r="E1" s="240"/>
      <c r="F1" s="240"/>
      <c r="G1" s="240"/>
      <c r="H1" s="240"/>
      <c r="I1" s="240"/>
      <c r="J1" s="240"/>
      <c r="K1" s="240"/>
      <c r="L1" s="240"/>
      <c r="M1" s="240"/>
      <c r="N1" s="240"/>
      <c r="O1" s="240"/>
      <c r="P1" s="240"/>
      <c r="Q1" s="240"/>
      <c r="R1" s="240"/>
      <c r="S1" s="240"/>
      <c r="T1" s="240"/>
      <c r="U1" s="240"/>
      <c r="V1" s="240"/>
      <c r="W1" s="240"/>
      <c r="X1" s="240"/>
      <c r="Y1" s="241"/>
      <c r="AB1" s="9"/>
    </row>
    <row r="2" spans="1:28" s="8" customFormat="1" ht="14.4">
      <c r="A2" s="251"/>
      <c r="B2" s="252"/>
      <c r="C2" s="253"/>
      <c r="D2" s="242"/>
      <c r="E2" s="243"/>
      <c r="F2" s="243"/>
      <c r="G2" s="243"/>
      <c r="H2" s="243"/>
      <c r="I2" s="243"/>
      <c r="J2" s="243"/>
      <c r="K2" s="243"/>
      <c r="L2" s="243"/>
      <c r="M2" s="243"/>
      <c r="N2" s="243"/>
      <c r="O2" s="243"/>
      <c r="P2" s="243"/>
      <c r="Q2" s="243"/>
      <c r="R2" s="243"/>
      <c r="S2" s="243"/>
      <c r="T2" s="243"/>
      <c r="U2" s="243"/>
      <c r="V2" s="243"/>
      <c r="W2" s="243"/>
      <c r="X2" s="243"/>
      <c r="Y2" s="244"/>
      <c r="AB2" s="9"/>
    </row>
    <row r="3" spans="1:28" s="8" customFormat="1" ht="14.4">
      <c r="A3" s="251"/>
      <c r="B3" s="252"/>
      <c r="C3" s="253"/>
      <c r="D3" s="242"/>
      <c r="E3" s="243"/>
      <c r="F3" s="243"/>
      <c r="G3" s="243"/>
      <c r="H3" s="243"/>
      <c r="I3" s="243"/>
      <c r="J3" s="243"/>
      <c r="K3" s="243"/>
      <c r="L3" s="243"/>
      <c r="M3" s="243"/>
      <c r="N3" s="243"/>
      <c r="O3" s="243"/>
      <c r="P3" s="243"/>
      <c r="Q3" s="243"/>
      <c r="R3" s="243"/>
      <c r="S3" s="243"/>
      <c r="T3" s="243"/>
      <c r="U3" s="243"/>
      <c r="V3" s="243"/>
      <c r="W3" s="243"/>
      <c r="X3" s="243"/>
      <c r="Y3" s="244"/>
      <c r="AB3" s="9"/>
    </row>
    <row r="4" spans="1:28" s="8" customFormat="1" ht="14.4">
      <c r="A4" s="251"/>
      <c r="B4" s="252"/>
      <c r="C4" s="253"/>
      <c r="D4" s="242"/>
      <c r="E4" s="243"/>
      <c r="F4" s="243"/>
      <c r="G4" s="243"/>
      <c r="H4" s="243"/>
      <c r="I4" s="243"/>
      <c r="J4" s="243"/>
      <c r="K4" s="243"/>
      <c r="L4" s="243"/>
      <c r="M4" s="243"/>
      <c r="N4" s="243"/>
      <c r="O4" s="243"/>
      <c r="P4" s="243"/>
      <c r="Q4" s="243"/>
      <c r="R4" s="243"/>
      <c r="S4" s="243"/>
      <c r="T4" s="243"/>
      <c r="U4" s="243"/>
      <c r="V4" s="243"/>
      <c r="W4" s="243"/>
      <c r="X4" s="243"/>
      <c r="Y4" s="244"/>
      <c r="AB4" s="9"/>
    </row>
    <row r="5" spans="1:28" s="8" customFormat="1" ht="15" thickBot="1">
      <c r="A5" s="254"/>
      <c r="B5" s="255"/>
      <c r="C5" s="256"/>
      <c r="D5" s="245"/>
      <c r="E5" s="246"/>
      <c r="F5" s="246"/>
      <c r="G5" s="246"/>
      <c r="H5" s="246"/>
      <c r="I5" s="246"/>
      <c r="J5" s="246"/>
      <c r="K5" s="246"/>
      <c r="L5" s="246"/>
      <c r="M5" s="246"/>
      <c r="N5" s="246"/>
      <c r="O5" s="246"/>
      <c r="P5" s="246"/>
      <c r="Q5" s="246"/>
      <c r="R5" s="246"/>
      <c r="S5" s="246"/>
      <c r="T5" s="246"/>
      <c r="U5" s="246"/>
      <c r="V5" s="246"/>
      <c r="W5" s="246"/>
      <c r="X5" s="246"/>
      <c r="Y5" s="247"/>
      <c r="AB5" s="9"/>
    </row>
    <row r="6" spans="1:28" s="10" customFormat="1" ht="18.600000000000001" thickBot="1">
      <c r="A6" s="295" t="s">
        <v>5</v>
      </c>
      <c r="B6" s="236" t="s">
        <v>32</v>
      </c>
      <c r="C6" s="236" t="s">
        <v>33</v>
      </c>
      <c r="D6" s="236" t="s">
        <v>34</v>
      </c>
      <c r="E6" s="257" t="s">
        <v>35</v>
      </c>
      <c r="F6" s="260" t="s">
        <v>36</v>
      </c>
      <c r="G6" s="261"/>
      <c r="H6" s="261"/>
      <c r="I6" s="261"/>
      <c r="J6" s="261"/>
      <c r="K6" s="261"/>
      <c r="L6" s="261"/>
      <c r="M6" s="261"/>
      <c r="N6" s="261"/>
      <c r="O6" s="261"/>
      <c r="P6" s="261"/>
      <c r="Q6" s="261"/>
      <c r="R6" s="261"/>
      <c r="S6" s="262"/>
      <c r="T6" s="263" t="s">
        <v>37</v>
      </c>
      <c r="U6" s="264"/>
      <c r="V6" s="264"/>
      <c r="W6" s="265"/>
      <c r="X6" s="266" t="s">
        <v>38</v>
      </c>
      <c r="Y6" s="266" t="s">
        <v>39</v>
      </c>
      <c r="AB6" s="11"/>
    </row>
    <row r="7" spans="1:28" s="10" customFormat="1" ht="18">
      <c r="A7" s="296"/>
      <c r="B7" s="237"/>
      <c r="C7" s="237"/>
      <c r="D7" s="237"/>
      <c r="E7" s="258"/>
      <c r="F7" s="278" t="s">
        <v>40</v>
      </c>
      <c r="G7" s="279"/>
      <c r="H7" s="279"/>
      <c r="I7" s="280"/>
      <c r="J7" s="284" t="s">
        <v>41</v>
      </c>
      <c r="K7" s="284"/>
      <c r="L7" s="284"/>
      <c r="M7" s="285"/>
      <c r="N7" s="288" t="s">
        <v>42</v>
      </c>
      <c r="O7" s="289"/>
      <c r="P7" s="289"/>
      <c r="Q7" s="290" t="s">
        <v>43</v>
      </c>
      <c r="R7" s="292" t="s">
        <v>44</v>
      </c>
      <c r="S7" s="273" t="s">
        <v>45</v>
      </c>
      <c r="T7" s="269" t="s">
        <v>46</v>
      </c>
      <c r="U7" s="271" t="s">
        <v>47</v>
      </c>
      <c r="V7" s="271" t="s">
        <v>45</v>
      </c>
      <c r="W7" s="273" t="s">
        <v>48</v>
      </c>
      <c r="X7" s="267"/>
      <c r="Y7" s="267"/>
      <c r="AB7" s="11"/>
    </row>
    <row r="8" spans="1:28" s="10" customFormat="1" ht="15" thickBot="1">
      <c r="A8" s="297"/>
      <c r="B8" s="238"/>
      <c r="C8" s="238"/>
      <c r="D8" s="238"/>
      <c r="E8" s="259"/>
      <c r="F8" s="281"/>
      <c r="G8" s="282"/>
      <c r="H8" s="282"/>
      <c r="I8" s="283"/>
      <c r="J8" s="286"/>
      <c r="K8" s="286"/>
      <c r="L8" s="286"/>
      <c r="M8" s="287"/>
      <c r="N8" s="101">
        <v>2025</v>
      </c>
      <c r="O8" s="102">
        <v>2024</v>
      </c>
      <c r="P8" s="103">
        <v>2023</v>
      </c>
      <c r="Q8" s="291"/>
      <c r="R8" s="293"/>
      <c r="S8" s="274"/>
      <c r="T8" s="270"/>
      <c r="U8" s="272"/>
      <c r="V8" s="272"/>
      <c r="W8" s="274"/>
      <c r="X8" s="268"/>
      <c r="Y8" s="268"/>
      <c r="AB8" s="11"/>
    </row>
    <row r="9" spans="1:28" s="29" customFormat="1" ht="96.6">
      <c r="A9" s="3">
        <v>3</v>
      </c>
      <c r="B9" s="13" t="s">
        <v>13</v>
      </c>
      <c r="C9" s="13">
        <v>50111515</v>
      </c>
      <c r="D9" s="169" t="s">
        <v>818</v>
      </c>
      <c r="E9" s="13" t="s">
        <v>72</v>
      </c>
      <c r="F9" s="14" t="s">
        <v>51</v>
      </c>
      <c r="G9" s="15" t="s">
        <v>52</v>
      </c>
      <c r="H9" s="15" t="s">
        <v>53</v>
      </c>
      <c r="I9" s="15"/>
      <c r="J9" s="16">
        <v>15000</v>
      </c>
      <c r="K9" s="17">
        <v>12600</v>
      </c>
      <c r="L9" s="17">
        <v>16000</v>
      </c>
      <c r="M9" s="18"/>
      <c r="N9" s="19"/>
      <c r="O9" s="17"/>
      <c r="P9" s="17"/>
      <c r="Q9" s="20"/>
      <c r="R9" s="21">
        <f t="shared" ref="R9:R32" si="0">COUNTA(F9:I9,N9:P9)</f>
        <v>3</v>
      </c>
      <c r="S9" s="22">
        <f t="shared" ref="S9:S32" si="1">IFERROR(AVERAGE(J9:P9),"")</f>
        <v>14533.333333333334</v>
      </c>
      <c r="T9" s="23">
        <f t="shared" ref="T9:T32" si="2">IF(Q9&gt;0,"",IFERROR(STDEV(J9:P9)/S9,""))</f>
        <v>0.12023249928514822</v>
      </c>
      <c r="U9" s="24" t="s">
        <v>54</v>
      </c>
      <c r="V9" s="25">
        <f t="shared" ref="V9:V33" si="3">IFERROR(AVERAGE(J9:P9),"")</f>
        <v>14533.333333333334</v>
      </c>
      <c r="W9" s="26">
        <f t="shared" ref="W9:W33" si="4">IF(Q9&gt;0,"",IFERROR(STDEV(J9:P9)/V9,""))</f>
        <v>0.12023249928514822</v>
      </c>
      <c r="X9" s="27">
        <f t="shared" ref="X9:X32" si="5">IF(Q9&gt;0,Q9,V9)</f>
        <v>14533.333333333334</v>
      </c>
      <c r="Y9" s="28" t="s">
        <v>819</v>
      </c>
      <c r="AB9" s="30"/>
    </row>
    <row r="10" spans="1:28" ht="69">
      <c r="A10" s="3">
        <v>3</v>
      </c>
      <c r="B10" s="3" t="s">
        <v>13</v>
      </c>
      <c r="C10" s="3">
        <v>50111514</v>
      </c>
      <c r="D10" s="179" t="s">
        <v>820</v>
      </c>
      <c r="E10" s="32" t="s">
        <v>72</v>
      </c>
      <c r="F10" s="33" t="s">
        <v>51</v>
      </c>
      <c r="G10" s="3" t="s">
        <v>52</v>
      </c>
      <c r="H10" s="3" t="s">
        <v>53</v>
      </c>
      <c r="I10" s="3"/>
      <c r="J10" s="34">
        <v>14000</v>
      </c>
      <c r="K10" s="35">
        <v>12500</v>
      </c>
      <c r="L10" s="35">
        <v>20000</v>
      </c>
      <c r="M10" s="36"/>
      <c r="N10" s="37"/>
      <c r="O10" s="35"/>
      <c r="P10" s="35"/>
      <c r="Q10" s="38"/>
      <c r="R10" s="39">
        <f t="shared" ref="R10" si="6">COUNTA(F10:I10,N10:P10)</f>
        <v>3</v>
      </c>
      <c r="S10" s="40">
        <f t="shared" ref="S10" si="7">IFERROR(AVERAGE(J10:P10),"")</f>
        <v>15500</v>
      </c>
      <c r="T10" s="41">
        <f t="shared" ref="T10" si="8">IF(Q10&gt;0,"",IFERROR(STDEV(J10:P10)/S10,""))</f>
        <v>0.25604044945786358</v>
      </c>
      <c r="U10" s="42" t="s">
        <v>54</v>
      </c>
      <c r="V10" s="43">
        <f t="shared" si="3"/>
        <v>15500</v>
      </c>
      <c r="W10" s="44">
        <f t="shared" si="4"/>
        <v>0.25604044945786358</v>
      </c>
      <c r="X10" s="45">
        <f t="shared" ref="X10" si="9">IF(Q10&gt;0,Q10,V10)</f>
        <v>15500</v>
      </c>
      <c r="Y10" s="46" t="s">
        <v>821</v>
      </c>
      <c r="AA10" s="29"/>
    </row>
    <row r="11" spans="1:28" ht="41.4">
      <c r="A11" s="31">
        <v>3</v>
      </c>
      <c r="B11" s="32" t="s">
        <v>13</v>
      </c>
      <c r="C11" s="32">
        <v>50111513</v>
      </c>
      <c r="D11" s="170" t="s">
        <v>822</v>
      </c>
      <c r="E11" s="32" t="s">
        <v>72</v>
      </c>
      <c r="F11" s="33" t="s">
        <v>51</v>
      </c>
      <c r="G11" s="3" t="s">
        <v>52</v>
      </c>
      <c r="H11" s="3" t="s">
        <v>53</v>
      </c>
      <c r="I11" s="3"/>
      <c r="J11" s="34">
        <v>40000</v>
      </c>
      <c r="K11" s="35">
        <v>40000</v>
      </c>
      <c r="L11" s="35">
        <v>48000</v>
      </c>
      <c r="M11" s="36"/>
      <c r="N11" s="37"/>
      <c r="O11" s="35"/>
      <c r="P11" s="35"/>
      <c r="Q11" s="38"/>
      <c r="R11" s="39">
        <f t="shared" si="0"/>
        <v>3</v>
      </c>
      <c r="S11" s="40">
        <f t="shared" si="1"/>
        <v>42666.666666666664</v>
      </c>
      <c r="T11" s="41">
        <f t="shared" si="2"/>
        <v>0.10825317547305482</v>
      </c>
      <c r="U11" s="42" t="s">
        <v>54</v>
      </c>
      <c r="V11" s="43">
        <f t="shared" si="3"/>
        <v>42666.666666666664</v>
      </c>
      <c r="W11" s="44">
        <f t="shared" si="4"/>
        <v>0.10825317547305482</v>
      </c>
      <c r="X11" s="45">
        <f t="shared" si="5"/>
        <v>42666.666666666664</v>
      </c>
      <c r="Y11" s="46" t="s">
        <v>823</v>
      </c>
      <c r="AA11" s="29"/>
    </row>
    <row r="12" spans="1:28" ht="41.4">
      <c r="A12" s="31">
        <v>3</v>
      </c>
      <c r="B12" s="32" t="s">
        <v>13</v>
      </c>
      <c r="C12" s="32">
        <v>50111514</v>
      </c>
      <c r="D12" s="170" t="s">
        <v>824</v>
      </c>
      <c r="E12" s="32" t="s">
        <v>72</v>
      </c>
      <c r="F12" s="33" t="s">
        <v>51</v>
      </c>
      <c r="G12" s="3" t="s">
        <v>52</v>
      </c>
      <c r="H12" s="3" t="s">
        <v>53</v>
      </c>
      <c r="I12" s="3"/>
      <c r="J12" s="34">
        <v>34000</v>
      </c>
      <c r="K12" s="35">
        <v>26000</v>
      </c>
      <c r="L12" s="35">
        <v>39000</v>
      </c>
      <c r="M12" s="36"/>
      <c r="N12" s="37"/>
      <c r="O12" s="35"/>
      <c r="P12" s="35"/>
      <c r="Q12" s="38"/>
      <c r="R12" s="39">
        <f t="shared" si="0"/>
        <v>3</v>
      </c>
      <c r="S12" s="40">
        <f t="shared" si="1"/>
        <v>33000</v>
      </c>
      <c r="T12" s="41">
        <f t="shared" si="2"/>
        <v>0.19871025831218184</v>
      </c>
      <c r="U12" s="42" t="s">
        <v>54</v>
      </c>
      <c r="V12" s="43">
        <f t="shared" si="3"/>
        <v>33000</v>
      </c>
      <c r="W12" s="44">
        <f t="shared" si="4"/>
        <v>0.19871025831218184</v>
      </c>
      <c r="X12" s="45">
        <f t="shared" si="5"/>
        <v>33000</v>
      </c>
      <c r="Y12" s="46" t="s">
        <v>825</v>
      </c>
      <c r="AA12" s="29"/>
    </row>
    <row r="13" spans="1:28" ht="41.4">
      <c r="A13" s="31">
        <v>3</v>
      </c>
      <c r="B13" s="32" t="s">
        <v>13</v>
      </c>
      <c r="C13" s="32">
        <v>50111513</v>
      </c>
      <c r="D13" s="170" t="s">
        <v>826</v>
      </c>
      <c r="E13" s="32" t="s">
        <v>72</v>
      </c>
      <c r="F13" s="33" t="s">
        <v>51</v>
      </c>
      <c r="G13" s="3" t="s">
        <v>52</v>
      </c>
      <c r="H13" s="3" t="s">
        <v>53</v>
      </c>
      <c r="I13" s="3"/>
      <c r="J13" s="34">
        <v>40000</v>
      </c>
      <c r="K13" s="35">
        <v>39000</v>
      </c>
      <c r="L13" s="35">
        <v>45000</v>
      </c>
      <c r="M13" s="36"/>
      <c r="N13" s="37"/>
      <c r="O13" s="35"/>
      <c r="P13" s="35"/>
      <c r="Q13" s="38"/>
      <c r="R13" s="39">
        <f t="shared" si="0"/>
        <v>3</v>
      </c>
      <c r="S13" s="40">
        <f t="shared" si="1"/>
        <v>41333.333333333336</v>
      </c>
      <c r="T13" s="41">
        <f t="shared" si="2"/>
        <v>7.7771377104781894E-2</v>
      </c>
      <c r="U13" s="42" t="s">
        <v>54</v>
      </c>
      <c r="V13" s="43">
        <f t="shared" si="3"/>
        <v>41333.333333333336</v>
      </c>
      <c r="W13" s="44">
        <f t="shared" si="4"/>
        <v>7.7771377104781894E-2</v>
      </c>
      <c r="X13" s="45">
        <f t="shared" si="5"/>
        <v>41333.333333333336</v>
      </c>
      <c r="Y13" s="46" t="s">
        <v>827</v>
      </c>
      <c r="AA13" s="29"/>
    </row>
    <row r="14" spans="1:28" ht="41.4">
      <c r="A14" s="31">
        <v>3</v>
      </c>
      <c r="B14" s="32" t="s">
        <v>13</v>
      </c>
      <c r="C14" s="32">
        <v>50111513</v>
      </c>
      <c r="D14" s="170" t="s">
        <v>828</v>
      </c>
      <c r="E14" s="32" t="s">
        <v>72</v>
      </c>
      <c r="F14" s="33" t="s">
        <v>51</v>
      </c>
      <c r="G14" s="3" t="s">
        <v>52</v>
      </c>
      <c r="H14" s="3" t="s">
        <v>53</v>
      </c>
      <c r="I14" s="3"/>
      <c r="J14" s="34">
        <v>60000</v>
      </c>
      <c r="K14" s="35">
        <v>63000</v>
      </c>
      <c r="L14" s="35">
        <v>68000</v>
      </c>
      <c r="M14" s="36"/>
      <c r="N14" s="37"/>
      <c r="O14" s="35"/>
      <c r="P14" s="35"/>
      <c r="Q14" s="38"/>
      <c r="R14" s="39">
        <f t="shared" si="0"/>
        <v>3</v>
      </c>
      <c r="S14" s="40">
        <f t="shared" si="1"/>
        <v>63666.666666666664</v>
      </c>
      <c r="T14" s="41">
        <f t="shared" si="2"/>
        <v>6.3478301848074042E-2</v>
      </c>
      <c r="U14" s="42" t="s">
        <v>54</v>
      </c>
      <c r="V14" s="43">
        <f t="shared" si="3"/>
        <v>63666.666666666664</v>
      </c>
      <c r="W14" s="44">
        <f t="shared" si="4"/>
        <v>6.3478301848074042E-2</v>
      </c>
      <c r="X14" s="45">
        <f t="shared" si="5"/>
        <v>63666.666666666664</v>
      </c>
      <c r="Y14" s="46" t="s">
        <v>829</v>
      </c>
      <c r="AA14" s="29"/>
    </row>
    <row r="15" spans="1:28" ht="69">
      <c r="A15" s="31">
        <v>3</v>
      </c>
      <c r="B15" s="32" t="s">
        <v>13</v>
      </c>
      <c r="C15" s="32">
        <v>50111513</v>
      </c>
      <c r="D15" s="170" t="s">
        <v>830</v>
      </c>
      <c r="E15" s="32" t="s">
        <v>72</v>
      </c>
      <c r="F15" s="33" t="s">
        <v>51</v>
      </c>
      <c r="G15" s="3" t="s">
        <v>52</v>
      </c>
      <c r="H15" s="3" t="s">
        <v>53</v>
      </c>
      <c r="I15" s="3"/>
      <c r="J15" s="34">
        <v>36000</v>
      </c>
      <c r="K15" s="35">
        <v>30000</v>
      </c>
      <c r="L15" s="35">
        <v>39000</v>
      </c>
      <c r="M15" s="36"/>
      <c r="N15" s="37"/>
      <c r="O15" s="35"/>
      <c r="P15" s="35"/>
      <c r="Q15" s="38"/>
      <c r="R15" s="39">
        <f t="shared" si="0"/>
        <v>3</v>
      </c>
      <c r="S15" s="40">
        <f t="shared" si="1"/>
        <v>35000</v>
      </c>
      <c r="T15" s="41">
        <f t="shared" si="2"/>
        <v>0.13093073414159542</v>
      </c>
      <c r="U15" s="42" t="s">
        <v>54</v>
      </c>
      <c r="V15" s="43">
        <f t="shared" si="3"/>
        <v>35000</v>
      </c>
      <c r="W15" s="44">
        <f t="shared" si="4"/>
        <v>0.13093073414159542</v>
      </c>
      <c r="X15" s="45">
        <f t="shared" si="5"/>
        <v>35000</v>
      </c>
      <c r="Y15" s="46" t="s">
        <v>831</v>
      </c>
      <c r="AA15" s="29"/>
    </row>
    <row r="16" spans="1:28" ht="55.2">
      <c r="A16" s="31">
        <v>3</v>
      </c>
      <c r="B16" s="32" t="s">
        <v>13</v>
      </c>
      <c r="C16" s="32">
        <v>50112005</v>
      </c>
      <c r="D16" s="170" t="s">
        <v>832</v>
      </c>
      <c r="E16" s="32" t="s">
        <v>72</v>
      </c>
      <c r="F16" s="33" t="s">
        <v>51</v>
      </c>
      <c r="G16" s="3" t="s">
        <v>52</v>
      </c>
      <c r="H16" s="3" t="s">
        <v>53</v>
      </c>
      <c r="I16" s="3"/>
      <c r="J16" s="34">
        <v>36000</v>
      </c>
      <c r="K16" s="35">
        <v>30000</v>
      </c>
      <c r="L16" s="35">
        <v>39000</v>
      </c>
      <c r="M16" s="36"/>
      <c r="N16" s="37"/>
      <c r="O16" s="35"/>
      <c r="P16" s="35"/>
      <c r="Q16" s="38"/>
      <c r="R16" s="39">
        <f t="shared" si="0"/>
        <v>3</v>
      </c>
      <c r="S16" s="40">
        <f t="shared" si="1"/>
        <v>35000</v>
      </c>
      <c r="T16" s="41">
        <f t="shared" si="2"/>
        <v>0.13093073414159542</v>
      </c>
      <c r="U16" s="42" t="s">
        <v>54</v>
      </c>
      <c r="V16" s="43">
        <f t="shared" si="3"/>
        <v>35000</v>
      </c>
      <c r="W16" s="44">
        <f t="shared" si="4"/>
        <v>0.13093073414159542</v>
      </c>
      <c r="X16" s="45">
        <f t="shared" si="5"/>
        <v>35000</v>
      </c>
      <c r="Y16" s="46" t="s">
        <v>833</v>
      </c>
      <c r="AA16" s="29"/>
    </row>
    <row r="17" spans="1:27" ht="55.2">
      <c r="A17" s="31">
        <v>3</v>
      </c>
      <c r="B17" s="32" t="s">
        <v>13</v>
      </c>
      <c r="C17" s="32">
        <v>50111513</v>
      </c>
      <c r="D17" s="170" t="s">
        <v>834</v>
      </c>
      <c r="E17" s="32" t="s">
        <v>72</v>
      </c>
      <c r="F17" s="33" t="s">
        <v>51</v>
      </c>
      <c r="G17" s="3" t="s">
        <v>52</v>
      </c>
      <c r="H17" s="3" t="s">
        <v>53</v>
      </c>
      <c r="I17" s="3"/>
      <c r="J17" s="34">
        <v>33000</v>
      </c>
      <c r="K17" s="35">
        <v>32000</v>
      </c>
      <c r="L17" s="35">
        <v>39000</v>
      </c>
      <c r="M17" s="36"/>
      <c r="N17" s="37"/>
      <c r="O17" s="35"/>
      <c r="P17" s="35"/>
      <c r="Q17" s="38"/>
      <c r="R17" s="39">
        <f t="shared" si="0"/>
        <v>3</v>
      </c>
      <c r="S17" s="40">
        <f t="shared" si="1"/>
        <v>34666.666666666664</v>
      </c>
      <c r="T17" s="41">
        <f t="shared" si="2"/>
        <v>0.10920977588077449</v>
      </c>
      <c r="U17" s="42" t="s">
        <v>54</v>
      </c>
      <c r="V17" s="43">
        <f t="shared" si="3"/>
        <v>34666.666666666664</v>
      </c>
      <c r="W17" s="44">
        <f t="shared" si="4"/>
        <v>0.10920977588077449</v>
      </c>
      <c r="X17" s="45">
        <f t="shared" si="5"/>
        <v>34666.666666666664</v>
      </c>
      <c r="Y17" s="46" t="s">
        <v>835</v>
      </c>
      <c r="AA17" s="29"/>
    </row>
    <row r="18" spans="1:27" ht="41.4">
      <c r="A18" s="31">
        <v>3</v>
      </c>
      <c r="B18" s="32" t="s">
        <v>13</v>
      </c>
      <c r="C18" s="32">
        <v>50112005</v>
      </c>
      <c r="D18" s="170" t="s">
        <v>836</v>
      </c>
      <c r="E18" s="32" t="s">
        <v>72</v>
      </c>
      <c r="F18" s="33" t="s">
        <v>51</v>
      </c>
      <c r="G18" s="3" t="s">
        <v>52</v>
      </c>
      <c r="H18" s="3" t="s">
        <v>53</v>
      </c>
      <c r="I18" s="3"/>
      <c r="J18" s="34">
        <v>30000</v>
      </c>
      <c r="K18" s="35">
        <v>16000</v>
      </c>
      <c r="L18" s="35">
        <v>35000</v>
      </c>
      <c r="M18" s="36"/>
      <c r="N18" s="37"/>
      <c r="O18" s="35"/>
      <c r="P18" s="35"/>
      <c r="Q18" s="38"/>
      <c r="R18" s="39">
        <f t="shared" si="0"/>
        <v>3</v>
      </c>
      <c r="S18" s="40">
        <f t="shared" si="1"/>
        <v>27000</v>
      </c>
      <c r="T18" s="41">
        <f t="shared" si="2"/>
        <v>0.36477251117763348</v>
      </c>
      <c r="U18" s="42" t="s">
        <v>757</v>
      </c>
      <c r="V18" s="43">
        <f t="shared" ref="V18:V19" si="10">IFERROR(AVERAGE(J18,L18:P18),"")</f>
        <v>32500</v>
      </c>
      <c r="W18" s="44">
        <f t="shared" ref="W18:W19" si="11">IF(Q18&gt;0,"",IFERROR(STDEV(J18,L18:P18)/V18,""))</f>
        <v>0.10878565864408424</v>
      </c>
      <c r="X18" s="45">
        <f t="shared" si="5"/>
        <v>32500</v>
      </c>
      <c r="Y18" s="46" t="s">
        <v>837</v>
      </c>
      <c r="AA18" s="29"/>
    </row>
    <row r="19" spans="1:27" ht="69">
      <c r="A19" s="31">
        <v>3</v>
      </c>
      <c r="B19" s="32" t="s">
        <v>13</v>
      </c>
      <c r="C19" s="32">
        <v>50111515</v>
      </c>
      <c r="D19" s="170" t="s">
        <v>838</v>
      </c>
      <c r="E19" s="32" t="s">
        <v>72</v>
      </c>
      <c r="F19" s="33" t="s">
        <v>51</v>
      </c>
      <c r="G19" s="3" t="s">
        <v>52</v>
      </c>
      <c r="H19" s="3" t="s">
        <v>53</v>
      </c>
      <c r="I19" s="3"/>
      <c r="J19" s="34">
        <v>15000</v>
      </c>
      <c r="K19" s="35">
        <v>11000</v>
      </c>
      <c r="L19" s="35">
        <v>15000</v>
      </c>
      <c r="M19" s="36"/>
      <c r="N19" s="37"/>
      <c r="O19" s="35"/>
      <c r="P19" s="35"/>
      <c r="Q19" s="38"/>
      <c r="R19" s="39">
        <f t="shared" si="0"/>
        <v>3</v>
      </c>
      <c r="S19" s="40">
        <f t="shared" si="1"/>
        <v>13666.666666666666</v>
      </c>
      <c r="T19" s="41">
        <f t="shared" si="2"/>
        <v>0.16898056659208527</v>
      </c>
      <c r="U19" s="42" t="s">
        <v>757</v>
      </c>
      <c r="V19" s="43">
        <f t="shared" si="10"/>
        <v>15000</v>
      </c>
      <c r="W19" s="44">
        <f t="shared" si="11"/>
        <v>0</v>
      </c>
      <c r="X19" s="45">
        <f t="shared" si="5"/>
        <v>15000</v>
      </c>
      <c r="Y19" s="46" t="s">
        <v>839</v>
      </c>
      <c r="AA19" s="29"/>
    </row>
    <row r="20" spans="1:27" ht="41.4">
      <c r="A20" s="31">
        <v>3</v>
      </c>
      <c r="B20" s="32" t="s">
        <v>13</v>
      </c>
      <c r="C20" s="32">
        <v>50111514</v>
      </c>
      <c r="D20" s="170" t="s">
        <v>840</v>
      </c>
      <c r="E20" s="32" t="s">
        <v>72</v>
      </c>
      <c r="F20" s="33" t="s">
        <v>51</v>
      </c>
      <c r="G20" s="3" t="s">
        <v>52</v>
      </c>
      <c r="H20" s="3" t="s">
        <v>53</v>
      </c>
      <c r="I20" s="3"/>
      <c r="J20" s="34">
        <v>30000</v>
      </c>
      <c r="K20" s="35">
        <v>24000</v>
      </c>
      <c r="L20" s="35">
        <v>35000</v>
      </c>
      <c r="M20" s="36"/>
      <c r="N20" s="37"/>
      <c r="O20" s="35"/>
      <c r="P20" s="35"/>
      <c r="Q20" s="38"/>
      <c r="R20" s="39">
        <f t="shared" si="0"/>
        <v>3</v>
      </c>
      <c r="S20" s="40">
        <f t="shared" si="1"/>
        <v>29666.666666666668</v>
      </c>
      <c r="T20" s="41">
        <f t="shared" si="2"/>
        <v>0.18564844541413802</v>
      </c>
      <c r="U20" s="42" t="s">
        <v>54</v>
      </c>
      <c r="V20" s="43">
        <f t="shared" si="3"/>
        <v>29666.666666666668</v>
      </c>
      <c r="W20" s="44">
        <f t="shared" si="4"/>
        <v>0.18564844541413802</v>
      </c>
      <c r="X20" s="45">
        <f t="shared" si="5"/>
        <v>29666.666666666668</v>
      </c>
      <c r="Y20" s="46" t="s">
        <v>841</v>
      </c>
      <c r="AA20" s="29"/>
    </row>
    <row r="21" spans="1:27" ht="41.4">
      <c r="A21" s="31">
        <v>3</v>
      </c>
      <c r="B21" s="32" t="s">
        <v>13</v>
      </c>
      <c r="C21" s="32">
        <v>50111513</v>
      </c>
      <c r="D21" s="170" t="s">
        <v>842</v>
      </c>
      <c r="E21" s="32" t="s">
        <v>72</v>
      </c>
      <c r="F21" s="33" t="s">
        <v>51</v>
      </c>
      <c r="G21" s="3" t="s">
        <v>52</v>
      </c>
      <c r="H21" s="3" t="s">
        <v>53</v>
      </c>
      <c r="I21" s="3"/>
      <c r="J21" s="34">
        <v>30000</v>
      </c>
      <c r="K21" s="35">
        <v>28000</v>
      </c>
      <c r="L21" s="35">
        <v>36000</v>
      </c>
      <c r="M21" s="36"/>
      <c r="N21" s="37"/>
      <c r="O21" s="35"/>
      <c r="P21" s="35"/>
      <c r="Q21" s="38"/>
      <c r="R21" s="39">
        <f t="shared" si="0"/>
        <v>3</v>
      </c>
      <c r="S21" s="40">
        <f t="shared" si="1"/>
        <v>31333.333333333332</v>
      </c>
      <c r="T21" s="41">
        <f t="shared" si="2"/>
        <v>0.13287229783826351</v>
      </c>
      <c r="U21" s="42" t="s">
        <v>54</v>
      </c>
      <c r="V21" s="43">
        <f t="shared" si="3"/>
        <v>31333.333333333332</v>
      </c>
      <c r="W21" s="44">
        <f t="shared" si="4"/>
        <v>0.13287229783826351</v>
      </c>
      <c r="X21" s="45">
        <f t="shared" si="5"/>
        <v>31333.333333333332</v>
      </c>
      <c r="Y21" s="46" t="s">
        <v>843</v>
      </c>
      <c r="AA21" s="29"/>
    </row>
    <row r="22" spans="1:27" ht="69">
      <c r="A22" s="31">
        <v>3</v>
      </c>
      <c r="B22" s="32" t="s">
        <v>13</v>
      </c>
      <c r="C22" s="32">
        <v>50111516</v>
      </c>
      <c r="D22" s="170" t="s">
        <v>844</v>
      </c>
      <c r="E22" s="32" t="s">
        <v>72</v>
      </c>
      <c r="F22" s="33" t="s">
        <v>51</v>
      </c>
      <c r="G22" s="3" t="s">
        <v>52</v>
      </c>
      <c r="H22" s="3" t="s">
        <v>53</v>
      </c>
      <c r="I22" s="3"/>
      <c r="J22" s="34">
        <v>30000</v>
      </c>
      <c r="K22" s="35">
        <v>21000</v>
      </c>
      <c r="L22" s="35">
        <v>25000</v>
      </c>
      <c r="M22" s="36"/>
      <c r="N22" s="37"/>
      <c r="O22" s="35"/>
      <c r="P22" s="35"/>
      <c r="Q22" s="38"/>
      <c r="R22" s="39">
        <f t="shared" ref="R22:R23" si="12">COUNTA(F22:I22,N22:P22)</f>
        <v>3</v>
      </c>
      <c r="S22" s="40">
        <f t="shared" ref="S22:S23" si="13">IFERROR(AVERAGE(J22:P22),"")</f>
        <v>25333.333333333332</v>
      </c>
      <c r="T22" s="41">
        <f t="shared" ref="T22:T23" si="14">IF(Q22&gt;0,"",IFERROR(STDEV(J22:P22)/S22,""))</f>
        <v>0.17799670076932494</v>
      </c>
      <c r="U22" s="42" t="s">
        <v>54</v>
      </c>
      <c r="V22" s="43">
        <f t="shared" si="3"/>
        <v>25333.333333333332</v>
      </c>
      <c r="W22" s="44">
        <f t="shared" si="4"/>
        <v>0.17799670076932494</v>
      </c>
      <c r="X22" s="45">
        <f t="shared" ref="X22:X23" si="15">IF(Q22&gt;0,Q22,V22)</f>
        <v>25333.333333333332</v>
      </c>
      <c r="Y22" s="46" t="s">
        <v>845</v>
      </c>
      <c r="AA22" s="29"/>
    </row>
    <row r="23" spans="1:27" ht="55.2">
      <c r="A23" s="31">
        <v>3</v>
      </c>
      <c r="B23" s="32" t="s">
        <v>13</v>
      </c>
      <c r="C23" s="32">
        <v>50111515</v>
      </c>
      <c r="D23" s="170" t="s">
        <v>846</v>
      </c>
      <c r="E23" s="32" t="s">
        <v>72</v>
      </c>
      <c r="F23" s="33" t="s">
        <v>51</v>
      </c>
      <c r="G23" s="3" t="s">
        <v>52</v>
      </c>
      <c r="H23" s="3" t="s">
        <v>53</v>
      </c>
      <c r="I23" s="3"/>
      <c r="J23" s="34">
        <v>35000</v>
      </c>
      <c r="K23" s="35">
        <v>28000</v>
      </c>
      <c r="L23" s="35">
        <v>27000</v>
      </c>
      <c r="M23" s="36"/>
      <c r="N23" s="37"/>
      <c r="O23" s="35"/>
      <c r="P23" s="35"/>
      <c r="Q23" s="38"/>
      <c r="R23" s="39">
        <f t="shared" si="12"/>
        <v>3</v>
      </c>
      <c r="S23" s="40">
        <f t="shared" si="13"/>
        <v>30000</v>
      </c>
      <c r="T23" s="41">
        <f t="shared" si="14"/>
        <v>0.1452966314513558</v>
      </c>
      <c r="U23" s="42" t="s">
        <v>54</v>
      </c>
      <c r="V23" s="43">
        <f t="shared" si="3"/>
        <v>30000</v>
      </c>
      <c r="W23" s="44">
        <f t="shared" si="4"/>
        <v>0.1452966314513558</v>
      </c>
      <c r="X23" s="45">
        <f t="shared" si="15"/>
        <v>30000</v>
      </c>
      <c r="Y23" s="46" t="s">
        <v>847</v>
      </c>
      <c r="AA23" s="29"/>
    </row>
    <row r="24" spans="1:27" ht="69">
      <c r="A24" s="31">
        <v>3</v>
      </c>
      <c r="B24" s="32" t="s">
        <v>13</v>
      </c>
      <c r="C24" s="32">
        <v>50111513</v>
      </c>
      <c r="D24" s="170" t="s">
        <v>848</v>
      </c>
      <c r="E24" s="32" t="s">
        <v>72</v>
      </c>
      <c r="F24" s="33" t="s">
        <v>51</v>
      </c>
      <c r="G24" s="3" t="s">
        <v>52</v>
      </c>
      <c r="H24" s="3" t="s">
        <v>53</v>
      </c>
      <c r="I24" s="3"/>
      <c r="J24" s="34">
        <v>26000</v>
      </c>
      <c r="K24" s="35">
        <v>24000</v>
      </c>
      <c r="L24" s="35">
        <v>29000</v>
      </c>
      <c r="M24" s="36"/>
      <c r="N24" s="37"/>
      <c r="O24" s="35"/>
      <c r="P24" s="35"/>
      <c r="Q24" s="38"/>
      <c r="R24" s="39">
        <f t="shared" si="0"/>
        <v>3</v>
      </c>
      <c r="S24" s="40">
        <f t="shared" si="1"/>
        <v>26333.333333333332</v>
      </c>
      <c r="T24" s="41">
        <f t="shared" si="2"/>
        <v>9.55675244970981E-2</v>
      </c>
      <c r="U24" s="42" t="s">
        <v>54</v>
      </c>
      <c r="V24" s="43">
        <f t="shared" si="3"/>
        <v>26333.333333333332</v>
      </c>
      <c r="W24" s="44">
        <f t="shared" si="4"/>
        <v>9.55675244970981E-2</v>
      </c>
      <c r="X24" s="45">
        <f t="shared" si="5"/>
        <v>26333.333333333332</v>
      </c>
      <c r="Y24" s="46" t="s">
        <v>849</v>
      </c>
      <c r="AA24" s="29"/>
    </row>
    <row r="25" spans="1:27" ht="55.2">
      <c r="A25" s="31">
        <v>3</v>
      </c>
      <c r="B25" s="32" t="s">
        <v>13</v>
      </c>
      <c r="C25" s="32">
        <v>50111513</v>
      </c>
      <c r="D25" s="170" t="s">
        <v>850</v>
      </c>
      <c r="E25" s="32" t="s">
        <v>72</v>
      </c>
      <c r="F25" s="33" t="s">
        <v>51</v>
      </c>
      <c r="G25" s="3" t="s">
        <v>52</v>
      </c>
      <c r="H25" s="3" t="s">
        <v>53</v>
      </c>
      <c r="I25" s="3"/>
      <c r="J25" s="34">
        <v>32000</v>
      </c>
      <c r="K25" s="35">
        <v>24000</v>
      </c>
      <c r="L25" s="35">
        <v>35000</v>
      </c>
      <c r="M25" s="36"/>
      <c r="N25" s="37"/>
      <c r="O25" s="35"/>
      <c r="P25" s="35"/>
      <c r="Q25" s="38"/>
      <c r="R25" s="39">
        <f t="shared" si="0"/>
        <v>3</v>
      </c>
      <c r="S25" s="40">
        <f t="shared" si="1"/>
        <v>30333.333333333332</v>
      </c>
      <c r="T25" s="41">
        <f t="shared" si="2"/>
        <v>0.18745848471683474</v>
      </c>
      <c r="U25" s="42" t="s">
        <v>54</v>
      </c>
      <c r="V25" s="43">
        <f t="shared" si="3"/>
        <v>30333.333333333332</v>
      </c>
      <c r="W25" s="44">
        <f t="shared" si="4"/>
        <v>0.18745848471683474</v>
      </c>
      <c r="X25" s="45">
        <f t="shared" si="5"/>
        <v>30333.333333333332</v>
      </c>
      <c r="Y25" s="46" t="s">
        <v>851</v>
      </c>
      <c r="AA25" s="29"/>
    </row>
    <row r="26" spans="1:27" ht="41.4">
      <c r="A26" s="31">
        <v>3</v>
      </c>
      <c r="B26" s="32" t="s">
        <v>13</v>
      </c>
      <c r="C26" s="32">
        <v>50131612</v>
      </c>
      <c r="D26" s="170" t="s">
        <v>852</v>
      </c>
      <c r="E26" s="32" t="s">
        <v>111</v>
      </c>
      <c r="F26" s="33" t="s">
        <v>51</v>
      </c>
      <c r="G26" s="3" t="s">
        <v>52</v>
      </c>
      <c r="H26" s="3" t="s">
        <v>53</v>
      </c>
      <c r="I26" s="3"/>
      <c r="J26" s="34">
        <v>20000</v>
      </c>
      <c r="K26" s="35">
        <v>8000</v>
      </c>
      <c r="L26" s="35">
        <v>22000</v>
      </c>
      <c r="M26" s="36"/>
      <c r="N26" s="37"/>
      <c r="O26" s="35"/>
      <c r="P26" s="35"/>
      <c r="Q26" s="38"/>
      <c r="R26" s="39">
        <f t="shared" si="0"/>
        <v>3</v>
      </c>
      <c r="S26" s="40">
        <f t="shared" si="1"/>
        <v>16666.666666666668</v>
      </c>
      <c r="T26" s="41">
        <f t="shared" si="2"/>
        <v>0.45431266766402179</v>
      </c>
      <c r="U26" s="42" t="s">
        <v>757</v>
      </c>
      <c r="V26" s="43">
        <f>IFERROR(AVERAGE(J26,L26:P26),"")</f>
        <v>21000</v>
      </c>
      <c r="W26" s="44">
        <f>IF(Q26&gt;0,"",IFERROR(STDEV(J26,L26:P26)/V26,""))</f>
        <v>6.7343502970147393E-2</v>
      </c>
      <c r="X26" s="45">
        <f t="shared" si="5"/>
        <v>21000</v>
      </c>
      <c r="Y26" s="46" t="s">
        <v>853</v>
      </c>
      <c r="AA26" s="29"/>
    </row>
    <row r="27" spans="1:27" ht="82.8">
      <c r="A27" s="31">
        <v>3</v>
      </c>
      <c r="B27" s="32" t="s">
        <v>13</v>
      </c>
      <c r="C27" s="32">
        <v>50111515</v>
      </c>
      <c r="D27" s="170" t="s">
        <v>854</v>
      </c>
      <c r="E27" s="32" t="s">
        <v>72</v>
      </c>
      <c r="F27" s="33" t="s">
        <v>51</v>
      </c>
      <c r="G27" s="3" t="s">
        <v>52</v>
      </c>
      <c r="H27" s="3" t="s">
        <v>53</v>
      </c>
      <c r="I27" s="3"/>
      <c r="J27" s="34">
        <v>20000</v>
      </c>
      <c r="K27" s="35">
        <v>20000</v>
      </c>
      <c r="L27" s="35">
        <v>21000</v>
      </c>
      <c r="M27" s="36"/>
      <c r="N27" s="37"/>
      <c r="O27" s="35"/>
      <c r="P27" s="35"/>
      <c r="Q27" s="38"/>
      <c r="R27" s="39">
        <f t="shared" si="0"/>
        <v>3</v>
      </c>
      <c r="S27" s="40">
        <f t="shared" si="1"/>
        <v>20333.333333333332</v>
      </c>
      <c r="T27" s="41">
        <f t="shared" si="2"/>
        <v>2.8394275533916026E-2</v>
      </c>
      <c r="U27" s="42" t="s">
        <v>54</v>
      </c>
      <c r="V27" s="43">
        <f t="shared" si="3"/>
        <v>20333.333333333332</v>
      </c>
      <c r="W27" s="44">
        <f t="shared" si="4"/>
        <v>2.8394275533916026E-2</v>
      </c>
      <c r="X27" s="45">
        <f t="shared" si="5"/>
        <v>20333.333333333332</v>
      </c>
      <c r="Y27" s="46" t="s">
        <v>855</v>
      </c>
      <c r="AA27" s="29"/>
    </row>
    <row r="28" spans="1:27" ht="41.4">
      <c r="A28" s="31">
        <v>3</v>
      </c>
      <c r="B28" s="32" t="s">
        <v>13</v>
      </c>
      <c r="C28" s="32">
        <v>50111514</v>
      </c>
      <c r="D28" s="170" t="s">
        <v>856</v>
      </c>
      <c r="E28" s="32" t="s">
        <v>72</v>
      </c>
      <c r="F28" s="33" t="s">
        <v>51</v>
      </c>
      <c r="G28" s="3" t="s">
        <v>52</v>
      </c>
      <c r="H28" s="3" t="s">
        <v>53</v>
      </c>
      <c r="I28" s="3"/>
      <c r="J28" s="34">
        <v>40000</v>
      </c>
      <c r="K28" s="35">
        <v>24000</v>
      </c>
      <c r="L28" s="35">
        <v>42000</v>
      </c>
      <c r="M28" s="36"/>
      <c r="N28" s="37"/>
      <c r="O28" s="35"/>
      <c r="P28" s="35"/>
      <c r="Q28" s="38"/>
      <c r="R28" s="39">
        <f t="shared" si="0"/>
        <v>3</v>
      </c>
      <c r="S28" s="40">
        <f>IFERROR(AVERAGE(J28:P28),"")</f>
        <v>35333.333333333336</v>
      </c>
      <c r="T28" s="41">
        <f t="shared" si="2"/>
        <v>0.27921978465941011</v>
      </c>
      <c r="U28" s="42" t="s">
        <v>757</v>
      </c>
      <c r="V28" s="43">
        <f t="shared" ref="V28:V29" si="16">IFERROR(AVERAGE(J28,L28:P28),"")</f>
        <v>41000</v>
      </c>
      <c r="W28" s="44">
        <f t="shared" ref="W28:W29" si="17">IF(Q28&gt;0,"",IFERROR(STDEV(J28,L28:P28)/V28,""))</f>
        <v>3.4493013716416956E-2</v>
      </c>
      <c r="X28" s="45">
        <f t="shared" si="5"/>
        <v>41000</v>
      </c>
      <c r="Y28" s="46" t="s">
        <v>857</v>
      </c>
      <c r="AA28" s="29"/>
    </row>
    <row r="29" spans="1:27" ht="55.2">
      <c r="A29" s="31">
        <v>3</v>
      </c>
      <c r="B29" s="32" t="s">
        <v>13</v>
      </c>
      <c r="C29" s="32">
        <v>50111515</v>
      </c>
      <c r="D29" s="170" t="s">
        <v>858</v>
      </c>
      <c r="E29" s="32" t="s">
        <v>72</v>
      </c>
      <c r="F29" s="33" t="s">
        <v>51</v>
      </c>
      <c r="G29" s="3" t="s">
        <v>52</v>
      </c>
      <c r="H29" s="3" t="s">
        <v>53</v>
      </c>
      <c r="I29" s="3"/>
      <c r="J29" s="34">
        <v>20000</v>
      </c>
      <c r="K29" s="35">
        <v>12000</v>
      </c>
      <c r="L29" s="35">
        <v>20000</v>
      </c>
      <c r="M29" s="36"/>
      <c r="N29" s="37"/>
      <c r="O29" s="35"/>
      <c r="P29" s="35"/>
      <c r="Q29" s="38"/>
      <c r="R29" s="39">
        <f t="shared" si="0"/>
        <v>3</v>
      </c>
      <c r="S29" s="40">
        <f t="shared" si="1"/>
        <v>17333.333333333332</v>
      </c>
      <c r="T29" s="41">
        <f t="shared" si="2"/>
        <v>0.26646935501059638</v>
      </c>
      <c r="U29" s="42" t="s">
        <v>757</v>
      </c>
      <c r="V29" s="43">
        <f t="shared" si="16"/>
        <v>20000</v>
      </c>
      <c r="W29" s="44">
        <f t="shared" si="17"/>
        <v>0</v>
      </c>
      <c r="X29" s="45">
        <f t="shared" si="5"/>
        <v>20000</v>
      </c>
      <c r="Y29" s="46" t="s">
        <v>859</v>
      </c>
      <c r="AA29" s="29"/>
    </row>
    <row r="30" spans="1:27" ht="110.4">
      <c r="A30" s="31">
        <v>3</v>
      </c>
      <c r="B30" s="32" t="s">
        <v>13</v>
      </c>
      <c r="C30" s="32">
        <v>50111515</v>
      </c>
      <c r="D30" s="170" t="s">
        <v>860</v>
      </c>
      <c r="E30" s="32" t="s">
        <v>72</v>
      </c>
      <c r="F30" s="33" t="s">
        <v>51</v>
      </c>
      <c r="G30" s="3" t="s">
        <v>52</v>
      </c>
      <c r="H30" s="3" t="s">
        <v>53</v>
      </c>
      <c r="I30" s="3"/>
      <c r="J30" s="34">
        <v>22000</v>
      </c>
      <c r="K30" s="35">
        <v>18000</v>
      </c>
      <c r="L30" s="35">
        <v>25000</v>
      </c>
      <c r="M30" s="36"/>
      <c r="N30" s="37"/>
      <c r="O30" s="35"/>
      <c r="P30" s="35"/>
      <c r="Q30" s="38"/>
      <c r="R30" s="39">
        <f t="shared" si="0"/>
        <v>3</v>
      </c>
      <c r="S30" s="40">
        <f t="shared" si="1"/>
        <v>21666.666666666668</v>
      </c>
      <c r="T30" s="41">
        <f t="shared" si="2"/>
        <v>0.16208698081311931</v>
      </c>
      <c r="U30" s="42" t="s">
        <v>54</v>
      </c>
      <c r="V30" s="43">
        <f t="shared" si="3"/>
        <v>21666.666666666668</v>
      </c>
      <c r="W30" s="44">
        <f t="shared" si="4"/>
        <v>0.16208698081311931</v>
      </c>
      <c r="X30" s="45">
        <f t="shared" si="5"/>
        <v>21666.666666666668</v>
      </c>
      <c r="Y30" s="46" t="s">
        <v>861</v>
      </c>
      <c r="AA30" s="29"/>
    </row>
    <row r="31" spans="1:27" ht="41.4">
      <c r="A31" s="31">
        <v>3</v>
      </c>
      <c r="B31" s="32" t="s">
        <v>13</v>
      </c>
      <c r="C31" s="32">
        <v>50111513</v>
      </c>
      <c r="D31" s="170" t="s">
        <v>862</v>
      </c>
      <c r="E31" s="32" t="s">
        <v>72</v>
      </c>
      <c r="F31" s="33" t="s">
        <v>51</v>
      </c>
      <c r="G31" s="3" t="s">
        <v>52</v>
      </c>
      <c r="H31" s="3" t="s">
        <v>53</v>
      </c>
      <c r="I31" s="3"/>
      <c r="J31" s="34">
        <v>40000</v>
      </c>
      <c r="K31" s="35">
        <v>34000</v>
      </c>
      <c r="L31" s="35">
        <v>43000</v>
      </c>
      <c r="M31" s="36"/>
      <c r="N31" s="37"/>
      <c r="O31" s="35"/>
      <c r="P31" s="35"/>
      <c r="Q31" s="38"/>
      <c r="R31" s="39">
        <f t="shared" si="0"/>
        <v>3</v>
      </c>
      <c r="S31" s="40">
        <f t="shared" si="1"/>
        <v>39000</v>
      </c>
      <c r="T31" s="41">
        <f t="shared" si="2"/>
        <v>0.11750194089630359</v>
      </c>
      <c r="U31" s="42" t="s">
        <v>54</v>
      </c>
      <c r="V31" s="43">
        <f t="shared" si="3"/>
        <v>39000</v>
      </c>
      <c r="W31" s="44">
        <f t="shared" si="4"/>
        <v>0.11750194089630359</v>
      </c>
      <c r="X31" s="45">
        <f t="shared" si="5"/>
        <v>39000</v>
      </c>
      <c r="Y31" s="46" t="s">
        <v>863</v>
      </c>
      <c r="AA31" s="29"/>
    </row>
    <row r="32" spans="1:27" ht="41.4">
      <c r="A32" s="31">
        <v>3</v>
      </c>
      <c r="B32" s="32" t="s">
        <v>13</v>
      </c>
      <c r="C32" s="32">
        <v>50111514</v>
      </c>
      <c r="D32" s="170" t="s">
        <v>864</v>
      </c>
      <c r="E32" s="32" t="s">
        <v>72</v>
      </c>
      <c r="F32" s="33" t="s">
        <v>51</v>
      </c>
      <c r="G32" s="3" t="s">
        <v>52</v>
      </c>
      <c r="H32" s="3" t="s">
        <v>53</v>
      </c>
      <c r="I32" s="3"/>
      <c r="J32" s="34">
        <v>24000</v>
      </c>
      <c r="K32" s="35">
        <v>16000</v>
      </c>
      <c r="L32" s="35">
        <v>29000</v>
      </c>
      <c r="M32" s="36"/>
      <c r="N32" s="37"/>
      <c r="O32" s="35"/>
      <c r="P32" s="35"/>
      <c r="Q32" s="38"/>
      <c r="R32" s="39">
        <f t="shared" si="0"/>
        <v>3</v>
      </c>
      <c r="S32" s="40">
        <f t="shared" si="1"/>
        <v>23000</v>
      </c>
      <c r="T32" s="41">
        <f t="shared" si="2"/>
        <v>0.28510602279573916</v>
      </c>
      <c r="U32" s="42" t="s">
        <v>54</v>
      </c>
      <c r="V32" s="43">
        <f t="shared" si="3"/>
        <v>23000</v>
      </c>
      <c r="W32" s="44">
        <f t="shared" si="4"/>
        <v>0.28510602279573916</v>
      </c>
      <c r="X32" s="45">
        <f t="shared" si="5"/>
        <v>23000</v>
      </c>
      <c r="Y32" s="46" t="s">
        <v>865</v>
      </c>
      <c r="AA32" s="29"/>
    </row>
    <row r="33" spans="1:27" s="30" customFormat="1" ht="14.4" thickBot="1">
      <c r="A33" s="56"/>
      <c r="B33" s="57"/>
      <c r="C33" s="57"/>
      <c r="D33" s="171"/>
      <c r="E33" s="57"/>
      <c r="F33" s="58"/>
      <c r="G33" s="59"/>
      <c r="H33" s="59"/>
      <c r="I33" s="59"/>
      <c r="J33" s="60"/>
      <c r="K33" s="61"/>
      <c r="L33" s="61"/>
      <c r="M33" s="62"/>
      <c r="N33" s="63"/>
      <c r="O33" s="61"/>
      <c r="P33" s="61"/>
      <c r="Q33" s="64"/>
      <c r="R33" s="65">
        <f t="shared" ref="R33" si="18">COUNTA(F33:I33,N33:P33)</f>
        <v>0</v>
      </c>
      <c r="S33" s="66" t="str">
        <f t="shared" ref="S33" si="19">IFERROR(AVERAGE(J33:P33),"")</f>
        <v/>
      </c>
      <c r="T33" s="67" t="str">
        <f t="shared" ref="T33" si="20">IF(Q33&gt;0,"",IFERROR(STDEV(J33:P33)/S33,""))</f>
        <v/>
      </c>
      <c r="U33" s="68"/>
      <c r="V33" s="69" t="str">
        <f t="shared" si="3"/>
        <v/>
      </c>
      <c r="W33" s="70" t="str">
        <f t="shared" si="4"/>
        <v/>
      </c>
      <c r="X33" s="71" t="str">
        <f t="shared" ref="X33" si="21">IF(Q33&gt;0,Q33,V33)</f>
        <v/>
      </c>
      <c r="Y33" s="72"/>
      <c r="Z33" s="47"/>
      <c r="AA33" s="29"/>
    </row>
    <row r="34" spans="1:27" s="30" customFormat="1" ht="13.8">
      <c r="A34" s="73"/>
      <c r="B34" s="73"/>
      <c r="C34" s="74"/>
      <c r="D34" s="172"/>
      <c r="E34" s="74"/>
      <c r="F34" s="74"/>
      <c r="G34" s="74"/>
      <c r="H34" s="74"/>
      <c r="I34" s="74"/>
      <c r="J34" s="75"/>
      <c r="K34" s="75"/>
      <c r="L34" s="75"/>
      <c r="M34" s="75"/>
      <c r="N34" s="75"/>
      <c r="O34" s="75"/>
      <c r="P34" s="75"/>
      <c r="Q34" s="76"/>
      <c r="R34" s="47"/>
      <c r="S34" s="77"/>
      <c r="T34" s="47"/>
      <c r="U34" s="29"/>
      <c r="V34" s="77"/>
      <c r="W34" s="47"/>
      <c r="X34" s="77"/>
      <c r="Y34" s="78"/>
      <c r="Z34" s="47"/>
      <c r="AA34" s="29"/>
    </row>
    <row r="35" spans="1:27" s="30" customFormat="1" ht="13.8">
      <c r="A35" s="191" t="s">
        <v>559</v>
      </c>
      <c r="B35" s="73"/>
      <c r="C35" s="74"/>
      <c r="D35" s="172"/>
      <c r="E35" s="74"/>
      <c r="F35" s="74"/>
      <c r="G35" s="74"/>
      <c r="H35" s="74"/>
      <c r="I35" s="74"/>
      <c r="J35" s="75"/>
      <c r="K35" s="75"/>
      <c r="L35" s="75"/>
      <c r="M35" s="75"/>
      <c r="N35" s="75"/>
      <c r="O35" s="75"/>
      <c r="P35" s="75"/>
      <c r="Q35" s="76"/>
      <c r="R35" s="47"/>
      <c r="S35" s="77"/>
      <c r="T35" s="47"/>
      <c r="U35" s="29"/>
      <c r="V35" s="77"/>
      <c r="W35" s="47"/>
      <c r="X35" s="77"/>
      <c r="Y35" s="78"/>
      <c r="Z35" s="47"/>
      <c r="AA35" s="29"/>
    </row>
    <row r="36" spans="1:27" s="30" customFormat="1" ht="13.8">
      <c r="A36" s="73"/>
      <c r="B36" s="73"/>
      <c r="C36" s="74"/>
      <c r="D36" s="172"/>
      <c r="E36" s="74"/>
      <c r="F36" s="74"/>
      <c r="G36" s="74"/>
      <c r="H36" s="74"/>
      <c r="I36" s="74"/>
      <c r="J36" s="75"/>
      <c r="K36" s="75"/>
      <c r="L36" s="75"/>
      <c r="M36" s="75"/>
      <c r="N36" s="75"/>
      <c r="O36" s="75"/>
      <c r="P36" s="75"/>
      <c r="Q36" s="76"/>
      <c r="R36" s="47"/>
      <c r="S36" s="77"/>
      <c r="T36" s="47"/>
      <c r="U36" s="29"/>
      <c r="V36" s="77"/>
      <c r="W36" s="47"/>
      <c r="X36" s="77"/>
      <c r="Y36" s="78"/>
      <c r="Z36" s="47"/>
      <c r="AA36" s="29"/>
    </row>
    <row r="37" spans="1:27" s="30" customFormat="1" ht="13.8">
      <c r="A37" s="192" t="s">
        <v>560</v>
      </c>
      <c r="B37" s="294" t="s">
        <v>866</v>
      </c>
      <c r="C37" s="294"/>
      <c r="D37" s="294"/>
      <c r="E37" s="294"/>
      <c r="F37" s="74"/>
      <c r="G37" s="74"/>
      <c r="H37" s="74"/>
      <c r="I37" s="74"/>
      <c r="J37" s="75"/>
      <c r="K37" s="75"/>
      <c r="L37" s="75"/>
      <c r="M37" s="75"/>
      <c r="N37" s="75"/>
      <c r="O37" s="75"/>
      <c r="P37" s="75"/>
      <c r="Q37" s="76"/>
      <c r="R37" s="47"/>
      <c r="S37" s="77"/>
      <c r="T37" s="47"/>
      <c r="U37" s="29"/>
      <c r="V37" s="77"/>
      <c r="W37" s="47"/>
      <c r="X37" s="77"/>
      <c r="Y37" s="78"/>
      <c r="Z37" s="47"/>
      <c r="AA37" s="47"/>
    </row>
    <row r="38" spans="1:27" s="30" customFormat="1" ht="13.8">
      <c r="A38" s="192" t="s">
        <v>561</v>
      </c>
      <c r="B38" s="294" t="s">
        <v>867</v>
      </c>
      <c r="C38" s="294"/>
      <c r="D38" s="294"/>
      <c r="E38" s="294"/>
      <c r="F38" s="74"/>
      <c r="G38" s="74"/>
      <c r="H38" s="74"/>
      <c r="I38" s="74"/>
      <c r="J38" s="75"/>
      <c r="K38" s="75"/>
      <c r="L38" s="75"/>
      <c r="M38" s="75"/>
      <c r="N38" s="75"/>
      <c r="O38" s="75"/>
      <c r="P38" s="75"/>
      <c r="Q38" s="76"/>
      <c r="R38" s="47"/>
      <c r="S38" s="77"/>
      <c r="T38" s="47"/>
      <c r="U38" s="29"/>
      <c r="V38" s="77"/>
      <c r="W38" s="47"/>
      <c r="X38" s="77"/>
      <c r="Y38" s="78"/>
      <c r="Z38" s="47"/>
      <c r="AA38" s="47"/>
    </row>
    <row r="39" spans="1:27" ht="13.8">
      <c r="A39" s="192" t="s">
        <v>562</v>
      </c>
      <c r="B39" s="294" t="s">
        <v>868</v>
      </c>
      <c r="C39" s="294"/>
      <c r="D39" s="294"/>
      <c r="E39" s="294"/>
    </row>
    <row r="40" spans="1:27" ht="13.8">
      <c r="A40" s="192" t="s">
        <v>563</v>
      </c>
      <c r="B40" s="294"/>
      <c r="C40" s="294"/>
      <c r="D40" s="294"/>
      <c r="E40" s="294"/>
    </row>
    <row r="41" spans="1:27" ht="13.8"/>
    <row r="42" spans="1:27" ht="13.95" customHeight="1">
      <c r="A42" s="277" t="s">
        <v>814</v>
      </c>
      <c r="B42" s="277"/>
      <c r="C42" s="277"/>
      <c r="D42" s="277"/>
      <c r="E42" s="277"/>
      <c r="F42" s="277"/>
      <c r="G42" s="277"/>
      <c r="H42" s="277"/>
      <c r="I42" s="277"/>
      <c r="J42" s="277"/>
      <c r="K42" s="277"/>
      <c r="L42" s="277"/>
      <c r="M42" s="277"/>
      <c r="N42" s="277"/>
      <c r="O42" s="277"/>
      <c r="P42" s="277"/>
      <c r="Q42" s="277"/>
      <c r="R42" s="277"/>
      <c r="S42" s="277"/>
      <c r="T42" s="277"/>
      <c r="U42" s="277"/>
      <c r="V42" s="277"/>
      <c r="W42" s="277"/>
      <c r="X42" s="277"/>
      <c r="Y42" s="277"/>
    </row>
    <row r="43" spans="1:27" ht="13.8"/>
    <row r="44" spans="1:27" ht="13.95" customHeight="1">
      <c r="A44" s="276" t="s">
        <v>565</v>
      </c>
      <c r="B44" s="276"/>
      <c r="C44" s="276"/>
      <c r="D44" s="276"/>
      <c r="E44" s="276"/>
      <c r="F44" s="276"/>
      <c r="G44" s="276"/>
      <c r="H44" s="276"/>
      <c r="I44" s="276"/>
      <c r="J44" s="276"/>
      <c r="K44" s="276"/>
      <c r="L44" s="276"/>
      <c r="M44" s="276"/>
      <c r="N44" s="276"/>
      <c r="O44" s="276"/>
      <c r="P44" s="276"/>
      <c r="Q44" s="276"/>
      <c r="R44" s="276"/>
      <c r="S44" s="276"/>
      <c r="T44" s="276"/>
      <c r="U44" s="276"/>
      <c r="V44" s="276"/>
      <c r="W44" s="276"/>
      <c r="X44" s="276"/>
      <c r="Y44" s="276"/>
    </row>
    <row r="45" spans="1:27" ht="13.8">
      <c r="A45" s="276"/>
      <c r="B45" s="276"/>
      <c r="C45" s="276"/>
      <c r="D45" s="276"/>
      <c r="E45" s="276"/>
      <c r="F45" s="276"/>
      <c r="G45" s="276"/>
      <c r="H45" s="276"/>
      <c r="I45" s="276"/>
      <c r="J45" s="276"/>
      <c r="K45" s="276"/>
      <c r="L45" s="276"/>
      <c r="M45" s="276"/>
      <c r="N45" s="276"/>
      <c r="O45" s="276"/>
      <c r="P45" s="276"/>
      <c r="Q45" s="276"/>
      <c r="R45" s="276"/>
      <c r="S45" s="276"/>
      <c r="T45" s="276"/>
      <c r="U45" s="276"/>
      <c r="V45" s="276"/>
      <c r="W45" s="276"/>
      <c r="X45" s="276"/>
      <c r="Y45" s="276"/>
    </row>
    <row r="46" spans="1:27" ht="13.8">
      <c r="A46" s="80"/>
      <c r="B46" s="80"/>
      <c r="C46" s="80"/>
      <c r="D46" s="173"/>
      <c r="E46" s="80"/>
      <c r="F46" s="80"/>
      <c r="G46" s="80"/>
      <c r="H46" s="80"/>
      <c r="I46" s="80"/>
      <c r="J46" s="80"/>
      <c r="K46" s="80"/>
      <c r="L46" s="80"/>
      <c r="M46" s="80"/>
      <c r="N46" s="80"/>
      <c r="O46" s="80"/>
      <c r="P46" s="80"/>
      <c r="Q46" s="80"/>
      <c r="R46" s="80"/>
      <c r="S46" s="80"/>
      <c r="T46" s="80"/>
      <c r="U46" s="80"/>
      <c r="V46" s="80"/>
      <c r="W46" s="80"/>
      <c r="X46" s="80"/>
      <c r="Y46" s="80"/>
    </row>
    <row r="47" spans="1:27" ht="13.8">
      <c r="A47" s="275" t="s">
        <v>566</v>
      </c>
      <c r="B47" s="275"/>
      <c r="C47" s="275"/>
      <c r="D47" s="275"/>
      <c r="E47" s="275"/>
      <c r="F47" s="275"/>
      <c r="G47" s="275"/>
      <c r="H47" s="275"/>
      <c r="I47" s="275"/>
      <c r="J47" s="275"/>
      <c r="K47" s="275"/>
      <c r="L47" s="275"/>
      <c r="M47" s="275"/>
      <c r="N47" s="275"/>
      <c r="O47" s="275"/>
      <c r="P47" s="275"/>
      <c r="Q47" s="275"/>
      <c r="R47" s="275"/>
      <c r="S47" s="275"/>
      <c r="T47" s="275"/>
      <c r="U47" s="275"/>
      <c r="V47" s="275"/>
      <c r="W47" s="275"/>
      <c r="X47" s="275"/>
      <c r="Y47" s="275"/>
    </row>
    <row r="48" spans="1:27" ht="13.8">
      <c r="A48" s="80"/>
      <c r="B48" s="80"/>
      <c r="C48" s="80"/>
      <c r="D48" s="173"/>
      <c r="E48" s="80"/>
      <c r="F48" s="80"/>
      <c r="G48" s="80"/>
      <c r="H48" s="80"/>
      <c r="I48" s="80"/>
      <c r="J48" s="80"/>
      <c r="K48" s="80"/>
      <c r="L48" s="80"/>
      <c r="M48" s="80"/>
      <c r="N48" s="80"/>
      <c r="O48" s="80"/>
      <c r="P48" s="80"/>
      <c r="Q48" s="80"/>
      <c r="R48" s="80"/>
      <c r="S48" s="80"/>
      <c r="T48" s="80"/>
      <c r="U48" s="80"/>
      <c r="V48" s="80"/>
      <c r="W48" s="80"/>
      <c r="X48" s="80"/>
      <c r="Y48" s="80"/>
    </row>
    <row r="49" spans="1:28" ht="13.8"/>
    <row r="50" spans="1:28" ht="13.8"/>
    <row r="51" spans="1:28" ht="13.8">
      <c r="A51" s="191"/>
    </row>
    <row r="52" spans="1:28" s="79" customFormat="1" ht="13.8">
      <c r="A52" s="191"/>
      <c r="B52" s="193" t="s">
        <v>869</v>
      </c>
      <c r="C52" s="81"/>
      <c r="D52" s="81"/>
      <c r="E52" s="81"/>
      <c r="F52" s="81"/>
      <c r="G52" s="81"/>
      <c r="H52" s="81"/>
      <c r="I52" s="30"/>
      <c r="J52" s="82"/>
      <c r="K52" s="82"/>
      <c r="L52" s="82"/>
      <c r="M52" s="82"/>
      <c r="N52" s="82"/>
      <c r="O52" s="82"/>
      <c r="P52" s="82"/>
      <c r="Q52" s="83"/>
      <c r="R52" s="191"/>
      <c r="S52" s="191"/>
      <c r="T52" s="191"/>
      <c r="U52" s="30"/>
      <c r="V52" s="191"/>
      <c r="W52" s="191"/>
      <c r="X52" s="191"/>
      <c r="Y52" s="191"/>
      <c r="Z52" s="191"/>
      <c r="AA52" s="191"/>
      <c r="AB52" s="30"/>
    </row>
    <row r="53" spans="1:28" s="79" customFormat="1" ht="13.8">
      <c r="A53" s="191"/>
      <c r="B53" s="191" t="s">
        <v>870</v>
      </c>
      <c r="C53" s="30"/>
      <c r="D53" s="81"/>
      <c r="E53" s="30"/>
      <c r="F53" s="30"/>
      <c r="G53" s="30"/>
      <c r="H53" s="30"/>
      <c r="I53" s="30"/>
      <c r="J53" s="82"/>
      <c r="K53" s="82"/>
      <c r="L53" s="82"/>
      <c r="M53" s="82"/>
      <c r="N53" s="82"/>
      <c r="O53" s="82"/>
      <c r="P53" s="82"/>
      <c r="Q53" s="83"/>
      <c r="R53" s="191"/>
      <c r="S53" s="191"/>
      <c r="T53" s="191"/>
      <c r="U53" s="30"/>
      <c r="V53" s="191"/>
      <c r="W53" s="191"/>
      <c r="X53" s="191"/>
      <c r="Y53" s="191"/>
      <c r="Z53" s="191"/>
      <c r="AA53" s="191"/>
      <c r="AB53" s="30"/>
    </row>
    <row r="54" spans="1:28" s="79" customFormat="1" ht="13.8">
      <c r="A54" s="191"/>
      <c r="B54" s="191"/>
      <c r="C54" s="30"/>
      <c r="D54" s="81"/>
      <c r="E54" s="30"/>
      <c r="F54" s="30"/>
      <c r="G54" s="30"/>
      <c r="H54" s="30"/>
      <c r="I54" s="30"/>
      <c r="J54" s="82"/>
      <c r="K54" s="82"/>
      <c r="L54" s="82"/>
      <c r="M54" s="82"/>
      <c r="N54" s="82"/>
      <c r="O54" s="82"/>
      <c r="P54" s="82"/>
      <c r="Q54" s="83"/>
      <c r="R54" s="191"/>
      <c r="S54" s="191"/>
      <c r="T54" s="191"/>
      <c r="U54" s="30"/>
      <c r="V54" s="191"/>
      <c r="W54" s="191"/>
      <c r="X54" s="191"/>
      <c r="Y54" s="191"/>
      <c r="Z54" s="191"/>
      <c r="AA54" s="191"/>
      <c r="AB54" s="30"/>
    </row>
    <row r="55" spans="1:28" s="89" customFormat="1" ht="13.8">
      <c r="A55" s="84"/>
      <c r="B55" s="84"/>
      <c r="C55" s="85"/>
      <c r="D55" s="81"/>
      <c r="E55" s="85"/>
      <c r="F55" s="85"/>
      <c r="G55" s="85"/>
      <c r="H55" s="85"/>
      <c r="I55" s="85"/>
      <c r="J55" s="87"/>
      <c r="K55" s="87"/>
      <c r="L55" s="87"/>
      <c r="M55" s="87"/>
      <c r="N55" s="87"/>
      <c r="O55" s="87"/>
      <c r="P55" s="87"/>
      <c r="Q55" s="88"/>
      <c r="S55" s="90"/>
      <c r="U55" s="86"/>
      <c r="V55" s="90"/>
      <c r="X55" s="90"/>
      <c r="Y55" s="91"/>
      <c r="AB55" s="30"/>
    </row>
    <row r="56" spans="1:28" s="89" customFormat="1" ht="13.8" hidden="1">
      <c r="A56" s="84"/>
      <c r="B56" s="84"/>
      <c r="C56" s="85"/>
      <c r="D56" s="81"/>
      <c r="E56" s="85"/>
      <c r="F56" s="85"/>
      <c r="G56" s="85"/>
      <c r="H56" s="85"/>
      <c r="I56" s="85"/>
      <c r="J56" s="87"/>
      <c r="K56" s="87"/>
      <c r="L56" s="87"/>
      <c r="M56" s="87"/>
      <c r="N56" s="87"/>
      <c r="O56" s="87"/>
      <c r="P56" s="87"/>
      <c r="Q56" s="88"/>
      <c r="S56" s="90"/>
      <c r="U56" s="86"/>
      <c r="V56" s="90"/>
      <c r="X56" s="90"/>
      <c r="Y56" s="91"/>
      <c r="AB56" s="30"/>
    </row>
    <row r="57" spans="1:28" ht="13.8"/>
    <row r="58" spans="1:28" ht="13.8"/>
    <row r="59" spans="1:28" ht="13.95" customHeight="1"/>
    <row r="60" spans="1:28" ht="13.95" customHeight="1"/>
    <row r="61" spans="1:28" ht="13.95" customHeight="1"/>
    <row r="62" spans="1:28" ht="13.95" customHeight="1"/>
    <row r="63" spans="1:28" ht="13.95" customHeight="1"/>
    <row r="64" spans="1:28" ht="13.95" customHeight="1"/>
    <row r="65" ht="13.95" customHeight="1"/>
    <row r="66" ht="13.95" customHeight="1"/>
    <row r="67" ht="13.95" customHeight="1"/>
    <row r="68" ht="13.95" customHeight="1"/>
    <row r="69" ht="13.95" customHeight="1"/>
    <row r="70" ht="13.95" customHeight="1"/>
    <row r="71" ht="13.95" customHeight="1"/>
    <row r="72" ht="13.95" customHeight="1"/>
    <row r="73" ht="13.95" customHeight="1"/>
    <row r="74" ht="13.95" customHeight="1"/>
    <row r="75" ht="13.95" customHeight="1"/>
    <row r="76" ht="13.95" customHeight="1"/>
    <row r="77" ht="13.95" customHeight="1"/>
    <row r="78" ht="13.95" customHeight="1"/>
    <row r="79" ht="13.95" customHeight="1"/>
    <row r="80" ht="13.95" customHeight="1"/>
    <row r="81" ht="13.95" customHeight="1"/>
    <row r="82" ht="13.95" customHeight="1"/>
    <row r="83" ht="13.95" customHeight="1"/>
    <row r="84" ht="13.95" customHeight="1"/>
    <row r="85" ht="13.95" customHeight="1"/>
    <row r="86" ht="13.95" customHeight="1"/>
    <row r="87" ht="13.95" customHeight="1"/>
    <row r="88" ht="13.95" customHeight="1"/>
    <row r="89" ht="13.95" customHeight="1"/>
    <row r="90" ht="13.95" customHeight="1"/>
    <row r="91" ht="13.95" customHeight="1"/>
    <row r="92" ht="13.95" customHeight="1"/>
    <row r="93" ht="13.95" customHeight="1"/>
    <row r="94" ht="13.95" customHeight="1"/>
    <row r="95" ht="13.95" customHeight="1"/>
    <row r="96" ht="13.95" customHeight="1"/>
    <row r="97" ht="13.95" customHeight="1"/>
    <row r="98" ht="13.95" customHeight="1"/>
    <row r="99" ht="13.95" customHeight="1"/>
    <row r="100" ht="13.95" customHeight="1"/>
    <row r="101" ht="13.95" customHeight="1"/>
    <row r="102" ht="13.95" customHeight="1"/>
    <row r="103" ht="13.95" customHeight="1"/>
    <row r="104" ht="13.95" customHeight="1"/>
    <row r="105" ht="13.95" customHeight="1"/>
    <row r="106" ht="13.95" customHeight="1"/>
    <row r="107" ht="13.95" customHeight="1"/>
    <row r="108" ht="13.95" customHeight="1"/>
    <row r="109" ht="13.95" customHeight="1"/>
    <row r="110" ht="13.95" customHeight="1"/>
    <row r="111" ht="13.95" customHeight="1"/>
    <row r="112" ht="13.95" customHeight="1"/>
    <row r="113" ht="13.95" customHeight="1"/>
    <row r="114" ht="13.95" customHeight="1"/>
    <row r="115" ht="13.95" customHeight="1"/>
    <row r="116" ht="13.95" customHeight="1"/>
    <row r="117" ht="13.95" customHeight="1"/>
    <row r="118" ht="13.95" customHeight="1"/>
    <row r="119" ht="13.95" customHeight="1"/>
    <row r="120" ht="13.95" customHeight="1"/>
    <row r="121" ht="13.95" customHeight="1"/>
    <row r="122" ht="13.95" customHeight="1"/>
    <row r="123" ht="13.95" customHeight="1"/>
    <row r="124" ht="13.95" customHeight="1"/>
    <row r="125" ht="13.95" customHeight="1"/>
    <row r="126" ht="13.95" customHeight="1"/>
    <row r="127" ht="13.95" customHeight="1"/>
    <row r="128" ht="13.95" customHeight="1"/>
    <row r="129" ht="13.95" customHeight="1"/>
    <row r="130" ht="13.95" customHeight="1"/>
    <row r="131" ht="13.95" customHeight="1"/>
    <row r="132" ht="13.95" customHeight="1"/>
    <row r="133" ht="13.95" customHeight="1"/>
    <row r="134" ht="13.95" customHeight="1"/>
    <row r="135" ht="13.95" customHeight="1"/>
    <row r="136" ht="13.95" customHeight="1"/>
    <row r="137" ht="13.95" customHeight="1"/>
    <row r="138" ht="13.95" customHeight="1"/>
    <row r="139" ht="13.95" customHeight="1"/>
    <row r="140" ht="13.95" customHeight="1"/>
    <row r="141" ht="13.95" customHeight="1"/>
    <row r="142" ht="13.95" customHeight="1"/>
    <row r="143" ht="13.95" customHeight="1"/>
    <row r="144" ht="13.95" customHeight="1"/>
    <row r="145" ht="13.95" customHeight="1"/>
    <row r="146" ht="13.95" customHeight="1"/>
    <row r="147" ht="13.95" customHeight="1"/>
    <row r="148" ht="13.95" customHeight="1"/>
    <row r="149" ht="13.95" customHeight="1"/>
    <row r="150" ht="13.95" customHeight="1"/>
    <row r="151" ht="13.95" customHeight="1"/>
    <row r="152" ht="13.95" customHeight="1"/>
    <row r="153" ht="13.95" customHeight="1"/>
    <row r="154" ht="13.95" customHeight="1"/>
    <row r="155" ht="13.95" customHeight="1"/>
    <row r="156" ht="13.95" customHeight="1"/>
    <row r="157" ht="13.95" customHeight="1"/>
    <row r="158" ht="13.95" customHeight="1"/>
    <row r="159" ht="13.95" customHeight="1"/>
    <row r="160" ht="13.95" customHeight="1"/>
    <row r="161" ht="13.95" customHeight="1"/>
    <row r="162" ht="13.95" customHeight="1"/>
    <row r="163" ht="13.95" customHeight="1"/>
    <row r="164" ht="13.95" customHeight="1"/>
    <row r="165" ht="13.95" customHeight="1"/>
    <row r="166" ht="13.95" customHeight="1"/>
    <row r="167" ht="13.95" customHeight="1"/>
    <row r="168" ht="13.95" customHeight="1"/>
    <row r="169" ht="13.95" customHeight="1"/>
    <row r="170" ht="13.95" customHeight="1"/>
    <row r="171" ht="13.95" customHeight="1"/>
    <row r="172" ht="13.95" customHeight="1"/>
    <row r="173" ht="13.95" customHeight="1"/>
    <row r="174" ht="13.95" customHeight="1"/>
    <row r="175" ht="13.95" customHeight="1"/>
    <row r="176" ht="13.95" customHeight="1"/>
    <row r="177" ht="13.95" customHeight="1"/>
    <row r="178" ht="13.95" customHeight="1"/>
    <row r="179" ht="13.95" customHeight="1"/>
    <row r="180" ht="13.95" customHeight="1"/>
    <row r="181" ht="13.95" customHeight="1"/>
    <row r="182" ht="13.95" customHeight="1"/>
    <row r="183" ht="13.95" customHeight="1"/>
    <row r="184" ht="13.95" customHeight="1"/>
    <row r="185" ht="13.95" customHeight="1"/>
    <row r="186" ht="13.95" customHeight="1"/>
    <row r="187" ht="13.95" customHeight="1"/>
    <row r="188" ht="13.95" customHeight="1"/>
    <row r="189" ht="13.95" customHeight="1"/>
    <row r="190" ht="13.95" customHeight="1"/>
    <row r="191" ht="13.95" customHeight="1"/>
    <row r="192" ht="13.95" customHeight="1"/>
    <row r="193" ht="13.95" customHeight="1"/>
    <row r="194" ht="13.95" customHeight="1"/>
    <row r="195" ht="13.95" customHeight="1"/>
    <row r="196" ht="13.95" customHeight="1"/>
    <row r="197" ht="13.95" customHeight="1"/>
    <row r="198" ht="13.95" customHeight="1"/>
    <row r="199" ht="13.95" customHeight="1"/>
    <row r="200" ht="13.95" customHeight="1"/>
    <row r="201" ht="13.95" customHeight="1"/>
    <row r="202" ht="13.95" customHeight="1"/>
    <row r="203" ht="13.95" customHeight="1"/>
    <row r="204" ht="13.95" customHeight="1"/>
    <row r="205" ht="13.95" customHeight="1"/>
    <row r="206" ht="13.95" customHeight="1"/>
    <row r="207" ht="13.95" customHeight="1"/>
    <row r="208" ht="13.95" customHeight="1"/>
    <row r="209" ht="13.95" customHeight="1"/>
    <row r="210" ht="13.95" customHeight="1"/>
    <row r="211" ht="13.95" customHeight="1"/>
    <row r="212" ht="13.95" customHeight="1"/>
    <row r="213" ht="13.95" customHeight="1"/>
    <row r="214" ht="13.95" customHeight="1"/>
    <row r="215" ht="13.95" customHeight="1"/>
    <row r="216" ht="13.95" customHeight="1"/>
    <row r="217" ht="13.95" customHeight="1"/>
    <row r="218" ht="13.95" customHeight="1"/>
    <row r="219" ht="13.95" customHeight="1"/>
    <row r="220" ht="13.95" customHeight="1"/>
    <row r="221" ht="13.95" customHeight="1"/>
    <row r="222" ht="13.95" customHeight="1"/>
    <row r="223" ht="13.95" customHeight="1"/>
    <row r="224" ht="13.95" customHeight="1"/>
    <row r="225" ht="13.95" customHeight="1"/>
    <row r="226" ht="13.95" customHeight="1"/>
    <row r="227" ht="13.95" customHeight="1"/>
    <row r="228" ht="13.95" customHeight="1"/>
    <row r="229" ht="13.95" customHeight="1"/>
    <row r="230" ht="13.95" customHeight="1"/>
    <row r="231" ht="13.95" customHeight="1"/>
    <row r="232" ht="13.95" customHeight="1"/>
    <row r="233" ht="13.95" customHeight="1"/>
    <row r="234" ht="13.95" customHeight="1"/>
    <row r="235" ht="13.95" customHeight="1"/>
    <row r="236" ht="13.95" customHeight="1"/>
    <row r="237" ht="13.95" customHeight="1"/>
    <row r="238" ht="13.95" customHeight="1"/>
    <row r="239" ht="13.95" customHeight="1"/>
    <row r="240" ht="13.95" customHeight="1"/>
    <row r="241" ht="13.95" customHeight="1"/>
    <row r="242" ht="13.95" customHeight="1"/>
    <row r="243" ht="13.95" customHeight="1"/>
    <row r="244" ht="13.95" customHeight="1"/>
    <row r="245" ht="13.95" customHeight="1"/>
    <row r="246" ht="13.95" customHeight="1"/>
    <row r="247" ht="13.95" customHeight="1"/>
    <row r="248" ht="13.95" customHeight="1"/>
    <row r="249" ht="13.95" customHeight="1"/>
    <row r="250" ht="13.95" customHeight="1"/>
    <row r="251" ht="13.95" customHeight="1"/>
    <row r="252" ht="13.95" customHeight="1"/>
    <row r="253" ht="13.95" customHeight="1"/>
    <row r="254" ht="13.95" customHeight="1"/>
    <row r="255" ht="13.95" customHeight="1"/>
    <row r="256" ht="13.95" customHeight="1"/>
    <row r="257" ht="13.95" customHeight="1"/>
    <row r="258" ht="13.95" customHeight="1"/>
    <row r="259" ht="13.95" customHeight="1"/>
    <row r="260" ht="13.95" customHeight="1"/>
    <row r="261" ht="13.95" customHeight="1"/>
    <row r="262" ht="13.95" customHeight="1"/>
    <row r="263" ht="13.95" customHeight="1"/>
    <row r="264" ht="13.95" customHeight="1"/>
    <row r="265" ht="13.95" customHeight="1"/>
    <row r="266" ht="13.95" customHeight="1"/>
    <row r="267" ht="13.95" customHeight="1"/>
    <row r="268" ht="13.95" customHeight="1"/>
    <row r="269" ht="13.95" customHeight="1"/>
    <row r="270" ht="13.95" customHeight="1"/>
    <row r="271" ht="13.95" customHeight="1"/>
    <row r="272" ht="13.95" customHeight="1"/>
    <row r="273" ht="13.95" customHeight="1"/>
    <row r="274" ht="13.95" customHeight="1"/>
    <row r="275" ht="13.95" customHeight="1"/>
    <row r="276" ht="13.95" customHeight="1"/>
    <row r="277" ht="13.95" customHeight="1"/>
    <row r="278" ht="13.95" customHeight="1"/>
    <row r="279" ht="13.95" customHeight="1"/>
    <row r="280" ht="13.95" customHeight="1"/>
    <row r="281" ht="13.95" customHeight="1"/>
    <row r="282" ht="13.95" customHeight="1"/>
    <row r="283" ht="13.95" customHeight="1"/>
    <row r="284" ht="13.95" customHeight="1"/>
    <row r="285" ht="13.95" customHeight="1"/>
    <row r="286" ht="13.95" customHeight="1"/>
    <row r="287" ht="13.95" customHeight="1"/>
    <row r="288" ht="13.95" customHeight="1"/>
    <row r="289" ht="13.95" customHeight="1"/>
    <row r="290" ht="13.95" customHeight="1"/>
    <row r="291" ht="13.95" customHeight="1"/>
    <row r="292" ht="13.95" customHeight="1"/>
    <row r="293" ht="13.95" customHeight="1"/>
    <row r="294" ht="13.95" customHeight="1"/>
    <row r="295" ht="13.95" customHeight="1"/>
    <row r="296" ht="13.95" customHeight="1"/>
    <row r="297" ht="13.95" customHeight="1"/>
    <row r="298" ht="13.95" customHeight="1"/>
    <row r="299" ht="13.95" customHeight="1"/>
    <row r="300" ht="13.95" customHeight="1"/>
    <row r="301" ht="13.95" customHeight="1"/>
    <row r="302" ht="13.95" customHeight="1"/>
    <row r="303" ht="13.95" customHeight="1"/>
    <row r="304" ht="13.95" customHeight="1"/>
    <row r="305" ht="13.95" customHeight="1"/>
    <row r="306" ht="13.95" customHeight="1"/>
    <row r="307" ht="13.95" customHeight="1"/>
    <row r="308" ht="13.95" customHeight="1"/>
    <row r="309" ht="13.95" customHeight="1"/>
    <row r="310" ht="13.95" customHeight="1"/>
    <row r="311" ht="13.95" customHeight="1"/>
    <row r="312" ht="13.95" customHeight="1"/>
    <row r="313" ht="13.95" customHeight="1"/>
    <row r="314" ht="13.95" customHeight="1"/>
    <row r="315" ht="13.95" customHeight="1"/>
    <row r="316" ht="13.95" customHeight="1"/>
    <row r="317" ht="13.95" customHeight="1"/>
    <row r="318" ht="13.95" customHeight="1"/>
    <row r="319" ht="13.95" customHeight="1"/>
    <row r="320" ht="13.95" customHeight="1"/>
    <row r="321" ht="13.95" customHeight="1"/>
    <row r="322" ht="13.95" customHeight="1"/>
    <row r="323" ht="13.95" customHeight="1"/>
    <row r="324" ht="13.95" customHeight="1"/>
    <row r="325" ht="13.95" customHeight="1"/>
    <row r="326" ht="13.95" customHeight="1"/>
    <row r="327" ht="13.95" customHeight="1"/>
    <row r="328" ht="13.95" customHeight="1"/>
    <row r="329" ht="13.95" customHeight="1"/>
    <row r="330" ht="13.95" customHeight="1"/>
    <row r="331" ht="13.95" customHeight="1"/>
    <row r="332" ht="13.95" customHeight="1"/>
    <row r="333" ht="13.95" customHeight="1"/>
    <row r="334" ht="13.95" customHeight="1"/>
    <row r="335" ht="13.95" customHeight="1"/>
    <row r="336" ht="13.95" customHeight="1"/>
    <row r="337" ht="13.95" customHeight="1"/>
    <row r="338" ht="13.95" customHeight="1"/>
    <row r="339" ht="13.95" customHeight="1"/>
    <row r="340" ht="13.95" customHeight="1"/>
    <row r="341" ht="13.95" customHeight="1"/>
    <row r="342" ht="13.95" customHeight="1"/>
    <row r="343" ht="13.95" customHeight="1"/>
    <row r="344" ht="13.95" customHeight="1"/>
    <row r="345" ht="13.95" customHeight="1"/>
    <row r="346" ht="13.95" customHeight="1"/>
    <row r="347" ht="13.95" customHeight="1"/>
    <row r="348" ht="13.95" customHeight="1"/>
    <row r="349" ht="13.95" customHeight="1"/>
    <row r="350" ht="13.95" customHeight="1"/>
    <row r="351" ht="13.95" customHeight="1"/>
    <row r="352" ht="13.95" customHeight="1"/>
    <row r="353" ht="13.95" customHeight="1"/>
    <row r="354" ht="13.95" customHeight="1"/>
    <row r="355" ht="13.95" customHeight="1"/>
    <row r="356" ht="13.95" customHeight="1"/>
    <row r="357" ht="13.95" customHeight="1"/>
    <row r="358" ht="13.95" customHeight="1"/>
    <row r="359" ht="13.95" customHeight="1"/>
    <row r="360" ht="13.95" customHeight="1"/>
    <row r="361" ht="13.95" customHeight="1"/>
    <row r="362" ht="13.95" customHeight="1"/>
    <row r="363" ht="13.95" customHeight="1"/>
    <row r="364" ht="13.95" customHeight="1"/>
    <row r="365" ht="13.95" customHeight="1"/>
    <row r="366" ht="13.95" customHeight="1"/>
    <row r="367" ht="13.95" customHeight="1"/>
    <row r="368" ht="13.95" customHeight="1"/>
    <row r="369" ht="13.95" customHeight="1"/>
    <row r="370" ht="13.95" customHeight="1"/>
    <row r="371" ht="13.95" customHeight="1"/>
    <row r="372" ht="13.95" customHeight="1"/>
    <row r="373" ht="13.95" customHeight="1"/>
    <row r="374" ht="13.95" customHeight="1"/>
    <row r="375" ht="13.95" customHeight="1"/>
    <row r="376" ht="13.95" customHeight="1"/>
    <row r="377" ht="13.95" customHeight="1"/>
    <row r="378" ht="13.95" customHeight="1"/>
    <row r="379" ht="13.95" customHeight="1"/>
    <row r="380" ht="13.95" customHeight="1"/>
    <row r="381" ht="13.95" customHeight="1"/>
    <row r="382" ht="13.95" customHeight="1"/>
    <row r="383" ht="13.95" customHeight="1"/>
    <row r="384" ht="13.95" customHeight="1"/>
    <row r="385" ht="13.95" customHeight="1"/>
    <row r="386" ht="13.95" customHeight="1"/>
    <row r="387" ht="13.95" customHeight="1"/>
    <row r="388" ht="13.95" customHeight="1"/>
    <row r="389" ht="13.95" customHeight="1"/>
    <row r="390" ht="13.95" customHeight="1"/>
    <row r="391" ht="13.95" customHeight="1"/>
    <row r="392" ht="13.95" customHeight="1"/>
    <row r="393" ht="13.95" customHeight="1"/>
    <row r="394" ht="13.95" customHeight="1"/>
    <row r="395" ht="13.95" customHeight="1"/>
    <row r="396" ht="13.95" customHeight="1"/>
    <row r="397" ht="13.95" customHeight="1"/>
    <row r="398" ht="13.95" customHeight="1"/>
    <row r="399" ht="13.95" customHeight="1"/>
    <row r="400" ht="13.95" customHeight="1"/>
    <row r="401" ht="13.95" customHeight="1"/>
    <row r="402" ht="13.95" customHeight="1"/>
    <row r="403" ht="13.95" customHeight="1"/>
    <row r="404" ht="13.95" customHeight="1"/>
    <row r="405" ht="13.95" customHeight="1"/>
    <row r="406" ht="13.95" customHeight="1"/>
    <row r="407" ht="13.95" customHeight="1"/>
    <row r="408" ht="13.95" customHeight="1"/>
    <row r="409" ht="13.95" customHeight="1"/>
    <row r="410" ht="13.95" customHeight="1"/>
    <row r="411" ht="13.95" customHeight="1"/>
    <row r="412" ht="13.95" customHeight="1"/>
    <row r="413" ht="13.95" customHeight="1"/>
    <row r="414" ht="13.95" customHeight="1"/>
    <row r="415" ht="13.95" customHeight="1"/>
    <row r="416" ht="13.95" customHeight="1"/>
    <row r="417" ht="13.95" customHeight="1"/>
    <row r="418" ht="13.95" customHeight="1"/>
    <row r="419" ht="13.95" customHeight="1"/>
    <row r="420" ht="13.95" customHeight="1"/>
    <row r="421" ht="13.95" customHeight="1"/>
    <row r="422" ht="13.95" customHeight="1"/>
    <row r="423" ht="13.95" customHeight="1"/>
    <row r="424" ht="13.95" customHeight="1"/>
    <row r="425" ht="13.95" customHeight="1"/>
    <row r="426" ht="13.95" customHeight="1"/>
    <row r="427" ht="13.95" customHeight="1"/>
    <row r="428" ht="13.95" customHeight="1"/>
    <row r="429" ht="13.95" customHeight="1"/>
    <row r="430" ht="13.95" customHeight="1"/>
    <row r="431" ht="13.95" customHeight="1"/>
    <row r="432" ht="13.95" customHeight="1"/>
    <row r="433" ht="13.95" customHeight="1"/>
    <row r="434" ht="13.95" customHeight="1"/>
    <row r="435" ht="13.95" customHeight="1"/>
    <row r="436" ht="13.95" customHeight="1"/>
    <row r="437" ht="13.95" customHeight="1"/>
  </sheetData>
  <autoFilter ref="A8:AB33" xr:uid="{56BB991D-BB11-4D2E-AB4A-A26CB7DAD891}">
    <filterColumn colId="5" showButton="0"/>
    <filterColumn colId="6" showButton="0"/>
    <filterColumn colId="7" showButton="0"/>
    <filterColumn colId="9" showButton="0"/>
    <filterColumn colId="10" showButton="0"/>
    <filterColumn colId="11" showButton="0"/>
  </autoFilter>
  <mergeCells count="28">
    <mergeCell ref="A47:Y47"/>
    <mergeCell ref="D1:Y5"/>
    <mergeCell ref="A6:A8"/>
    <mergeCell ref="B6:B8"/>
    <mergeCell ref="C6:C8"/>
    <mergeCell ref="D6:D8"/>
    <mergeCell ref="E6:E8"/>
    <mergeCell ref="B39:E39"/>
    <mergeCell ref="F6:S6"/>
    <mergeCell ref="T6:W6"/>
    <mergeCell ref="X6:X8"/>
    <mergeCell ref="Y6:Y8"/>
    <mergeCell ref="B40:E40"/>
    <mergeCell ref="A1:C5"/>
    <mergeCell ref="A44:Y45"/>
    <mergeCell ref="F7:I8"/>
    <mergeCell ref="T7:T8"/>
    <mergeCell ref="U7:U8"/>
    <mergeCell ref="V7:V8"/>
    <mergeCell ref="W7:W8"/>
    <mergeCell ref="A42:Y42"/>
    <mergeCell ref="B37:E37"/>
    <mergeCell ref="B38:E38"/>
    <mergeCell ref="J7:M8"/>
    <mergeCell ref="N7:P7"/>
    <mergeCell ref="Q7:Q8"/>
    <mergeCell ref="R7:R8"/>
    <mergeCell ref="S7:S8"/>
  </mergeCells>
  <dataValidations count="3">
    <dataValidation allowBlank="1" showErrorMessage="1" sqref="V9:Y33" xr:uid="{5E4829F1-041E-4F70-B96D-F4233201D557}"/>
    <dataValidation allowBlank="1" showErrorMessage="1" promptTitle="PorColombia:" prompt="Precaución: Celda formulada. No borrar." sqref="S9:U33" xr:uid="{2B3947E4-3DEA-4B99-A031-922C2CB2B9FA}"/>
    <dataValidation allowBlank="1" showErrorMessage="1" promptTitle="PorColombia:" prompt="Incluir el precio de experto sólo sí el análisis de precios no es favorable o presenta una dispersión superior al 30%" sqref="Q9:Q33" xr:uid="{8C1D34FC-87C4-43EA-897F-BBC243448AFD}"/>
  </dataValidations>
  <pageMargins left="0.19685039370078741" right="0.19685039370078741" top="0.19685039370078741" bottom="0.19685039370078741" header="0.31496062992125984" footer="0.31496062992125984"/>
  <pageSetup paperSize="9" scale="32"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98F6C-C191-4B2A-9CE1-78318EA7B35E}">
  <sheetPr codeName="Hoja5">
    <tabColor rgb="FF006C49"/>
  </sheetPr>
  <dimension ref="A1:AB434"/>
  <sheetViews>
    <sheetView showGridLines="0" zoomScale="70" zoomScaleNormal="70" zoomScaleSheetLayoutView="70" workbookViewId="0">
      <pane ySplit="8" topLeftCell="A22" activePane="bottomLeft" state="frozen"/>
      <selection activeCell="O16" sqref="O16:P16"/>
      <selection pane="bottomLeft" activeCell="D43" sqref="D43"/>
    </sheetView>
  </sheetViews>
  <sheetFormatPr baseColWidth="10" defaultColWidth="11.3984375" defaultRowHeight="13.95" customHeight="1" zeroHeight="1"/>
  <cols>
    <col min="1" max="2" width="7.69921875" style="73" customWidth="1"/>
    <col min="3" max="3" width="11.59765625" style="74" customWidth="1"/>
    <col min="4" max="4" width="31" style="172" customWidth="1"/>
    <col min="5" max="5" width="11.59765625" style="74" customWidth="1"/>
    <col min="6" max="9" width="4" style="74" customWidth="1"/>
    <col min="10" max="16" width="12.69921875" style="75" customWidth="1"/>
    <col min="17" max="17" width="14.8984375" style="76" customWidth="1"/>
    <col min="18" max="18" width="15.8984375" style="47" customWidth="1"/>
    <col min="19" max="19" width="16.296875" style="77" customWidth="1"/>
    <col min="20" max="20" width="12.69921875" style="47" customWidth="1"/>
    <col min="21" max="21" width="46" style="29" customWidth="1"/>
    <col min="22" max="22" width="16.296875" style="77" customWidth="1"/>
    <col min="23" max="23" width="12.69921875" style="47" customWidth="1"/>
    <col min="24" max="24" width="14.3984375" style="77" customWidth="1"/>
    <col min="25" max="25" width="68.69921875" style="78" customWidth="1"/>
    <col min="26" max="26" width="2.3984375" style="47" customWidth="1"/>
    <col min="27" max="27" width="11.3984375" style="47"/>
    <col min="28" max="28" width="11.3984375" style="30"/>
    <col min="29" max="16384" width="11.3984375" style="47"/>
  </cols>
  <sheetData>
    <row r="1" spans="1:28" s="8" customFormat="1" ht="15" customHeight="1">
      <c r="A1" s="248" t="s">
        <v>30</v>
      </c>
      <c r="B1" s="249"/>
      <c r="C1" s="250"/>
      <c r="D1" s="239" t="s">
        <v>871</v>
      </c>
      <c r="E1" s="240"/>
      <c r="F1" s="240"/>
      <c r="G1" s="240"/>
      <c r="H1" s="240"/>
      <c r="I1" s="240"/>
      <c r="J1" s="240"/>
      <c r="K1" s="240"/>
      <c r="L1" s="240"/>
      <c r="M1" s="240"/>
      <c r="N1" s="240"/>
      <c r="O1" s="240"/>
      <c r="P1" s="240"/>
      <c r="Q1" s="240"/>
      <c r="R1" s="240"/>
      <c r="S1" s="240"/>
      <c r="T1" s="240"/>
      <c r="U1" s="240"/>
      <c r="V1" s="240"/>
      <c r="W1" s="240"/>
      <c r="X1" s="240"/>
      <c r="Y1" s="241"/>
      <c r="AB1" s="9"/>
    </row>
    <row r="2" spans="1:28" s="8" customFormat="1" ht="14.4">
      <c r="A2" s="251"/>
      <c r="B2" s="252"/>
      <c r="C2" s="253"/>
      <c r="D2" s="242"/>
      <c r="E2" s="243"/>
      <c r="F2" s="243"/>
      <c r="G2" s="243"/>
      <c r="H2" s="243"/>
      <c r="I2" s="243"/>
      <c r="J2" s="243"/>
      <c r="K2" s="243"/>
      <c r="L2" s="243"/>
      <c r="M2" s="243"/>
      <c r="N2" s="243"/>
      <c r="O2" s="243"/>
      <c r="P2" s="243"/>
      <c r="Q2" s="243"/>
      <c r="R2" s="243"/>
      <c r="S2" s="243"/>
      <c r="T2" s="243"/>
      <c r="U2" s="243"/>
      <c r="V2" s="243"/>
      <c r="W2" s="243"/>
      <c r="X2" s="243"/>
      <c r="Y2" s="244"/>
      <c r="AB2" s="9"/>
    </row>
    <row r="3" spans="1:28" s="8" customFormat="1" ht="14.4">
      <c r="A3" s="251"/>
      <c r="B3" s="252"/>
      <c r="C3" s="253"/>
      <c r="D3" s="242"/>
      <c r="E3" s="243"/>
      <c r="F3" s="243"/>
      <c r="G3" s="243"/>
      <c r="H3" s="243"/>
      <c r="I3" s="243"/>
      <c r="J3" s="243"/>
      <c r="K3" s="243"/>
      <c r="L3" s="243"/>
      <c r="M3" s="243"/>
      <c r="N3" s="243"/>
      <c r="O3" s="243"/>
      <c r="P3" s="243"/>
      <c r="Q3" s="243"/>
      <c r="R3" s="243"/>
      <c r="S3" s="243"/>
      <c r="T3" s="243"/>
      <c r="U3" s="243"/>
      <c r="V3" s="243"/>
      <c r="W3" s="243"/>
      <c r="X3" s="243"/>
      <c r="Y3" s="244"/>
      <c r="AB3" s="9"/>
    </row>
    <row r="4" spans="1:28" s="8" customFormat="1" ht="14.4">
      <c r="A4" s="251"/>
      <c r="B4" s="252"/>
      <c r="C4" s="253"/>
      <c r="D4" s="242"/>
      <c r="E4" s="243"/>
      <c r="F4" s="243"/>
      <c r="G4" s="243"/>
      <c r="H4" s="243"/>
      <c r="I4" s="243"/>
      <c r="J4" s="243"/>
      <c r="K4" s="243"/>
      <c r="L4" s="243"/>
      <c r="M4" s="243"/>
      <c r="N4" s="243"/>
      <c r="O4" s="243"/>
      <c r="P4" s="243"/>
      <c r="Q4" s="243"/>
      <c r="R4" s="243"/>
      <c r="S4" s="243"/>
      <c r="T4" s="243"/>
      <c r="U4" s="243"/>
      <c r="V4" s="243"/>
      <c r="W4" s="243"/>
      <c r="X4" s="243"/>
      <c r="Y4" s="244"/>
      <c r="AB4" s="9"/>
    </row>
    <row r="5" spans="1:28" s="8" customFormat="1" ht="15" thickBot="1">
      <c r="A5" s="254"/>
      <c r="B5" s="255"/>
      <c r="C5" s="256"/>
      <c r="D5" s="245"/>
      <c r="E5" s="246"/>
      <c r="F5" s="246"/>
      <c r="G5" s="246"/>
      <c r="H5" s="246"/>
      <c r="I5" s="246"/>
      <c r="J5" s="246"/>
      <c r="K5" s="246"/>
      <c r="L5" s="246"/>
      <c r="M5" s="246"/>
      <c r="N5" s="246"/>
      <c r="O5" s="246"/>
      <c r="P5" s="246"/>
      <c r="Q5" s="246"/>
      <c r="R5" s="246"/>
      <c r="S5" s="246"/>
      <c r="T5" s="246"/>
      <c r="U5" s="246"/>
      <c r="V5" s="246"/>
      <c r="W5" s="246"/>
      <c r="X5" s="246"/>
      <c r="Y5" s="247"/>
      <c r="AB5" s="9"/>
    </row>
    <row r="6" spans="1:28" s="10" customFormat="1" ht="18.600000000000001" thickBot="1">
      <c r="A6" s="295" t="s">
        <v>5</v>
      </c>
      <c r="B6" s="236" t="s">
        <v>32</v>
      </c>
      <c r="C6" s="236" t="s">
        <v>33</v>
      </c>
      <c r="D6" s="236" t="s">
        <v>34</v>
      </c>
      <c r="E6" s="257" t="s">
        <v>35</v>
      </c>
      <c r="F6" s="260" t="s">
        <v>36</v>
      </c>
      <c r="G6" s="261"/>
      <c r="H6" s="261"/>
      <c r="I6" s="261"/>
      <c r="J6" s="261"/>
      <c r="K6" s="261"/>
      <c r="L6" s="261"/>
      <c r="M6" s="261"/>
      <c r="N6" s="261"/>
      <c r="O6" s="261"/>
      <c r="P6" s="261"/>
      <c r="Q6" s="261"/>
      <c r="R6" s="261"/>
      <c r="S6" s="262"/>
      <c r="T6" s="263" t="s">
        <v>37</v>
      </c>
      <c r="U6" s="264"/>
      <c r="V6" s="264"/>
      <c r="W6" s="265"/>
      <c r="X6" s="266" t="s">
        <v>38</v>
      </c>
      <c r="Y6" s="266" t="s">
        <v>39</v>
      </c>
      <c r="AB6" s="11"/>
    </row>
    <row r="7" spans="1:28" s="10" customFormat="1" ht="18">
      <c r="A7" s="296"/>
      <c r="B7" s="237"/>
      <c r="C7" s="237"/>
      <c r="D7" s="237"/>
      <c r="E7" s="258"/>
      <c r="F7" s="278" t="s">
        <v>40</v>
      </c>
      <c r="G7" s="279"/>
      <c r="H7" s="279"/>
      <c r="I7" s="280"/>
      <c r="J7" s="284" t="s">
        <v>41</v>
      </c>
      <c r="K7" s="284"/>
      <c r="L7" s="284"/>
      <c r="M7" s="285"/>
      <c r="N7" s="288" t="s">
        <v>42</v>
      </c>
      <c r="O7" s="289"/>
      <c r="P7" s="289"/>
      <c r="Q7" s="290" t="s">
        <v>43</v>
      </c>
      <c r="R7" s="292" t="s">
        <v>44</v>
      </c>
      <c r="S7" s="273" t="s">
        <v>45</v>
      </c>
      <c r="T7" s="269" t="s">
        <v>46</v>
      </c>
      <c r="U7" s="271" t="s">
        <v>47</v>
      </c>
      <c r="V7" s="271" t="s">
        <v>45</v>
      </c>
      <c r="W7" s="273" t="s">
        <v>48</v>
      </c>
      <c r="X7" s="267"/>
      <c r="Y7" s="267"/>
      <c r="AB7" s="11"/>
    </row>
    <row r="8" spans="1:28" s="10" customFormat="1" ht="15" thickBot="1">
      <c r="A8" s="297"/>
      <c r="B8" s="238"/>
      <c r="C8" s="238"/>
      <c r="D8" s="238"/>
      <c r="E8" s="259"/>
      <c r="F8" s="281"/>
      <c r="G8" s="282"/>
      <c r="H8" s="282"/>
      <c r="I8" s="283"/>
      <c r="J8" s="286"/>
      <c r="K8" s="286"/>
      <c r="L8" s="286"/>
      <c r="M8" s="287"/>
      <c r="N8" s="101">
        <v>2025</v>
      </c>
      <c r="O8" s="102">
        <v>2024</v>
      </c>
      <c r="P8" s="103">
        <v>2023</v>
      </c>
      <c r="Q8" s="291"/>
      <c r="R8" s="293"/>
      <c r="S8" s="274"/>
      <c r="T8" s="270"/>
      <c r="U8" s="272"/>
      <c r="V8" s="272"/>
      <c r="W8" s="274"/>
      <c r="X8" s="268"/>
      <c r="Y8" s="268"/>
      <c r="AB8" s="11"/>
    </row>
    <row r="9" spans="1:28" s="29" customFormat="1" ht="69">
      <c r="A9" s="12">
        <v>4</v>
      </c>
      <c r="B9" s="13" t="s">
        <v>15</v>
      </c>
      <c r="C9" s="13">
        <v>47131800</v>
      </c>
      <c r="D9" s="169" t="s">
        <v>872</v>
      </c>
      <c r="E9" s="13" t="s">
        <v>60</v>
      </c>
      <c r="F9" s="14" t="s">
        <v>51</v>
      </c>
      <c r="G9" s="15" t="s">
        <v>52</v>
      </c>
      <c r="H9" s="15"/>
      <c r="I9" s="15"/>
      <c r="J9" s="16">
        <v>121356</v>
      </c>
      <c r="K9" s="17">
        <v>113492</v>
      </c>
      <c r="L9" s="17"/>
      <c r="M9" s="18"/>
      <c r="N9" s="19"/>
      <c r="O9" s="17"/>
      <c r="P9" s="17"/>
      <c r="Q9" s="20"/>
      <c r="R9" s="21">
        <f t="shared" ref="R9:R22" si="0">COUNTA(F9:I9,N9:P9)</f>
        <v>2</v>
      </c>
      <c r="S9" s="22">
        <f t="shared" ref="S9:S22" si="1">IFERROR(AVERAGE(J9:P9),"")</f>
        <v>117424</v>
      </c>
      <c r="T9" s="23">
        <f t="shared" ref="T9:T22" si="2">IF(Q9&gt;0,"",IFERROR(STDEV(J9:P9)/S9,""))</f>
        <v>4.735563195982942E-2</v>
      </c>
      <c r="U9" s="24" t="s">
        <v>54</v>
      </c>
      <c r="V9" s="25">
        <f t="shared" ref="V9:V22" si="3">IFERROR(AVERAGE(J9:P9),"")</f>
        <v>117424</v>
      </c>
      <c r="W9" s="26">
        <f t="shared" ref="W9:W23" si="4">IF(Q9&gt;0,"",IFERROR(STDEV(J9:P9)/V9,""))</f>
        <v>4.735563195982942E-2</v>
      </c>
      <c r="X9" s="27">
        <f t="shared" ref="X9:X22" si="5">IF(Q9&gt;0,Q9,V9)</f>
        <v>117424</v>
      </c>
      <c r="Y9" s="28" t="s">
        <v>873</v>
      </c>
      <c r="AB9" s="30"/>
    </row>
    <row r="10" spans="1:28" ht="69">
      <c r="A10" s="31">
        <v>4</v>
      </c>
      <c r="B10" s="32" t="s">
        <v>15</v>
      </c>
      <c r="C10" s="32">
        <v>53131626</v>
      </c>
      <c r="D10" s="170" t="s">
        <v>874</v>
      </c>
      <c r="E10" s="32" t="s">
        <v>875</v>
      </c>
      <c r="F10" s="33" t="s">
        <v>51</v>
      </c>
      <c r="G10" s="3" t="s">
        <v>52</v>
      </c>
      <c r="H10" s="3" t="s">
        <v>53</v>
      </c>
      <c r="I10" s="3"/>
      <c r="J10" s="34">
        <v>453540</v>
      </c>
      <c r="K10" s="35">
        <v>407340</v>
      </c>
      <c r="L10" s="35">
        <v>459800</v>
      </c>
      <c r="M10" s="36"/>
      <c r="N10" s="37"/>
      <c r="O10" s="35"/>
      <c r="P10" s="35"/>
      <c r="Q10" s="38"/>
      <c r="R10" s="39">
        <f t="shared" si="0"/>
        <v>3</v>
      </c>
      <c r="S10" s="40">
        <f t="shared" si="1"/>
        <v>440226.66666666669</v>
      </c>
      <c r="T10" s="41">
        <f t="shared" si="2"/>
        <v>6.5085027142453414E-2</v>
      </c>
      <c r="U10" s="42" t="s">
        <v>54</v>
      </c>
      <c r="V10" s="43">
        <f t="shared" si="3"/>
        <v>440226.66666666669</v>
      </c>
      <c r="W10" s="44">
        <f t="shared" si="4"/>
        <v>6.5085027142453414E-2</v>
      </c>
      <c r="X10" s="45">
        <f t="shared" si="5"/>
        <v>440226.66666666669</v>
      </c>
      <c r="Y10" s="46" t="s">
        <v>876</v>
      </c>
      <c r="AA10" s="29"/>
    </row>
    <row r="11" spans="1:28" ht="165.6">
      <c r="A11" s="31">
        <v>4</v>
      </c>
      <c r="B11" s="32" t="s">
        <v>15</v>
      </c>
      <c r="C11" s="32">
        <v>47131808</v>
      </c>
      <c r="D11" s="170" t="s">
        <v>877</v>
      </c>
      <c r="E11" s="32" t="s">
        <v>57</v>
      </c>
      <c r="F11" s="33" t="s">
        <v>51</v>
      </c>
      <c r="G11" s="3"/>
      <c r="H11" s="3"/>
      <c r="I11" s="3"/>
      <c r="J11" s="34">
        <v>72002</v>
      </c>
      <c r="K11" s="35"/>
      <c r="L11" s="35"/>
      <c r="M11" s="36"/>
      <c r="N11" s="37"/>
      <c r="O11" s="35"/>
      <c r="P11" s="35"/>
      <c r="Q11" s="38"/>
      <c r="R11" s="39">
        <f t="shared" si="0"/>
        <v>1</v>
      </c>
      <c r="S11" s="40">
        <f t="shared" si="1"/>
        <v>72002</v>
      </c>
      <c r="T11" s="41" t="str">
        <f t="shared" si="2"/>
        <v/>
      </c>
      <c r="U11" s="42" t="s">
        <v>54</v>
      </c>
      <c r="V11" s="43">
        <f t="shared" si="3"/>
        <v>72002</v>
      </c>
      <c r="W11" s="44" t="str">
        <f t="shared" si="4"/>
        <v/>
      </c>
      <c r="X11" s="45">
        <f t="shared" si="5"/>
        <v>72002</v>
      </c>
      <c r="Y11" s="46" t="s">
        <v>878</v>
      </c>
      <c r="AA11" s="29"/>
    </row>
    <row r="12" spans="1:28" ht="55.2">
      <c r="A12" s="31">
        <v>4</v>
      </c>
      <c r="B12" s="32" t="s">
        <v>15</v>
      </c>
      <c r="C12" s="32">
        <v>47131833</v>
      </c>
      <c r="D12" s="170" t="s">
        <v>879</v>
      </c>
      <c r="E12" s="32" t="s">
        <v>50</v>
      </c>
      <c r="F12" s="33" t="s">
        <v>51</v>
      </c>
      <c r="G12" s="3"/>
      <c r="H12" s="3"/>
      <c r="I12" s="3"/>
      <c r="J12" s="34">
        <v>74132</v>
      </c>
      <c r="K12" s="35"/>
      <c r="L12" s="35"/>
      <c r="M12" s="36"/>
      <c r="N12" s="37"/>
      <c r="O12" s="35"/>
      <c r="P12" s="35"/>
      <c r="Q12" s="38"/>
      <c r="R12" s="39">
        <f t="shared" si="0"/>
        <v>1</v>
      </c>
      <c r="S12" s="40">
        <f t="shared" si="1"/>
        <v>74132</v>
      </c>
      <c r="T12" s="41" t="str">
        <f t="shared" si="2"/>
        <v/>
      </c>
      <c r="U12" s="42" t="s">
        <v>54</v>
      </c>
      <c r="V12" s="43">
        <f t="shared" si="3"/>
        <v>74132</v>
      </c>
      <c r="W12" s="44" t="str">
        <f t="shared" si="4"/>
        <v/>
      </c>
      <c r="X12" s="45">
        <f t="shared" si="5"/>
        <v>74132</v>
      </c>
      <c r="Y12" s="109" t="s">
        <v>880</v>
      </c>
      <c r="AA12" s="29"/>
    </row>
    <row r="13" spans="1:28" ht="82.8">
      <c r="A13" s="31">
        <v>4</v>
      </c>
      <c r="B13" s="32" t="s">
        <v>15</v>
      </c>
      <c r="C13" s="32">
        <v>47131821</v>
      </c>
      <c r="D13" s="170" t="s">
        <v>881</v>
      </c>
      <c r="E13" s="32" t="s">
        <v>875</v>
      </c>
      <c r="F13" s="33" t="s">
        <v>51</v>
      </c>
      <c r="G13" s="3" t="s">
        <v>52</v>
      </c>
      <c r="H13" s="3"/>
      <c r="I13" s="3"/>
      <c r="J13" s="34">
        <v>126694</v>
      </c>
      <c r="K13" s="35">
        <v>162820</v>
      </c>
      <c r="L13" s="35"/>
      <c r="M13" s="36"/>
      <c r="N13" s="37"/>
      <c r="O13" s="35"/>
      <c r="P13" s="35"/>
      <c r="Q13" s="38"/>
      <c r="R13" s="39">
        <f t="shared" si="0"/>
        <v>2</v>
      </c>
      <c r="S13" s="40">
        <f t="shared" si="1"/>
        <v>144757</v>
      </c>
      <c r="T13" s="41">
        <f t="shared" si="2"/>
        <v>0.17646773266332691</v>
      </c>
      <c r="U13" s="42" t="s">
        <v>54</v>
      </c>
      <c r="V13" s="43">
        <f t="shared" si="3"/>
        <v>144757</v>
      </c>
      <c r="W13" s="44">
        <f t="shared" si="4"/>
        <v>0.17646773266332691</v>
      </c>
      <c r="X13" s="45">
        <f t="shared" si="5"/>
        <v>144757</v>
      </c>
      <c r="Y13" s="46" t="s">
        <v>882</v>
      </c>
      <c r="AA13" s="29"/>
    </row>
    <row r="14" spans="1:28" ht="41.4">
      <c r="A14" s="31">
        <v>4</v>
      </c>
      <c r="B14" s="32" t="s">
        <v>15</v>
      </c>
      <c r="C14" s="32">
        <v>42141905</v>
      </c>
      <c r="D14" s="170" t="s">
        <v>883</v>
      </c>
      <c r="E14" s="32" t="s">
        <v>57</v>
      </c>
      <c r="F14" s="33"/>
      <c r="G14" s="3" t="s">
        <v>52</v>
      </c>
      <c r="H14" s="3"/>
      <c r="I14" s="3"/>
      <c r="J14" s="34"/>
      <c r="K14" s="35">
        <v>92804</v>
      </c>
      <c r="L14" s="35"/>
      <c r="M14" s="36"/>
      <c r="N14" s="37"/>
      <c r="O14" s="35"/>
      <c r="P14" s="35"/>
      <c r="Q14" s="38"/>
      <c r="R14" s="39">
        <f>COUNTA(F14:I14,N14:P14)</f>
        <v>1</v>
      </c>
      <c r="S14" s="40">
        <f>IFERROR(AVERAGE(J14:P14),"")</f>
        <v>92804</v>
      </c>
      <c r="T14" s="41" t="str">
        <f>IF(Q14&gt;0,"",IFERROR(STDEV(J14:P14)/S14,""))</f>
        <v/>
      </c>
      <c r="U14" s="42" t="s">
        <v>54</v>
      </c>
      <c r="V14" s="43">
        <f>IFERROR(AVERAGE(J14:P14),"")</f>
        <v>92804</v>
      </c>
      <c r="W14" s="44" t="str">
        <f t="shared" si="4"/>
        <v/>
      </c>
      <c r="X14" s="45">
        <f>IF(Q14&gt;0,Q14,V14)</f>
        <v>92804</v>
      </c>
      <c r="Y14" s="46" t="s">
        <v>884</v>
      </c>
      <c r="AA14" s="29"/>
    </row>
    <row r="15" spans="1:28" ht="69">
      <c r="A15" s="31">
        <v>4</v>
      </c>
      <c r="B15" s="32" t="s">
        <v>15</v>
      </c>
      <c r="C15" s="32">
        <v>53131608</v>
      </c>
      <c r="D15" s="170" t="s">
        <v>885</v>
      </c>
      <c r="E15" s="32" t="s">
        <v>60</v>
      </c>
      <c r="F15" s="33" t="s">
        <v>51</v>
      </c>
      <c r="G15" s="3"/>
      <c r="H15" s="3"/>
      <c r="I15" s="3"/>
      <c r="J15" s="34">
        <v>53340</v>
      </c>
      <c r="K15" s="35"/>
      <c r="L15" s="35"/>
      <c r="M15" s="36"/>
      <c r="N15" s="37"/>
      <c r="O15" s="35"/>
      <c r="P15" s="35"/>
      <c r="Q15" s="38"/>
      <c r="R15" s="39">
        <f t="shared" si="0"/>
        <v>1</v>
      </c>
      <c r="S15" s="40">
        <f t="shared" si="1"/>
        <v>53340</v>
      </c>
      <c r="T15" s="41" t="str">
        <f t="shared" si="2"/>
        <v/>
      </c>
      <c r="U15" s="42" t="s">
        <v>54</v>
      </c>
      <c r="V15" s="43">
        <f t="shared" si="3"/>
        <v>53340</v>
      </c>
      <c r="W15" s="44" t="str">
        <f t="shared" si="4"/>
        <v/>
      </c>
      <c r="X15" s="45">
        <f t="shared" si="5"/>
        <v>53340</v>
      </c>
      <c r="Y15" s="46" t="s">
        <v>886</v>
      </c>
      <c r="AA15" s="29"/>
    </row>
    <row r="16" spans="1:28" ht="124.2">
      <c r="A16" s="31">
        <v>4</v>
      </c>
      <c r="B16" s="32" t="s">
        <v>15</v>
      </c>
      <c r="C16" s="32">
        <v>47131821</v>
      </c>
      <c r="D16" s="170" t="s">
        <v>887</v>
      </c>
      <c r="E16" s="32" t="s">
        <v>875</v>
      </c>
      <c r="F16" s="33" t="s">
        <v>51</v>
      </c>
      <c r="G16" s="3" t="s">
        <v>52</v>
      </c>
      <c r="H16" s="3"/>
      <c r="I16" s="3"/>
      <c r="J16" s="34">
        <v>273640</v>
      </c>
      <c r="K16" s="35">
        <v>330680</v>
      </c>
      <c r="L16" s="35"/>
      <c r="M16" s="36"/>
      <c r="N16" s="37"/>
      <c r="O16" s="35"/>
      <c r="P16" s="35"/>
      <c r="Q16" s="38"/>
      <c r="R16" s="39">
        <f t="shared" si="0"/>
        <v>2</v>
      </c>
      <c r="S16" s="40">
        <f t="shared" si="1"/>
        <v>302160</v>
      </c>
      <c r="T16" s="41">
        <f t="shared" si="2"/>
        <v>0.13348348821445813</v>
      </c>
      <c r="U16" s="42" t="s">
        <v>54</v>
      </c>
      <c r="V16" s="43">
        <f t="shared" si="3"/>
        <v>302160</v>
      </c>
      <c r="W16" s="44">
        <f t="shared" si="4"/>
        <v>0.13348348821445813</v>
      </c>
      <c r="X16" s="45">
        <f t="shared" si="5"/>
        <v>302160</v>
      </c>
      <c r="Y16" s="46" t="s">
        <v>888</v>
      </c>
      <c r="AA16" s="29"/>
    </row>
    <row r="17" spans="1:27" ht="96.6">
      <c r="A17" s="31">
        <v>4</v>
      </c>
      <c r="B17" s="32" t="s">
        <v>15</v>
      </c>
      <c r="C17" s="32">
        <v>47131502</v>
      </c>
      <c r="D17" s="170" t="s">
        <v>889</v>
      </c>
      <c r="E17" s="32" t="s">
        <v>120</v>
      </c>
      <c r="F17" s="33"/>
      <c r="G17" s="3"/>
      <c r="H17" s="3"/>
      <c r="I17" s="3"/>
      <c r="J17" s="34"/>
      <c r="K17" s="35"/>
      <c r="L17" s="35"/>
      <c r="M17" s="36"/>
      <c r="N17" s="37">
        <v>166874.17499999999</v>
      </c>
      <c r="O17" s="35">
        <v>116453.95725600001</v>
      </c>
      <c r="P17" s="35">
        <v>134731.2240645696</v>
      </c>
      <c r="Q17" s="38"/>
      <c r="R17" s="39">
        <f t="shared" si="0"/>
        <v>3</v>
      </c>
      <c r="S17" s="40">
        <f t="shared" si="1"/>
        <v>139353.11877352322</v>
      </c>
      <c r="T17" s="41">
        <f t="shared" si="2"/>
        <v>0.18317415126203646</v>
      </c>
      <c r="U17" s="42" t="s">
        <v>145</v>
      </c>
      <c r="V17" s="43">
        <f t="shared" si="3"/>
        <v>139353.11877352322</v>
      </c>
      <c r="W17" s="44">
        <f t="shared" si="4"/>
        <v>0.18317415126203646</v>
      </c>
      <c r="X17" s="45">
        <f t="shared" si="5"/>
        <v>139353.11877352322</v>
      </c>
      <c r="Y17" s="46" t="s">
        <v>890</v>
      </c>
      <c r="AA17" s="29"/>
    </row>
    <row r="18" spans="1:27" ht="96.6">
      <c r="A18" s="31">
        <v>4</v>
      </c>
      <c r="B18" s="32" t="s">
        <v>15</v>
      </c>
      <c r="C18" s="32">
        <v>47131502</v>
      </c>
      <c r="D18" s="170" t="s">
        <v>891</v>
      </c>
      <c r="E18" s="32" t="s">
        <v>120</v>
      </c>
      <c r="F18" s="33" t="s">
        <v>51</v>
      </c>
      <c r="G18" s="3"/>
      <c r="H18" s="3"/>
      <c r="I18" s="3"/>
      <c r="J18" s="34">
        <v>53450</v>
      </c>
      <c r="K18" s="35"/>
      <c r="L18" s="35"/>
      <c r="M18" s="36"/>
      <c r="N18" s="37"/>
      <c r="O18" s="35"/>
      <c r="P18" s="35"/>
      <c r="Q18" s="38"/>
      <c r="R18" s="39">
        <f t="shared" si="0"/>
        <v>1</v>
      </c>
      <c r="S18" s="40">
        <f t="shared" si="1"/>
        <v>53450</v>
      </c>
      <c r="T18" s="41" t="str">
        <f t="shared" si="2"/>
        <v/>
      </c>
      <c r="U18" s="42" t="s">
        <v>54</v>
      </c>
      <c r="V18" s="43">
        <f t="shared" si="3"/>
        <v>53450</v>
      </c>
      <c r="W18" s="44" t="str">
        <f t="shared" si="4"/>
        <v/>
      </c>
      <c r="X18" s="45">
        <f t="shared" si="5"/>
        <v>53450</v>
      </c>
      <c r="Y18" s="46" t="s">
        <v>892</v>
      </c>
      <c r="AA18" s="29"/>
    </row>
    <row r="19" spans="1:27" ht="69">
      <c r="A19" s="31">
        <v>4</v>
      </c>
      <c r="B19" s="32" t="s">
        <v>15</v>
      </c>
      <c r="C19" s="32">
        <v>47131805</v>
      </c>
      <c r="D19" s="170" t="s">
        <v>893</v>
      </c>
      <c r="E19" s="32" t="s">
        <v>57</v>
      </c>
      <c r="F19" s="33"/>
      <c r="G19" s="3"/>
      <c r="H19" s="3"/>
      <c r="I19" s="3" t="s">
        <v>575</v>
      </c>
      <c r="J19" s="34"/>
      <c r="K19" s="35"/>
      <c r="L19" s="35"/>
      <c r="M19" s="36">
        <v>419900</v>
      </c>
      <c r="N19" s="37"/>
      <c r="O19" s="35"/>
      <c r="P19" s="35"/>
      <c r="Q19" s="38"/>
      <c r="R19" s="39">
        <f t="shared" si="0"/>
        <v>1</v>
      </c>
      <c r="S19" s="40">
        <f t="shared" si="1"/>
        <v>419900</v>
      </c>
      <c r="T19" s="41" t="str">
        <f t="shared" si="2"/>
        <v/>
      </c>
      <c r="U19" s="42" t="s">
        <v>54</v>
      </c>
      <c r="V19" s="43">
        <f t="shared" si="3"/>
        <v>419900</v>
      </c>
      <c r="W19" s="44" t="str">
        <f t="shared" si="4"/>
        <v/>
      </c>
      <c r="X19" s="45">
        <f t="shared" si="5"/>
        <v>419900</v>
      </c>
      <c r="Y19" s="46" t="s">
        <v>894</v>
      </c>
      <c r="AA19" s="29"/>
    </row>
    <row r="20" spans="1:27" ht="82.8">
      <c r="A20" s="31">
        <v>4</v>
      </c>
      <c r="B20" s="32" t="s">
        <v>15</v>
      </c>
      <c r="C20" s="32">
        <v>47131805</v>
      </c>
      <c r="D20" s="170" t="s">
        <v>895</v>
      </c>
      <c r="E20" s="32" t="s">
        <v>57</v>
      </c>
      <c r="F20" s="33"/>
      <c r="G20" s="3"/>
      <c r="H20" s="3"/>
      <c r="I20" s="3" t="s">
        <v>575</v>
      </c>
      <c r="J20" s="34"/>
      <c r="K20" s="35"/>
      <c r="L20" s="35"/>
      <c r="M20" s="36">
        <v>434900</v>
      </c>
      <c r="N20" s="37"/>
      <c r="O20" s="35"/>
      <c r="P20" s="35"/>
      <c r="Q20" s="38"/>
      <c r="R20" s="39">
        <f t="shared" si="0"/>
        <v>1</v>
      </c>
      <c r="S20" s="40">
        <f t="shared" si="1"/>
        <v>434900</v>
      </c>
      <c r="T20" s="41" t="str">
        <f t="shared" si="2"/>
        <v/>
      </c>
      <c r="U20" s="42" t="s">
        <v>54</v>
      </c>
      <c r="V20" s="43">
        <f t="shared" si="3"/>
        <v>434900</v>
      </c>
      <c r="W20" s="44" t="str">
        <f t="shared" si="4"/>
        <v/>
      </c>
      <c r="X20" s="45">
        <f t="shared" si="5"/>
        <v>434900</v>
      </c>
      <c r="Y20" s="46" t="s">
        <v>896</v>
      </c>
      <c r="AA20" s="29"/>
    </row>
    <row r="21" spans="1:27" ht="110.4">
      <c r="A21" s="31">
        <v>4</v>
      </c>
      <c r="B21" s="32" t="s">
        <v>15</v>
      </c>
      <c r="C21" s="32">
        <v>47131808</v>
      </c>
      <c r="D21" s="170" t="s">
        <v>897</v>
      </c>
      <c r="E21" s="32" t="s">
        <v>57</v>
      </c>
      <c r="F21" s="33" t="s">
        <v>51</v>
      </c>
      <c r="G21" s="3"/>
      <c r="H21" s="3"/>
      <c r="I21" s="3"/>
      <c r="J21" s="34">
        <v>117212</v>
      </c>
      <c r="K21" s="35"/>
      <c r="L21" s="35"/>
      <c r="M21" s="36"/>
      <c r="N21" s="37"/>
      <c r="O21" s="35"/>
      <c r="P21" s="35"/>
      <c r="Q21" s="38"/>
      <c r="R21" s="39">
        <f t="shared" si="0"/>
        <v>1</v>
      </c>
      <c r="S21" s="40">
        <f t="shared" si="1"/>
        <v>117212</v>
      </c>
      <c r="T21" s="41" t="str">
        <f t="shared" si="2"/>
        <v/>
      </c>
      <c r="U21" s="42" t="s">
        <v>54</v>
      </c>
      <c r="V21" s="43">
        <f t="shared" si="3"/>
        <v>117212</v>
      </c>
      <c r="W21" s="44" t="str">
        <f t="shared" si="4"/>
        <v/>
      </c>
      <c r="X21" s="45">
        <f t="shared" si="5"/>
        <v>117212</v>
      </c>
      <c r="Y21" s="46" t="s">
        <v>898</v>
      </c>
      <c r="AA21" s="29"/>
    </row>
    <row r="22" spans="1:27" ht="55.2">
      <c r="A22" s="31">
        <v>4</v>
      </c>
      <c r="B22" s="32" t="s">
        <v>15</v>
      </c>
      <c r="C22" s="32">
        <v>47131502</v>
      </c>
      <c r="D22" s="170" t="s">
        <v>899</v>
      </c>
      <c r="E22" s="32" t="s">
        <v>120</v>
      </c>
      <c r="F22" s="33" t="s">
        <v>51</v>
      </c>
      <c r="G22" s="3"/>
      <c r="H22" s="3"/>
      <c r="I22" s="3"/>
      <c r="J22" s="34">
        <v>20075</v>
      </c>
      <c r="K22" s="35"/>
      <c r="L22" s="35"/>
      <c r="M22" s="36"/>
      <c r="N22" s="37"/>
      <c r="O22" s="35"/>
      <c r="P22" s="35"/>
      <c r="Q22" s="38"/>
      <c r="R22" s="39">
        <f t="shared" si="0"/>
        <v>1</v>
      </c>
      <c r="S22" s="40">
        <f t="shared" si="1"/>
        <v>20075</v>
      </c>
      <c r="T22" s="41" t="str">
        <f t="shared" si="2"/>
        <v/>
      </c>
      <c r="U22" s="42" t="s">
        <v>54</v>
      </c>
      <c r="V22" s="43">
        <f t="shared" si="3"/>
        <v>20075</v>
      </c>
      <c r="W22" s="44" t="str">
        <f t="shared" si="4"/>
        <v/>
      </c>
      <c r="X22" s="45">
        <f t="shared" si="5"/>
        <v>20075</v>
      </c>
      <c r="Y22" s="46" t="s">
        <v>900</v>
      </c>
      <c r="AA22" s="29"/>
    </row>
    <row r="23" spans="1:27" s="30" customFormat="1" ht="14.4" thickBot="1">
      <c r="A23" s="56"/>
      <c r="B23" s="57"/>
      <c r="C23" s="57"/>
      <c r="D23" s="171"/>
      <c r="E23" s="57"/>
      <c r="F23" s="58"/>
      <c r="G23" s="59"/>
      <c r="H23" s="59"/>
      <c r="I23" s="59"/>
      <c r="J23" s="60"/>
      <c r="K23" s="61"/>
      <c r="L23" s="61"/>
      <c r="M23" s="62"/>
      <c r="N23" s="63"/>
      <c r="O23" s="61"/>
      <c r="P23" s="61"/>
      <c r="Q23" s="64"/>
      <c r="R23" s="65">
        <f t="shared" ref="R23" si="6">COUNTA(F23:I23,N23:P23)</f>
        <v>0</v>
      </c>
      <c r="S23" s="66" t="str">
        <f t="shared" ref="S23" si="7">IFERROR(AVERAGE(J23:P23),"")</f>
        <v/>
      </c>
      <c r="T23" s="67" t="str">
        <f t="shared" ref="T23" si="8">IF(Q23&gt;0,"",IFERROR(STDEV(J23:P23)/S23,""))</f>
        <v/>
      </c>
      <c r="U23" s="68"/>
      <c r="V23" s="69" t="str">
        <f t="shared" ref="V23" si="9">IFERROR(AVERAGE(J23:P23),"")</f>
        <v/>
      </c>
      <c r="W23" s="70" t="str">
        <f t="shared" si="4"/>
        <v/>
      </c>
      <c r="X23" s="71" t="str">
        <f t="shared" ref="X23" si="10">IF(Q23&gt;0,Q23,V23)</f>
        <v/>
      </c>
      <c r="Y23" s="72"/>
      <c r="Z23" s="47"/>
      <c r="AA23" s="29"/>
    </row>
    <row r="24" spans="1:27" s="30" customFormat="1" ht="13.8">
      <c r="A24" s="73"/>
      <c r="B24" s="73"/>
      <c r="C24" s="74"/>
      <c r="D24" s="172"/>
      <c r="E24" s="74"/>
      <c r="F24" s="74"/>
      <c r="G24" s="74"/>
      <c r="H24" s="74"/>
      <c r="I24" s="74"/>
      <c r="J24" s="75"/>
      <c r="K24" s="75"/>
      <c r="L24" s="75"/>
      <c r="M24" s="75"/>
      <c r="N24" s="75"/>
      <c r="O24" s="75"/>
      <c r="P24" s="75"/>
      <c r="Q24" s="76"/>
      <c r="R24" s="47"/>
      <c r="S24" s="77"/>
      <c r="T24" s="47"/>
      <c r="U24" s="29"/>
      <c r="V24" s="77"/>
      <c r="W24" s="47"/>
      <c r="X24" s="77"/>
      <c r="Y24" s="78"/>
      <c r="Z24" s="47"/>
      <c r="AA24" s="29"/>
    </row>
    <row r="25" spans="1:27" s="30" customFormat="1" ht="13.8">
      <c r="A25" s="191" t="s">
        <v>559</v>
      </c>
      <c r="B25" s="73"/>
      <c r="C25" s="74"/>
      <c r="D25" s="172"/>
      <c r="E25" s="74"/>
      <c r="F25" s="74"/>
      <c r="G25" s="74"/>
      <c r="H25" s="74"/>
      <c r="I25" s="74"/>
      <c r="J25" s="75"/>
      <c r="K25" s="75"/>
      <c r="L25" s="75"/>
      <c r="M25" s="75"/>
      <c r="N25" s="75"/>
      <c r="O25" s="75"/>
      <c r="P25" s="75"/>
      <c r="Q25" s="76"/>
      <c r="R25" s="47"/>
      <c r="S25" s="77"/>
      <c r="T25" s="47"/>
      <c r="U25" s="29"/>
      <c r="V25" s="77"/>
      <c r="W25" s="47"/>
      <c r="X25" s="77"/>
      <c r="Y25" s="78"/>
      <c r="Z25" s="47"/>
      <c r="AA25" s="29"/>
    </row>
    <row r="26" spans="1:27" s="30" customFormat="1" ht="13.8">
      <c r="A26" s="73"/>
      <c r="B26" s="73"/>
      <c r="C26" s="74"/>
      <c r="D26" s="172"/>
      <c r="E26" s="74"/>
      <c r="F26" s="74"/>
      <c r="G26" s="74"/>
      <c r="H26" s="74"/>
      <c r="I26" s="74"/>
      <c r="J26" s="75"/>
      <c r="K26" s="75"/>
      <c r="L26" s="75"/>
      <c r="M26" s="75"/>
      <c r="N26" s="75"/>
      <c r="O26" s="75"/>
      <c r="P26" s="75"/>
      <c r="Q26" s="76"/>
      <c r="R26" s="47"/>
      <c r="S26" s="77"/>
      <c r="T26" s="47"/>
      <c r="U26" s="29"/>
      <c r="V26" s="77"/>
      <c r="W26" s="47"/>
      <c r="X26" s="77"/>
      <c r="Y26" s="78"/>
      <c r="Z26" s="47"/>
      <c r="AA26" s="29"/>
    </row>
    <row r="27" spans="1:27" s="30" customFormat="1" ht="13.8">
      <c r="A27" s="192" t="s">
        <v>560</v>
      </c>
      <c r="B27" s="294" t="s">
        <v>901</v>
      </c>
      <c r="C27" s="294"/>
      <c r="D27" s="294"/>
      <c r="E27" s="294"/>
      <c r="F27" s="74"/>
      <c r="G27" s="74"/>
      <c r="H27" s="74"/>
      <c r="I27" s="74"/>
      <c r="J27" s="75"/>
      <c r="K27" s="75"/>
      <c r="L27" s="75"/>
      <c r="M27" s="75"/>
      <c r="N27" s="75"/>
      <c r="O27" s="75"/>
      <c r="P27" s="75"/>
      <c r="Q27" s="76"/>
      <c r="R27" s="47"/>
      <c r="S27" s="77"/>
      <c r="T27" s="47"/>
      <c r="U27" s="29"/>
      <c r="V27" s="77"/>
      <c r="W27" s="47"/>
      <c r="X27" s="77"/>
      <c r="Y27" s="78"/>
      <c r="Z27" s="47"/>
      <c r="AA27" s="47"/>
    </row>
    <row r="28" spans="1:27" s="30" customFormat="1" ht="13.8">
      <c r="A28" s="192" t="s">
        <v>561</v>
      </c>
      <c r="B28" s="294" t="s">
        <v>902</v>
      </c>
      <c r="C28" s="294"/>
      <c r="D28" s="294"/>
      <c r="E28" s="294"/>
      <c r="F28" s="74"/>
      <c r="G28" s="74"/>
      <c r="H28" s="74"/>
      <c r="I28" s="74"/>
      <c r="J28" s="75"/>
      <c r="K28" s="75"/>
      <c r="L28" s="75"/>
      <c r="M28" s="75"/>
      <c r="N28" s="75"/>
      <c r="O28" s="75"/>
      <c r="P28" s="75"/>
      <c r="Q28" s="76"/>
      <c r="R28" s="47"/>
      <c r="S28" s="77"/>
      <c r="T28" s="47"/>
      <c r="U28" s="29"/>
      <c r="V28" s="77"/>
      <c r="W28" s="47"/>
      <c r="X28" s="77"/>
      <c r="Y28" s="78"/>
      <c r="Z28" s="47"/>
      <c r="AA28" s="47"/>
    </row>
    <row r="29" spans="1:27" ht="13.8">
      <c r="A29" s="192" t="s">
        <v>562</v>
      </c>
      <c r="B29" s="294" t="s">
        <v>903</v>
      </c>
      <c r="C29" s="294"/>
      <c r="D29" s="294"/>
      <c r="E29" s="294"/>
    </row>
    <row r="30" spans="1:27" ht="13.8">
      <c r="A30" s="192" t="s">
        <v>563</v>
      </c>
      <c r="B30" s="294" t="s">
        <v>904</v>
      </c>
      <c r="C30" s="294"/>
      <c r="D30" s="294"/>
      <c r="E30" s="294"/>
    </row>
    <row r="31" spans="1:27" ht="13.8"/>
    <row r="32" spans="1:27" ht="13.95" customHeight="1">
      <c r="A32" s="277" t="s">
        <v>814</v>
      </c>
      <c r="B32" s="277"/>
      <c r="C32" s="277"/>
      <c r="D32" s="277"/>
      <c r="E32" s="277"/>
      <c r="F32" s="277"/>
      <c r="G32" s="277"/>
      <c r="H32" s="277"/>
      <c r="I32" s="277"/>
      <c r="J32" s="277"/>
      <c r="K32" s="277"/>
      <c r="L32" s="277"/>
      <c r="M32" s="277"/>
      <c r="N32" s="277"/>
      <c r="O32" s="277"/>
      <c r="P32" s="277"/>
      <c r="Q32" s="277"/>
      <c r="R32" s="277"/>
      <c r="S32" s="277"/>
      <c r="T32" s="277"/>
      <c r="U32" s="277"/>
      <c r="V32" s="277"/>
      <c r="W32" s="277"/>
      <c r="X32" s="277"/>
      <c r="Y32" s="277"/>
    </row>
    <row r="33" spans="1:28" ht="13.8"/>
    <row r="34" spans="1:28" ht="13.95" customHeight="1">
      <c r="A34" s="276" t="s">
        <v>565</v>
      </c>
      <c r="B34" s="276"/>
      <c r="C34" s="276"/>
      <c r="D34" s="276"/>
      <c r="E34" s="276"/>
      <c r="F34" s="276"/>
      <c r="G34" s="276"/>
      <c r="H34" s="276"/>
      <c r="I34" s="276"/>
      <c r="J34" s="276"/>
      <c r="K34" s="276"/>
      <c r="L34" s="276"/>
      <c r="M34" s="276"/>
      <c r="N34" s="276"/>
      <c r="O34" s="276"/>
      <c r="P34" s="276"/>
      <c r="Q34" s="276"/>
      <c r="R34" s="276"/>
      <c r="S34" s="276"/>
      <c r="T34" s="276"/>
      <c r="U34" s="276"/>
      <c r="V34" s="276"/>
      <c r="W34" s="276"/>
      <c r="X34" s="276"/>
      <c r="Y34" s="276"/>
    </row>
    <row r="35" spans="1:28" ht="13.8">
      <c r="A35" s="276"/>
      <c r="B35" s="276"/>
      <c r="C35" s="276"/>
      <c r="D35" s="276"/>
      <c r="E35" s="276"/>
      <c r="F35" s="276"/>
      <c r="G35" s="276"/>
      <c r="H35" s="276"/>
      <c r="I35" s="276"/>
      <c r="J35" s="276"/>
      <c r="K35" s="276"/>
      <c r="L35" s="276"/>
      <c r="M35" s="276"/>
      <c r="N35" s="276"/>
      <c r="O35" s="276"/>
      <c r="P35" s="276"/>
      <c r="Q35" s="276"/>
      <c r="R35" s="276"/>
      <c r="S35" s="276"/>
      <c r="T35" s="276"/>
      <c r="U35" s="276"/>
      <c r="V35" s="276"/>
      <c r="W35" s="276"/>
      <c r="X35" s="276"/>
      <c r="Y35" s="276"/>
    </row>
    <row r="36" spans="1:28" ht="13.8">
      <c r="A36" s="80"/>
      <c r="B36" s="80"/>
      <c r="C36" s="80"/>
      <c r="D36" s="173"/>
      <c r="E36" s="80"/>
      <c r="F36" s="80"/>
      <c r="G36" s="80"/>
      <c r="H36" s="80"/>
      <c r="I36" s="80"/>
      <c r="J36" s="80"/>
      <c r="K36" s="80"/>
      <c r="L36" s="80"/>
      <c r="M36" s="80"/>
      <c r="N36" s="80"/>
      <c r="O36" s="80"/>
      <c r="P36" s="80"/>
      <c r="Q36" s="80"/>
      <c r="R36" s="80"/>
      <c r="S36" s="80"/>
      <c r="T36" s="80"/>
      <c r="U36" s="80"/>
      <c r="V36" s="80"/>
      <c r="W36" s="80"/>
      <c r="X36" s="80"/>
      <c r="Y36" s="80"/>
    </row>
    <row r="37" spans="1:28" ht="13.8">
      <c r="A37" s="275" t="s">
        <v>566</v>
      </c>
      <c r="B37" s="275"/>
      <c r="C37" s="275"/>
      <c r="D37" s="275"/>
      <c r="E37" s="275"/>
      <c r="F37" s="275"/>
      <c r="G37" s="275"/>
      <c r="H37" s="275"/>
      <c r="I37" s="275"/>
      <c r="J37" s="275"/>
      <c r="K37" s="275"/>
      <c r="L37" s="275"/>
      <c r="M37" s="275"/>
      <c r="N37" s="275"/>
      <c r="O37" s="275"/>
      <c r="P37" s="275"/>
      <c r="Q37" s="275"/>
      <c r="R37" s="275"/>
      <c r="S37" s="275"/>
      <c r="T37" s="275"/>
      <c r="U37" s="275"/>
      <c r="V37" s="275"/>
      <c r="W37" s="275"/>
      <c r="X37" s="275"/>
      <c r="Y37" s="275"/>
    </row>
    <row r="38" spans="1:28" ht="13.8">
      <c r="A38" s="80"/>
      <c r="B38" s="80"/>
      <c r="C38" s="80"/>
      <c r="D38" s="173"/>
      <c r="E38" s="80"/>
      <c r="F38" s="80"/>
      <c r="G38" s="80"/>
      <c r="H38" s="80"/>
      <c r="I38" s="80"/>
      <c r="J38" s="80"/>
      <c r="K38" s="80"/>
      <c r="L38" s="80"/>
      <c r="M38" s="80"/>
      <c r="N38" s="80"/>
      <c r="O38" s="80"/>
      <c r="P38" s="80"/>
      <c r="Q38" s="80"/>
      <c r="R38" s="80"/>
      <c r="S38" s="80"/>
      <c r="T38" s="80"/>
      <c r="U38" s="80"/>
      <c r="V38" s="80"/>
      <c r="W38" s="80"/>
      <c r="X38" s="80"/>
      <c r="Y38" s="80"/>
    </row>
    <row r="39" spans="1:28" ht="13.8"/>
    <row r="40" spans="1:28" ht="13.8"/>
    <row r="41" spans="1:28" ht="13.8">
      <c r="A41" s="191"/>
    </row>
    <row r="42" spans="1:28" s="79" customFormat="1" ht="13.8">
      <c r="A42" s="191"/>
      <c r="B42" s="193" t="s">
        <v>905</v>
      </c>
      <c r="C42" s="81"/>
      <c r="D42" s="81"/>
      <c r="E42" s="81"/>
      <c r="F42" s="81"/>
      <c r="G42" s="81"/>
      <c r="H42" s="81"/>
      <c r="I42" s="30"/>
      <c r="J42" s="82"/>
      <c r="K42" s="82"/>
      <c r="L42" s="82"/>
      <c r="M42" s="82"/>
      <c r="N42" s="82"/>
      <c r="O42" s="82"/>
      <c r="P42" s="82"/>
      <c r="Q42" s="83"/>
      <c r="R42" s="191"/>
      <c r="S42" s="191"/>
      <c r="T42" s="191"/>
      <c r="U42" s="30"/>
      <c r="V42" s="191"/>
      <c r="W42" s="191"/>
      <c r="X42" s="191"/>
      <c r="Y42" s="191"/>
      <c r="Z42" s="191"/>
      <c r="AA42" s="191"/>
      <c r="AB42" s="30"/>
    </row>
    <row r="43" spans="1:28" s="79" customFormat="1" ht="13.8">
      <c r="A43" s="191"/>
      <c r="B43" s="191" t="s">
        <v>906</v>
      </c>
      <c r="C43" s="30"/>
      <c r="D43" s="81"/>
      <c r="E43" s="30"/>
      <c r="F43" s="30"/>
      <c r="G43" s="30"/>
      <c r="H43" s="30"/>
      <c r="I43" s="30"/>
      <c r="J43" s="82"/>
      <c r="K43" s="82"/>
      <c r="L43" s="82"/>
      <c r="M43" s="82"/>
      <c r="N43" s="82"/>
      <c r="O43" s="82"/>
      <c r="P43" s="82"/>
      <c r="Q43" s="83"/>
      <c r="R43" s="191"/>
      <c r="S43" s="191"/>
      <c r="T43" s="191"/>
      <c r="U43" s="30"/>
      <c r="V43" s="191"/>
      <c r="W43" s="191"/>
      <c r="X43" s="191"/>
      <c r="Y43" s="191"/>
      <c r="Z43" s="191"/>
      <c r="AA43" s="191"/>
      <c r="AB43" s="30"/>
    </row>
    <row r="44" spans="1:28" s="79" customFormat="1" ht="13.8">
      <c r="A44" s="191"/>
      <c r="B44" s="191"/>
      <c r="C44" s="30"/>
      <c r="D44" s="81"/>
      <c r="E44" s="30"/>
      <c r="F44" s="30"/>
      <c r="G44" s="30"/>
      <c r="H44" s="30"/>
      <c r="I44" s="30"/>
      <c r="J44" s="82"/>
      <c r="K44" s="82"/>
      <c r="L44" s="82"/>
      <c r="M44" s="82"/>
      <c r="N44" s="82"/>
      <c r="O44" s="82"/>
      <c r="P44" s="82"/>
      <c r="Q44" s="83"/>
      <c r="R44" s="191"/>
      <c r="S44" s="191"/>
      <c r="T44" s="191"/>
      <c r="U44" s="30"/>
      <c r="V44" s="191"/>
      <c r="W44" s="191"/>
      <c r="X44" s="191"/>
      <c r="Y44" s="191"/>
      <c r="Z44" s="191"/>
      <c r="AA44" s="191"/>
      <c r="AB44" s="30"/>
    </row>
    <row r="45" spans="1:28" s="89" customFormat="1" ht="13.8">
      <c r="A45" s="84"/>
      <c r="B45" s="84"/>
      <c r="C45" s="85"/>
      <c r="D45" s="81"/>
      <c r="E45" s="85"/>
      <c r="F45" s="85"/>
      <c r="G45" s="85"/>
      <c r="H45" s="85"/>
      <c r="I45" s="85"/>
      <c r="J45" s="87"/>
      <c r="K45" s="87"/>
      <c r="L45" s="87"/>
      <c r="M45" s="87"/>
      <c r="N45" s="87"/>
      <c r="O45" s="87"/>
      <c r="P45" s="87"/>
      <c r="Q45" s="88"/>
      <c r="S45" s="90"/>
      <c r="U45" s="86"/>
      <c r="V45" s="90"/>
      <c r="X45" s="90"/>
      <c r="Y45" s="91"/>
      <c r="AB45" s="30"/>
    </row>
    <row r="46" spans="1:28" s="89" customFormat="1" ht="13.8" hidden="1">
      <c r="A46" s="84"/>
      <c r="B46" s="84"/>
      <c r="C46" s="85"/>
      <c r="D46" s="81"/>
      <c r="E46" s="85"/>
      <c r="F46" s="85"/>
      <c r="G46" s="85"/>
      <c r="H46" s="85"/>
      <c r="I46" s="85"/>
      <c r="J46" s="87"/>
      <c r="K46" s="87"/>
      <c r="L46" s="87"/>
      <c r="M46" s="87"/>
      <c r="N46" s="87"/>
      <c r="O46" s="87"/>
      <c r="P46" s="87"/>
      <c r="Q46" s="88"/>
      <c r="S46" s="90"/>
      <c r="U46" s="86"/>
      <c r="V46" s="90"/>
      <c r="X46" s="90"/>
      <c r="Y46" s="91"/>
      <c r="AB46" s="30"/>
    </row>
    <row r="47" spans="1:28" ht="13.8"/>
    <row r="48" spans="1:28" ht="13.8"/>
    <row r="49" ht="13.95" customHeight="1"/>
    <row r="50" ht="13.95" customHeight="1"/>
    <row r="51" ht="13.95" customHeight="1"/>
    <row r="52" ht="13.95" customHeight="1"/>
    <row r="53" ht="13.95" customHeight="1"/>
    <row r="54" ht="13.95" customHeight="1"/>
    <row r="55" ht="13.95" customHeight="1"/>
    <row r="56" ht="13.95" customHeight="1"/>
    <row r="57" ht="13.95" customHeight="1"/>
    <row r="58" ht="13.95" customHeight="1"/>
    <row r="59" ht="13.95" customHeight="1"/>
    <row r="60" ht="13.95" customHeight="1"/>
    <row r="61" ht="13.95" customHeight="1"/>
    <row r="62" ht="13.95" customHeight="1"/>
    <row r="63" ht="13.95" customHeight="1"/>
    <row r="64" ht="13.95" customHeight="1"/>
    <row r="65" ht="13.95" customHeight="1"/>
    <row r="66" ht="13.95" customHeight="1"/>
    <row r="67" ht="13.95" customHeight="1"/>
    <row r="68" ht="13.95" customHeight="1"/>
    <row r="69" ht="13.95" customHeight="1"/>
    <row r="70" ht="13.95" customHeight="1"/>
    <row r="71" ht="13.95" customHeight="1"/>
    <row r="72" ht="13.95" customHeight="1"/>
    <row r="73" ht="13.95" customHeight="1"/>
    <row r="74" ht="13.95" customHeight="1"/>
    <row r="75" ht="13.95" customHeight="1"/>
    <row r="76" ht="13.95" customHeight="1"/>
    <row r="77" ht="13.95" customHeight="1"/>
    <row r="78" ht="13.95" customHeight="1"/>
    <row r="79" ht="13.95" customHeight="1"/>
    <row r="80" ht="13.95" customHeight="1"/>
    <row r="81" ht="13.95" customHeight="1"/>
    <row r="82" ht="13.95" customHeight="1"/>
    <row r="83" ht="13.95" customHeight="1"/>
    <row r="84" ht="13.95" customHeight="1"/>
    <row r="85" ht="13.95" customHeight="1"/>
    <row r="86" ht="13.95" customHeight="1"/>
    <row r="87" ht="13.95" customHeight="1"/>
    <row r="88" ht="13.95" customHeight="1"/>
    <row r="89" ht="13.95" customHeight="1"/>
    <row r="90" ht="13.95" customHeight="1"/>
    <row r="91" ht="13.95" customHeight="1"/>
    <row r="92" ht="13.95" customHeight="1"/>
    <row r="93" ht="13.95" customHeight="1"/>
    <row r="94" ht="13.95" customHeight="1"/>
    <row r="95" ht="13.95" customHeight="1"/>
    <row r="96" ht="13.95" customHeight="1"/>
    <row r="97" ht="13.95" customHeight="1"/>
    <row r="98" ht="13.95" customHeight="1"/>
    <row r="99" ht="13.95" customHeight="1"/>
    <row r="100" ht="13.95" customHeight="1"/>
    <row r="101" ht="13.95" customHeight="1"/>
    <row r="102" ht="13.95" customHeight="1"/>
    <row r="103" ht="13.95" customHeight="1"/>
    <row r="104" ht="13.95" customHeight="1"/>
    <row r="105" ht="13.95" customHeight="1"/>
    <row r="106" ht="13.95" customHeight="1"/>
    <row r="107" ht="13.95" customHeight="1"/>
    <row r="108" ht="13.95" customHeight="1"/>
    <row r="109" ht="13.95" customHeight="1"/>
    <row r="110" ht="13.95" customHeight="1"/>
    <row r="111" ht="13.95" customHeight="1"/>
    <row r="112" ht="13.95" customHeight="1"/>
    <row r="113" ht="13.95" customHeight="1"/>
    <row r="114" ht="13.95" customHeight="1"/>
    <row r="115" ht="13.95" customHeight="1"/>
    <row r="116" ht="13.95" customHeight="1"/>
    <row r="117" ht="13.95" customHeight="1"/>
    <row r="118" ht="13.95" customHeight="1"/>
    <row r="119" ht="13.95" customHeight="1"/>
    <row r="120" ht="13.95" customHeight="1"/>
    <row r="121" ht="13.95" customHeight="1"/>
    <row r="122" ht="13.95" customHeight="1"/>
    <row r="123" ht="13.95" customHeight="1"/>
    <row r="124" ht="13.95" customHeight="1"/>
    <row r="125" ht="13.95" customHeight="1"/>
    <row r="126" ht="13.95" customHeight="1"/>
    <row r="127" ht="13.95" customHeight="1"/>
    <row r="128" ht="13.95" customHeight="1"/>
    <row r="129" ht="13.95" customHeight="1"/>
    <row r="130" ht="13.95" customHeight="1"/>
    <row r="131" ht="13.95" customHeight="1"/>
    <row r="132" ht="13.95" customHeight="1"/>
    <row r="133" ht="13.95" customHeight="1"/>
    <row r="134" ht="13.95" customHeight="1"/>
    <row r="135" ht="13.95" customHeight="1"/>
    <row r="136" ht="13.95" customHeight="1"/>
    <row r="137" ht="13.95" customHeight="1"/>
    <row r="138" ht="13.95" customHeight="1"/>
    <row r="139" ht="13.95" customHeight="1"/>
    <row r="140" ht="13.95" customHeight="1"/>
    <row r="141" ht="13.95" customHeight="1"/>
    <row r="142" ht="13.95" customHeight="1"/>
    <row r="143" ht="13.95" customHeight="1"/>
    <row r="144" ht="13.95" customHeight="1"/>
    <row r="145" ht="13.95" customHeight="1"/>
    <row r="146" ht="13.95" customHeight="1"/>
    <row r="147" ht="13.95" customHeight="1"/>
    <row r="148" ht="13.95" customHeight="1"/>
    <row r="149" ht="13.95" customHeight="1"/>
    <row r="150" ht="13.95" customHeight="1"/>
    <row r="151" ht="13.95" customHeight="1"/>
    <row r="152" ht="13.95" customHeight="1"/>
    <row r="153" ht="13.95" customHeight="1"/>
    <row r="154" ht="13.95" customHeight="1"/>
    <row r="155" ht="13.95" customHeight="1"/>
    <row r="156" ht="13.95" customHeight="1"/>
    <row r="157" ht="13.95" customHeight="1"/>
    <row r="158" ht="13.95" customHeight="1"/>
    <row r="159" ht="13.95" customHeight="1"/>
    <row r="160" ht="13.95" customHeight="1"/>
    <row r="161" ht="13.95" customHeight="1"/>
    <row r="162" ht="13.95" customHeight="1"/>
    <row r="163" ht="13.95" customHeight="1"/>
    <row r="164" ht="13.95" customHeight="1"/>
    <row r="165" ht="13.95" customHeight="1"/>
    <row r="166" ht="13.95" customHeight="1"/>
    <row r="167" ht="13.95" customHeight="1"/>
    <row r="168" ht="13.95" customHeight="1"/>
    <row r="169" ht="13.95" customHeight="1"/>
    <row r="170" ht="13.95" customHeight="1"/>
    <row r="171" ht="13.95" customHeight="1"/>
    <row r="172" ht="13.95" customHeight="1"/>
    <row r="173" ht="13.95" customHeight="1"/>
    <row r="174" ht="13.95" customHeight="1"/>
    <row r="175" ht="13.95" customHeight="1"/>
    <row r="176" ht="13.95" customHeight="1"/>
    <row r="177" ht="13.95" customHeight="1"/>
    <row r="178" ht="13.95" customHeight="1"/>
    <row r="179" ht="13.95" customHeight="1"/>
    <row r="180" ht="13.95" customHeight="1"/>
    <row r="181" ht="13.95" customHeight="1"/>
    <row r="182" ht="13.95" customHeight="1"/>
    <row r="183" ht="13.95" customHeight="1"/>
    <row r="184" ht="13.95" customHeight="1"/>
    <row r="185" ht="13.95" customHeight="1"/>
    <row r="186" ht="13.95" customHeight="1"/>
    <row r="187" ht="13.95" customHeight="1"/>
    <row r="188" ht="13.95" customHeight="1"/>
    <row r="189" ht="13.95" customHeight="1"/>
    <row r="190" ht="13.95" customHeight="1"/>
    <row r="191" ht="13.95" customHeight="1"/>
    <row r="192" ht="13.95" customHeight="1"/>
    <row r="193" ht="13.95" customHeight="1"/>
    <row r="194" ht="13.95" customHeight="1"/>
    <row r="195" ht="13.95" customHeight="1"/>
    <row r="196" ht="13.95" customHeight="1"/>
    <row r="197" ht="13.95" customHeight="1"/>
    <row r="198" ht="13.95" customHeight="1"/>
    <row r="199" ht="13.95" customHeight="1"/>
    <row r="200" ht="13.95" customHeight="1"/>
    <row r="201" ht="13.95" customHeight="1"/>
    <row r="202" ht="13.95" customHeight="1"/>
    <row r="203" ht="13.95" customHeight="1"/>
    <row r="204" ht="13.95" customHeight="1"/>
    <row r="205" ht="13.95" customHeight="1"/>
    <row r="206" ht="13.95" customHeight="1"/>
    <row r="207" ht="13.95" customHeight="1"/>
    <row r="208" ht="13.95" customHeight="1"/>
    <row r="209" ht="13.95" customHeight="1"/>
    <row r="210" ht="13.95" customHeight="1"/>
    <row r="211" ht="13.95" customHeight="1"/>
    <row r="212" ht="13.95" customHeight="1"/>
    <row r="213" ht="13.95" customHeight="1"/>
    <row r="214" ht="13.95" customHeight="1"/>
    <row r="215" ht="13.95" customHeight="1"/>
    <row r="216" ht="13.95" customHeight="1"/>
    <row r="217" ht="13.95" customHeight="1"/>
    <row r="218" ht="13.95" customHeight="1"/>
    <row r="219" ht="13.95" customHeight="1"/>
    <row r="220" ht="13.95" customHeight="1"/>
    <row r="221" ht="13.95" customHeight="1"/>
    <row r="222" ht="13.95" customHeight="1"/>
    <row r="223" ht="13.95" customHeight="1"/>
    <row r="224" ht="13.95" customHeight="1"/>
    <row r="225" ht="13.95" customHeight="1"/>
    <row r="226" ht="13.95" customHeight="1"/>
    <row r="227" ht="13.95" customHeight="1"/>
    <row r="228" ht="13.95" customHeight="1"/>
    <row r="229" ht="13.95" customHeight="1"/>
    <row r="230" ht="13.95" customHeight="1"/>
    <row r="231" ht="13.95" customHeight="1"/>
    <row r="232" ht="13.95" customHeight="1"/>
    <row r="233" ht="13.95" customHeight="1"/>
    <row r="234" ht="13.95" customHeight="1"/>
    <row r="235" ht="13.95" customHeight="1"/>
    <row r="236" ht="13.95" customHeight="1"/>
    <row r="237" ht="13.95" customHeight="1"/>
    <row r="238" ht="13.95" customHeight="1"/>
    <row r="239" ht="13.95" customHeight="1"/>
    <row r="240" ht="13.95" customHeight="1"/>
    <row r="241" ht="13.95" customHeight="1"/>
    <row r="242" ht="13.95" customHeight="1"/>
    <row r="243" ht="13.95" customHeight="1"/>
    <row r="244" ht="13.95" customHeight="1"/>
    <row r="245" ht="13.95" customHeight="1"/>
    <row r="246" ht="13.95" customHeight="1"/>
    <row r="247" ht="13.95" customHeight="1"/>
    <row r="248" ht="13.95" customHeight="1"/>
    <row r="249" ht="13.95" customHeight="1"/>
    <row r="250" ht="13.95" customHeight="1"/>
    <row r="251" ht="13.95" customHeight="1"/>
    <row r="252" ht="13.95" customHeight="1"/>
    <row r="253" ht="13.95" customHeight="1"/>
    <row r="254" ht="13.95" customHeight="1"/>
    <row r="255" ht="13.95" customHeight="1"/>
    <row r="256" ht="13.95" customHeight="1"/>
    <row r="257" ht="13.95" customHeight="1"/>
    <row r="258" ht="13.95" customHeight="1"/>
    <row r="259" ht="13.95" customHeight="1"/>
    <row r="260" ht="13.95" customHeight="1"/>
    <row r="261" ht="13.95" customHeight="1"/>
    <row r="262" ht="13.95" customHeight="1"/>
    <row r="263" ht="13.95" customHeight="1"/>
    <row r="264" ht="13.95" customHeight="1"/>
    <row r="265" ht="13.95" customHeight="1"/>
    <row r="266" ht="13.95" customHeight="1"/>
    <row r="267" ht="13.95" customHeight="1"/>
    <row r="268" ht="13.95" customHeight="1"/>
    <row r="269" ht="13.95" customHeight="1"/>
    <row r="270" ht="13.95" customHeight="1"/>
    <row r="271" ht="13.95" customHeight="1"/>
    <row r="272" ht="13.95" customHeight="1"/>
    <row r="273" ht="13.95" customHeight="1"/>
    <row r="274" ht="13.95" customHeight="1"/>
    <row r="275" ht="13.95" customHeight="1"/>
    <row r="276" ht="13.95" customHeight="1"/>
    <row r="277" ht="13.95" customHeight="1"/>
    <row r="278" ht="13.95" customHeight="1"/>
    <row r="279" ht="13.95" customHeight="1"/>
    <row r="280" ht="13.95" customHeight="1"/>
    <row r="281" ht="13.95" customHeight="1"/>
    <row r="282" ht="13.95" customHeight="1"/>
    <row r="283" ht="13.95" customHeight="1"/>
    <row r="284" ht="13.95" customHeight="1"/>
    <row r="285" ht="13.95" customHeight="1"/>
    <row r="286" ht="13.95" customHeight="1"/>
    <row r="287" ht="13.95" customHeight="1"/>
    <row r="288" ht="13.95" customHeight="1"/>
    <row r="289" ht="13.95" customHeight="1"/>
    <row r="290" ht="13.95" customHeight="1"/>
    <row r="291" ht="13.95" customHeight="1"/>
    <row r="292" ht="13.95" customHeight="1"/>
    <row r="293" ht="13.95" customHeight="1"/>
    <row r="294" ht="13.95" customHeight="1"/>
    <row r="295" ht="13.95" customHeight="1"/>
    <row r="296" ht="13.95" customHeight="1"/>
    <row r="297" ht="13.95" customHeight="1"/>
    <row r="298" ht="13.95" customHeight="1"/>
    <row r="299" ht="13.95" customHeight="1"/>
    <row r="300" ht="13.95" customHeight="1"/>
    <row r="301" ht="13.95" customHeight="1"/>
    <row r="302" ht="13.95" customHeight="1"/>
    <row r="303" ht="13.95" customHeight="1"/>
    <row r="304" ht="13.95" customHeight="1"/>
    <row r="305" ht="13.95" customHeight="1"/>
    <row r="306" ht="13.95" customHeight="1"/>
    <row r="307" ht="13.95" customHeight="1"/>
    <row r="308" ht="13.95" customHeight="1"/>
    <row r="309" ht="13.95" customHeight="1"/>
    <row r="310" ht="13.95" customHeight="1"/>
    <row r="311" ht="13.95" customHeight="1"/>
    <row r="312" ht="13.95" customHeight="1"/>
    <row r="313" ht="13.95" customHeight="1"/>
    <row r="314" ht="13.95" customHeight="1"/>
    <row r="315" ht="13.95" customHeight="1"/>
    <row r="316" ht="13.95" customHeight="1"/>
    <row r="317" ht="13.95" customHeight="1"/>
    <row r="318" ht="13.95" customHeight="1"/>
    <row r="319" ht="13.95" customHeight="1"/>
    <row r="320" ht="13.95" customHeight="1"/>
    <row r="321" ht="13.95" customHeight="1"/>
    <row r="322" ht="13.95" customHeight="1"/>
    <row r="323" ht="13.95" customHeight="1"/>
    <row r="324" ht="13.95" customHeight="1"/>
    <row r="325" ht="13.95" customHeight="1"/>
    <row r="326" ht="13.95" customHeight="1"/>
    <row r="327" ht="13.95" customHeight="1"/>
    <row r="328" ht="13.95" customHeight="1"/>
    <row r="329" ht="13.95" customHeight="1"/>
    <row r="330" ht="13.95" customHeight="1"/>
    <row r="331" ht="13.95" customHeight="1"/>
    <row r="332" ht="13.95" customHeight="1"/>
    <row r="333" ht="13.95" customHeight="1"/>
    <row r="334" ht="13.95" customHeight="1"/>
    <row r="335" ht="13.95" customHeight="1"/>
    <row r="336" ht="13.95" customHeight="1"/>
    <row r="337" ht="13.95" customHeight="1"/>
    <row r="338" ht="13.95" customHeight="1"/>
    <row r="339" ht="13.95" customHeight="1"/>
    <row r="340" ht="13.95" customHeight="1"/>
    <row r="341" ht="13.95" customHeight="1"/>
    <row r="342" ht="13.95" customHeight="1"/>
    <row r="343" ht="13.95" customHeight="1"/>
    <row r="344" ht="13.95" customHeight="1"/>
    <row r="345" ht="13.95" customHeight="1"/>
    <row r="346" ht="13.95" customHeight="1"/>
    <row r="347" ht="13.95" customHeight="1"/>
    <row r="348" ht="13.95" customHeight="1"/>
    <row r="349" ht="13.95" customHeight="1"/>
    <row r="350" ht="13.95" customHeight="1"/>
    <row r="351" ht="13.95" customHeight="1"/>
    <row r="352" ht="13.95" customHeight="1"/>
    <row r="353" ht="13.95" customHeight="1"/>
    <row r="354" ht="13.95" customHeight="1"/>
    <row r="355" ht="13.95" customHeight="1"/>
    <row r="356" ht="13.95" customHeight="1"/>
    <row r="357" ht="13.95" customHeight="1"/>
    <row r="358" ht="13.95" customHeight="1"/>
    <row r="359" ht="13.95" customHeight="1"/>
    <row r="360" ht="13.95" customHeight="1"/>
    <row r="361" ht="13.95" customHeight="1"/>
    <row r="362" ht="13.95" customHeight="1"/>
    <row r="363" ht="13.95" customHeight="1"/>
    <row r="364" ht="13.95" customHeight="1"/>
    <row r="365" ht="13.95" customHeight="1"/>
    <row r="366" ht="13.95" customHeight="1"/>
    <row r="367" ht="13.95" customHeight="1"/>
    <row r="368" ht="13.95" customHeight="1"/>
    <row r="369" ht="13.95" customHeight="1"/>
    <row r="370" ht="13.95" customHeight="1"/>
    <row r="371" ht="13.95" customHeight="1"/>
    <row r="372" ht="13.95" customHeight="1"/>
    <row r="373" ht="13.95" customHeight="1"/>
    <row r="374" ht="13.95" customHeight="1"/>
    <row r="375" ht="13.95" customHeight="1"/>
    <row r="376" ht="13.95" customHeight="1"/>
    <row r="377" ht="13.95" customHeight="1"/>
    <row r="378" ht="13.95" customHeight="1"/>
    <row r="379" ht="13.95" customHeight="1"/>
    <row r="380" ht="13.95" customHeight="1"/>
    <row r="381" ht="13.95" customHeight="1"/>
    <row r="382" ht="13.95" customHeight="1"/>
    <row r="383" ht="13.95" customHeight="1"/>
    <row r="384" ht="13.95" customHeight="1"/>
    <row r="385" ht="13.95" customHeight="1"/>
    <row r="386" ht="13.95" customHeight="1"/>
    <row r="387" ht="13.95" customHeight="1"/>
    <row r="388" ht="13.95" customHeight="1"/>
    <row r="389" ht="13.95" customHeight="1"/>
    <row r="390" ht="13.95" customHeight="1"/>
    <row r="391" ht="13.95" customHeight="1"/>
    <row r="392" ht="13.95" customHeight="1"/>
    <row r="393" ht="13.95" customHeight="1"/>
    <row r="394" ht="13.95" customHeight="1"/>
    <row r="395" ht="13.95" customHeight="1"/>
    <row r="396" ht="13.95" customHeight="1"/>
    <row r="397" ht="13.95" customHeight="1"/>
    <row r="398" ht="13.95" customHeight="1"/>
    <row r="399" ht="13.95" customHeight="1"/>
    <row r="400" ht="13.95" customHeight="1"/>
    <row r="401" ht="13.95" customHeight="1"/>
    <row r="402" ht="13.95" customHeight="1"/>
    <row r="403" ht="13.95" customHeight="1"/>
    <row r="404" ht="13.95" customHeight="1"/>
    <row r="405" ht="13.95" customHeight="1"/>
    <row r="406" ht="13.95" customHeight="1"/>
    <row r="407" ht="13.95" customHeight="1"/>
    <row r="408" ht="13.95" customHeight="1"/>
    <row r="409" ht="13.95" customHeight="1"/>
    <row r="410" ht="13.95" customHeight="1"/>
    <row r="411" ht="13.95" customHeight="1"/>
    <row r="412" ht="13.95" customHeight="1"/>
    <row r="413" ht="13.95" customHeight="1"/>
    <row r="414" ht="13.95" customHeight="1"/>
    <row r="415" ht="13.95" customHeight="1"/>
    <row r="416" ht="13.95" customHeight="1"/>
    <row r="417" ht="13.95" customHeight="1"/>
    <row r="418" ht="13.95" customHeight="1"/>
    <row r="419" ht="13.95" customHeight="1"/>
    <row r="420" ht="13.95" customHeight="1"/>
    <row r="421" ht="13.95" customHeight="1"/>
    <row r="422" ht="13.95" customHeight="1"/>
    <row r="423" ht="13.95" customHeight="1"/>
    <row r="424" ht="13.95" customHeight="1"/>
    <row r="425" ht="13.95" customHeight="1"/>
    <row r="426" ht="13.95" customHeight="1"/>
    <row r="427" ht="13.95" customHeight="1"/>
    <row r="428" ht="13.95" customHeight="1"/>
    <row r="429" ht="13.95" customHeight="1"/>
    <row r="430" ht="13.95" customHeight="1"/>
    <row r="431" ht="13.95" customHeight="1"/>
    <row r="432" ht="13.95" customHeight="1"/>
    <row r="433" ht="13.95" customHeight="1"/>
    <row r="434" ht="13.95" customHeight="1"/>
  </sheetData>
  <autoFilter ref="A8:AB8" xr:uid="{677B612A-2323-47C2-A005-0C6A39F51283}">
    <filterColumn colId="5" showButton="0"/>
    <filterColumn colId="6" showButton="0"/>
    <filterColumn colId="7" showButton="0"/>
    <filterColumn colId="9" showButton="0"/>
    <filterColumn colId="10" showButton="0"/>
    <filterColumn colId="11" showButton="0"/>
  </autoFilter>
  <mergeCells count="28">
    <mergeCell ref="A37:Y37"/>
    <mergeCell ref="D1:Y5"/>
    <mergeCell ref="A6:A8"/>
    <mergeCell ref="B6:B8"/>
    <mergeCell ref="C6:C8"/>
    <mergeCell ref="D6:D8"/>
    <mergeCell ref="E6:E8"/>
    <mergeCell ref="B29:E29"/>
    <mergeCell ref="F6:S6"/>
    <mergeCell ref="T6:W6"/>
    <mergeCell ref="X6:X8"/>
    <mergeCell ref="Y6:Y8"/>
    <mergeCell ref="B30:E30"/>
    <mergeCell ref="A1:C5"/>
    <mergeCell ref="A34:Y35"/>
    <mergeCell ref="F7:I8"/>
    <mergeCell ref="T7:T8"/>
    <mergeCell ref="U7:U8"/>
    <mergeCell ref="V7:V8"/>
    <mergeCell ref="W7:W8"/>
    <mergeCell ref="A32:Y32"/>
    <mergeCell ref="B27:E27"/>
    <mergeCell ref="B28:E28"/>
    <mergeCell ref="J7:M8"/>
    <mergeCell ref="N7:P7"/>
    <mergeCell ref="Q7:Q8"/>
    <mergeCell ref="R7:R8"/>
    <mergeCell ref="S7:S8"/>
  </mergeCells>
  <dataValidations count="3">
    <dataValidation allowBlank="1" showErrorMessage="1" promptTitle="PorColombia:" prompt="Incluir el precio de experto sólo sí el análisis de precios no es favorable o presenta una dispersión superior al 30%" sqref="Q9:Q23" xr:uid="{800C8788-4513-4D55-B2A7-FD3DB36EE6E8}"/>
    <dataValidation allowBlank="1" showErrorMessage="1" promptTitle="PorColombia:" prompt="Precaución: Celda formulada. No borrar." sqref="S9:U23" xr:uid="{4ED78816-EB82-4548-A99D-91B8DDB6CE94}"/>
    <dataValidation allowBlank="1" showErrorMessage="1" sqref="V9:Y23" xr:uid="{1E1742F0-E4B0-4D21-B450-71983FC526DD}"/>
  </dataValidations>
  <pageMargins left="0.19685039370078741" right="0.19685039370078741" top="0.19685039370078741" bottom="0.19685039370078741" header="0.31496062992125984" footer="0.31496062992125984"/>
  <pageSetup paperSize="9" scale="32"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352C-148A-4408-8F41-4310D86EEA19}">
  <sheetPr codeName="Hoja6">
    <tabColor rgb="FF006C49"/>
  </sheetPr>
  <dimension ref="A1:AB433"/>
  <sheetViews>
    <sheetView showGridLines="0" zoomScale="70" zoomScaleNormal="70" zoomScaleSheetLayoutView="70" workbookViewId="0">
      <pane ySplit="8" topLeftCell="A172" activePane="bottomLeft" state="frozen"/>
      <selection activeCell="O16" sqref="O16:P16"/>
      <selection pane="bottomLeft" activeCell="E191" sqref="E191"/>
    </sheetView>
  </sheetViews>
  <sheetFormatPr baseColWidth="10" defaultColWidth="11.3984375" defaultRowHeight="13.95" customHeight="1" zeroHeight="1"/>
  <cols>
    <col min="1" max="2" width="7.69921875" style="73" customWidth="1"/>
    <col min="3" max="3" width="11.59765625" style="74" customWidth="1"/>
    <col min="4" max="4" width="31" style="172" customWidth="1"/>
    <col min="5" max="5" width="11.59765625" style="74" customWidth="1"/>
    <col min="6" max="9" width="4" style="74" customWidth="1"/>
    <col min="10" max="16" width="12.69921875" style="75" customWidth="1"/>
    <col min="17" max="17" width="14.8984375" style="76" customWidth="1"/>
    <col min="18" max="18" width="15.8984375" style="47" customWidth="1"/>
    <col min="19" max="19" width="16.296875" style="77" customWidth="1"/>
    <col min="20" max="20" width="12.69921875" style="47" customWidth="1"/>
    <col min="21" max="21" width="46" style="29" customWidth="1"/>
    <col min="22" max="22" width="16.296875" style="77" customWidth="1"/>
    <col min="23" max="23" width="12.69921875" style="47" customWidth="1"/>
    <col min="24" max="24" width="14.3984375" style="77" customWidth="1"/>
    <col min="25" max="25" width="68.69921875" style="78" customWidth="1"/>
    <col min="26" max="26" width="2.3984375" style="47" customWidth="1"/>
    <col min="27" max="27" width="11.3984375" style="47"/>
    <col min="28" max="28" width="11.3984375" style="30"/>
    <col min="29" max="16384" width="11.3984375" style="47"/>
  </cols>
  <sheetData>
    <row r="1" spans="1:28" s="8" customFormat="1" ht="15" customHeight="1">
      <c r="A1" s="248" t="s">
        <v>30</v>
      </c>
      <c r="B1" s="249"/>
      <c r="C1" s="250"/>
      <c r="D1" s="239" t="s">
        <v>907</v>
      </c>
      <c r="E1" s="240"/>
      <c r="F1" s="240"/>
      <c r="G1" s="240"/>
      <c r="H1" s="240"/>
      <c r="I1" s="240"/>
      <c r="J1" s="240"/>
      <c r="K1" s="240"/>
      <c r="L1" s="240"/>
      <c r="M1" s="240"/>
      <c r="N1" s="240"/>
      <c r="O1" s="240"/>
      <c r="P1" s="240"/>
      <c r="Q1" s="240"/>
      <c r="R1" s="240"/>
      <c r="S1" s="240"/>
      <c r="T1" s="240"/>
      <c r="U1" s="240"/>
      <c r="V1" s="240"/>
      <c r="W1" s="240"/>
      <c r="X1" s="240"/>
      <c r="Y1" s="241"/>
      <c r="AB1" s="9"/>
    </row>
    <row r="2" spans="1:28" s="8" customFormat="1" ht="14.4">
      <c r="A2" s="251"/>
      <c r="B2" s="252"/>
      <c r="C2" s="253"/>
      <c r="D2" s="242"/>
      <c r="E2" s="243"/>
      <c r="F2" s="243"/>
      <c r="G2" s="243"/>
      <c r="H2" s="243"/>
      <c r="I2" s="243"/>
      <c r="J2" s="243"/>
      <c r="K2" s="243"/>
      <c r="L2" s="243"/>
      <c r="M2" s="243"/>
      <c r="N2" s="243"/>
      <c r="O2" s="243"/>
      <c r="P2" s="243"/>
      <c r="Q2" s="243"/>
      <c r="R2" s="243"/>
      <c r="S2" s="243"/>
      <c r="T2" s="243"/>
      <c r="U2" s="243"/>
      <c r="V2" s="243"/>
      <c r="W2" s="243"/>
      <c r="X2" s="243"/>
      <c r="Y2" s="244"/>
      <c r="AB2" s="9"/>
    </row>
    <row r="3" spans="1:28" s="8" customFormat="1" ht="14.4">
      <c r="A3" s="251"/>
      <c r="B3" s="252"/>
      <c r="C3" s="253"/>
      <c r="D3" s="242"/>
      <c r="E3" s="243"/>
      <c r="F3" s="243"/>
      <c r="G3" s="243"/>
      <c r="H3" s="243"/>
      <c r="I3" s="243"/>
      <c r="J3" s="243"/>
      <c r="K3" s="243"/>
      <c r="L3" s="243"/>
      <c r="M3" s="243"/>
      <c r="N3" s="243"/>
      <c r="O3" s="243"/>
      <c r="P3" s="243"/>
      <c r="Q3" s="243"/>
      <c r="R3" s="243"/>
      <c r="S3" s="243"/>
      <c r="T3" s="243"/>
      <c r="U3" s="243"/>
      <c r="V3" s="243"/>
      <c r="W3" s="243"/>
      <c r="X3" s="243"/>
      <c r="Y3" s="244"/>
      <c r="AB3" s="9"/>
    </row>
    <row r="4" spans="1:28" s="8" customFormat="1" ht="14.4">
      <c r="A4" s="251"/>
      <c r="B4" s="252"/>
      <c r="C4" s="253"/>
      <c r="D4" s="242"/>
      <c r="E4" s="243"/>
      <c r="F4" s="243"/>
      <c r="G4" s="243"/>
      <c r="H4" s="243"/>
      <c r="I4" s="243"/>
      <c r="J4" s="243"/>
      <c r="K4" s="243"/>
      <c r="L4" s="243"/>
      <c r="M4" s="243"/>
      <c r="N4" s="243"/>
      <c r="O4" s="243"/>
      <c r="P4" s="243"/>
      <c r="Q4" s="243"/>
      <c r="R4" s="243"/>
      <c r="S4" s="243"/>
      <c r="T4" s="243"/>
      <c r="U4" s="243"/>
      <c r="V4" s="243"/>
      <c r="W4" s="243"/>
      <c r="X4" s="243"/>
      <c r="Y4" s="244"/>
      <c r="AB4" s="9"/>
    </row>
    <row r="5" spans="1:28" s="8" customFormat="1" ht="15" thickBot="1">
      <c r="A5" s="254"/>
      <c r="B5" s="255"/>
      <c r="C5" s="256"/>
      <c r="D5" s="245"/>
      <c r="E5" s="246"/>
      <c r="F5" s="246"/>
      <c r="G5" s="246"/>
      <c r="H5" s="246"/>
      <c r="I5" s="246"/>
      <c r="J5" s="246"/>
      <c r="K5" s="246"/>
      <c r="L5" s="246"/>
      <c r="M5" s="246"/>
      <c r="N5" s="246"/>
      <c r="O5" s="246"/>
      <c r="P5" s="246"/>
      <c r="Q5" s="246"/>
      <c r="R5" s="246"/>
      <c r="S5" s="246"/>
      <c r="T5" s="246"/>
      <c r="U5" s="246"/>
      <c r="V5" s="246"/>
      <c r="W5" s="246"/>
      <c r="X5" s="246"/>
      <c r="Y5" s="247"/>
      <c r="AB5" s="9"/>
    </row>
    <row r="6" spans="1:28" s="10" customFormat="1" ht="19.5" customHeight="1" thickBot="1">
      <c r="A6" s="295" t="s">
        <v>5</v>
      </c>
      <c r="B6" s="236" t="s">
        <v>32</v>
      </c>
      <c r="C6" s="236" t="s">
        <v>33</v>
      </c>
      <c r="D6" s="236" t="s">
        <v>34</v>
      </c>
      <c r="E6" s="257" t="s">
        <v>35</v>
      </c>
      <c r="F6" s="260" t="s">
        <v>36</v>
      </c>
      <c r="G6" s="261"/>
      <c r="H6" s="261"/>
      <c r="I6" s="261"/>
      <c r="J6" s="261"/>
      <c r="K6" s="261"/>
      <c r="L6" s="261"/>
      <c r="M6" s="261"/>
      <c r="N6" s="261"/>
      <c r="O6" s="261"/>
      <c r="P6" s="261"/>
      <c r="Q6" s="261"/>
      <c r="R6" s="261"/>
      <c r="S6" s="262"/>
      <c r="T6" s="263" t="s">
        <v>37</v>
      </c>
      <c r="U6" s="264"/>
      <c r="V6" s="264"/>
      <c r="W6" s="265"/>
      <c r="X6" s="266" t="s">
        <v>38</v>
      </c>
      <c r="Y6" s="266" t="s">
        <v>39</v>
      </c>
      <c r="AB6" s="11"/>
    </row>
    <row r="7" spans="1:28" s="10" customFormat="1" ht="18.75" customHeight="1">
      <c r="A7" s="296"/>
      <c r="B7" s="237"/>
      <c r="C7" s="237"/>
      <c r="D7" s="237"/>
      <c r="E7" s="258"/>
      <c r="F7" s="313" t="s">
        <v>40</v>
      </c>
      <c r="G7" s="314"/>
      <c r="H7" s="314"/>
      <c r="I7" s="315"/>
      <c r="J7" s="304" t="s">
        <v>41</v>
      </c>
      <c r="K7" s="305"/>
      <c r="L7" s="305"/>
      <c r="M7" s="306"/>
      <c r="N7" s="308" t="s">
        <v>42</v>
      </c>
      <c r="O7" s="309"/>
      <c r="P7" s="310"/>
      <c r="Q7" s="311" t="s">
        <v>43</v>
      </c>
      <c r="R7" s="300" t="s">
        <v>44</v>
      </c>
      <c r="S7" s="302" t="s">
        <v>45</v>
      </c>
      <c r="T7" s="300" t="s">
        <v>46</v>
      </c>
      <c r="U7" s="301" t="s">
        <v>47</v>
      </c>
      <c r="V7" s="301" t="s">
        <v>45</v>
      </c>
      <c r="W7" s="302" t="s">
        <v>48</v>
      </c>
      <c r="X7" s="267"/>
      <c r="Y7" s="267"/>
      <c r="AB7" s="11"/>
    </row>
    <row r="8" spans="1:28" s="10" customFormat="1" ht="15" thickBot="1">
      <c r="A8" s="297"/>
      <c r="B8" s="238"/>
      <c r="C8" s="238"/>
      <c r="D8" s="238"/>
      <c r="E8" s="259"/>
      <c r="F8" s="281"/>
      <c r="G8" s="282"/>
      <c r="H8" s="282"/>
      <c r="I8" s="283"/>
      <c r="J8" s="307"/>
      <c r="K8" s="286"/>
      <c r="L8" s="286"/>
      <c r="M8" s="287"/>
      <c r="N8" s="101">
        <v>2025</v>
      </c>
      <c r="O8" s="102">
        <v>2024</v>
      </c>
      <c r="P8" s="103">
        <v>2023</v>
      </c>
      <c r="Q8" s="291"/>
      <c r="R8" s="270"/>
      <c r="S8" s="303"/>
      <c r="T8" s="270"/>
      <c r="U8" s="272"/>
      <c r="V8" s="272"/>
      <c r="W8" s="303"/>
      <c r="X8" s="312"/>
      <c r="Y8" s="268"/>
      <c r="AB8" s="11"/>
    </row>
    <row r="9" spans="1:28" s="29" customFormat="1" ht="41.4">
      <c r="A9" s="12">
        <v>5</v>
      </c>
      <c r="B9" s="13" t="s">
        <v>17</v>
      </c>
      <c r="C9" s="13">
        <v>51142000</v>
      </c>
      <c r="D9" s="169" t="s">
        <v>908</v>
      </c>
      <c r="E9" s="13" t="s">
        <v>557</v>
      </c>
      <c r="F9" s="14"/>
      <c r="G9" s="15"/>
      <c r="H9" s="15"/>
      <c r="I9" s="15"/>
      <c r="J9" s="16"/>
      <c r="K9" s="17"/>
      <c r="L9" s="17"/>
      <c r="M9" s="18"/>
      <c r="N9" s="19">
        <v>86546.069999999992</v>
      </c>
      <c r="O9" s="17">
        <v>95699.040840000001</v>
      </c>
      <c r="P9" s="17">
        <v>56440.951605043207</v>
      </c>
      <c r="Q9" s="20"/>
      <c r="R9" s="21">
        <f t="shared" ref="R9:R40" si="0">COUNTA(F9:I9,N9:P9)</f>
        <v>3</v>
      </c>
      <c r="S9" s="22">
        <f t="shared" ref="S9:S40" si="1">IFERROR(AVERAGE(J9:P9),"")</f>
        <v>79562.020815014388</v>
      </c>
      <c r="T9" s="23">
        <f t="shared" ref="T9:T40" si="2">IF(Q9&gt;0,"",IFERROR(STDEV(J9:P9)/S9,""))</f>
        <v>0.25816047064626912</v>
      </c>
      <c r="U9" s="24" t="s">
        <v>145</v>
      </c>
      <c r="V9" s="25">
        <f>IFERROR(AVERAGE(J9:P9),"")</f>
        <v>79562.020815014388</v>
      </c>
      <c r="W9" s="26">
        <f t="shared" ref="W9:W39" si="3">IF(Q9&gt;0,"",IFERROR(STDEV(J9:P9)/V9,""))</f>
        <v>0.25816047064626912</v>
      </c>
      <c r="X9" s="27">
        <f t="shared" ref="X9:X40" si="4">IF(Q9&gt;0,Q9,V9)</f>
        <v>79562.020815014388</v>
      </c>
      <c r="Y9" s="28" t="s">
        <v>909</v>
      </c>
      <c r="AB9" s="30"/>
    </row>
    <row r="10" spans="1:28" ht="41.4">
      <c r="A10" s="31">
        <v>5</v>
      </c>
      <c r="B10" s="32" t="s">
        <v>17</v>
      </c>
      <c r="C10" s="32">
        <v>51102700</v>
      </c>
      <c r="D10" s="170" t="s">
        <v>910</v>
      </c>
      <c r="E10" s="32" t="s">
        <v>557</v>
      </c>
      <c r="F10" s="33"/>
      <c r="G10" s="3"/>
      <c r="H10" s="3"/>
      <c r="I10" s="3"/>
      <c r="J10" s="34"/>
      <c r="K10" s="35"/>
      <c r="L10" s="35"/>
      <c r="M10" s="36"/>
      <c r="N10" s="37">
        <v>5844.15</v>
      </c>
      <c r="O10" s="35">
        <v>6487.0191359999999</v>
      </c>
      <c r="P10" s="35">
        <v>4508.1096383232007</v>
      </c>
      <c r="Q10" s="38"/>
      <c r="R10" s="39">
        <f t="shared" si="0"/>
        <v>3</v>
      </c>
      <c r="S10" s="40">
        <f t="shared" si="1"/>
        <v>5613.0929247743998</v>
      </c>
      <c r="T10" s="41">
        <f t="shared" si="2"/>
        <v>0.17984480917792045</v>
      </c>
      <c r="U10" s="42" t="s">
        <v>145</v>
      </c>
      <c r="V10" s="43">
        <f t="shared" ref="V10:V39" si="5">IFERROR(AVERAGE(J10:P10),"")</f>
        <v>5613.0929247743998</v>
      </c>
      <c r="W10" s="44">
        <f t="shared" si="3"/>
        <v>0.17984480917792045</v>
      </c>
      <c r="X10" s="45">
        <f t="shared" si="4"/>
        <v>5613.0929247743998</v>
      </c>
      <c r="Y10" s="46" t="s">
        <v>911</v>
      </c>
      <c r="AA10" s="29"/>
    </row>
    <row r="11" spans="1:28" ht="41.4">
      <c r="A11" s="31">
        <v>5</v>
      </c>
      <c r="B11" s="32" t="s">
        <v>17</v>
      </c>
      <c r="C11" s="32">
        <v>42141501</v>
      </c>
      <c r="D11" s="170" t="s">
        <v>912</v>
      </c>
      <c r="E11" s="32" t="s">
        <v>106</v>
      </c>
      <c r="F11" s="33" t="s">
        <v>51</v>
      </c>
      <c r="G11" s="3" t="s">
        <v>52</v>
      </c>
      <c r="H11" s="3" t="s">
        <v>53</v>
      </c>
      <c r="I11" s="3" t="s">
        <v>575</v>
      </c>
      <c r="J11" s="34">
        <v>15000</v>
      </c>
      <c r="K11" s="35">
        <v>13000</v>
      </c>
      <c r="L11" s="35">
        <v>13820</v>
      </c>
      <c r="M11" s="36">
        <v>13950</v>
      </c>
      <c r="N11" s="37"/>
      <c r="O11" s="35"/>
      <c r="P11" s="35"/>
      <c r="Q11" s="38"/>
      <c r="R11" s="39">
        <f t="shared" si="0"/>
        <v>4</v>
      </c>
      <c r="S11" s="40">
        <f t="shared" si="1"/>
        <v>13942.5</v>
      </c>
      <c r="T11" s="41">
        <f t="shared" si="2"/>
        <v>5.8878181743688252E-2</v>
      </c>
      <c r="U11" s="42" t="s">
        <v>54</v>
      </c>
      <c r="V11" s="43">
        <f t="shared" si="5"/>
        <v>13942.5</v>
      </c>
      <c r="W11" s="44">
        <f>IF(Q11&gt;0,"",IFERROR(STDEV(J11:P11)/V11,""))</f>
        <v>5.8878181743688252E-2</v>
      </c>
      <c r="X11" s="45">
        <f t="shared" si="4"/>
        <v>13942.5</v>
      </c>
      <c r="Y11" s="46" t="s">
        <v>913</v>
      </c>
      <c r="AA11" s="29"/>
    </row>
    <row r="12" spans="1:28" ht="41.4">
      <c r="A12" s="31">
        <v>5</v>
      </c>
      <c r="B12" s="32" t="s">
        <v>17</v>
      </c>
      <c r="C12" s="32">
        <v>42272301</v>
      </c>
      <c r="D12" s="170" t="s">
        <v>914</v>
      </c>
      <c r="E12" s="32" t="s">
        <v>60</v>
      </c>
      <c r="F12" s="33" t="s">
        <v>51</v>
      </c>
      <c r="G12" s="3" t="s">
        <v>52</v>
      </c>
      <c r="H12" s="3" t="s">
        <v>53</v>
      </c>
      <c r="I12" s="3" t="s">
        <v>575</v>
      </c>
      <c r="J12" s="34">
        <v>320000</v>
      </c>
      <c r="K12" s="35">
        <v>112000</v>
      </c>
      <c r="L12" s="35">
        <v>186080</v>
      </c>
      <c r="M12" s="36">
        <v>185250</v>
      </c>
      <c r="N12" s="37"/>
      <c r="O12" s="35"/>
      <c r="P12" s="35"/>
      <c r="Q12" s="38"/>
      <c r="R12" s="39">
        <f t="shared" si="0"/>
        <v>4</v>
      </c>
      <c r="S12" s="40">
        <f t="shared" si="1"/>
        <v>200832.5</v>
      </c>
      <c r="T12" s="41">
        <f t="shared" si="2"/>
        <v>0.43172109469515807</v>
      </c>
      <c r="U12" s="42" t="s">
        <v>733</v>
      </c>
      <c r="V12" s="43">
        <f>IFERROR(AVERAGE(K12:P12),"")</f>
        <v>161110</v>
      </c>
      <c r="W12" s="44">
        <f>IF(Q12&gt;0,"",IFERROR(STDEV(K12:P12)/V12,""))</f>
        <v>0.26399684845592541</v>
      </c>
      <c r="X12" s="45">
        <f t="shared" si="4"/>
        <v>161110</v>
      </c>
      <c r="Y12" s="46" t="s">
        <v>915</v>
      </c>
      <c r="AA12" s="29"/>
    </row>
    <row r="13" spans="1:28" ht="96.6">
      <c r="A13" s="31">
        <v>5</v>
      </c>
      <c r="B13" s="32" t="s">
        <v>17</v>
      </c>
      <c r="C13" s="32">
        <v>42141502</v>
      </c>
      <c r="D13" s="170" t="s">
        <v>916</v>
      </c>
      <c r="E13" s="32" t="s">
        <v>106</v>
      </c>
      <c r="F13" s="33" t="s">
        <v>51</v>
      </c>
      <c r="G13" s="3" t="s">
        <v>52</v>
      </c>
      <c r="H13" s="3" t="s">
        <v>53</v>
      </c>
      <c r="I13" s="3" t="s">
        <v>575</v>
      </c>
      <c r="J13" s="34">
        <v>2500</v>
      </c>
      <c r="K13" s="35">
        <v>1700</v>
      </c>
      <c r="L13" s="35">
        <v>2800</v>
      </c>
      <c r="M13" s="36">
        <v>2700</v>
      </c>
      <c r="N13" s="37"/>
      <c r="O13" s="35"/>
      <c r="P13" s="35"/>
      <c r="Q13" s="38"/>
      <c r="R13" s="39">
        <f t="shared" si="0"/>
        <v>4</v>
      </c>
      <c r="S13" s="40">
        <f t="shared" si="1"/>
        <v>2425</v>
      </c>
      <c r="T13" s="41">
        <f t="shared" si="2"/>
        <v>0.20584163755150428</v>
      </c>
      <c r="U13" s="42" t="s">
        <v>54</v>
      </c>
      <c r="V13" s="43">
        <f t="shared" si="5"/>
        <v>2425</v>
      </c>
      <c r="W13" s="44">
        <f t="shared" si="3"/>
        <v>0.20584163755150428</v>
      </c>
      <c r="X13" s="45">
        <f t="shared" si="4"/>
        <v>2425</v>
      </c>
      <c r="Y13" s="46" t="s">
        <v>917</v>
      </c>
      <c r="AA13" s="29"/>
    </row>
    <row r="14" spans="1:28" ht="82.8">
      <c r="A14" s="31">
        <v>5</v>
      </c>
      <c r="B14" s="32" t="s">
        <v>17</v>
      </c>
      <c r="C14" s="32">
        <v>46182306</v>
      </c>
      <c r="D14" s="170" t="s">
        <v>918</v>
      </c>
      <c r="E14" s="32" t="s">
        <v>60</v>
      </c>
      <c r="F14" s="33" t="s">
        <v>51</v>
      </c>
      <c r="G14" s="3" t="s">
        <v>52</v>
      </c>
      <c r="H14" s="3" t="s">
        <v>53</v>
      </c>
      <c r="I14" s="3" t="s">
        <v>575</v>
      </c>
      <c r="J14" s="34">
        <v>490000</v>
      </c>
      <c r="K14" s="35">
        <v>215000</v>
      </c>
      <c r="L14" s="35">
        <v>228220</v>
      </c>
      <c r="M14" s="36">
        <v>229650</v>
      </c>
      <c r="N14" s="37"/>
      <c r="O14" s="35"/>
      <c r="P14" s="35"/>
      <c r="Q14" s="38"/>
      <c r="R14" s="39">
        <f t="shared" si="0"/>
        <v>4</v>
      </c>
      <c r="S14" s="40">
        <f t="shared" si="1"/>
        <v>290717.5</v>
      </c>
      <c r="T14" s="41">
        <f t="shared" si="2"/>
        <v>0.4575527264799199</v>
      </c>
      <c r="U14" s="42" t="s">
        <v>733</v>
      </c>
      <c r="V14" s="43">
        <f>IFERROR(AVERAGE(K14:P14),"")</f>
        <v>224290</v>
      </c>
      <c r="W14" s="44">
        <f>IF(Q14&gt;0,"",IFERROR(STDEV(K14:P14)/V14,""))</f>
        <v>3.6011792189461801E-2</v>
      </c>
      <c r="X14" s="45">
        <f t="shared" si="4"/>
        <v>224290</v>
      </c>
      <c r="Y14" s="46" t="s">
        <v>919</v>
      </c>
      <c r="AA14" s="29"/>
    </row>
    <row r="15" spans="1:28" ht="69">
      <c r="A15" s="31">
        <v>5</v>
      </c>
      <c r="B15" s="32" t="s">
        <v>17</v>
      </c>
      <c r="C15" s="32">
        <v>46182306</v>
      </c>
      <c r="D15" s="170" t="s">
        <v>920</v>
      </c>
      <c r="E15" s="32" t="s">
        <v>60</v>
      </c>
      <c r="F15" s="33"/>
      <c r="G15" s="3"/>
      <c r="H15" s="3"/>
      <c r="I15" s="3"/>
      <c r="J15" s="34"/>
      <c r="K15" s="35"/>
      <c r="L15" s="35"/>
      <c r="M15" s="36"/>
      <c r="N15" s="37">
        <v>101035.34999999999</v>
      </c>
      <c r="O15" s="35">
        <v>101689.785288</v>
      </c>
      <c r="P15" s="35">
        <v>62195.9336728704</v>
      </c>
      <c r="Q15" s="38"/>
      <c r="R15" s="39">
        <f t="shared" si="0"/>
        <v>3</v>
      </c>
      <c r="S15" s="40">
        <f t="shared" si="1"/>
        <v>88307.022986956799</v>
      </c>
      <c r="T15" s="41">
        <f t="shared" si="2"/>
        <v>0.25609779681992262</v>
      </c>
      <c r="U15" s="42" t="s">
        <v>145</v>
      </c>
      <c r="V15" s="43">
        <f t="shared" si="5"/>
        <v>88307.022986956799</v>
      </c>
      <c r="W15" s="44">
        <f t="shared" si="3"/>
        <v>0.25609779681992262</v>
      </c>
      <c r="X15" s="45">
        <f t="shared" si="4"/>
        <v>88307.022986956799</v>
      </c>
      <c r="Y15" s="46" t="s">
        <v>921</v>
      </c>
      <c r="AA15" s="29"/>
    </row>
    <row r="16" spans="1:28" ht="41.4">
      <c r="A16" s="31">
        <v>5</v>
      </c>
      <c r="B16" s="32" t="s">
        <v>17</v>
      </c>
      <c r="C16" s="32">
        <v>42181501</v>
      </c>
      <c r="D16" s="170" t="s">
        <v>922</v>
      </c>
      <c r="E16" s="32" t="s">
        <v>106</v>
      </c>
      <c r="F16" s="33"/>
      <c r="G16" s="3"/>
      <c r="H16" s="3"/>
      <c r="I16" s="3"/>
      <c r="J16" s="34"/>
      <c r="K16" s="35"/>
      <c r="L16" s="35"/>
      <c r="M16" s="36"/>
      <c r="N16" s="37">
        <v>2843.1</v>
      </c>
      <c r="O16" s="35">
        <v>2933.337888</v>
      </c>
      <c r="P16" s="35">
        <v>2289.1609361087999</v>
      </c>
      <c r="Q16" s="38"/>
      <c r="R16" s="39">
        <f t="shared" si="0"/>
        <v>3</v>
      </c>
      <c r="S16" s="40">
        <f t="shared" si="1"/>
        <v>2688.5329413695999</v>
      </c>
      <c r="T16" s="41">
        <f t="shared" si="2"/>
        <v>0.12973499765601168</v>
      </c>
      <c r="U16" s="42" t="s">
        <v>145</v>
      </c>
      <c r="V16" s="43">
        <f t="shared" si="5"/>
        <v>2688.5329413695999</v>
      </c>
      <c r="W16" s="44">
        <f t="shared" si="3"/>
        <v>0.12973499765601168</v>
      </c>
      <c r="X16" s="45">
        <f t="shared" si="4"/>
        <v>2688.5329413695999</v>
      </c>
      <c r="Y16" s="46" t="s">
        <v>923</v>
      </c>
      <c r="AA16" s="29"/>
    </row>
    <row r="17" spans="1:27" ht="41.4">
      <c r="A17" s="31">
        <v>5</v>
      </c>
      <c r="B17" s="32" t="s">
        <v>17</v>
      </c>
      <c r="C17" s="32">
        <v>41111508</v>
      </c>
      <c r="D17" s="170" t="s">
        <v>924</v>
      </c>
      <c r="E17" s="32" t="s">
        <v>60</v>
      </c>
      <c r="F17" s="33"/>
      <c r="G17" s="3"/>
      <c r="H17" s="3"/>
      <c r="I17" s="3"/>
      <c r="J17" s="34"/>
      <c r="K17" s="35"/>
      <c r="L17" s="35"/>
      <c r="M17" s="36"/>
      <c r="N17" s="37">
        <v>71856.72</v>
      </c>
      <c r="O17" s="35">
        <v>75307.46839200001</v>
      </c>
      <c r="P17" s="35">
        <v>114350.30734308479</v>
      </c>
      <c r="Q17" s="38"/>
      <c r="R17" s="39">
        <f t="shared" si="0"/>
        <v>3</v>
      </c>
      <c r="S17" s="40">
        <f t="shared" si="1"/>
        <v>87171.498578361599</v>
      </c>
      <c r="T17" s="41">
        <f t="shared" si="2"/>
        <v>0.27073862584701469</v>
      </c>
      <c r="U17" s="42" t="s">
        <v>145</v>
      </c>
      <c r="V17" s="43">
        <f t="shared" si="5"/>
        <v>87171.498578361599</v>
      </c>
      <c r="W17" s="44">
        <f t="shared" si="3"/>
        <v>0.27073862584701469</v>
      </c>
      <c r="X17" s="45">
        <f t="shared" si="4"/>
        <v>87171.498578361599</v>
      </c>
      <c r="Y17" s="46" t="s">
        <v>925</v>
      </c>
      <c r="AA17" s="29"/>
    </row>
    <row r="18" spans="1:27" ht="55.2">
      <c r="A18" s="31">
        <v>5</v>
      </c>
      <c r="B18" s="32" t="s">
        <v>17</v>
      </c>
      <c r="C18" s="32">
        <v>46181532</v>
      </c>
      <c r="D18" s="170" t="s">
        <v>926</v>
      </c>
      <c r="E18" s="32" t="s">
        <v>106</v>
      </c>
      <c r="F18" s="33"/>
      <c r="G18" s="3"/>
      <c r="H18" s="3"/>
      <c r="I18" s="3"/>
      <c r="J18" s="34"/>
      <c r="K18" s="35"/>
      <c r="L18" s="35"/>
      <c r="M18" s="36"/>
      <c r="N18" s="37">
        <v>71351.28</v>
      </c>
      <c r="O18" s="35">
        <v>68053.882103999989</v>
      </c>
      <c r="P18" s="35">
        <v>51598.728577843198</v>
      </c>
      <c r="Q18" s="38"/>
      <c r="R18" s="39">
        <f t="shared" si="0"/>
        <v>3</v>
      </c>
      <c r="S18" s="40">
        <f t="shared" si="1"/>
        <v>63667.963560614393</v>
      </c>
      <c r="T18" s="41">
        <f t="shared" si="2"/>
        <v>0.16619810414867345</v>
      </c>
      <c r="U18" s="42" t="s">
        <v>145</v>
      </c>
      <c r="V18" s="43">
        <f t="shared" si="5"/>
        <v>63667.963560614393</v>
      </c>
      <c r="W18" s="44">
        <f t="shared" si="3"/>
        <v>0.16619810414867345</v>
      </c>
      <c r="X18" s="45">
        <f t="shared" si="4"/>
        <v>63667.963560614393</v>
      </c>
      <c r="Y18" s="46" t="s">
        <v>927</v>
      </c>
      <c r="AA18" s="29"/>
    </row>
    <row r="19" spans="1:27" ht="82.8">
      <c r="A19" s="31">
        <v>5</v>
      </c>
      <c r="B19" s="32" t="s">
        <v>17</v>
      </c>
      <c r="C19" s="32">
        <v>46181533</v>
      </c>
      <c r="D19" s="170" t="s">
        <v>928</v>
      </c>
      <c r="E19" s="32" t="s">
        <v>60</v>
      </c>
      <c r="F19" s="33"/>
      <c r="G19" s="3"/>
      <c r="H19" s="3"/>
      <c r="I19" s="3"/>
      <c r="J19" s="34"/>
      <c r="K19" s="35"/>
      <c r="L19" s="35"/>
      <c r="M19" s="36"/>
      <c r="N19" s="37">
        <v>67981.679999999993</v>
      </c>
      <c r="O19" s="35">
        <v>97779.406608000005</v>
      </c>
      <c r="P19" s="35">
        <v>54590.011852895994</v>
      </c>
      <c r="Q19" s="38"/>
      <c r="R19" s="39">
        <f t="shared" si="0"/>
        <v>3</v>
      </c>
      <c r="S19" s="40">
        <f t="shared" si="1"/>
        <v>73450.366153631985</v>
      </c>
      <c r="T19" s="41">
        <f t="shared" si="2"/>
        <v>0.30099150676065928</v>
      </c>
      <c r="U19" s="42" t="s">
        <v>145</v>
      </c>
      <c r="V19" s="43">
        <f t="shared" si="5"/>
        <v>73450.366153631985</v>
      </c>
      <c r="W19" s="44">
        <f t="shared" si="3"/>
        <v>0.30099150676065928</v>
      </c>
      <c r="X19" s="45">
        <f t="shared" si="4"/>
        <v>73450.366153631985</v>
      </c>
      <c r="Y19" s="46" t="s">
        <v>929</v>
      </c>
      <c r="AA19" s="29"/>
    </row>
    <row r="20" spans="1:27" ht="82.8">
      <c r="A20" s="31">
        <v>5</v>
      </c>
      <c r="B20" s="32" t="s">
        <v>17</v>
      </c>
      <c r="C20" s="32">
        <v>46181532</v>
      </c>
      <c r="D20" s="170" t="s">
        <v>930</v>
      </c>
      <c r="E20" s="32" t="s">
        <v>60</v>
      </c>
      <c r="F20" s="33" t="s">
        <v>51</v>
      </c>
      <c r="G20" s="3" t="s">
        <v>52</v>
      </c>
      <c r="H20" s="3"/>
      <c r="I20" s="3"/>
      <c r="J20" s="34">
        <v>72000</v>
      </c>
      <c r="K20" s="35">
        <v>72500</v>
      </c>
      <c r="L20" s="35">
        <v>90040</v>
      </c>
      <c r="M20" s="36">
        <v>89550</v>
      </c>
      <c r="N20" s="37"/>
      <c r="O20" s="35"/>
      <c r="P20" s="35"/>
      <c r="Q20" s="38"/>
      <c r="R20" s="39">
        <f t="shared" si="0"/>
        <v>2</v>
      </c>
      <c r="S20" s="40">
        <f t="shared" si="1"/>
        <v>81022.5</v>
      </c>
      <c r="T20" s="41">
        <f t="shared" si="2"/>
        <v>0.12507194396299229</v>
      </c>
      <c r="U20" s="42" t="s">
        <v>54</v>
      </c>
      <c r="V20" s="43">
        <f t="shared" si="5"/>
        <v>81022.5</v>
      </c>
      <c r="W20" s="44">
        <f t="shared" si="3"/>
        <v>0.12507194396299229</v>
      </c>
      <c r="X20" s="45">
        <f t="shared" si="4"/>
        <v>81022.5</v>
      </c>
      <c r="Y20" s="46" t="s">
        <v>931</v>
      </c>
      <c r="AA20" s="29"/>
    </row>
    <row r="21" spans="1:27" ht="69">
      <c r="A21" s="31">
        <v>5</v>
      </c>
      <c r="B21" s="32" t="s">
        <v>17</v>
      </c>
      <c r="C21" s="32">
        <v>53131609</v>
      </c>
      <c r="D21" s="170" t="s">
        <v>932</v>
      </c>
      <c r="E21" s="32" t="s">
        <v>557</v>
      </c>
      <c r="F21" s="33"/>
      <c r="G21" s="3"/>
      <c r="H21" s="3"/>
      <c r="I21" s="3"/>
      <c r="J21" s="34"/>
      <c r="K21" s="35"/>
      <c r="L21" s="35"/>
      <c r="M21" s="36"/>
      <c r="N21" s="37">
        <v>92979.9</v>
      </c>
      <c r="O21" s="35">
        <v>77463.161567999996</v>
      </c>
      <c r="P21" s="35">
        <v>50878.447902547196</v>
      </c>
      <c r="Q21" s="38"/>
      <c r="R21" s="39">
        <f t="shared" si="0"/>
        <v>3</v>
      </c>
      <c r="S21" s="40">
        <f t="shared" si="1"/>
        <v>73773.836490182395</v>
      </c>
      <c r="T21" s="41">
        <f t="shared" si="2"/>
        <v>0.2886093024595186</v>
      </c>
      <c r="U21" s="42" t="s">
        <v>145</v>
      </c>
      <c r="V21" s="43">
        <f t="shared" si="5"/>
        <v>73773.836490182395</v>
      </c>
      <c r="W21" s="44">
        <f t="shared" si="3"/>
        <v>0.2886093024595186</v>
      </c>
      <c r="X21" s="45">
        <f t="shared" si="4"/>
        <v>73773.836490182395</v>
      </c>
      <c r="Y21" s="46" t="s">
        <v>933</v>
      </c>
      <c r="AA21" s="29"/>
    </row>
    <row r="22" spans="1:27" ht="55.2">
      <c r="A22" s="31">
        <v>5</v>
      </c>
      <c r="B22" s="32" t="s">
        <v>17</v>
      </c>
      <c r="C22" s="32">
        <v>42311513</v>
      </c>
      <c r="D22" s="170" t="s">
        <v>934</v>
      </c>
      <c r="E22" s="32" t="s">
        <v>60</v>
      </c>
      <c r="F22" s="33"/>
      <c r="G22" s="3"/>
      <c r="H22" s="3"/>
      <c r="I22" s="3"/>
      <c r="J22" s="34"/>
      <c r="K22" s="35"/>
      <c r="L22" s="35"/>
      <c r="M22" s="36"/>
      <c r="N22" s="37">
        <v>54924.479999999996</v>
      </c>
      <c r="O22" s="35">
        <v>52462.216403999999</v>
      </c>
      <c r="P22" s="35">
        <v>34172.778458707202</v>
      </c>
      <c r="Q22" s="38"/>
      <c r="R22" s="39">
        <f t="shared" si="0"/>
        <v>3</v>
      </c>
      <c r="S22" s="40">
        <f t="shared" si="1"/>
        <v>47186.491620902401</v>
      </c>
      <c r="T22" s="41">
        <f t="shared" si="2"/>
        <v>0.2402647329431917</v>
      </c>
      <c r="U22" s="42" t="s">
        <v>145</v>
      </c>
      <c r="V22" s="43">
        <f t="shared" si="5"/>
        <v>47186.491620902401</v>
      </c>
      <c r="W22" s="44">
        <f t="shared" si="3"/>
        <v>0.2402647329431917</v>
      </c>
      <c r="X22" s="45">
        <f t="shared" si="4"/>
        <v>47186.491620902401</v>
      </c>
      <c r="Y22" s="46" t="s">
        <v>935</v>
      </c>
      <c r="AA22" s="29"/>
    </row>
    <row r="23" spans="1:27" ht="179.4">
      <c r="A23" s="31">
        <v>5</v>
      </c>
      <c r="B23" s="32" t="s">
        <v>17</v>
      </c>
      <c r="C23" s="32">
        <v>46181611</v>
      </c>
      <c r="D23" s="170" t="s">
        <v>936</v>
      </c>
      <c r="E23" s="32" t="s">
        <v>937</v>
      </c>
      <c r="F23" s="33" t="s">
        <v>51</v>
      </c>
      <c r="G23" s="3" t="s">
        <v>52</v>
      </c>
      <c r="H23" s="3" t="s">
        <v>53</v>
      </c>
      <c r="I23" s="3" t="s">
        <v>575</v>
      </c>
      <c r="J23" s="34">
        <v>65000</v>
      </c>
      <c r="K23" s="35">
        <v>89000</v>
      </c>
      <c r="L23" s="35">
        <v>97350</v>
      </c>
      <c r="M23" s="36">
        <v>98850</v>
      </c>
      <c r="N23" s="37"/>
      <c r="O23" s="35"/>
      <c r="P23" s="35"/>
      <c r="Q23" s="38"/>
      <c r="R23" s="39">
        <f t="shared" si="0"/>
        <v>4</v>
      </c>
      <c r="S23" s="40">
        <f t="shared" si="1"/>
        <v>87550</v>
      </c>
      <c r="T23" s="41">
        <f t="shared" si="2"/>
        <v>0.17870237987683343</v>
      </c>
      <c r="U23" s="42" t="s">
        <v>54</v>
      </c>
      <c r="V23" s="43">
        <f t="shared" si="5"/>
        <v>87550</v>
      </c>
      <c r="W23" s="44">
        <f t="shared" si="3"/>
        <v>0.17870237987683343</v>
      </c>
      <c r="X23" s="45">
        <f t="shared" si="4"/>
        <v>87550</v>
      </c>
      <c r="Y23" s="46" t="s">
        <v>938</v>
      </c>
      <c r="AA23" s="29"/>
    </row>
    <row r="24" spans="1:27" ht="193.2">
      <c r="A24" s="31">
        <v>5</v>
      </c>
      <c r="B24" s="32" t="s">
        <v>17</v>
      </c>
      <c r="C24" s="32">
        <v>46181604</v>
      </c>
      <c r="D24" s="170" t="s">
        <v>939</v>
      </c>
      <c r="E24" s="32" t="s">
        <v>937</v>
      </c>
      <c r="F24" s="33"/>
      <c r="G24" s="3"/>
      <c r="H24" s="3"/>
      <c r="I24" s="3"/>
      <c r="J24" s="34"/>
      <c r="K24" s="35"/>
      <c r="L24" s="35"/>
      <c r="M24" s="36"/>
      <c r="N24" s="37">
        <v>831701.5199999999</v>
      </c>
      <c r="O24" s="35">
        <v>710477.03469599993</v>
      </c>
      <c r="P24" s="35"/>
      <c r="Q24" s="38"/>
      <c r="R24" s="39">
        <f t="shared" si="0"/>
        <v>2</v>
      </c>
      <c r="S24" s="40">
        <f t="shared" si="1"/>
        <v>771089.27734799986</v>
      </c>
      <c r="T24" s="41">
        <f t="shared" si="2"/>
        <v>0.1111656692972294</v>
      </c>
      <c r="U24" s="42" t="s">
        <v>145</v>
      </c>
      <c r="V24" s="43">
        <f t="shared" si="5"/>
        <v>771089.27734799986</v>
      </c>
      <c r="W24" s="44">
        <f t="shared" si="3"/>
        <v>0.1111656692972294</v>
      </c>
      <c r="X24" s="45">
        <f t="shared" si="4"/>
        <v>771089.27734799986</v>
      </c>
      <c r="Y24" s="46" t="s">
        <v>940</v>
      </c>
      <c r="AA24" s="29"/>
    </row>
    <row r="25" spans="1:27" ht="138">
      <c r="A25" s="31">
        <v>5</v>
      </c>
      <c r="B25" s="32" t="s">
        <v>17</v>
      </c>
      <c r="C25" s="32">
        <v>46181611</v>
      </c>
      <c r="D25" s="170" t="s">
        <v>941</v>
      </c>
      <c r="E25" s="32" t="s">
        <v>937</v>
      </c>
      <c r="F25" s="33"/>
      <c r="G25" s="3"/>
      <c r="H25" s="3"/>
      <c r="I25" s="3"/>
      <c r="J25" s="34"/>
      <c r="K25" s="35"/>
      <c r="L25" s="35"/>
      <c r="M25" s="36"/>
      <c r="N25" s="37">
        <v>356661.63</v>
      </c>
      <c r="O25" s="35">
        <v>383449.73939999996</v>
      </c>
      <c r="P25" s="35"/>
      <c r="Q25" s="38"/>
      <c r="R25" s="39">
        <f t="shared" si="0"/>
        <v>2</v>
      </c>
      <c r="S25" s="40">
        <f t="shared" si="1"/>
        <v>370055.68469999998</v>
      </c>
      <c r="T25" s="41">
        <f t="shared" si="2"/>
        <v>5.1187036424702348E-2</v>
      </c>
      <c r="U25" s="42" t="s">
        <v>145</v>
      </c>
      <c r="V25" s="43">
        <f t="shared" si="5"/>
        <v>370055.68469999998</v>
      </c>
      <c r="W25" s="44">
        <f t="shared" si="3"/>
        <v>5.1187036424702348E-2</v>
      </c>
      <c r="X25" s="45">
        <f t="shared" si="4"/>
        <v>370055.68469999998</v>
      </c>
      <c r="Y25" s="46" t="s">
        <v>942</v>
      </c>
      <c r="AA25" s="29"/>
    </row>
    <row r="26" spans="1:27" ht="82.8">
      <c r="A26" s="31">
        <v>5</v>
      </c>
      <c r="B26" s="32" t="s">
        <v>17</v>
      </c>
      <c r="C26" s="32">
        <v>46181611</v>
      </c>
      <c r="D26" s="170" t="s">
        <v>943</v>
      </c>
      <c r="E26" s="32" t="s">
        <v>937</v>
      </c>
      <c r="F26" s="33"/>
      <c r="G26" s="3"/>
      <c r="H26" s="3"/>
      <c r="I26" s="3"/>
      <c r="J26" s="34"/>
      <c r="K26" s="35"/>
      <c r="L26" s="35"/>
      <c r="M26" s="36"/>
      <c r="N26" s="37">
        <v>86440.76999999999</v>
      </c>
      <c r="O26" s="35">
        <v>96802.365816000005</v>
      </c>
      <c r="P26" s="35">
        <v>58521.896950982402</v>
      </c>
      <c r="Q26" s="38"/>
      <c r="R26" s="39">
        <f t="shared" si="0"/>
        <v>3</v>
      </c>
      <c r="S26" s="40">
        <f t="shared" si="1"/>
        <v>80588.344255660792</v>
      </c>
      <c r="T26" s="41">
        <f t="shared" si="2"/>
        <v>0.24569207675892651</v>
      </c>
      <c r="U26" s="42" t="s">
        <v>145</v>
      </c>
      <c r="V26" s="43">
        <f t="shared" si="5"/>
        <v>80588.344255660792</v>
      </c>
      <c r="W26" s="44">
        <f t="shared" si="3"/>
        <v>0.24569207675892651</v>
      </c>
      <c r="X26" s="45">
        <f t="shared" si="4"/>
        <v>80588.344255660792</v>
      </c>
      <c r="Y26" s="46" t="s">
        <v>944</v>
      </c>
      <c r="AA26" s="29"/>
    </row>
    <row r="27" spans="1:27" ht="82.8">
      <c r="A27" s="31">
        <v>5</v>
      </c>
      <c r="B27" s="32" t="s">
        <v>17</v>
      </c>
      <c r="C27" s="32">
        <v>46181604</v>
      </c>
      <c r="D27" s="170" t="s">
        <v>945</v>
      </c>
      <c r="E27" s="32" t="s">
        <v>937</v>
      </c>
      <c r="F27" s="33"/>
      <c r="G27" s="3"/>
      <c r="H27" s="3"/>
      <c r="I27" s="3"/>
      <c r="J27" s="34"/>
      <c r="K27" s="35"/>
      <c r="L27" s="35"/>
      <c r="M27" s="36"/>
      <c r="N27" s="37">
        <v>45521.189999999995</v>
      </c>
      <c r="O27" s="35">
        <v>38179.918295999996</v>
      </c>
      <c r="P27" s="35"/>
      <c r="Q27" s="38"/>
      <c r="R27" s="39">
        <f t="shared" si="0"/>
        <v>2</v>
      </c>
      <c r="S27" s="40">
        <f t="shared" si="1"/>
        <v>41850.554147999996</v>
      </c>
      <c r="T27" s="41">
        <f t="shared" si="2"/>
        <v>0.12403809483797235</v>
      </c>
      <c r="U27" s="42" t="s">
        <v>145</v>
      </c>
      <c r="V27" s="43">
        <f t="shared" si="5"/>
        <v>41850.554147999996</v>
      </c>
      <c r="W27" s="44">
        <f t="shared" si="3"/>
        <v>0.12403809483797235</v>
      </c>
      <c r="X27" s="45">
        <f t="shared" si="4"/>
        <v>41850.554147999996</v>
      </c>
      <c r="Y27" s="46" t="s">
        <v>946</v>
      </c>
      <c r="AA27" s="29"/>
    </row>
    <row r="28" spans="1:27" ht="96.6">
      <c r="A28" s="31">
        <v>5</v>
      </c>
      <c r="B28" s="32" t="s">
        <v>17</v>
      </c>
      <c r="C28" s="32">
        <v>46181604</v>
      </c>
      <c r="D28" s="170" t="s">
        <v>947</v>
      </c>
      <c r="E28" s="32" t="s">
        <v>937</v>
      </c>
      <c r="F28" s="33"/>
      <c r="G28" s="3"/>
      <c r="H28" s="3"/>
      <c r="I28" s="3"/>
      <c r="J28" s="34"/>
      <c r="K28" s="35"/>
      <c r="L28" s="35"/>
      <c r="M28" s="36"/>
      <c r="N28" s="37">
        <v>154264.5</v>
      </c>
      <c r="O28" s="35">
        <v>98190.384084000005</v>
      </c>
      <c r="P28" s="35">
        <v>110558.8467127872</v>
      </c>
      <c r="Q28" s="38"/>
      <c r="R28" s="39">
        <f t="shared" si="0"/>
        <v>3</v>
      </c>
      <c r="S28" s="40">
        <f t="shared" si="1"/>
        <v>121004.5769322624</v>
      </c>
      <c r="T28" s="41">
        <f t="shared" si="2"/>
        <v>0.24346466744070167</v>
      </c>
      <c r="U28" s="42" t="s">
        <v>145</v>
      </c>
      <c r="V28" s="43">
        <f t="shared" si="5"/>
        <v>121004.5769322624</v>
      </c>
      <c r="W28" s="44">
        <f t="shared" si="3"/>
        <v>0.24346466744070167</v>
      </c>
      <c r="X28" s="45">
        <f t="shared" si="4"/>
        <v>121004.5769322624</v>
      </c>
      <c r="Y28" s="46" t="s">
        <v>948</v>
      </c>
      <c r="AA28" s="29"/>
    </row>
    <row r="29" spans="1:27" ht="124.2">
      <c r="A29" s="31">
        <v>5</v>
      </c>
      <c r="B29" s="32" t="s">
        <v>17</v>
      </c>
      <c r="C29" s="32">
        <v>46181604</v>
      </c>
      <c r="D29" s="170" t="s">
        <v>949</v>
      </c>
      <c r="E29" s="32" t="s">
        <v>937</v>
      </c>
      <c r="F29" s="33"/>
      <c r="G29" s="3"/>
      <c r="H29" s="3"/>
      <c r="I29" s="3"/>
      <c r="J29" s="34"/>
      <c r="K29" s="35"/>
      <c r="L29" s="35"/>
      <c r="M29" s="36"/>
      <c r="N29" s="37">
        <v>84429.54</v>
      </c>
      <c r="O29" s="35">
        <v>85910.908823999998</v>
      </c>
      <c r="P29" s="35"/>
      <c r="Q29" s="38"/>
      <c r="R29" s="39">
        <f t="shared" si="0"/>
        <v>2</v>
      </c>
      <c r="S29" s="40">
        <f t="shared" si="1"/>
        <v>85170.224411999996</v>
      </c>
      <c r="T29" s="41">
        <f t="shared" si="2"/>
        <v>1.2298734071917743E-2</v>
      </c>
      <c r="U29" s="42" t="s">
        <v>145</v>
      </c>
      <c r="V29" s="43">
        <f t="shared" si="5"/>
        <v>85170.224411999996</v>
      </c>
      <c r="W29" s="44">
        <f t="shared" si="3"/>
        <v>1.2298734071917743E-2</v>
      </c>
      <c r="X29" s="45">
        <f t="shared" si="4"/>
        <v>85170.224411999996</v>
      </c>
      <c r="Y29" s="46" t="s">
        <v>950</v>
      </c>
      <c r="AA29" s="29"/>
    </row>
    <row r="30" spans="1:27" ht="124.2">
      <c r="A30" s="31">
        <v>5</v>
      </c>
      <c r="B30" s="32" t="s">
        <v>17</v>
      </c>
      <c r="C30" s="32">
        <v>46181604</v>
      </c>
      <c r="D30" s="170" t="s">
        <v>951</v>
      </c>
      <c r="E30" s="32" t="s">
        <v>937</v>
      </c>
      <c r="F30" s="33"/>
      <c r="G30" s="3"/>
      <c r="H30" s="3"/>
      <c r="I30" s="3"/>
      <c r="J30" s="34"/>
      <c r="K30" s="35"/>
      <c r="L30" s="35"/>
      <c r="M30" s="36"/>
      <c r="N30" s="37">
        <v>817359.65999999992</v>
      </c>
      <c r="O30" s="35">
        <v>710477.03469599993</v>
      </c>
      <c r="P30" s="35"/>
      <c r="Q30" s="38"/>
      <c r="R30" s="39">
        <f t="shared" si="0"/>
        <v>2</v>
      </c>
      <c r="S30" s="40">
        <f t="shared" si="1"/>
        <v>763918.34734799992</v>
      </c>
      <c r="T30" s="41">
        <f t="shared" si="2"/>
        <v>9.893391015656583E-2</v>
      </c>
      <c r="U30" s="42" t="s">
        <v>145</v>
      </c>
      <c r="V30" s="43">
        <f t="shared" si="5"/>
        <v>763918.34734799992</v>
      </c>
      <c r="W30" s="44">
        <f t="shared" si="3"/>
        <v>9.893391015656583E-2</v>
      </c>
      <c r="X30" s="45">
        <f t="shared" si="4"/>
        <v>763918.34734799992</v>
      </c>
      <c r="Y30" s="46" t="s">
        <v>952</v>
      </c>
      <c r="AA30" s="29"/>
    </row>
    <row r="31" spans="1:27" ht="110.4">
      <c r="A31" s="31">
        <v>5</v>
      </c>
      <c r="B31" s="32" t="s">
        <v>17</v>
      </c>
      <c r="C31" s="32">
        <v>46181604</v>
      </c>
      <c r="D31" s="170" t="s">
        <v>953</v>
      </c>
      <c r="E31" s="32" t="s">
        <v>937</v>
      </c>
      <c r="F31" s="33"/>
      <c r="G31" s="3"/>
      <c r="H31" s="3"/>
      <c r="I31" s="3"/>
      <c r="J31" s="34"/>
      <c r="K31" s="35"/>
      <c r="L31" s="35"/>
      <c r="M31" s="36"/>
      <c r="N31" s="37">
        <v>298409.67</v>
      </c>
      <c r="O31" s="35">
        <v>295529.36119199998</v>
      </c>
      <c r="P31" s="35"/>
      <c r="Q31" s="38"/>
      <c r="R31" s="39">
        <f t="shared" si="0"/>
        <v>2</v>
      </c>
      <c r="S31" s="40">
        <f t="shared" si="1"/>
        <v>296969.51559600001</v>
      </c>
      <c r="T31" s="41">
        <f t="shared" si="2"/>
        <v>6.8582321857535988E-3</v>
      </c>
      <c r="U31" s="42" t="s">
        <v>145</v>
      </c>
      <c r="V31" s="43">
        <f t="shared" si="5"/>
        <v>296969.51559600001</v>
      </c>
      <c r="W31" s="44">
        <f t="shared" si="3"/>
        <v>6.8582321857535988E-3</v>
      </c>
      <c r="X31" s="45">
        <f t="shared" si="4"/>
        <v>296969.51559600001</v>
      </c>
      <c r="Y31" s="46" t="s">
        <v>954</v>
      </c>
      <c r="AA31" s="29"/>
    </row>
    <row r="32" spans="1:27" ht="110.4">
      <c r="A32" s="31">
        <v>5</v>
      </c>
      <c r="B32" s="32" t="s">
        <v>17</v>
      </c>
      <c r="C32" s="32">
        <v>42172001</v>
      </c>
      <c r="D32" s="170" t="s">
        <v>955</v>
      </c>
      <c r="E32" s="32" t="s">
        <v>60</v>
      </c>
      <c r="F32" s="33"/>
      <c r="G32" s="3"/>
      <c r="H32" s="3"/>
      <c r="I32" s="3"/>
      <c r="J32" s="34"/>
      <c r="K32" s="35"/>
      <c r="L32" s="35"/>
      <c r="M32" s="36"/>
      <c r="N32" s="37">
        <v>89052.209999999992</v>
      </c>
      <c r="O32" s="35">
        <v>96365.909952000002</v>
      </c>
      <c r="P32" s="35">
        <v>62864.160450623996</v>
      </c>
      <c r="Q32" s="38"/>
      <c r="R32" s="39">
        <f t="shared" si="0"/>
        <v>3</v>
      </c>
      <c r="S32" s="40">
        <f t="shared" si="1"/>
        <v>82760.760134208002</v>
      </c>
      <c r="T32" s="41">
        <f t="shared" si="2"/>
        <v>0.2128390997966047</v>
      </c>
      <c r="U32" s="42" t="s">
        <v>145</v>
      </c>
      <c r="V32" s="43">
        <f t="shared" si="5"/>
        <v>82760.760134208002</v>
      </c>
      <c r="W32" s="44">
        <f t="shared" si="3"/>
        <v>0.2128390997966047</v>
      </c>
      <c r="X32" s="45">
        <f t="shared" si="4"/>
        <v>82760.760134208002</v>
      </c>
      <c r="Y32" s="46" t="s">
        <v>956</v>
      </c>
      <c r="AA32" s="29"/>
    </row>
    <row r="33" spans="1:27" ht="82.8">
      <c r="A33" s="31">
        <v>5</v>
      </c>
      <c r="B33" s="32" t="s">
        <v>17</v>
      </c>
      <c r="C33" s="32">
        <v>42172001</v>
      </c>
      <c r="D33" s="170" t="s">
        <v>957</v>
      </c>
      <c r="E33" s="32" t="s">
        <v>60</v>
      </c>
      <c r="F33" s="33"/>
      <c r="G33" s="3"/>
      <c r="H33" s="3"/>
      <c r="I33" s="3"/>
      <c r="J33" s="34"/>
      <c r="K33" s="35"/>
      <c r="L33" s="35"/>
      <c r="M33" s="36"/>
      <c r="N33" s="37">
        <v>215359.56</v>
      </c>
      <c r="O33" s="35">
        <v>274825.40155200002</v>
      </c>
      <c r="P33" s="35">
        <v>226766.14658680322</v>
      </c>
      <c r="Q33" s="38"/>
      <c r="R33" s="39">
        <f t="shared" si="0"/>
        <v>3</v>
      </c>
      <c r="S33" s="40">
        <f t="shared" si="1"/>
        <v>238983.70271293444</v>
      </c>
      <c r="T33" s="41">
        <f t="shared" si="2"/>
        <v>0.13205685992980776</v>
      </c>
      <c r="U33" s="42" t="s">
        <v>145</v>
      </c>
      <c r="V33" s="43">
        <f t="shared" si="5"/>
        <v>238983.70271293444</v>
      </c>
      <c r="W33" s="44">
        <f t="shared" si="3"/>
        <v>0.13205685992980776</v>
      </c>
      <c r="X33" s="45">
        <f t="shared" si="4"/>
        <v>238983.70271293444</v>
      </c>
      <c r="Y33" s="46" t="s">
        <v>958</v>
      </c>
      <c r="AA33" s="29"/>
    </row>
    <row r="34" spans="1:27" ht="41.4">
      <c r="A34" s="31">
        <v>5</v>
      </c>
      <c r="B34" s="32" t="s">
        <v>17</v>
      </c>
      <c r="C34" s="32">
        <v>51161705</v>
      </c>
      <c r="D34" s="170" t="s">
        <v>959</v>
      </c>
      <c r="E34" s="32" t="s">
        <v>557</v>
      </c>
      <c r="F34" s="33"/>
      <c r="G34" s="3"/>
      <c r="H34" s="3"/>
      <c r="I34" s="3"/>
      <c r="J34" s="34"/>
      <c r="K34" s="35"/>
      <c r="L34" s="35"/>
      <c r="M34" s="36"/>
      <c r="N34" s="37">
        <v>39761.279999999999</v>
      </c>
      <c r="O34" s="35">
        <v>42727.256675999997</v>
      </c>
      <c r="P34" s="35">
        <v>44282.129583744005</v>
      </c>
      <c r="Q34" s="38"/>
      <c r="R34" s="39">
        <f t="shared" si="0"/>
        <v>3</v>
      </c>
      <c r="S34" s="40">
        <f t="shared" si="1"/>
        <v>42256.888753248</v>
      </c>
      <c r="T34" s="41">
        <f t="shared" si="2"/>
        <v>5.4354115395173083E-2</v>
      </c>
      <c r="U34" s="42" t="s">
        <v>145</v>
      </c>
      <c r="V34" s="43">
        <f t="shared" si="5"/>
        <v>42256.888753248</v>
      </c>
      <c r="W34" s="44">
        <f t="shared" si="3"/>
        <v>5.4354115395173083E-2</v>
      </c>
      <c r="X34" s="45">
        <f t="shared" si="4"/>
        <v>42256.888753248</v>
      </c>
      <c r="Y34" s="46" t="s">
        <v>960</v>
      </c>
      <c r="AA34" s="29"/>
    </row>
    <row r="35" spans="1:27" ht="69">
      <c r="A35" s="31">
        <v>5</v>
      </c>
      <c r="B35" s="32" t="s">
        <v>17</v>
      </c>
      <c r="C35" s="32">
        <v>53101600</v>
      </c>
      <c r="D35" s="170" t="s">
        <v>961</v>
      </c>
      <c r="E35" s="32" t="s">
        <v>60</v>
      </c>
      <c r="F35" s="33"/>
      <c r="G35" s="3"/>
      <c r="H35" s="3"/>
      <c r="I35" s="3"/>
      <c r="J35" s="34"/>
      <c r="K35" s="35"/>
      <c r="L35" s="35"/>
      <c r="M35" s="36"/>
      <c r="N35" s="37">
        <v>64654.2</v>
      </c>
      <c r="O35" s="35">
        <v>68252.170427999998</v>
      </c>
      <c r="P35" s="35">
        <v>57714.456261196799</v>
      </c>
      <c r="Q35" s="38"/>
      <c r="R35" s="39">
        <f t="shared" si="0"/>
        <v>3</v>
      </c>
      <c r="S35" s="40">
        <f t="shared" si="1"/>
        <v>63540.275563065603</v>
      </c>
      <c r="T35" s="41">
        <f t="shared" si="2"/>
        <v>8.4299956224582903E-2</v>
      </c>
      <c r="U35" s="42" t="s">
        <v>145</v>
      </c>
      <c r="V35" s="43">
        <f t="shared" si="5"/>
        <v>63540.275563065603</v>
      </c>
      <c r="W35" s="44">
        <f t="shared" si="3"/>
        <v>8.4299956224582903E-2</v>
      </c>
      <c r="X35" s="45">
        <f t="shared" si="4"/>
        <v>63540.275563065603</v>
      </c>
      <c r="Y35" s="46" t="s">
        <v>962</v>
      </c>
      <c r="AA35" s="29"/>
    </row>
    <row r="36" spans="1:27" ht="69">
      <c r="A36" s="31">
        <v>5</v>
      </c>
      <c r="B36" s="32" t="s">
        <v>17</v>
      </c>
      <c r="C36" s="32">
        <v>53101600</v>
      </c>
      <c r="D36" s="170" t="s">
        <v>963</v>
      </c>
      <c r="E36" s="32" t="s">
        <v>60</v>
      </c>
      <c r="F36" s="33"/>
      <c r="G36" s="3"/>
      <c r="H36" s="3"/>
      <c r="I36" s="3"/>
      <c r="J36" s="34"/>
      <c r="K36" s="35"/>
      <c r="L36" s="35"/>
      <c r="M36" s="36"/>
      <c r="N36" s="37">
        <v>71825.12999999999</v>
      </c>
      <c r="O36" s="35">
        <v>75509.079983999996</v>
      </c>
      <c r="P36" s="35">
        <v>55468.875332332806</v>
      </c>
      <c r="Q36" s="38"/>
      <c r="R36" s="39">
        <f t="shared" si="0"/>
        <v>3</v>
      </c>
      <c r="S36" s="40">
        <f t="shared" si="1"/>
        <v>67601.02843877759</v>
      </c>
      <c r="T36" s="41">
        <f t="shared" si="2"/>
        <v>0.15779334444427506</v>
      </c>
      <c r="U36" s="42" t="s">
        <v>145</v>
      </c>
      <c r="V36" s="43">
        <f t="shared" si="5"/>
        <v>67601.02843877759</v>
      </c>
      <c r="W36" s="44">
        <f t="shared" si="3"/>
        <v>0.15779334444427506</v>
      </c>
      <c r="X36" s="45">
        <f t="shared" si="4"/>
        <v>67601.02843877759</v>
      </c>
      <c r="Y36" s="46" t="s">
        <v>964</v>
      </c>
      <c r="AA36" s="29"/>
    </row>
    <row r="37" spans="1:27" ht="110.4">
      <c r="A37" s="31">
        <v>5</v>
      </c>
      <c r="B37" s="32" t="s">
        <v>17</v>
      </c>
      <c r="C37" s="32">
        <v>53101600</v>
      </c>
      <c r="D37" s="170" t="s">
        <v>965</v>
      </c>
      <c r="E37" s="32" t="s">
        <v>60</v>
      </c>
      <c r="F37" s="33"/>
      <c r="G37" s="3"/>
      <c r="H37" s="3"/>
      <c r="I37" s="3"/>
      <c r="J37" s="34"/>
      <c r="K37" s="35"/>
      <c r="L37" s="35"/>
      <c r="M37" s="36"/>
      <c r="N37" s="37">
        <v>61526.789999999994</v>
      </c>
      <c r="O37" s="35">
        <v>51767.653392</v>
      </c>
      <c r="P37" s="35">
        <v>43089.732163295994</v>
      </c>
      <c r="Q37" s="38"/>
      <c r="R37" s="39">
        <f t="shared" si="0"/>
        <v>3</v>
      </c>
      <c r="S37" s="40">
        <f t="shared" si="1"/>
        <v>52128.058518431993</v>
      </c>
      <c r="T37" s="41">
        <f t="shared" si="2"/>
        <v>0.17694522931170653</v>
      </c>
      <c r="U37" s="42" t="s">
        <v>145</v>
      </c>
      <c r="V37" s="43">
        <f t="shared" si="5"/>
        <v>52128.058518431993</v>
      </c>
      <c r="W37" s="44">
        <f t="shared" si="3"/>
        <v>0.17694522931170653</v>
      </c>
      <c r="X37" s="45">
        <f t="shared" si="4"/>
        <v>52128.058518431993</v>
      </c>
      <c r="Y37" s="46" t="s">
        <v>966</v>
      </c>
      <c r="AA37" s="29"/>
    </row>
    <row r="38" spans="1:27" ht="138">
      <c r="A38" s="31">
        <v>5</v>
      </c>
      <c r="B38" s="32" t="s">
        <v>17</v>
      </c>
      <c r="C38" s="32">
        <v>46181520</v>
      </c>
      <c r="D38" s="170" t="s">
        <v>967</v>
      </c>
      <c r="E38" s="32" t="s">
        <v>937</v>
      </c>
      <c r="F38" s="33"/>
      <c r="G38" s="3"/>
      <c r="H38" s="3"/>
      <c r="I38" s="3"/>
      <c r="J38" s="34"/>
      <c r="K38" s="35"/>
      <c r="L38" s="35"/>
      <c r="M38" s="36"/>
      <c r="N38" s="37">
        <v>52155.09</v>
      </c>
      <c r="O38" s="35">
        <v>38344.973940000003</v>
      </c>
      <c r="P38" s="35"/>
      <c r="Q38" s="38"/>
      <c r="R38" s="39">
        <f t="shared" si="0"/>
        <v>2</v>
      </c>
      <c r="S38" s="40">
        <f t="shared" si="1"/>
        <v>45250.031969999996</v>
      </c>
      <c r="T38" s="41">
        <f t="shared" si="2"/>
        <v>0.21580596277751732</v>
      </c>
      <c r="U38" s="42" t="s">
        <v>145</v>
      </c>
      <c r="V38" s="43">
        <f t="shared" si="5"/>
        <v>45250.031969999996</v>
      </c>
      <c r="W38" s="44">
        <f t="shared" si="3"/>
        <v>0.21580596277751732</v>
      </c>
      <c r="X38" s="45">
        <f t="shared" si="4"/>
        <v>45250.031969999996</v>
      </c>
      <c r="Y38" s="46" t="s">
        <v>968</v>
      </c>
      <c r="AA38" s="29"/>
    </row>
    <row r="39" spans="1:27" ht="55.2">
      <c r="A39" s="31">
        <v>5</v>
      </c>
      <c r="B39" s="32" t="s">
        <v>17</v>
      </c>
      <c r="C39" s="32">
        <v>46181506</v>
      </c>
      <c r="D39" s="170" t="s">
        <v>969</v>
      </c>
      <c r="E39" s="32" t="s">
        <v>60</v>
      </c>
      <c r="F39" s="33"/>
      <c r="G39" s="3"/>
      <c r="H39" s="3"/>
      <c r="I39" s="3"/>
      <c r="J39" s="34"/>
      <c r="K39" s="35"/>
      <c r="L39" s="35"/>
      <c r="M39" s="36"/>
      <c r="N39" s="37">
        <v>48111.57</v>
      </c>
      <c r="O39" s="35">
        <v>43942.465007999999</v>
      </c>
      <c r="P39" s="35">
        <v>41601.959138188802</v>
      </c>
      <c r="Q39" s="38"/>
      <c r="R39" s="39">
        <f t="shared" si="0"/>
        <v>3</v>
      </c>
      <c r="S39" s="40">
        <f t="shared" si="1"/>
        <v>44551.998048729605</v>
      </c>
      <c r="T39" s="41">
        <f t="shared" si="2"/>
        <v>7.4010894080267911E-2</v>
      </c>
      <c r="U39" s="42" t="s">
        <v>145</v>
      </c>
      <c r="V39" s="43">
        <f t="shared" si="5"/>
        <v>44551.998048729605</v>
      </c>
      <c r="W39" s="44">
        <f t="shared" si="3"/>
        <v>7.4010894080267911E-2</v>
      </c>
      <c r="X39" s="45">
        <f t="shared" si="4"/>
        <v>44551.998048729605</v>
      </c>
      <c r="Y39" s="46" t="s">
        <v>970</v>
      </c>
      <c r="AA39" s="29"/>
    </row>
    <row r="40" spans="1:27" ht="41.4">
      <c r="A40" s="31">
        <v>5</v>
      </c>
      <c r="B40" s="32" t="s">
        <v>17</v>
      </c>
      <c r="C40" s="32">
        <v>46181702</v>
      </c>
      <c r="D40" s="170" t="s">
        <v>971</v>
      </c>
      <c r="E40" s="32" t="s">
        <v>60</v>
      </c>
      <c r="F40" s="33" t="s">
        <v>51</v>
      </c>
      <c r="G40" s="3" t="s">
        <v>52</v>
      </c>
      <c r="H40" s="3" t="s">
        <v>53</v>
      </c>
      <c r="I40" s="3" t="s">
        <v>575</v>
      </c>
      <c r="J40" s="34">
        <v>75000</v>
      </c>
      <c r="K40" s="35">
        <v>125000</v>
      </c>
      <c r="L40" s="35">
        <v>158540</v>
      </c>
      <c r="M40" s="36">
        <v>157300</v>
      </c>
      <c r="N40" s="37"/>
      <c r="O40" s="35"/>
      <c r="P40" s="35"/>
      <c r="Q40" s="38"/>
      <c r="R40" s="39">
        <f t="shared" si="0"/>
        <v>4</v>
      </c>
      <c r="S40" s="40">
        <f t="shared" si="1"/>
        <v>128960</v>
      </c>
      <c r="T40" s="41">
        <f t="shared" si="2"/>
        <v>0.30382430643841418</v>
      </c>
      <c r="U40" s="42" t="s">
        <v>972</v>
      </c>
      <c r="V40" s="43">
        <f>IFERROR(AVERAGE(K40:P40),"")</f>
        <v>146946.66666666666</v>
      </c>
      <c r="W40" s="44">
        <f>IF(Q40&gt;0,"",IFERROR(STDEV(K40:P40)/V40,""))</f>
        <v>0.12941076516436725</v>
      </c>
      <c r="X40" s="45">
        <f t="shared" si="4"/>
        <v>146946.66666666666</v>
      </c>
      <c r="Y40" s="46" t="s">
        <v>973</v>
      </c>
      <c r="AA40" s="29"/>
    </row>
    <row r="41" spans="1:27" ht="96.6">
      <c r="A41" s="31">
        <v>5</v>
      </c>
      <c r="B41" s="32" t="s">
        <v>17</v>
      </c>
      <c r="C41" s="32">
        <v>46181709</v>
      </c>
      <c r="D41" s="170" t="s">
        <v>974</v>
      </c>
      <c r="E41" s="32" t="s">
        <v>60</v>
      </c>
      <c r="F41" s="33"/>
      <c r="G41" s="3"/>
      <c r="H41" s="3"/>
      <c r="I41" s="3"/>
      <c r="J41" s="34"/>
      <c r="K41" s="35"/>
      <c r="L41" s="35"/>
      <c r="M41" s="36"/>
      <c r="N41" s="37">
        <v>44910.45</v>
      </c>
      <c r="O41" s="35">
        <v>37249.403256000005</v>
      </c>
      <c r="P41" s="35">
        <v>53927.837853926394</v>
      </c>
      <c r="Q41" s="38"/>
      <c r="R41" s="39">
        <f t="shared" ref="R41:R72" si="6">COUNTA(F41:I41,N41:P41)</f>
        <v>3</v>
      </c>
      <c r="S41" s="40">
        <f t="shared" ref="S41:S72" si="7">IFERROR(AVERAGE(J41:P41),"")</f>
        <v>45362.563703308791</v>
      </c>
      <c r="T41" s="41">
        <f t="shared" ref="T41:T72" si="8">IF(Q41&gt;0,"",IFERROR(STDEV(J41:P41)/S41,""))</f>
        <v>0.1840373068255681</v>
      </c>
      <c r="U41" s="42" t="s">
        <v>145</v>
      </c>
      <c r="V41" s="43">
        <f t="shared" ref="V41:V72" si="9">IFERROR(AVERAGE(J41:P41),"")</f>
        <v>45362.563703308791</v>
      </c>
      <c r="W41" s="44">
        <f t="shared" ref="W41:W72" si="10">IF(Q41&gt;0,"",IFERROR(STDEV(J41:P41)/V41,""))</f>
        <v>0.1840373068255681</v>
      </c>
      <c r="X41" s="45">
        <f t="shared" ref="X41:X72" si="11">IF(Q41&gt;0,Q41,V41)</f>
        <v>45362.563703308791</v>
      </c>
      <c r="Y41" s="46" t="s">
        <v>975</v>
      </c>
      <c r="AA41" s="29"/>
    </row>
    <row r="42" spans="1:27" ht="138">
      <c r="A42" s="31">
        <v>5</v>
      </c>
      <c r="B42" s="32" t="s">
        <v>17</v>
      </c>
      <c r="C42" s="32">
        <v>46181604</v>
      </c>
      <c r="D42" s="170" t="s">
        <v>976</v>
      </c>
      <c r="E42" s="32" t="s">
        <v>60</v>
      </c>
      <c r="F42" s="33"/>
      <c r="G42" s="3"/>
      <c r="H42" s="3"/>
      <c r="I42" s="3"/>
      <c r="J42" s="34"/>
      <c r="K42" s="35"/>
      <c r="L42" s="35"/>
      <c r="M42" s="36"/>
      <c r="N42" s="37">
        <v>163688.84999999998</v>
      </c>
      <c r="O42" s="35">
        <v>177633.10562399999</v>
      </c>
      <c r="P42" s="35"/>
      <c r="Q42" s="38"/>
      <c r="R42" s="39">
        <f t="shared" si="6"/>
        <v>2</v>
      </c>
      <c r="S42" s="40">
        <f t="shared" si="7"/>
        <v>170660.97781199997</v>
      </c>
      <c r="T42" s="41">
        <f t="shared" si="8"/>
        <v>5.7775818682996867E-2</v>
      </c>
      <c r="U42" s="42" t="s">
        <v>145</v>
      </c>
      <c r="V42" s="43">
        <f t="shared" si="9"/>
        <v>170660.97781199997</v>
      </c>
      <c r="W42" s="44">
        <f t="shared" si="10"/>
        <v>5.7775818682996867E-2</v>
      </c>
      <c r="X42" s="45">
        <f t="shared" si="11"/>
        <v>170660.97781199997</v>
      </c>
      <c r="Y42" s="46" t="s">
        <v>977</v>
      </c>
      <c r="AA42" s="29"/>
    </row>
    <row r="43" spans="1:27" ht="138">
      <c r="A43" s="31">
        <v>5</v>
      </c>
      <c r="B43" s="32" t="s">
        <v>17</v>
      </c>
      <c r="C43" s="32">
        <v>46181709</v>
      </c>
      <c r="D43" s="170" t="s">
        <v>978</v>
      </c>
      <c r="E43" s="32" t="s">
        <v>60</v>
      </c>
      <c r="F43" s="33"/>
      <c r="G43" s="3"/>
      <c r="H43" s="3"/>
      <c r="I43" s="3"/>
      <c r="J43" s="34"/>
      <c r="K43" s="35"/>
      <c r="L43" s="35"/>
      <c r="M43" s="36"/>
      <c r="N43" s="37">
        <v>50786.189999999995</v>
      </c>
      <c r="O43" s="35">
        <v>59188.510835999994</v>
      </c>
      <c r="P43" s="35"/>
      <c r="Q43" s="38"/>
      <c r="R43" s="39">
        <f t="shared" si="6"/>
        <v>2</v>
      </c>
      <c r="S43" s="40">
        <f t="shared" si="7"/>
        <v>54987.350417999995</v>
      </c>
      <c r="T43" s="41">
        <f t="shared" si="8"/>
        <v>0.10804917850516645</v>
      </c>
      <c r="U43" s="42" t="s">
        <v>145</v>
      </c>
      <c r="V43" s="43">
        <f t="shared" si="9"/>
        <v>54987.350417999995</v>
      </c>
      <c r="W43" s="44">
        <f t="shared" si="10"/>
        <v>0.10804917850516645</v>
      </c>
      <c r="X43" s="45">
        <f t="shared" si="11"/>
        <v>54987.350417999995</v>
      </c>
      <c r="Y43" s="46" t="s">
        <v>979</v>
      </c>
      <c r="AA43" s="29"/>
    </row>
    <row r="44" spans="1:27" ht="124.2">
      <c r="A44" s="31">
        <v>5</v>
      </c>
      <c r="B44" s="32" t="s">
        <v>17</v>
      </c>
      <c r="C44" s="32">
        <v>46181709</v>
      </c>
      <c r="D44" s="170" t="s">
        <v>980</v>
      </c>
      <c r="E44" s="32" t="s">
        <v>60</v>
      </c>
      <c r="F44" s="33"/>
      <c r="G44" s="3"/>
      <c r="H44" s="3"/>
      <c r="I44" s="3"/>
      <c r="J44" s="34"/>
      <c r="K44" s="35"/>
      <c r="L44" s="35"/>
      <c r="M44" s="36"/>
      <c r="N44" s="37">
        <v>65907.26999999999</v>
      </c>
      <c r="O44" s="35">
        <v>47383.155143999997</v>
      </c>
      <c r="P44" s="35"/>
      <c r="Q44" s="38"/>
      <c r="R44" s="39">
        <f t="shared" si="6"/>
        <v>2</v>
      </c>
      <c r="S44" s="40">
        <f t="shared" si="7"/>
        <v>56645.212571999989</v>
      </c>
      <c r="T44" s="41">
        <f t="shared" si="8"/>
        <v>0.23123802763573312</v>
      </c>
      <c r="U44" s="42" t="s">
        <v>145</v>
      </c>
      <c r="V44" s="43">
        <f t="shared" si="9"/>
        <v>56645.212571999989</v>
      </c>
      <c r="W44" s="44">
        <f t="shared" si="10"/>
        <v>0.23123802763573312</v>
      </c>
      <c r="X44" s="45">
        <f t="shared" si="11"/>
        <v>56645.212571999989</v>
      </c>
      <c r="Y44" s="46" t="s">
        <v>981</v>
      </c>
      <c r="AA44" s="29"/>
    </row>
    <row r="45" spans="1:27" ht="96.6">
      <c r="A45" s="31">
        <v>5</v>
      </c>
      <c r="B45" s="32" t="s">
        <v>17</v>
      </c>
      <c r="C45" s="32">
        <v>46182005</v>
      </c>
      <c r="D45" s="170" t="s">
        <v>982</v>
      </c>
      <c r="E45" s="32" t="s">
        <v>106</v>
      </c>
      <c r="F45" s="33"/>
      <c r="G45" s="3"/>
      <c r="H45" s="3"/>
      <c r="I45" s="3"/>
      <c r="J45" s="34"/>
      <c r="K45" s="35"/>
      <c r="L45" s="35"/>
      <c r="M45" s="36"/>
      <c r="N45" s="37">
        <v>100603.62</v>
      </c>
      <c r="O45" s="35">
        <v>95980.410864000005</v>
      </c>
      <c r="P45" s="35">
        <v>95794.908702854402</v>
      </c>
      <c r="Q45" s="38"/>
      <c r="R45" s="39">
        <f t="shared" si="6"/>
        <v>3</v>
      </c>
      <c r="S45" s="40">
        <f t="shared" si="7"/>
        <v>97459.646522284791</v>
      </c>
      <c r="T45" s="41">
        <f t="shared" si="8"/>
        <v>2.7953520522634771E-2</v>
      </c>
      <c r="U45" s="42" t="s">
        <v>145</v>
      </c>
      <c r="V45" s="43">
        <f t="shared" si="9"/>
        <v>97459.646522284791</v>
      </c>
      <c r="W45" s="44">
        <f t="shared" si="10"/>
        <v>2.7953520522634771E-2</v>
      </c>
      <c r="X45" s="45">
        <f t="shared" si="11"/>
        <v>97459.646522284791</v>
      </c>
      <c r="Y45" s="46" t="s">
        <v>983</v>
      </c>
      <c r="AA45" s="29"/>
    </row>
    <row r="46" spans="1:27" ht="96.6">
      <c r="A46" s="31">
        <v>5</v>
      </c>
      <c r="B46" s="32" t="s">
        <v>17</v>
      </c>
      <c r="C46" s="32">
        <v>46182005</v>
      </c>
      <c r="D46" s="170" t="s">
        <v>984</v>
      </c>
      <c r="E46" s="32" t="s">
        <v>60</v>
      </c>
      <c r="F46" s="33"/>
      <c r="G46" s="3"/>
      <c r="H46" s="3"/>
      <c r="I46" s="3"/>
      <c r="J46" s="34"/>
      <c r="K46" s="35"/>
      <c r="L46" s="35"/>
      <c r="M46" s="36"/>
      <c r="N46" s="37">
        <v>34032.959999999999</v>
      </c>
      <c r="O46" s="35">
        <v>28405.079352000001</v>
      </c>
      <c r="P46" s="35"/>
      <c r="Q46" s="38"/>
      <c r="R46" s="39">
        <f t="shared" si="6"/>
        <v>2</v>
      </c>
      <c r="S46" s="40">
        <f t="shared" si="7"/>
        <v>31219.019676</v>
      </c>
      <c r="T46" s="41">
        <f t="shared" si="8"/>
        <v>0.12747077298422152</v>
      </c>
      <c r="U46" s="42" t="s">
        <v>145</v>
      </c>
      <c r="V46" s="43">
        <f t="shared" si="9"/>
        <v>31219.019676</v>
      </c>
      <c r="W46" s="44">
        <f t="shared" si="10"/>
        <v>0.12747077298422152</v>
      </c>
      <c r="X46" s="45">
        <f t="shared" si="11"/>
        <v>31219.019676</v>
      </c>
      <c r="Y46" s="46" t="s">
        <v>985</v>
      </c>
      <c r="AA46" s="29"/>
    </row>
    <row r="47" spans="1:27" ht="96.6">
      <c r="A47" s="31">
        <v>5</v>
      </c>
      <c r="B47" s="32" t="s">
        <v>17</v>
      </c>
      <c r="C47" s="32">
        <v>46182005</v>
      </c>
      <c r="D47" s="170" t="s">
        <v>986</v>
      </c>
      <c r="E47" s="32" t="s">
        <v>60</v>
      </c>
      <c r="F47" s="33"/>
      <c r="G47" s="3"/>
      <c r="H47" s="3"/>
      <c r="I47" s="3"/>
      <c r="J47" s="34"/>
      <c r="K47" s="35"/>
      <c r="L47" s="35"/>
      <c r="M47" s="36"/>
      <c r="N47" s="37">
        <v>20386.079999999998</v>
      </c>
      <c r="O47" s="35">
        <v>17419.463100000001</v>
      </c>
      <c r="P47" s="35"/>
      <c r="Q47" s="38"/>
      <c r="R47" s="39">
        <f t="shared" si="6"/>
        <v>2</v>
      </c>
      <c r="S47" s="40">
        <f t="shared" si="7"/>
        <v>18902.771549999998</v>
      </c>
      <c r="T47" s="41">
        <f t="shared" si="8"/>
        <v>0.1109739342521236</v>
      </c>
      <c r="U47" s="42" t="s">
        <v>145</v>
      </c>
      <c r="V47" s="43">
        <f t="shared" si="9"/>
        <v>18902.771549999998</v>
      </c>
      <c r="W47" s="44">
        <f t="shared" si="10"/>
        <v>0.1109739342521236</v>
      </c>
      <c r="X47" s="45">
        <f t="shared" si="11"/>
        <v>18902.771549999998</v>
      </c>
      <c r="Y47" s="46" t="s">
        <v>987</v>
      </c>
      <c r="AA47" s="29"/>
    </row>
    <row r="48" spans="1:27" ht="96.6">
      <c r="A48" s="31">
        <v>5</v>
      </c>
      <c r="B48" s="32" t="s">
        <v>17</v>
      </c>
      <c r="C48" s="32">
        <v>46182001</v>
      </c>
      <c r="D48" s="170" t="s">
        <v>988</v>
      </c>
      <c r="E48" s="32" t="s">
        <v>106</v>
      </c>
      <c r="F48" s="33"/>
      <c r="G48" s="3"/>
      <c r="H48" s="3"/>
      <c r="I48" s="3"/>
      <c r="J48" s="34"/>
      <c r="K48" s="35"/>
      <c r="L48" s="35"/>
      <c r="M48" s="36"/>
      <c r="N48" s="37">
        <v>110027.96999999999</v>
      </c>
      <c r="O48" s="35">
        <v>118378.12942799999</v>
      </c>
      <c r="P48" s="35">
        <v>78049.37186392321</v>
      </c>
      <c r="Q48" s="38"/>
      <c r="R48" s="39">
        <f t="shared" si="6"/>
        <v>3</v>
      </c>
      <c r="S48" s="40">
        <f t="shared" si="7"/>
        <v>102151.8237639744</v>
      </c>
      <c r="T48" s="41">
        <f t="shared" si="8"/>
        <v>0.20838384750901834</v>
      </c>
      <c r="U48" s="42" t="s">
        <v>145</v>
      </c>
      <c r="V48" s="43">
        <f t="shared" si="9"/>
        <v>102151.8237639744</v>
      </c>
      <c r="W48" s="44">
        <f t="shared" si="10"/>
        <v>0.20838384750901834</v>
      </c>
      <c r="X48" s="45">
        <f t="shared" si="11"/>
        <v>102151.8237639744</v>
      </c>
      <c r="Y48" s="46" t="s">
        <v>989</v>
      </c>
      <c r="AA48" s="29"/>
    </row>
    <row r="49" spans="1:27" ht="110.4">
      <c r="A49" s="31">
        <v>5</v>
      </c>
      <c r="B49" s="32" t="s">
        <v>17</v>
      </c>
      <c r="C49" s="32">
        <v>46182005</v>
      </c>
      <c r="D49" s="170" t="s">
        <v>990</v>
      </c>
      <c r="E49" s="32" t="s">
        <v>60</v>
      </c>
      <c r="F49" s="33" t="s">
        <v>51</v>
      </c>
      <c r="G49" s="3" t="s">
        <v>52</v>
      </c>
      <c r="H49" s="3"/>
      <c r="I49" s="3"/>
      <c r="J49" s="34">
        <v>78000</v>
      </c>
      <c r="K49" s="35">
        <v>110000</v>
      </c>
      <c r="L49" s="35"/>
      <c r="M49" s="36"/>
      <c r="N49" s="37"/>
      <c r="O49" s="35"/>
      <c r="P49" s="35"/>
      <c r="Q49" s="38"/>
      <c r="R49" s="39">
        <f t="shared" si="6"/>
        <v>2</v>
      </c>
      <c r="S49" s="40">
        <f t="shared" si="7"/>
        <v>94000</v>
      </c>
      <c r="T49" s="41">
        <f t="shared" si="8"/>
        <v>0.24071720210605874</v>
      </c>
      <c r="U49" s="42" t="s">
        <v>54</v>
      </c>
      <c r="V49" s="43">
        <f t="shared" si="9"/>
        <v>94000</v>
      </c>
      <c r="W49" s="44">
        <f t="shared" si="10"/>
        <v>0.24071720210605874</v>
      </c>
      <c r="X49" s="45">
        <f t="shared" si="11"/>
        <v>94000</v>
      </c>
      <c r="Y49" s="46" t="s">
        <v>991</v>
      </c>
      <c r="AA49" s="29"/>
    </row>
    <row r="50" spans="1:27" ht="138">
      <c r="A50" s="31">
        <v>5</v>
      </c>
      <c r="B50" s="32" t="s">
        <v>17</v>
      </c>
      <c r="C50" s="32">
        <v>46181704</v>
      </c>
      <c r="D50" s="170" t="s">
        <v>992</v>
      </c>
      <c r="E50" s="32" t="s">
        <v>60</v>
      </c>
      <c r="F50" s="33"/>
      <c r="G50" s="3"/>
      <c r="H50" s="3"/>
      <c r="I50" s="3"/>
      <c r="J50" s="34"/>
      <c r="K50" s="35"/>
      <c r="L50" s="35"/>
      <c r="M50" s="36"/>
      <c r="N50" s="37">
        <v>56093.31</v>
      </c>
      <c r="O50" s="35">
        <v>54559.198512000003</v>
      </c>
      <c r="P50" s="35"/>
      <c r="Q50" s="38"/>
      <c r="R50" s="39">
        <f t="shared" si="6"/>
        <v>2</v>
      </c>
      <c r="S50" s="40">
        <f t="shared" si="7"/>
        <v>55326.254256</v>
      </c>
      <c r="T50" s="41">
        <f t="shared" si="8"/>
        <v>1.9606977751314862E-2</v>
      </c>
      <c r="U50" s="42" t="s">
        <v>145</v>
      </c>
      <c r="V50" s="43">
        <f t="shared" si="9"/>
        <v>55326.254256</v>
      </c>
      <c r="W50" s="44">
        <f t="shared" si="10"/>
        <v>1.9606977751314862E-2</v>
      </c>
      <c r="X50" s="45">
        <f t="shared" si="11"/>
        <v>55326.254256</v>
      </c>
      <c r="Y50" s="46" t="s">
        <v>993</v>
      </c>
      <c r="AA50" s="29"/>
    </row>
    <row r="51" spans="1:27" ht="124.2">
      <c r="A51" s="31">
        <v>5</v>
      </c>
      <c r="B51" s="32" t="s">
        <v>17</v>
      </c>
      <c r="C51" s="32">
        <v>46181507</v>
      </c>
      <c r="D51" s="170" t="s">
        <v>994</v>
      </c>
      <c r="E51" s="32" t="s">
        <v>60</v>
      </c>
      <c r="F51" s="33"/>
      <c r="G51" s="3"/>
      <c r="H51" s="3"/>
      <c r="I51" s="3"/>
      <c r="J51" s="34"/>
      <c r="K51" s="35"/>
      <c r="L51" s="35"/>
      <c r="M51" s="36"/>
      <c r="N51" s="37">
        <v>81723.33</v>
      </c>
      <c r="O51" s="35">
        <v>86893.488396000001</v>
      </c>
      <c r="P51" s="35">
        <v>65084.319708595198</v>
      </c>
      <c r="Q51" s="38"/>
      <c r="R51" s="39">
        <f t="shared" si="6"/>
        <v>3</v>
      </c>
      <c r="S51" s="40">
        <f t="shared" si="7"/>
        <v>77900.37936819841</v>
      </c>
      <c r="T51" s="41">
        <f t="shared" si="8"/>
        <v>0.1462907308177275</v>
      </c>
      <c r="U51" s="42" t="s">
        <v>145</v>
      </c>
      <c r="V51" s="43">
        <f t="shared" si="9"/>
        <v>77900.37936819841</v>
      </c>
      <c r="W51" s="44">
        <f t="shared" si="10"/>
        <v>0.1462907308177275</v>
      </c>
      <c r="X51" s="45">
        <f t="shared" si="11"/>
        <v>77900.37936819841</v>
      </c>
      <c r="Y51" s="46" t="s">
        <v>995</v>
      </c>
      <c r="AA51" s="29"/>
    </row>
    <row r="52" spans="1:27" ht="110.4">
      <c r="A52" s="31">
        <v>5</v>
      </c>
      <c r="B52" s="32" t="s">
        <v>17</v>
      </c>
      <c r="C52" s="32">
        <v>53103100</v>
      </c>
      <c r="D52" s="170" t="s">
        <v>996</v>
      </c>
      <c r="E52" s="32" t="s">
        <v>60</v>
      </c>
      <c r="F52" s="33"/>
      <c r="G52" s="3"/>
      <c r="H52" s="3"/>
      <c r="I52" s="3"/>
      <c r="J52" s="34"/>
      <c r="K52" s="35"/>
      <c r="L52" s="35"/>
      <c r="M52" s="36"/>
      <c r="N52" s="37">
        <v>32832.54</v>
      </c>
      <c r="O52" s="35">
        <v>37899.656027999998</v>
      </c>
      <c r="P52" s="35"/>
      <c r="Q52" s="38"/>
      <c r="R52" s="39">
        <f t="shared" si="6"/>
        <v>2</v>
      </c>
      <c r="S52" s="40">
        <f t="shared" si="7"/>
        <v>35366.098014000003</v>
      </c>
      <c r="T52" s="41">
        <f t="shared" si="8"/>
        <v>0.10131149054214238</v>
      </c>
      <c r="U52" s="42" t="s">
        <v>145</v>
      </c>
      <c r="V52" s="43">
        <f t="shared" si="9"/>
        <v>35366.098014000003</v>
      </c>
      <c r="W52" s="44">
        <f t="shared" si="10"/>
        <v>0.10131149054214238</v>
      </c>
      <c r="X52" s="45">
        <f t="shared" si="11"/>
        <v>35366.098014000003</v>
      </c>
      <c r="Y52" s="46" t="s">
        <v>997</v>
      </c>
      <c r="AA52" s="29"/>
    </row>
    <row r="53" spans="1:27" ht="55.2">
      <c r="A53" s="31">
        <v>5</v>
      </c>
      <c r="B53" s="32" t="s">
        <v>17</v>
      </c>
      <c r="C53" s="32">
        <v>46181543</v>
      </c>
      <c r="D53" s="170" t="s">
        <v>998</v>
      </c>
      <c r="E53" s="32" t="s">
        <v>60</v>
      </c>
      <c r="F53" s="33" t="s">
        <v>51</v>
      </c>
      <c r="G53" s="3" t="s">
        <v>52</v>
      </c>
      <c r="H53" s="3" t="s">
        <v>53</v>
      </c>
      <c r="I53" s="3" t="s">
        <v>575</v>
      </c>
      <c r="J53" s="34">
        <v>49000</v>
      </c>
      <c r="K53" s="35">
        <v>65000</v>
      </c>
      <c r="L53" s="35">
        <v>77160</v>
      </c>
      <c r="M53" s="36">
        <v>78600</v>
      </c>
      <c r="N53" s="37"/>
      <c r="O53" s="35"/>
      <c r="P53" s="35"/>
      <c r="Q53" s="38"/>
      <c r="R53" s="39">
        <f t="shared" si="6"/>
        <v>4</v>
      </c>
      <c r="S53" s="40">
        <f t="shared" si="7"/>
        <v>67440</v>
      </c>
      <c r="T53" s="41">
        <f t="shared" si="8"/>
        <v>0.20349340529278531</v>
      </c>
      <c r="U53" s="42" t="s">
        <v>54</v>
      </c>
      <c r="V53" s="43">
        <f t="shared" si="9"/>
        <v>67440</v>
      </c>
      <c r="W53" s="44">
        <f t="shared" si="10"/>
        <v>0.20349340529278531</v>
      </c>
      <c r="X53" s="45">
        <f t="shared" si="11"/>
        <v>67440</v>
      </c>
      <c r="Y53" s="46" t="s">
        <v>999</v>
      </c>
      <c r="AA53" s="29"/>
    </row>
    <row r="54" spans="1:27" ht="82.8">
      <c r="A54" s="31">
        <v>5</v>
      </c>
      <c r="B54" s="32" t="s">
        <v>17</v>
      </c>
      <c r="C54" s="32">
        <v>46181543</v>
      </c>
      <c r="D54" s="170" t="s">
        <v>1000</v>
      </c>
      <c r="E54" s="32" t="s">
        <v>60</v>
      </c>
      <c r="F54" s="33"/>
      <c r="G54" s="3"/>
      <c r="H54" s="3"/>
      <c r="I54" s="3"/>
      <c r="J54" s="34"/>
      <c r="K54" s="35"/>
      <c r="L54" s="35"/>
      <c r="M54" s="36"/>
      <c r="N54" s="37">
        <v>169754.12999999998</v>
      </c>
      <c r="O54" s="35">
        <v>157131.86533200002</v>
      </c>
      <c r="P54" s="35"/>
      <c r="Q54" s="38"/>
      <c r="R54" s="39">
        <f t="shared" si="6"/>
        <v>2</v>
      </c>
      <c r="S54" s="40">
        <f t="shared" si="7"/>
        <v>163442.99766599998</v>
      </c>
      <c r="T54" s="41">
        <f t="shared" si="8"/>
        <v>5.46079616020822E-2</v>
      </c>
      <c r="U54" s="42" t="s">
        <v>145</v>
      </c>
      <c r="V54" s="43">
        <f t="shared" si="9"/>
        <v>163442.99766599998</v>
      </c>
      <c r="W54" s="44">
        <f t="shared" si="10"/>
        <v>5.46079616020822E-2</v>
      </c>
      <c r="X54" s="45">
        <f t="shared" si="11"/>
        <v>163442.99766599998</v>
      </c>
      <c r="Y54" s="46" t="s">
        <v>1001</v>
      </c>
      <c r="AA54" s="29"/>
    </row>
    <row r="55" spans="1:27" ht="55.2">
      <c r="A55" s="31">
        <v>5</v>
      </c>
      <c r="B55" s="32" t="s">
        <v>17</v>
      </c>
      <c r="C55" s="32">
        <v>41122703</v>
      </c>
      <c r="D55" s="170" t="s">
        <v>1002</v>
      </c>
      <c r="E55" s="32" t="s">
        <v>120</v>
      </c>
      <c r="F55" s="33"/>
      <c r="G55" s="3"/>
      <c r="H55" s="3"/>
      <c r="I55" s="3"/>
      <c r="J55" s="34"/>
      <c r="K55" s="35"/>
      <c r="L55" s="35"/>
      <c r="M55" s="36"/>
      <c r="N55" s="37">
        <v>49806.899999999994</v>
      </c>
      <c r="O55" s="35">
        <v>46073.787552000002</v>
      </c>
      <c r="P55" s="35">
        <v>48410.124714431993</v>
      </c>
      <c r="Q55" s="38"/>
      <c r="R55" s="39">
        <f t="shared" si="6"/>
        <v>3</v>
      </c>
      <c r="S55" s="40">
        <f t="shared" si="7"/>
        <v>48096.937422143994</v>
      </c>
      <c r="T55" s="41">
        <f t="shared" si="8"/>
        <v>3.9215787653589046E-2</v>
      </c>
      <c r="U55" s="42" t="s">
        <v>145</v>
      </c>
      <c r="V55" s="43">
        <f t="shared" si="9"/>
        <v>48096.937422143994</v>
      </c>
      <c r="W55" s="44">
        <f t="shared" si="10"/>
        <v>3.9215787653589046E-2</v>
      </c>
      <c r="X55" s="45">
        <f t="shared" si="11"/>
        <v>48096.937422143994</v>
      </c>
      <c r="Y55" s="46" t="s">
        <v>1003</v>
      </c>
      <c r="AA55" s="29"/>
    </row>
    <row r="56" spans="1:27" ht="41.4">
      <c r="A56" s="31">
        <v>5</v>
      </c>
      <c r="B56" s="32" t="s">
        <v>17</v>
      </c>
      <c r="C56" s="32">
        <v>41122703</v>
      </c>
      <c r="D56" s="170" t="s">
        <v>1004</v>
      </c>
      <c r="E56" s="32" t="s">
        <v>120</v>
      </c>
      <c r="F56" s="33"/>
      <c r="G56" s="3"/>
      <c r="H56" s="3"/>
      <c r="I56" s="3"/>
      <c r="J56" s="34"/>
      <c r="K56" s="35"/>
      <c r="L56" s="35"/>
      <c r="M56" s="36"/>
      <c r="N56" s="37">
        <v>20343.96</v>
      </c>
      <c r="O56" s="35">
        <v>19360.251612</v>
      </c>
      <c r="P56" s="35">
        <v>24142.113457862401</v>
      </c>
      <c r="Q56" s="38"/>
      <c r="R56" s="39">
        <f t="shared" si="6"/>
        <v>3</v>
      </c>
      <c r="S56" s="40">
        <f t="shared" si="7"/>
        <v>21282.1083566208</v>
      </c>
      <c r="T56" s="41">
        <f t="shared" si="8"/>
        <v>0.11865372647441252</v>
      </c>
      <c r="U56" s="42" t="s">
        <v>145</v>
      </c>
      <c r="V56" s="43">
        <f t="shared" si="9"/>
        <v>21282.1083566208</v>
      </c>
      <c r="W56" s="44">
        <f t="shared" si="10"/>
        <v>0.11865372647441252</v>
      </c>
      <c r="X56" s="45">
        <f t="shared" si="11"/>
        <v>21282.1083566208</v>
      </c>
      <c r="Y56" s="46" t="s">
        <v>1005</v>
      </c>
      <c r="AA56" s="29"/>
    </row>
    <row r="57" spans="1:27" ht="41.4">
      <c r="A57" s="31">
        <v>5</v>
      </c>
      <c r="B57" s="32" t="s">
        <v>17</v>
      </c>
      <c r="C57" s="32">
        <v>42311703</v>
      </c>
      <c r="D57" s="170" t="s">
        <v>1006</v>
      </c>
      <c r="E57" s="32" t="s">
        <v>1007</v>
      </c>
      <c r="F57" s="33" t="s">
        <v>51</v>
      </c>
      <c r="G57" s="3" t="s">
        <v>52</v>
      </c>
      <c r="H57" s="3" t="s">
        <v>53</v>
      </c>
      <c r="I57" s="3" t="s">
        <v>575</v>
      </c>
      <c r="J57" s="34">
        <v>120000</v>
      </c>
      <c r="K57" s="35">
        <v>63500</v>
      </c>
      <c r="L57" s="35">
        <v>68960</v>
      </c>
      <c r="M57" s="36">
        <v>68000</v>
      </c>
      <c r="N57" s="37"/>
      <c r="O57" s="35"/>
      <c r="P57" s="35"/>
      <c r="Q57" s="38"/>
      <c r="R57" s="39">
        <f t="shared" si="6"/>
        <v>4</v>
      </c>
      <c r="S57" s="40">
        <f t="shared" si="7"/>
        <v>80115</v>
      </c>
      <c r="T57" s="41">
        <f t="shared" si="8"/>
        <v>0.3332248484504256</v>
      </c>
      <c r="U57" s="42" t="s">
        <v>733</v>
      </c>
      <c r="V57" s="43">
        <f>IFERROR(AVERAGE(K57:P57),"")</f>
        <v>66820</v>
      </c>
      <c r="W57" s="44">
        <f>IF(Q57&gt;0,"",IFERROR(STDEV(K57:P57)/V57,""))</f>
        <v>4.3624599099553733E-2</v>
      </c>
      <c r="X57" s="45">
        <f t="shared" si="11"/>
        <v>66820</v>
      </c>
      <c r="Y57" s="46" t="s">
        <v>1008</v>
      </c>
      <c r="AA57" s="29"/>
    </row>
    <row r="58" spans="1:27" ht="55.2">
      <c r="A58" s="31">
        <v>5</v>
      </c>
      <c r="B58" s="32" t="s">
        <v>17</v>
      </c>
      <c r="C58" s="32">
        <v>51101805</v>
      </c>
      <c r="D58" s="170" t="s">
        <v>1009</v>
      </c>
      <c r="E58" s="32" t="s">
        <v>60</v>
      </c>
      <c r="F58" s="33" t="s">
        <v>51</v>
      </c>
      <c r="G58" s="3" t="s">
        <v>52</v>
      </c>
      <c r="H58" s="3" t="s">
        <v>53</v>
      </c>
      <c r="I58" s="3" t="s">
        <v>575</v>
      </c>
      <c r="J58" s="34">
        <v>25000</v>
      </c>
      <c r="K58" s="35">
        <v>52000</v>
      </c>
      <c r="L58" s="35">
        <v>13890</v>
      </c>
      <c r="M58" s="36">
        <v>14550</v>
      </c>
      <c r="N58" s="37"/>
      <c r="O58" s="35"/>
      <c r="P58" s="35"/>
      <c r="Q58" s="38"/>
      <c r="R58" s="39">
        <f t="shared" si="6"/>
        <v>4</v>
      </c>
      <c r="S58" s="40">
        <f t="shared" si="7"/>
        <v>26360</v>
      </c>
      <c r="T58" s="41">
        <f t="shared" si="8"/>
        <v>0.67658429197829184</v>
      </c>
      <c r="U58" s="42" t="s">
        <v>632</v>
      </c>
      <c r="V58" s="43">
        <f>IFERROR(AVERAGE(J58,L58:P58),"")</f>
        <v>17813.333333333332</v>
      </c>
      <c r="W58" s="44">
        <f>IF(Q58&gt;0,"",IFERROR(STDEV(J58,L58:P58)/V58,""))</f>
        <v>0.34988276865577966</v>
      </c>
      <c r="X58" s="45">
        <f t="shared" si="11"/>
        <v>17813.333333333332</v>
      </c>
      <c r="Y58" s="46" t="s">
        <v>1010</v>
      </c>
      <c r="AA58" s="29"/>
    </row>
    <row r="59" spans="1:27" ht="41.4">
      <c r="A59" s="31">
        <v>5</v>
      </c>
      <c r="B59" s="32" t="s">
        <v>17</v>
      </c>
      <c r="C59" s="32">
        <v>39111708</v>
      </c>
      <c r="D59" s="170" t="s">
        <v>1011</v>
      </c>
      <c r="E59" s="32" t="s">
        <v>60</v>
      </c>
      <c r="F59" s="33"/>
      <c r="G59" s="3"/>
      <c r="H59" s="3"/>
      <c r="I59" s="3"/>
      <c r="J59" s="34"/>
      <c r="K59" s="35"/>
      <c r="L59" s="35"/>
      <c r="M59" s="36"/>
      <c r="N59" s="37">
        <v>59462.909999999996</v>
      </c>
      <c r="O59" s="35">
        <v>54756.379079999999</v>
      </c>
      <c r="P59" s="35"/>
      <c r="Q59" s="38"/>
      <c r="R59" s="39">
        <f t="shared" si="6"/>
        <v>2</v>
      </c>
      <c r="S59" s="40">
        <f t="shared" si="7"/>
        <v>57109.644539999994</v>
      </c>
      <c r="T59" s="41">
        <f t="shared" si="8"/>
        <v>5.8274218938014759E-2</v>
      </c>
      <c r="U59" s="42" t="s">
        <v>145</v>
      </c>
      <c r="V59" s="43">
        <f t="shared" si="9"/>
        <v>57109.644539999994</v>
      </c>
      <c r="W59" s="44">
        <f t="shared" si="10"/>
        <v>5.8274218938014759E-2</v>
      </c>
      <c r="X59" s="45">
        <f t="shared" si="11"/>
        <v>57109.644539999994</v>
      </c>
      <c r="Y59" s="46" t="s">
        <v>1012</v>
      </c>
      <c r="AA59" s="29"/>
    </row>
    <row r="60" spans="1:27" ht="82.8">
      <c r="A60" s="31">
        <v>5</v>
      </c>
      <c r="B60" s="32" t="s">
        <v>17</v>
      </c>
      <c r="C60" s="32">
        <v>42311505</v>
      </c>
      <c r="D60" s="170" t="s">
        <v>1013</v>
      </c>
      <c r="E60" s="32" t="s">
        <v>106</v>
      </c>
      <c r="F60" s="33" t="s">
        <v>51</v>
      </c>
      <c r="G60" s="3" t="s">
        <v>52</v>
      </c>
      <c r="H60" s="3" t="s">
        <v>53</v>
      </c>
      <c r="I60" s="3" t="s">
        <v>575</v>
      </c>
      <c r="J60" s="34">
        <v>50000</v>
      </c>
      <c r="K60" s="35">
        <v>116000</v>
      </c>
      <c r="L60" s="35">
        <v>311950</v>
      </c>
      <c r="M60" s="36">
        <v>310250</v>
      </c>
      <c r="N60" s="37"/>
      <c r="O60" s="35"/>
      <c r="P60" s="35"/>
      <c r="Q60" s="38"/>
      <c r="R60" s="39">
        <f t="shared" si="6"/>
        <v>4</v>
      </c>
      <c r="S60" s="40">
        <f t="shared" si="7"/>
        <v>197050</v>
      </c>
      <c r="T60" s="41">
        <f t="shared" si="8"/>
        <v>0.68217979419677233</v>
      </c>
      <c r="U60" s="42" t="s">
        <v>972</v>
      </c>
      <c r="V60" s="43">
        <f>IFERROR(AVERAGE(K60:P60),"")</f>
        <v>246066.66666666666</v>
      </c>
      <c r="W60" s="44">
        <f>IF(Q60&gt;0,"",IFERROR(STDEV(K60:P60)/V60,""))</f>
        <v>0.45777937373501609</v>
      </c>
      <c r="X60" s="45">
        <f t="shared" si="11"/>
        <v>246066.66666666666</v>
      </c>
      <c r="Y60" s="46" t="s">
        <v>1014</v>
      </c>
      <c r="AA60" s="29"/>
    </row>
    <row r="61" spans="1:27" ht="41.4">
      <c r="A61" s="31">
        <v>5</v>
      </c>
      <c r="B61" s="32" t="s">
        <v>17</v>
      </c>
      <c r="C61" s="32">
        <v>32101514</v>
      </c>
      <c r="D61" s="170" t="s">
        <v>1015</v>
      </c>
      <c r="E61" s="32" t="s">
        <v>60</v>
      </c>
      <c r="F61" s="33"/>
      <c r="G61" s="3"/>
      <c r="H61" s="3"/>
      <c r="I61" s="3"/>
      <c r="J61" s="34"/>
      <c r="K61" s="35"/>
      <c r="L61" s="35"/>
      <c r="M61" s="36"/>
      <c r="N61" s="37">
        <v>307581.3</v>
      </c>
      <c r="O61" s="35">
        <v>285698.02669199998</v>
      </c>
      <c r="P61" s="35"/>
      <c r="Q61" s="38"/>
      <c r="R61" s="39">
        <f t="shared" si="6"/>
        <v>2</v>
      </c>
      <c r="S61" s="40">
        <f t="shared" si="7"/>
        <v>296639.66334600002</v>
      </c>
      <c r="T61" s="41">
        <f t="shared" si="8"/>
        <v>5.2163661379957635E-2</v>
      </c>
      <c r="U61" s="42" t="s">
        <v>145</v>
      </c>
      <c r="V61" s="43">
        <f t="shared" si="9"/>
        <v>296639.66334600002</v>
      </c>
      <c r="W61" s="44">
        <f t="shared" si="10"/>
        <v>5.2163661379957635E-2</v>
      </c>
      <c r="X61" s="45">
        <f t="shared" si="11"/>
        <v>296639.66334600002</v>
      </c>
      <c r="Y61" s="46" t="s">
        <v>1016</v>
      </c>
      <c r="AA61" s="29"/>
    </row>
    <row r="62" spans="1:27" ht="41.4">
      <c r="A62" s="31">
        <v>5</v>
      </c>
      <c r="B62" s="32" t="s">
        <v>17</v>
      </c>
      <c r="C62" s="32">
        <v>51241208</v>
      </c>
      <c r="D62" s="170" t="s">
        <v>1017</v>
      </c>
      <c r="E62" s="32" t="s">
        <v>60</v>
      </c>
      <c r="F62" s="33"/>
      <c r="G62" s="3"/>
      <c r="H62" s="3"/>
      <c r="I62" s="3"/>
      <c r="J62" s="34"/>
      <c r="K62" s="35"/>
      <c r="L62" s="35"/>
      <c r="M62" s="36"/>
      <c r="N62" s="37">
        <v>39729.689999999995</v>
      </c>
      <c r="O62" s="35">
        <v>42044.878980000001</v>
      </c>
      <c r="P62" s="35">
        <v>36697.997767392</v>
      </c>
      <c r="Q62" s="38"/>
      <c r="R62" s="39">
        <f t="shared" si="6"/>
        <v>3</v>
      </c>
      <c r="S62" s="40">
        <f t="shared" si="7"/>
        <v>39490.855582463999</v>
      </c>
      <c r="T62" s="41">
        <f t="shared" si="8"/>
        <v>6.7900019351192734E-2</v>
      </c>
      <c r="U62" s="42" t="s">
        <v>145</v>
      </c>
      <c r="V62" s="43">
        <f t="shared" si="9"/>
        <v>39490.855582463999</v>
      </c>
      <c r="W62" s="44">
        <f t="shared" si="10"/>
        <v>6.7900019351192734E-2</v>
      </c>
      <c r="X62" s="45">
        <f t="shared" si="11"/>
        <v>39490.855582463999</v>
      </c>
      <c r="Y62" s="46" t="s">
        <v>1018</v>
      </c>
      <c r="AA62" s="29"/>
    </row>
    <row r="63" spans="1:27" ht="41.4">
      <c r="A63" s="31">
        <v>5</v>
      </c>
      <c r="B63" s="32" t="s">
        <v>17</v>
      </c>
      <c r="C63" s="32">
        <v>51241208</v>
      </c>
      <c r="D63" s="170" t="s">
        <v>1019</v>
      </c>
      <c r="E63" s="32" t="s">
        <v>60</v>
      </c>
      <c r="F63" s="33"/>
      <c r="G63" s="3"/>
      <c r="H63" s="3"/>
      <c r="I63" s="3"/>
      <c r="J63" s="34"/>
      <c r="K63" s="35"/>
      <c r="L63" s="35"/>
      <c r="M63" s="36"/>
      <c r="N63" s="37">
        <v>19069.829999999998</v>
      </c>
      <c r="O63" s="35">
        <v>16005.966444</v>
      </c>
      <c r="P63" s="35">
        <v>17446.529567001602</v>
      </c>
      <c r="Q63" s="38"/>
      <c r="R63" s="39">
        <f t="shared" si="6"/>
        <v>3</v>
      </c>
      <c r="S63" s="40">
        <f t="shared" si="7"/>
        <v>17507.442003667198</v>
      </c>
      <c r="T63" s="41">
        <f t="shared" si="8"/>
        <v>8.7553610356950889E-2</v>
      </c>
      <c r="U63" s="42" t="s">
        <v>145</v>
      </c>
      <c r="V63" s="43">
        <f t="shared" si="9"/>
        <v>17507.442003667198</v>
      </c>
      <c r="W63" s="44">
        <f t="shared" si="10"/>
        <v>8.7553610356950889E-2</v>
      </c>
      <c r="X63" s="45">
        <f t="shared" si="11"/>
        <v>17507.442003667198</v>
      </c>
      <c r="Y63" s="46" t="s">
        <v>1020</v>
      </c>
      <c r="AA63" s="29"/>
    </row>
    <row r="64" spans="1:27" ht="41.4">
      <c r="A64" s="31">
        <v>5</v>
      </c>
      <c r="B64" s="32" t="s">
        <v>17</v>
      </c>
      <c r="C64" s="32">
        <v>51241208</v>
      </c>
      <c r="D64" s="170" t="s">
        <v>1021</v>
      </c>
      <c r="E64" s="32" t="s">
        <v>60</v>
      </c>
      <c r="F64" s="33"/>
      <c r="G64" s="3"/>
      <c r="H64" s="3"/>
      <c r="I64" s="3"/>
      <c r="J64" s="34"/>
      <c r="K64" s="35"/>
      <c r="L64" s="35"/>
      <c r="M64" s="36"/>
      <c r="N64" s="37">
        <v>10561.59</v>
      </c>
      <c r="O64" s="35">
        <v>9939.8945879999992</v>
      </c>
      <c r="P64" s="35">
        <v>8059.8802287744002</v>
      </c>
      <c r="Q64" s="38"/>
      <c r="R64" s="39">
        <f t="shared" si="6"/>
        <v>3</v>
      </c>
      <c r="S64" s="40">
        <f t="shared" si="7"/>
        <v>9520.4549389248004</v>
      </c>
      <c r="T64" s="41">
        <f t="shared" si="8"/>
        <v>0.13681387071012055</v>
      </c>
      <c r="U64" s="42" t="s">
        <v>145</v>
      </c>
      <c r="V64" s="43">
        <f t="shared" si="9"/>
        <v>9520.4549389248004</v>
      </c>
      <c r="W64" s="44">
        <f t="shared" si="10"/>
        <v>0.13681387071012055</v>
      </c>
      <c r="X64" s="45">
        <f t="shared" si="11"/>
        <v>9520.4549389248004</v>
      </c>
      <c r="Y64" s="46" t="s">
        <v>1022</v>
      </c>
      <c r="AA64" s="29"/>
    </row>
    <row r="65" spans="1:27" ht="55.2">
      <c r="A65" s="31">
        <v>5</v>
      </c>
      <c r="B65" s="32" t="s">
        <v>17</v>
      </c>
      <c r="C65" s="32">
        <v>46181501</v>
      </c>
      <c r="D65" s="170" t="s">
        <v>1023</v>
      </c>
      <c r="E65" s="32" t="s">
        <v>60</v>
      </c>
      <c r="F65" s="33" t="s">
        <v>51</v>
      </c>
      <c r="G65" s="3" t="s">
        <v>52</v>
      </c>
      <c r="H65" s="3" t="s">
        <v>53</v>
      </c>
      <c r="I65" s="3" t="s">
        <v>575</v>
      </c>
      <c r="J65" s="34">
        <v>25000</v>
      </c>
      <c r="K65" s="35">
        <v>52000</v>
      </c>
      <c r="L65" s="35">
        <v>62030</v>
      </c>
      <c r="M65" s="36">
        <v>61700</v>
      </c>
      <c r="N65" s="37"/>
      <c r="O65" s="35"/>
      <c r="P65" s="35"/>
      <c r="Q65" s="38"/>
      <c r="R65" s="39">
        <f t="shared" si="6"/>
        <v>4</v>
      </c>
      <c r="S65" s="40">
        <f t="shared" si="7"/>
        <v>50182.5</v>
      </c>
      <c r="T65" s="41">
        <f t="shared" si="8"/>
        <v>0.34715364536907928</v>
      </c>
      <c r="U65" s="42" t="s">
        <v>972</v>
      </c>
      <c r="V65" s="43">
        <f>IFERROR(AVERAGE(K65:P65),"")</f>
        <v>58576.666666666664</v>
      </c>
      <c r="W65" s="44">
        <f>IF(Q65&gt;0,"",IFERROR(STDEV(K65:P65)/V65,""))</f>
        <v>9.7273372623852716E-2</v>
      </c>
      <c r="X65" s="45">
        <f t="shared" si="11"/>
        <v>58576.666666666664</v>
      </c>
      <c r="Y65" s="46" t="s">
        <v>1024</v>
      </c>
      <c r="AA65" s="29"/>
    </row>
    <row r="66" spans="1:27" ht="69">
      <c r="A66" s="31">
        <v>5</v>
      </c>
      <c r="B66" s="32" t="s">
        <v>17</v>
      </c>
      <c r="C66" s="32">
        <v>46181501</v>
      </c>
      <c r="D66" s="170" t="s">
        <v>1025</v>
      </c>
      <c r="E66" s="32" t="s">
        <v>60</v>
      </c>
      <c r="F66" s="33"/>
      <c r="G66" s="3"/>
      <c r="H66" s="3"/>
      <c r="I66" s="3"/>
      <c r="J66" s="34"/>
      <c r="K66" s="35"/>
      <c r="L66" s="35"/>
      <c r="M66" s="36"/>
      <c r="N66" s="37">
        <v>40529.97</v>
      </c>
      <c r="O66" s="35">
        <v>38158.870931999998</v>
      </c>
      <c r="P66" s="35">
        <v>42802.830448934394</v>
      </c>
      <c r="Q66" s="38"/>
      <c r="R66" s="39">
        <f t="shared" si="6"/>
        <v>3</v>
      </c>
      <c r="S66" s="40">
        <f t="shared" si="7"/>
        <v>40497.2237936448</v>
      </c>
      <c r="T66" s="41">
        <f t="shared" si="8"/>
        <v>5.7341040034804239E-2</v>
      </c>
      <c r="U66" s="42" t="s">
        <v>145</v>
      </c>
      <c r="V66" s="43">
        <f t="shared" si="9"/>
        <v>40497.2237936448</v>
      </c>
      <c r="W66" s="44">
        <f t="shared" si="10"/>
        <v>5.7341040034804239E-2</v>
      </c>
      <c r="X66" s="45">
        <f t="shared" si="11"/>
        <v>40497.2237936448</v>
      </c>
      <c r="Y66" s="46" t="s">
        <v>1026</v>
      </c>
      <c r="AA66" s="29"/>
    </row>
    <row r="67" spans="1:27" ht="41.4">
      <c r="A67" s="31">
        <v>5</v>
      </c>
      <c r="B67" s="32" t="s">
        <v>17</v>
      </c>
      <c r="C67" s="32">
        <v>43211807</v>
      </c>
      <c r="D67" s="170" t="s">
        <v>1027</v>
      </c>
      <c r="E67" s="32" t="s">
        <v>60</v>
      </c>
      <c r="F67" s="33"/>
      <c r="G67" s="3"/>
      <c r="H67" s="3"/>
      <c r="I67" s="3"/>
      <c r="J67" s="34"/>
      <c r="K67" s="35"/>
      <c r="L67" s="35"/>
      <c r="M67" s="36"/>
      <c r="N67" s="37">
        <v>38202.839999999997</v>
      </c>
      <c r="O67" s="35">
        <v>36475.081812000004</v>
      </c>
      <c r="P67" s="35">
        <v>23725.682277523203</v>
      </c>
      <c r="Q67" s="38"/>
      <c r="R67" s="39">
        <f t="shared" si="6"/>
        <v>3</v>
      </c>
      <c r="S67" s="40">
        <f t="shared" si="7"/>
        <v>32801.201363174398</v>
      </c>
      <c r="T67" s="41">
        <f t="shared" si="8"/>
        <v>0.24105713177064708</v>
      </c>
      <c r="U67" s="42" t="s">
        <v>145</v>
      </c>
      <c r="V67" s="43">
        <f t="shared" si="9"/>
        <v>32801.201363174398</v>
      </c>
      <c r="W67" s="44">
        <f t="shared" si="10"/>
        <v>0.24105713177064708</v>
      </c>
      <c r="X67" s="45">
        <f t="shared" si="11"/>
        <v>32801.201363174398</v>
      </c>
      <c r="Y67" s="46" t="s">
        <v>1028</v>
      </c>
      <c r="AA67" s="29"/>
    </row>
    <row r="68" spans="1:27" ht="41.4">
      <c r="A68" s="31">
        <v>5</v>
      </c>
      <c r="B68" s="32" t="s">
        <v>17</v>
      </c>
      <c r="C68" s="32">
        <v>46182005</v>
      </c>
      <c r="D68" s="170" t="s">
        <v>1029</v>
      </c>
      <c r="E68" s="32" t="s">
        <v>1007</v>
      </c>
      <c r="F68" s="33"/>
      <c r="G68" s="3"/>
      <c r="H68" s="3"/>
      <c r="I68" s="3"/>
      <c r="J68" s="34"/>
      <c r="K68" s="35"/>
      <c r="L68" s="35"/>
      <c r="M68" s="36"/>
      <c r="N68" s="37">
        <v>258574.68</v>
      </c>
      <c r="O68" s="35">
        <v>273892.67099999997</v>
      </c>
      <c r="P68" s="35">
        <v>217661.55673991039</v>
      </c>
      <c r="Q68" s="38"/>
      <c r="R68" s="39">
        <f t="shared" si="6"/>
        <v>3</v>
      </c>
      <c r="S68" s="40">
        <f t="shared" si="7"/>
        <v>250042.96924663681</v>
      </c>
      <c r="T68" s="41">
        <f t="shared" si="8"/>
        <v>0.11626085809267019</v>
      </c>
      <c r="U68" s="42" t="s">
        <v>145</v>
      </c>
      <c r="V68" s="43">
        <f t="shared" si="9"/>
        <v>250042.96924663681</v>
      </c>
      <c r="W68" s="44">
        <f t="shared" si="10"/>
        <v>0.11626085809267019</v>
      </c>
      <c r="X68" s="45">
        <f t="shared" si="11"/>
        <v>250042.96924663681</v>
      </c>
      <c r="Y68" s="46" t="s">
        <v>1030</v>
      </c>
      <c r="AA68" s="29"/>
    </row>
    <row r="69" spans="1:27" ht="82.8">
      <c r="A69" s="31">
        <v>5</v>
      </c>
      <c r="B69" s="32" t="s">
        <v>17</v>
      </c>
      <c r="C69" s="32">
        <v>46182314</v>
      </c>
      <c r="D69" s="170" t="s">
        <v>1031</v>
      </c>
      <c r="E69" s="32" t="s">
        <v>60</v>
      </c>
      <c r="F69" s="33"/>
      <c r="G69" s="3"/>
      <c r="H69" s="3"/>
      <c r="I69" s="3"/>
      <c r="J69" s="34"/>
      <c r="K69" s="35"/>
      <c r="L69" s="35"/>
      <c r="M69" s="36"/>
      <c r="N69" s="37">
        <v>389273.04</v>
      </c>
      <c r="O69" s="35">
        <v>297696.13192800002</v>
      </c>
      <c r="P69" s="35">
        <v>305671.38137078396</v>
      </c>
      <c r="Q69" s="38"/>
      <c r="R69" s="39">
        <f t="shared" si="6"/>
        <v>3</v>
      </c>
      <c r="S69" s="40">
        <f t="shared" si="7"/>
        <v>330880.18443292798</v>
      </c>
      <c r="T69" s="41">
        <f t="shared" si="8"/>
        <v>0.15330828263896792</v>
      </c>
      <c r="U69" s="42" t="s">
        <v>145</v>
      </c>
      <c r="V69" s="43">
        <f t="shared" si="9"/>
        <v>330880.18443292798</v>
      </c>
      <c r="W69" s="44">
        <f t="shared" si="10"/>
        <v>0.15330828263896792</v>
      </c>
      <c r="X69" s="45">
        <f t="shared" si="11"/>
        <v>330880.18443292798</v>
      </c>
      <c r="Y69" s="46" t="s">
        <v>1032</v>
      </c>
      <c r="AA69" s="29"/>
    </row>
    <row r="70" spans="1:27" ht="41.4">
      <c r="A70" s="31">
        <v>5</v>
      </c>
      <c r="B70" s="32" t="s">
        <v>17</v>
      </c>
      <c r="C70" s="32">
        <v>42311708</v>
      </c>
      <c r="D70" s="170" t="s">
        <v>1033</v>
      </c>
      <c r="E70" s="32" t="s">
        <v>120</v>
      </c>
      <c r="F70" s="33"/>
      <c r="G70" s="3"/>
      <c r="H70" s="3"/>
      <c r="I70" s="3"/>
      <c r="J70" s="34"/>
      <c r="K70" s="35"/>
      <c r="L70" s="35"/>
      <c r="M70" s="36"/>
      <c r="N70" s="37">
        <v>20638.8</v>
      </c>
      <c r="O70" s="35">
        <v>23641.728552</v>
      </c>
      <c r="P70" s="35">
        <v>15272.371427788799</v>
      </c>
      <c r="Q70" s="38"/>
      <c r="R70" s="39">
        <f t="shared" si="6"/>
        <v>3</v>
      </c>
      <c r="S70" s="40">
        <f t="shared" si="7"/>
        <v>19850.9666599296</v>
      </c>
      <c r="T70" s="41">
        <f t="shared" si="8"/>
        <v>0.21358832072031655</v>
      </c>
      <c r="U70" s="42" t="s">
        <v>145</v>
      </c>
      <c r="V70" s="43">
        <f t="shared" si="9"/>
        <v>19850.9666599296</v>
      </c>
      <c r="W70" s="44">
        <f t="shared" si="10"/>
        <v>0.21358832072031655</v>
      </c>
      <c r="X70" s="45">
        <f t="shared" si="11"/>
        <v>19850.9666599296</v>
      </c>
      <c r="Y70" s="46" t="s">
        <v>1034</v>
      </c>
      <c r="AA70" s="29"/>
    </row>
    <row r="71" spans="1:27" ht="69">
      <c r="A71" s="31">
        <v>5</v>
      </c>
      <c r="B71" s="32" t="s">
        <v>17</v>
      </c>
      <c r="C71" s="32">
        <v>46182005</v>
      </c>
      <c r="D71" s="170" t="s">
        <v>1035</v>
      </c>
      <c r="E71" s="32" t="s">
        <v>60</v>
      </c>
      <c r="F71" s="33"/>
      <c r="G71" s="3"/>
      <c r="H71" s="3"/>
      <c r="I71" s="3"/>
      <c r="J71" s="34"/>
      <c r="K71" s="35"/>
      <c r="L71" s="35"/>
      <c r="M71" s="36"/>
      <c r="N71" s="37">
        <v>11267.099999999999</v>
      </c>
      <c r="O71" s="35">
        <v>9860.1361559999987</v>
      </c>
      <c r="P71" s="35">
        <v>12243.5609242752</v>
      </c>
      <c r="Q71" s="38"/>
      <c r="R71" s="39">
        <f t="shared" si="6"/>
        <v>3</v>
      </c>
      <c r="S71" s="40">
        <f t="shared" si="7"/>
        <v>11123.599026758398</v>
      </c>
      <c r="T71" s="41">
        <f t="shared" si="8"/>
        <v>0.10771466835031292</v>
      </c>
      <c r="U71" s="42" t="s">
        <v>145</v>
      </c>
      <c r="V71" s="43">
        <f t="shared" si="9"/>
        <v>11123.599026758398</v>
      </c>
      <c r="W71" s="44">
        <f t="shared" si="10"/>
        <v>0.10771466835031292</v>
      </c>
      <c r="X71" s="45">
        <f t="shared" si="11"/>
        <v>11123.599026758398</v>
      </c>
      <c r="Y71" s="46" t="s">
        <v>1036</v>
      </c>
      <c r="AA71" s="29"/>
    </row>
    <row r="72" spans="1:27" ht="69">
      <c r="A72" s="31">
        <v>5</v>
      </c>
      <c r="B72" s="32" t="s">
        <v>17</v>
      </c>
      <c r="C72" s="32">
        <v>46181804</v>
      </c>
      <c r="D72" s="170" t="s">
        <v>1037</v>
      </c>
      <c r="E72" s="32" t="s">
        <v>60</v>
      </c>
      <c r="F72" s="33"/>
      <c r="G72" s="3"/>
      <c r="H72" s="3"/>
      <c r="I72" s="3"/>
      <c r="J72" s="34"/>
      <c r="K72" s="35"/>
      <c r="L72" s="35"/>
      <c r="M72" s="36"/>
      <c r="N72" s="37">
        <v>11267.099999999999</v>
      </c>
      <c r="O72" s="35">
        <v>11407.671288</v>
      </c>
      <c r="P72" s="35">
        <v>9123.9587390015986</v>
      </c>
      <c r="Q72" s="38"/>
      <c r="R72" s="39">
        <f t="shared" si="6"/>
        <v>3</v>
      </c>
      <c r="S72" s="40">
        <f t="shared" si="7"/>
        <v>10599.576675667198</v>
      </c>
      <c r="T72" s="41">
        <f t="shared" si="8"/>
        <v>0.12074576669837582</v>
      </c>
      <c r="U72" s="42" t="s">
        <v>145</v>
      </c>
      <c r="V72" s="43">
        <f t="shared" si="9"/>
        <v>10599.576675667198</v>
      </c>
      <c r="W72" s="44">
        <f t="shared" si="10"/>
        <v>0.12074576669837582</v>
      </c>
      <c r="X72" s="45">
        <f t="shared" si="11"/>
        <v>10599.576675667198</v>
      </c>
      <c r="Y72" s="46" t="s">
        <v>1038</v>
      </c>
      <c r="AA72" s="29"/>
    </row>
    <row r="73" spans="1:27" ht="55.2">
      <c r="A73" s="31">
        <v>5</v>
      </c>
      <c r="B73" s="32" t="s">
        <v>17</v>
      </c>
      <c r="C73" s="32">
        <v>46181804</v>
      </c>
      <c r="D73" s="170" t="s">
        <v>1039</v>
      </c>
      <c r="E73" s="32" t="s">
        <v>60</v>
      </c>
      <c r="F73" s="33"/>
      <c r="G73" s="3"/>
      <c r="H73" s="3"/>
      <c r="I73" s="3"/>
      <c r="J73" s="34"/>
      <c r="K73" s="35"/>
      <c r="L73" s="35"/>
      <c r="M73" s="36"/>
      <c r="N73" s="37">
        <v>11330.279999999999</v>
      </c>
      <c r="O73" s="35">
        <v>14666.68944</v>
      </c>
      <c r="P73" s="35">
        <v>8462.9952957887999</v>
      </c>
      <c r="Q73" s="38"/>
      <c r="R73" s="39">
        <f t="shared" ref="R73:R104" si="12">COUNTA(F73:I73,N73:P73)</f>
        <v>3</v>
      </c>
      <c r="S73" s="40">
        <f t="shared" ref="S73:S104" si="13">IFERROR(AVERAGE(J73:P73),"")</f>
        <v>11486.654911929601</v>
      </c>
      <c r="T73" s="41">
        <f t="shared" ref="T73:T104" si="14">IF(Q73&gt;0,"",IFERROR(STDEV(J73:P73)/S73,""))</f>
        <v>0.27029644094981481</v>
      </c>
      <c r="U73" s="42" t="s">
        <v>145</v>
      </c>
      <c r="V73" s="43">
        <f t="shared" ref="V73:V104" si="15">IFERROR(AVERAGE(J73:P73),"")</f>
        <v>11486.654911929601</v>
      </c>
      <c r="W73" s="44">
        <f t="shared" ref="W73:W104" si="16">IF(Q73&gt;0,"",IFERROR(STDEV(J73:P73)/V73,""))</f>
        <v>0.27029644094981481</v>
      </c>
      <c r="X73" s="45">
        <f t="shared" ref="X73:X104" si="17">IF(Q73&gt;0,Q73,V73)</f>
        <v>11486.654911929601</v>
      </c>
      <c r="Y73" s="46" t="s">
        <v>1040</v>
      </c>
      <c r="AA73" s="29"/>
    </row>
    <row r="74" spans="1:27" ht="41.4">
      <c r="A74" s="31">
        <v>5</v>
      </c>
      <c r="B74" s="32" t="s">
        <v>17</v>
      </c>
      <c r="C74" s="32">
        <v>42311511</v>
      </c>
      <c r="D74" s="170" t="s">
        <v>1041</v>
      </c>
      <c r="E74" s="32" t="s">
        <v>106</v>
      </c>
      <c r="F74" s="33" t="s">
        <v>51</v>
      </c>
      <c r="G74" s="3" t="s">
        <v>52</v>
      </c>
      <c r="H74" s="3" t="s">
        <v>53</v>
      </c>
      <c r="I74" s="3" t="s">
        <v>575</v>
      </c>
      <c r="J74" s="34">
        <v>7000</v>
      </c>
      <c r="K74" s="35">
        <v>8200</v>
      </c>
      <c r="L74" s="35">
        <v>4680</v>
      </c>
      <c r="M74" s="36">
        <v>4500</v>
      </c>
      <c r="N74" s="37"/>
      <c r="O74" s="35"/>
      <c r="P74" s="35"/>
      <c r="Q74" s="38"/>
      <c r="R74" s="39">
        <f t="shared" si="12"/>
        <v>4</v>
      </c>
      <c r="S74" s="40">
        <f t="shared" si="13"/>
        <v>6095</v>
      </c>
      <c r="T74" s="41">
        <f t="shared" si="14"/>
        <v>0.29648088673170381</v>
      </c>
      <c r="U74" s="42" t="s">
        <v>54</v>
      </c>
      <c r="V74" s="43">
        <f t="shared" si="15"/>
        <v>6095</v>
      </c>
      <c r="W74" s="44">
        <f t="shared" si="16"/>
        <v>0.29648088673170381</v>
      </c>
      <c r="X74" s="45">
        <f t="shared" si="17"/>
        <v>6095</v>
      </c>
      <c r="Y74" s="46" t="s">
        <v>1042</v>
      </c>
      <c r="AA74" s="29"/>
    </row>
    <row r="75" spans="1:27" ht="41.4">
      <c r="A75" s="31">
        <v>5</v>
      </c>
      <c r="B75" s="32" t="s">
        <v>17</v>
      </c>
      <c r="C75" s="32">
        <v>51171608</v>
      </c>
      <c r="D75" s="170" t="s">
        <v>1043</v>
      </c>
      <c r="E75" s="32" t="s">
        <v>60</v>
      </c>
      <c r="F75" s="33" t="s">
        <v>51</v>
      </c>
      <c r="G75" s="3" t="s">
        <v>52</v>
      </c>
      <c r="H75" s="3" t="s">
        <v>53</v>
      </c>
      <c r="I75" s="3" t="s">
        <v>575</v>
      </c>
      <c r="J75" s="34">
        <v>8000</v>
      </c>
      <c r="K75" s="35">
        <v>8100</v>
      </c>
      <c r="L75" s="35">
        <v>13610</v>
      </c>
      <c r="M75" s="36">
        <v>14100</v>
      </c>
      <c r="N75" s="37"/>
      <c r="O75" s="35"/>
      <c r="P75" s="35"/>
      <c r="Q75" s="38"/>
      <c r="R75" s="39">
        <f t="shared" si="12"/>
        <v>4</v>
      </c>
      <c r="S75" s="40">
        <f t="shared" si="13"/>
        <v>10952.5</v>
      </c>
      <c r="T75" s="41">
        <f t="shared" si="14"/>
        <v>0.30657211858508093</v>
      </c>
      <c r="U75" s="42" t="s">
        <v>54</v>
      </c>
      <c r="V75" s="43">
        <f t="shared" si="15"/>
        <v>10952.5</v>
      </c>
      <c r="W75" s="44">
        <f t="shared" si="16"/>
        <v>0.30657211858508093</v>
      </c>
      <c r="X75" s="45">
        <f t="shared" si="17"/>
        <v>10952.5</v>
      </c>
      <c r="Y75" s="46" t="s">
        <v>1044</v>
      </c>
      <c r="AA75" s="29"/>
    </row>
    <row r="76" spans="1:27" ht="69">
      <c r="A76" s="31">
        <v>5</v>
      </c>
      <c r="B76" s="32" t="s">
        <v>17</v>
      </c>
      <c r="C76" s="32">
        <v>41115830</v>
      </c>
      <c r="D76" s="170" t="s">
        <v>1045</v>
      </c>
      <c r="E76" s="32" t="s">
        <v>60</v>
      </c>
      <c r="F76" s="33"/>
      <c r="G76" s="3"/>
      <c r="H76" s="3"/>
      <c r="I76" s="3"/>
      <c r="J76" s="34"/>
      <c r="K76" s="35"/>
      <c r="L76" s="35"/>
      <c r="M76" s="36"/>
      <c r="N76" s="37">
        <v>141775.91999999998</v>
      </c>
      <c r="O76" s="35">
        <v>123031.812384</v>
      </c>
      <c r="P76" s="35">
        <v>147624.85343024641</v>
      </c>
      <c r="Q76" s="38"/>
      <c r="R76" s="39">
        <f t="shared" si="12"/>
        <v>3</v>
      </c>
      <c r="S76" s="40">
        <f t="shared" si="13"/>
        <v>137477.5286047488</v>
      </c>
      <c r="T76" s="41">
        <f t="shared" si="14"/>
        <v>9.345256682980041E-2</v>
      </c>
      <c r="U76" s="42" t="s">
        <v>145</v>
      </c>
      <c r="V76" s="43">
        <f t="shared" si="15"/>
        <v>137477.5286047488</v>
      </c>
      <c r="W76" s="44">
        <f t="shared" si="16"/>
        <v>9.345256682980041E-2</v>
      </c>
      <c r="X76" s="45">
        <f t="shared" si="17"/>
        <v>137477.5286047488</v>
      </c>
      <c r="Y76" s="46" t="s">
        <v>1046</v>
      </c>
      <c r="AA76" s="29"/>
    </row>
    <row r="77" spans="1:27" ht="69">
      <c r="A77" s="31">
        <v>5</v>
      </c>
      <c r="B77" s="32" t="s">
        <v>17</v>
      </c>
      <c r="C77" s="32">
        <v>46181700</v>
      </c>
      <c r="D77" s="170" t="s">
        <v>1047</v>
      </c>
      <c r="E77" s="32" t="s">
        <v>60</v>
      </c>
      <c r="F77" s="33"/>
      <c r="G77" s="3"/>
      <c r="H77" s="3"/>
      <c r="I77" s="3"/>
      <c r="J77" s="34"/>
      <c r="K77" s="35"/>
      <c r="L77" s="35"/>
      <c r="M77" s="36"/>
      <c r="N77" s="37">
        <v>40319.369999999995</v>
      </c>
      <c r="O77" s="35">
        <v>41724.737495999994</v>
      </c>
      <c r="P77" s="35">
        <v>23873.370079852801</v>
      </c>
      <c r="Q77" s="38"/>
      <c r="R77" s="39">
        <f t="shared" si="12"/>
        <v>3</v>
      </c>
      <c r="S77" s="40">
        <f t="shared" si="13"/>
        <v>35305.825858617594</v>
      </c>
      <c r="T77" s="41">
        <f t="shared" si="14"/>
        <v>0.28113494471547756</v>
      </c>
      <c r="U77" s="42" t="s">
        <v>145</v>
      </c>
      <c r="V77" s="43">
        <f t="shared" si="15"/>
        <v>35305.825858617594</v>
      </c>
      <c r="W77" s="44">
        <f t="shared" si="16"/>
        <v>0.28113494471547756</v>
      </c>
      <c r="X77" s="45">
        <f t="shared" si="17"/>
        <v>35305.825858617594</v>
      </c>
      <c r="Y77" s="46" t="s">
        <v>1048</v>
      </c>
      <c r="AA77" s="29"/>
    </row>
    <row r="78" spans="1:27" ht="69">
      <c r="A78" s="31">
        <v>5</v>
      </c>
      <c r="B78" s="32" t="s">
        <v>17</v>
      </c>
      <c r="C78" s="32">
        <v>46181700</v>
      </c>
      <c r="D78" s="170" t="s">
        <v>1049</v>
      </c>
      <c r="E78" s="32" t="s">
        <v>60</v>
      </c>
      <c r="F78" s="33"/>
      <c r="G78" s="3"/>
      <c r="H78" s="3"/>
      <c r="I78" s="3"/>
      <c r="J78" s="34"/>
      <c r="K78" s="35"/>
      <c r="L78" s="35"/>
      <c r="M78" s="36"/>
      <c r="N78" s="37">
        <v>31379.399999999998</v>
      </c>
      <c r="O78" s="35">
        <v>32592.397032000001</v>
      </c>
      <c r="P78" s="35">
        <v>25633.518150240001</v>
      </c>
      <c r="Q78" s="38"/>
      <c r="R78" s="39">
        <f t="shared" si="12"/>
        <v>3</v>
      </c>
      <c r="S78" s="40">
        <f t="shared" si="13"/>
        <v>29868.438394080003</v>
      </c>
      <c r="T78" s="41">
        <f t="shared" si="14"/>
        <v>0.12445773786896012</v>
      </c>
      <c r="U78" s="42" t="s">
        <v>145</v>
      </c>
      <c r="V78" s="43">
        <f t="shared" si="15"/>
        <v>29868.438394080003</v>
      </c>
      <c r="W78" s="44">
        <f t="shared" si="16"/>
        <v>0.12445773786896012</v>
      </c>
      <c r="X78" s="45">
        <f t="shared" si="17"/>
        <v>29868.438394080003</v>
      </c>
      <c r="Y78" s="46" t="s">
        <v>1050</v>
      </c>
      <c r="AA78" s="29"/>
    </row>
    <row r="79" spans="1:27" ht="69">
      <c r="A79" s="31">
        <v>5</v>
      </c>
      <c r="B79" s="32" t="s">
        <v>17</v>
      </c>
      <c r="C79" s="32">
        <v>46181708</v>
      </c>
      <c r="D79" s="170" t="s">
        <v>1051</v>
      </c>
      <c r="E79" s="32" t="s">
        <v>106</v>
      </c>
      <c r="F79" s="33"/>
      <c r="G79" s="3"/>
      <c r="H79" s="3"/>
      <c r="I79" s="3"/>
      <c r="J79" s="34"/>
      <c r="K79" s="35"/>
      <c r="L79" s="35"/>
      <c r="M79" s="36"/>
      <c r="N79" s="37">
        <v>24324.3</v>
      </c>
      <c r="O79" s="35">
        <v>23436.793691999999</v>
      </c>
      <c r="P79" s="35">
        <v>32844.798793497597</v>
      </c>
      <c r="Q79" s="38"/>
      <c r="R79" s="39">
        <f t="shared" si="12"/>
        <v>3</v>
      </c>
      <c r="S79" s="40">
        <f t="shared" si="13"/>
        <v>26868.630828499197</v>
      </c>
      <c r="T79" s="41">
        <f t="shared" si="14"/>
        <v>0.19332962551703248</v>
      </c>
      <c r="U79" s="42" t="s">
        <v>145</v>
      </c>
      <c r="V79" s="43">
        <f t="shared" si="15"/>
        <v>26868.630828499197</v>
      </c>
      <c r="W79" s="44">
        <f t="shared" si="16"/>
        <v>0.19332962551703248</v>
      </c>
      <c r="X79" s="45">
        <f t="shared" si="17"/>
        <v>26868.630828499197</v>
      </c>
      <c r="Y79" s="46" t="s">
        <v>1052</v>
      </c>
      <c r="AA79" s="29"/>
    </row>
    <row r="80" spans="1:27" ht="55.2">
      <c r="A80" s="31">
        <v>5</v>
      </c>
      <c r="B80" s="32" t="s">
        <v>17</v>
      </c>
      <c r="C80" s="32">
        <v>46181700</v>
      </c>
      <c r="D80" s="170" t="s">
        <v>1053</v>
      </c>
      <c r="E80" s="32" t="s">
        <v>60</v>
      </c>
      <c r="F80" s="33"/>
      <c r="G80" s="3"/>
      <c r="H80" s="3"/>
      <c r="I80" s="3"/>
      <c r="J80" s="34"/>
      <c r="K80" s="35"/>
      <c r="L80" s="35"/>
      <c r="M80" s="36"/>
      <c r="N80" s="37">
        <v>25408.89</v>
      </c>
      <c r="O80" s="35">
        <v>19555.216668000001</v>
      </c>
      <c r="P80" s="35">
        <v>29575.0876943808</v>
      </c>
      <c r="Q80" s="38"/>
      <c r="R80" s="39">
        <f t="shared" si="12"/>
        <v>3</v>
      </c>
      <c r="S80" s="40">
        <f t="shared" si="13"/>
        <v>24846.398120793601</v>
      </c>
      <c r="T80" s="41">
        <f t="shared" si="14"/>
        <v>0.20258721201452817</v>
      </c>
      <c r="U80" s="42" t="s">
        <v>145</v>
      </c>
      <c r="V80" s="43">
        <f t="shared" si="15"/>
        <v>24846.398120793601</v>
      </c>
      <c r="W80" s="44">
        <f t="shared" si="16"/>
        <v>0.20258721201452817</v>
      </c>
      <c r="X80" s="45">
        <f t="shared" si="17"/>
        <v>24846.398120793601</v>
      </c>
      <c r="Y80" s="46" t="s">
        <v>1054</v>
      </c>
      <c r="AA80" s="29"/>
    </row>
    <row r="81" spans="1:27" ht="69">
      <c r="A81" s="31">
        <v>5</v>
      </c>
      <c r="B81" s="32" t="s">
        <v>17</v>
      </c>
      <c r="C81" s="32">
        <v>46181536</v>
      </c>
      <c r="D81" s="170" t="s">
        <v>1055</v>
      </c>
      <c r="E81" s="32" t="s">
        <v>937</v>
      </c>
      <c r="F81" s="33"/>
      <c r="G81" s="3"/>
      <c r="H81" s="3"/>
      <c r="I81" s="3"/>
      <c r="J81" s="34"/>
      <c r="K81" s="35"/>
      <c r="L81" s="35"/>
      <c r="M81" s="36"/>
      <c r="N81" s="37">
        <v>64443.6</v>
      </c>
      <c r="O81" s="35">
        <v>76006.462427999999</v>
      </c>
      <c r="P81" s="35">
        <v>52564.752071769595</v>
      </c>
      <c r="Q81" s="38"/>
      <c r="R81" s="39">
        <f t="shared" si="12"/>
        <v>3</v>
      </c>
      <c r="S81" s="40">
        <f t="shared" si="13"/>
        <v>64338.271499923198</v>
      </c>
      <c r="T81" s="41">
        <f t="shared" si="14"/>
        <v>0.18218099191497911</v>
      </c>
      <c r="U81" s="42" t="s">
        <v>145</v>
      </c>
      <c r="V81" s="43">
        <f t="shared" si="15"/>
        <v>64338.271499923198</v>
      </c>
      <c r="W81" s="44">
        <f t="shared" si="16"/>
        <v>0.18218099191497911</v>
      </c>
      <c r="X81" s="45">
        <f t="shared" si="17"/>
        <v>64338.271499923198</v>
      </c>
      <c r="Y81" s="46" t="s">
        <v>1056</v>
      </c>
      <c r="AA81" s="29"/>
    </row>
    <row r="82" spans="1:27" ht="82.8">
      <c r="A82" s="31">
        <v>5</v>
      </c>
      <c r="B82" s="32" t="s">
        <v>17</v>
      </c>
      <c r="C82" s="32">
        <v>46181536</v>
      </c>
      <c r="D82" s="170" t="s">
        <v>1057</v>
      </c>
      <c r="E82" s="32" t="s">
        <v>937</v>
      </c>
      <c r="F82" s="33"/>
      <c r="G82" s="3"/>
      <c r="H82" s="3"/>
      <c r="I82" s="3"/>
      <c r="J82" s="34"/>
      <c r="K82" s="35"/>
      <c r="L82" s="35"/>
      <c r="M82" s="36"/>
      <c r="N82" s="37">
        <v>66486.42</v>
      </c>
      <c r="O82" s="35">
        <v>54756.379079999999</v>
      </c>
      <c r="P82" s="35">
        <v>50000.794978867198</v>
      </c>
      <c r="Q82" s="38"/>
      <c r="R82" s="39">
        <f t="shared" si="12"/>
        <v>3</v>
      </c>
      <c r="S82" s="40">
        <f t="shared" si="13"/>
        <v>57081.198019622396</v>
      </c>
      <c r="T82" s="41">
        <f t="shared" si="14"/>
        <v>0.14865029167813448</v>
      </c>
      <c r="U82" s="42" t="s">
        <v>145</v>
      </c>
      <c r="V82" s="43">
        <f t="shared" si="15"/>
        <v>57081.198019622396</v>
      </c>
      <c r="W82" s="44">
        <f t="shared" si="16"/>
        <v>0.14865029167813448</v>
      </c>
      <c r="X82" s="45">
        <f t="shared" si="17"/>
        <v>57081.198019622396</v>
      </c>
      <c r="Y82" s="46" t="s">
        <v>1058</v>
      </c>
      <c r="AA82" s="29"/>
    </row>
    <row r="83" spans="1:27" ht="55.2">
      <c r="A83" s="31">
        <v>5</v>
      </c>
      <c r="B83" s="32" t="s">
        <v>17</v>
      </c>
      <c r="C83" s="32">
        <v>46181541</v>
      </c>
      <c r="D83" s="170" t="s">
        <v>1059</v>
      </c>
      <c r="E83" s="32" t="s">
        <v>937</v>
      </c>
      <c r="F83" s="33"/>
      <c r="G83" s="3"/>
      <c r="H83" s="3"/>
      <c r="I83" s="3"/>
      <c r="J83" s="34"/>
      <c r="K83" s="35"/>
      <c r="L83" s="35"/>
      <c r="M83" s="36"/>
      <c r="N83" s="37">
        <v>56503.979999999996</v>
      </c>
      <c r="O83" s="35">
        <v>41719.198715999999</v>
      </c>
      <c r="P83" s="35">
        <v>49318.041532031995</v>
      </c>
      <c r="Q83" s="38"/>
      <c r="R83" s="39">
        <f t="shared" si="12"/>
        <v>3</v>
      </c>
      <c r="S83" s="40">
        <f t="shared" si="13"/>
        <v>49180.406749343994</v>
      </c>
      <c r="T83" s="41">
        <f t="shared" si="14"/>
        <v>0.15033124007274667</v>
      </c>
      <c r="U83" s="42" t="s">
        <v>145</v>
      </c>
      <c r="V83" s="43">
        <f t="shared" si="15"/>
        <v>49180.406749343994</v>
      </c>
      <c r="W83" s="44">
        <f t="shared" si="16"/>
        <v>0.15033124007274667</v>
      </c>
      <c r="X83" s="45">
        <f t="shared" si="17"/>
        <v>49180.406749343994</v>
      </c>
      <c r="Y83" s="46" t="s">
        <v>1060</v>
      </c>
      <c r="AA83" s="29"/>
    </row>
    <row r="84" spans="1:27" ht="55.2">
      <c r="A84" s="31">
        <v>5</v>
      </c>
      <c r="B84" s="32" t="s">
        <v>17</v>
      </c>
      <c r="C84" s="32">
        <v>46181504</v>
      </c>
      <c r="D84" s="170" t="s">
        <v>1061</v>
      </c>
      <c r="E84" s="32" t="s">
        <v>937</v>
      </c>
      <c r="F84" s="33"/>
      <c r="G84" s="3"/>
      <c r="H84" s="3"/>
      <c r="I84" s="3"/>
      <c r="J84" s="34"/>
      <c r="K84" s="35"/>
      <c r="L84" s="35"/>
      <c r="M84" s="36"/>
      <c r="N84" s="37">
        <v>12183.21</v>
      </c>
      <c r="O84" s="35">
        <v>9974.2350239999996</v>
      </c>
      <c r="P84" s="35">
        <v>10615.363431379199</v>
      </c>
      <c r="Q84" s="38"/>
      <c r="R84" s="39">
        <f t="shared" si="12"/>
        <v>3</v>
      </c>
      <c r="S84" s="40">
        <f t="shared" si="13"/>
        <v>10924.2694851264</v>
      </c>
      <c r="T84" s="41">
        <f t="shared" si="14"/>
        <v>0.10402747209207386</v>
      </c>
      <c r="U84" s="42" t="s">
        <v>145</v>
      </c>
      <c r="V84" s="43">
        <f t="shared" si="15"/>
        <v>10924.2694851264</v>
      </c>
      <c r="W84" s="44">
        <f t="shared" si="16"/>
        <v>0.10402747209207386</v>
      </c>
      <c r="X84" s="45">
        <f t="shared" si="17"/>
        <v>10924.2694851264</v>
      </c>
      <c r="Y84" s="46" t="s">
        <v>1062</v>
      </c>
      <c r="AA84" s="29"/>
    </row>
    <row r="85" spans="1:27" ht="41.4">
      <c r="A85" s="31">
        <v>5</v>
      </c>
      <c r="B85" s="32" t="s">
        <v>17</v>
      </c>
      <c r="C85" s="32">
        <v>46181541</v>
      </c>
      <c r="D85" s="170" t="s">
        <v>1063</v>
      </c>
      <c r="E85" s="32" t="s">
        <v>937</v>
      </c>
      <c r="F85" s="33"/>
      <c r="G85" s="3"/>
      <c r="H85" s="3"/>
      <c r="I85" s="3"/>
      <c r="J85" s="34"/>
      <c r="K85" s="35"/>
      <c r="L85" s="35"/>
      <c r="M85" s="36"/>
      <c r="N85" s="37">
        <v>12636</v>
      </c>
      <c r="O85" s="35">
        <v>8997.1942320000016</v>
      </c>
      <c r="P85" s="35">
        <v>12175.769801894399</v>
      </c>
      <c r="Q85" s="38"/>
      <c r="R85" s="39">
        <f t="shared" si="12"/>
        <v>3</v>
      </c>
      <c r="S85" s="40">
        <f t="shared" si="13"/>
        <v>11269.6546779648</v>
      </c>
      <c r="T85" s="41">
        <f t="shared" si="14"/>
        <v>0.17581871823107981</v>
      </c>
      <c r="U85" s="42" t="s">
        <v>145</v>
      </c>
      <c r="V85" s="43">
        <f t="shared" si="15"/>
        <v>11269.6546779648</v>
      </c>
      <c r="W85" s="44">
        <f t="shared" si="16"/>
        <v>0.17581871823107981</v>
      </c>
      <c r="X85" s="45">
        <f t="shared" si="17"/>
        <v>11269.6546779648</v>
      </c>
      <c r="Y85" s="46" t="s">
        <v>1064</v>
      </c>
      <c r="AA85" s="29"/>
    </row>
    <row r="86" spans="1:27" ht="69">
      <c r="A86" s="31">
        <v>5</v>
      </c>
      <c r="B86" s="32" t="s">
        <v>17</v>
      </c>
      <c r="C86" s="32">
        <v>46181541</v>
      </c>
      <c r="D86" s="170" t="s">
        <v>1065</v>
      </c>
      <c r="E86" s="32" t="s">
        <v>937</v>
      </c>
      <c r="F86" s="33" t="s">
        <v>51</v>
      </c>
      <c r="G86" s="3" t="s">
        <v>52</v>
      </c>
      <c r="H86" s="3" t="s">
        <v>53</v>
      </c>
      <c r="I86" s="3" t="s">
        <v>575</v>
      </c>
      <c r="J86" s="34">
        <v>35000</v>
      </c>
      <c r="K86" s="35">
        <v>157000</v>
      </c>
      <c r="L86" s="35">
        <v>196900</v>
      </c>
      <c r="M86" s="36">
        <v>194800</v>
      </c>
      <c r="N86" s="37"/>
      <c r="O86" s="35"/>
      <c r="P86" s="35"/>
      <c r="Q86" s="38"/>
      <c r="R86" s="39">
        <f t="shared" si="12"/>
        <v>4</v>
      </c>
      <c r="S86" s="40">
        <f t="shared" si="13"/>
        <v>145925</v>
      </c>
      <c r="T86" s="41">
        <f t="shared" si="14"/>
        <v>0.5221097189265852</v>
      </c>
      <c r="U86" s="42" t="s">
        <v>972</v>
      </c>
      <c r="V86" s="43">
        <f>IFERROR(AVERAGE(K86:P86),"")</f>
        <v>182900</v>
      </c>
      <c r="W86" s="44">
        <f>IF(Q86&gt;0,"",IFERROR(STDEV(K86:P86)/V86,""))</f>
        <v>0.1227699338725184</v>
      </c>
      <c r="X86" s="45">
        <f t="shared" si="17"/>
        <v>182900</v>
      </c>
      <c r="Y86" s="46" t="s">
        <v>1066</v>
      </c>
      <c r="AA86" s="29"/>
    </row>
    <row r="87" spans="1:27" ht="69">
      <c r="A87" s="31">
        <v>5</v>
      </c>
      <c r="B87" s="32" t="s">
        <v>17</v>
      </c>
      <c r="C87" s="32">
        <v>46181541</v>
      </c>
      <c r="D87" s="170" t="s">
        <v>1067</v>
      </c>
      <c r="E87" s="32" t="s">
        <v>937</v>
      </c>
      <c r="F87" s="33"/>
      <c r="G87" s="3"/>
      <c r="H87" s="3"/>
      <c r="I87" s="3"/>
      <c r="J87" s="34"/>
      <c r="K87" s="35"/>
      <c r="L87" s="35"/>
      <c r="M87" s="36"/>
      <c r="N87" s="37">
        <v>12256.92</v>
      </c>
      <c r="O87" s="35">
        <v>10464.970932</v>
      </c>
      <c r="P87" s="35">
        <v>9257.1198722495992</v>
      </c>
      <c r="Q87" s="38"/>
      <c r="R87" s="39">
        <f t="shared" si="12"/>
        <v>3</v>
      </c>
      <c r="S87" s="40">
        <f t="shared" si="13"/>
        <v>10659.6702680832</v>
      </c>
      <c r="T87" s="41">
        <f t="shared" si="14"/>
        <v>0.1415942387883303</v>
      </c>
      <c r="U87" s="42" t="s">
        <v>145</v>
      </c>
      <c r="V87" s="43">
        <f t="shared" si="15"/>
        <v>10659.6702680832</v>
      </c>
      <c r="W87" s="44">
        <f t="shared" si="16"/>
        <v>0.1415942387883303</v>
      </c>
      <c r="X87" s="45">
        <f t="shared" si="17"/>
        <v>10659.6702680832</v>
      </c>
      <c r="Y87" s="46" t="s">
        <v>1068</v>
      </c>
      <c r="AA87" s="29"/>
    </row>
    <row r="88" spans="1:27" ht="82.8">
      <c r="A88" s="31">
        <v>5</v>
      </c>
      <c r="B88" s="32" t="s">
        <v>17</v>
      </c>
      <c r="C88" s="32">
        <v>46181541</v>
      </c>
      <c r="D88" s="170" t="s">
        <v>1069</v>
      </c>
      <c r="E88" s="32" t="s">
        <v>1007</v>
      </c>
      <c r="F88" s="33" t="s">
        <v>51</v>
      </c>
      <c r="G88" s="3" t="s">
        <v>52</v>
      </c>
      <c r="H88" s="3" t="s">
        <v>53</v>
      </c>
      <c r="I88" s="3" t="s">
        <v>575</v>
      </c>
      <c r="J88" s="34">
        <v>39000</v>
      </c>
      <c r="K88" s="35">
        <v>38000</v>
      </c>
      <c r="L88" s="35">
        <v>40060</v>
      </c>
      <c r="M88" s="36">
        <v>42500</v>
      </c>
      <c r="N88" s="37"/>
      <c r="O88" s="35"/>
      <c r="P88" s="35"/>
      <c r="Q88" s="38"/>
      <c r="R88" s="39">
        <f t="shared" si="12"/>
        <v>4</v>
      </c>
      <c r="S88" s="40">
        <f t="shared" si="13"/>
        <v>39890</v>
      </c>
      <c r="T88" s="41">
        <f t="shared" si="14"/>
        <v>4.8449036267767982E-2</v>
      </c>
      <c r="U88" s="42" t="s">
        <v>54</v>
      </c>
      <c r="V88" s="43">
        <f t="shared" si="15"/>
        <v>39890</v>
      </c>
      <c r="W88" s="44">
        <f t="shared" si="16"/>
        <v>4.8449036267767982E-2</v>
      </c>
      <c r="X88" s="45">
        <f t="shared" si="17"/>
        <v>39890</v>
      </c>
      <c r="Y88" s="46" t="s">
        <v>1070</v>
      </c>
      <c r="AA88" s="29"/>
    </row>
    <row r="89" spans="1:27" ht="69">
      <c r="A89" s="31">
        <v>5</v>
      </c>
      <c r="B89" s="32" t="s">
        <v>17</v>
      </c>
      <c r="C89" s="32">
        <v>46181541</v>
      </c>
      <c r="D89" s="170" t="s">
        <v>1071</v>
      </c>
      <c r="E89" s="32" t="s">
        <v>937</v>
      </c>
      <c r="F89" s="33"/>
      <c r="G89" s="3"/>
      <c r="H89" s="3"/>
      <c r="I89" s="3"/>
      <c r="J89" s="34"/>
      <c r="K89" s="35"/>
      <c r="L89" s="35"/>
      <c r="M89" s="36"/>
      <c r="N89" s="37">
        <v>38866.229999999996</v>
      </c>
      <c r="O89" s="35">
        <v>36177.095448</v>
      </c>
      <c r="P89" s="35">
        <v>34764.740223782399</v>
      </c>
      <c r="Q89" s="38"/>
      <c r="R89" s="39">
        <f t="shared" si="12"/>
        <v>3</v>
      </c>
      <c r="S89" s="40">
        <f t="shared" si="13"/>
        <v>36602.688557260793</v>
      </c>
      <c r="T89" s="41">
        <f t="shared" si="14"/>
        <v>5.6924863812898283E-2</v>
      </c>
      <c r="U89" s="42" t="s">
        <v>145</v>
      </c>
      <c r="V89" s="43">
        <f t="shared" si="15"/>
        <v>36602.688557260793</v>
      </c>
      <c r="W89" s="44">
        <f t="shared" si="16"/>
        <v>5.6924863812898283E-2</v>
      </c>
      <c r="X89" s="45">
        <f t="shared" si="17"/>
        <v>36602.688557260793</v>
      </c>
      <c r="Y89" s="46" t="s">
        <v>1072</v>
      </c>
      <c r="AA89" s="29"/>
    </row>
    <row r="90" spans="1:27" ht="55.2">
      <c r="A90" s="31">
        <v>5</v>
      </c>
      <c r="B90" s="32" t="s">
        <v>17</v>
      </c>
      <c r="C90" s="32">
        <v>46181504</v>
      </c>
      <c r="D90" s="170" t="s">
        <v>1073</v>
      </c>
      <c r="E90" s="32" t="s">
        <v>937</v>
      </c>
      <c r="F90" s="33"/>
      <c r="G90" s="3"/>
      <c r="H90" s="3"/>
      <c r="I90" s="3"/>
      <c r="J90" s="34"/>
      <c r="K90" s="35"/>
      <c r="L90" s="35"/>
      <c r="M90" s="36"/>
      <c r="N90" s="37">
        <v>12972.96</v>
      </c>
      <c r="O90" s="35">
        <v>13026.102804</v>
      </c>
      <c r="P90" s="35">
        <v>10999.109606284799</v>
      </c>
      <c r="Q90" s="38"/>
      <c r="R90" s="39">
        <f t="shared" si="12"/>
        <v>3</v>
      </c>
      <c r="S90" s="40">
        <f t="shared" si="13"/>
        <v>12332.724136761601</v>
      </c>
      <c r="T90" s="41">
        <f t="shared" si="14"/>
        <v>9.3673520024365367E-2</v>
      </c>
      <c r="U90" s="42" t="s">
        <v>145</v>
      </c>
      <c r="V90" s="43">
        <f t="shared" si="15"/>
        <v>12332.724136761601</v>
      </c>
      <c r="W90" s="44">
        <f t="shared" si="16"/>
        <v>9.3673520024365367E-2</v>
      </c>
      <c r="X90" s="45">
        <f t="shared" si="17"/>
        <v>12332.724136761601</v>
      </c>
      <c r="Y90" s="46" t="s">
        <v>1074</v>
      </c>
      <c r="AA90" s="29"/>
    </row>
    <row r="91" spans="1:27" ht="41.4">
      <c r="A91" s="31">
        <v>5</v>
      </c>
      <c r="B91" s="32" t="s">
        <v>17</v>
      </c>
      <c r="C91" s="32">
        <v>46181504</v>
      </c>
      <c r="D91" s="170" t="s">
        <v>1075</v>
      </c>
      <c r="E91" s="32" t="s">
        <v>1007</v>
      </c>
      <c r="F91" s="33"/>
      <c r="G91" s="3"/>
      <c r="H91" s="3"/>
      <c r="I91" s="3"/>
      <c r="J91" s="34"/>
      <c r="K91" s="35"/>
      <c r="L91" s="35"/>
      <c r="M91" s="36"/>
      <c r="N91" s="37">
        <v>77985.179999999993</v>
      </c>
      <c r="O91" s="35">
        <v>65629.004220000003</v>
      </c>
      <c r="P91" s="35">
        <v>71782.324710969595</v>
      </c>
      <c r="Q91" s="38"/>
      <c r="R91" s="39">
        <f t="shared" si="12"/>
        <v>3</v>
      </c>
      <c r="S91" s="40">
        <f t="shared" si="13"/>
        <v>71798.836310323197</v>
      </c>
      <c r="T91" s="41">
        <f t="shared" si="14"/>
        <v>8.6047417421289907E-2</v>
      </c>
      <c r="U91" s="42" t="s">
        <v>145</v>
      </c>
      <c r="V91" s="43">
        <f t="shared" si="15"/>
        <v>71798.836310323197</v>
      </c>
      <c r="W91" s="44">
        <f t="shared" si="16"/>
        <v>8.6047417421289907E-2</v>
      </c>
      <c r="X91" s="45">
        <f t="shared" si="17"/>
        <v>71798.836310323197</v>
      </c>
      <c r="Y91" s="46" t="s">
        <v>1076</v>
      </c>
      <c r="AA91" s="29"/>
    </row>
    <row r="92" spans="1:27" ht="55.2">
      <c r="A92" s="31">
        <v>5</v>
      </c>
      <c r="B92" s="32" t="s">
        <v>17</v>
      </c>
      <c r="C92" s="32">
        <v>42132203</v>
      </c>
      <c r="D92" s="170" t="s">
        <v>1077</v>
      </c>
      <c r="E92" s="32" t="s">
        <v>1007</v>
      </c>
      <c r="F92" s="33" t="s">
        <v>51</v>
      </c>
      <c r="G92" s="3" t="s">
        <v>52</v>
      </c>
      <c r="H92" s="3" t="s">
        <v>53</v>
      </c>
      <c r="I92" s="3" t="s">
        <v>575</v>
      </c>
      <c r="J92" s="34">
        <v>25000</v>
      </c>
      <c r="K92" s="35">
        <v>33000</v>
      </c>
      <c r="L92" s="35">
        <v>39970</v>
      </c>
      <c r="M92" s="36">
        <v>38500</v>
      </c>
      <c r="N92" s="37"/>
      <c r="O92" s="35"/>
      <c r="P92" s="35"/>
      <c r="Q92" s="38"/>
      <c r="R92" s="39">
        <f t="shared" si="12"/>
        <v>4</v>
      </c>
      <c r="S92" s="40">
        <f t="shared" si="13"/>
        <v>34117.5</v>
      </c>
      <c r="T92" s="41">
        <f t="shared" si="14"/>
        <v>0.19867489451870518</v>
      </c>
      <c r="U92" s="42" t="s">
        <v>54</v>
      </c>
      <c r="V92" s="43">
        <f t="shared" si="15"/>
        <v>34117.5</v>
      </c>
      <c r="W92" s="44">
        <f t="shared" si="16"/>
        <v>0.19867489451870518</v>
      </c>
      <c r="X92" s="45">
        <f t="shared" si="17"/>
        <v>34117.5</v>
      </c>
      <c r="Y92" s="46" t="s">
        <v>1078</v>
      </c>
      <c r="AA92" s="29"/>
    </row>
    <row r="93" spans="1:27" ht="69">
      <c r="A93" s="31">
        <v>5</v>
      </c>
      <c r="B93" s="32" t="s">
        <v>17</v>
      </c>
      <c r="C93" s="32">
        <v>46181536</v>
      </c>
      <c r="D93" s="170" t="s">
        <v>1079</v>
      </c>
      <c r="E93" s="32" t="s">
        <v>60</v>
      </c>
      <c r="F93" s="33" t="s">
        <v>51</v>
      </c>
      <c r="G93" s="3" t="s">
        <v>52</v>
      </c>
      <c r="H93" s="3" t="s">
        <v>53</v>
      </c>
      <c r="I93" s="3" t="s">
        <v>575</v>
      </c>
      <c r="J93" s="34">
        <v>450000</v>
      </c>
      <c r="K93" s="35">
        <v>230000</v>
      </c>
      <c r="L93" s="35">
        <v>274930</v>
      </c>
      <c r="M93" s="36">
        <v>275600</v>
      </c>
      <c r="N93" s="37"/>
      <c r="O93" s="35"/>
      <c r="P93" s="35"/>
      <c r="Q93" s="38"/>
      <c r="R93" s="39">
        <f t="shared" si="12"/>
        <v>4</v>
      </c>
      <c r="S93" s="40">
        <f t="shared" si="13"/>
        <v>307632.5</v>
      </c>
      <c r="T93" s="41">
        <f t="shared" si="14"/>
        <v>0.31622508258416859</v>
      </c>
      <c r="U93" s="42" t="s">
        <v>733</v>
      </c>
      <c r="V93" s="43">
        <f>IFERROR(AVERAGE(K93:P93),"")</f>
        <v>260176.66666666666</v>
      </c>
      <c r="W93" s="44">
        <f>IF(Q93&gt;0,"",IFERROR(STDEV(K93:P93)/V93,""))</f>
        <v>0.10045446161049275</v>
      </c>
      <c r="X93" s="45">
        <f t="shared" si="17"/>
        <v>260176.66666666666</v>
      </c>
      <c r="Y93" s="46" t="s">
        <v>1080</v>
      </c>
      <c r="AA93" s="29"/>
    </row>
    <row r="94" spans="1:27" ht="82.8">
      <c r="A94" s="31">
        <v>5</v>
      </c>
      <c r="B94" s="32" t="s">
        <v>17</v>
      </c>
      <c r="C94" s="32">
        <v>46181504</v>
      </c>
      <c r="D94" s="170" t="s">
        <v>1081</v>
      </c>
      <c r="E94" s="32" t="s">
        <v>937</v>
      </c>
      <c r="F94" s="33"/>
      <c r="G94" s="3"/>
      <c r="H94" s="3"/>
      <c r="I94" s="3"/>
      <c r="J94" s="34"/>
      <c r="K94" s="35"/>
      <c r="L94" s="35"/>
      <c r="M94" s="36"/>
      <c r="N94" s="37">
        <v>81702.26999999999</v>
      </c>
      <c r="O94" s="35">
        <v>66865.259915999995</v>
      </c>
      <c r="P94" s="35"/>
      <c r="Q94" s="38"/>
      <c r="R94" s="39">
        <f t="shared" si="12"/>
        <v>2</v>
      </c>
      <c r="S94" s="40">
        <f t="shared" si="13"/>
        <v>74283.764957999985</v>
      </c>
      <c r="T94" s="41">
        <f t="shared" si="14"/>
        <v>0.14123342360018221</v>
      </c>
      <c r="U94" s="42" t="s">
        <v>145</v>
      </c>
      <c r="V94" s="43">
        <f t="shared" si="15"/>
        <v>74283.764957999985</v>
      </c>
      <c r="W94" s="44">
        <f t="shared" si="16"/>
        <v>0.14123342360018221</v>
      </c>
      <c r="X94" s="45">
        <f t="shared" si="17"/>
        <v>74283.764957999985</v>
      </c>
      <c r="Y94" s="46" t="s">
        <v>1082</v>
      </c>
      <c r="AA94" s="29"/>
    </row>
    <row r="95" spans="1:27" ht="96.6">
      <c r="A95" s="31">
        <v>5</v>
      </c>
      <c r="B95" s="32" t="s">
        <v>17</v>
      </c>
      <c r="C95" s="32">
        <v>46181504</v>
      </c>
      <c r="D95" s="170" t="s">
        <v>1083</v>
      </c>
      <c r="E95" s="32" t="s">
        <v>937</v>
      </c>
      <c r="F95" s="33"/>
      <c r="G95" s="3"/>
      <c r="H95" s="3"/>
      <c r="I95" s="3"/>
      <c r="J95" s="34"/>
      <c r="K95" s="35"/>
      <c r="L95" s="35"/>
      <c r="M95" s="36"/>
      <c r="N95" s="37">
        <v>59073.299999999996</v>
      </c>
      <c r="O95" s="35">
        <v>61274.415384</v>
      </c>
      <c r="P95" s="35"/>
      <c r="Q95" s="38"/>
      <c r="R95" s="39">
        <f t="shared" si="12"/>
        <v>2</v>
      </c>
      <c r="S95" s="40">
        <f t="shared" si="13"/>
        <v>60173.857691999998</v>
      </c>
      <c r="T95" s="41">
        <f t="shared" si="14"/>
        <v>2.5865445126802267E-2</v>
      </c>
      <c r="U95" s="42" t="s">
        <v>145</v>
      </c>
      <c r="V95" s="43">
        <f t="shared" si="15"/>
        <v>60173.857691999998</v>
      </c>
      <c r="W95" s="44">
        <f t="shared" si="16"/>
        <v>2.5865445126802267E-2</v>
      </c>
      <c r="X95" s="45">
        <f t="shared" si="17"/>
        <v>60173.857691999998</v>
      </c>
      <c r="Y95" s="46" t="s">
        <v>1084</v>
      </c>
      <c r="AA95" s="29"/>
    </row>
    <row r="96" spans="1:27" ht="124.2">
      <c r="A96" s="31">
        <v>5</v>
      </c>
      <c r="B96" s="32" t="s">
        <v>17</v>
      </c>
      <c r="C96" s="32">
        <v>46181538</v>
      </c>
      <c r="D96" s="170" t="s">
        <v>1085</v>
      </c>
      <c r="E96" s="32" t="s">
        <v>937</v>
      </c>
      <c r="F96" s="33"/>
      <c r="G96" s="3"/>
      <c r="H96" s="3"/>
      <c r="I96" s="3"/>
      <c r="J96" s="34"/>
      <c r="K96" s="35"/>
      <c r="L96" s="35"/>
      <c r="M96" s="36"/>
      <c r="N96" s="37">
        <v>196300.25999999998</v>
      </c>
      <c r="O96" s="35">
        <v>220720.383</v>
      </c>
      <c r="P96" s="35">
        <v>166363.04598975359</v>
      </c>
      <c r="Q96" s="38"/>
      <c r="R96" s="39">
        <f t="shared" si="12"/>
        <v>3</v>
      </c>
      <c r="S96" s="40">
        <f t="shared" si="13"/>
        <v>194461.2296632512</v>
      </c>
      <c r="T96" s="41">
        <f t="shared" si="14"/>
        <v>0.14000370379715782</v>
      </c>
      <c r="U96" s="42" t="s">
        <v>145</v>
      </c>
      <c r="V96" s="43">
        <f t="shared" si="15"/>
        <v>194461.2296632512</v>
      </c>
      <c r="W96" s="44">
        <f t="shared" si="16"/>
        <v>0.14000370379715782</v>
      </c>
      <c r="X96" s="45">
        <f t="shared" si="17"/>
        <v>194461.2296632512</v>
      </c>
      <c r="Y96" s="46" t="s">
        <v>1086</v>
      </c>
      <c r="AA96" s="29"/>
    </row>
    <row r="97" spans="1:27" ht="41.4">
      <c r="A97" s="31">
        <v>5</v>
      </c>
      <c r="B97" s="32" t="s">
        <v>17</v>
      </c>
      <c r="C97" s="32">
        <v>46181504</v>
      </c>
      <c r="D97" s="170" t="s">
        <v>1087</v>
      </c>
      <c r="E97" s="32" t="s">
        <v>937</v>
      </c>
      <c r="F97" s="33"/>
      <c r="G97" s="3"/>
      <c r="H97" s="3"/>
      <c r="I97" s="3"/>
      <c r="J97" s="34"/>
      <c r="K97" s="35"/>
      <c r="L97" s="35"/>
      <c r="M97" s="36"/>
      <c r="N97" s="37">
        <v>18985.59</v>
      </c>
      <c r="O97" s="35">
        <v>19555.216668000001</v>
      </c>
      <c r="P97" s="35"/>
      <c r="Q97" s="38"/>
      <c r="R97" s="39">
        <f t="shared" si="12"/>
        <v>2</v>
      </c>
      <c r="S97" s="40">
        <f t="shared" si="13"/>
        <v>19270.403334000002</v>
      </c>
      <c r="T97" s="41">
        <f t="shared" si="14"/>
        <v>2.0901839608973627E-2</v>
      </c>
      <c r="U97" s="42" t="s">
        <v>145</v>
      </c>
      <c r="V97" s="43">
        <f t="shared" si="15"/>
        <v>19270.403334000002</v>
      </c>
      <c r="W97" s="44">
        <f t="shared" si="16"/>
        <v>2.0901839608973627E-2</v>
      </c>
      <c r="X97" s="45">
        <f t="shared" si="17"/>
        <v>19270.403334000002</v>
      </c>
      <c r="Y97" s="46" t="s">
        <v>1088</v>
      </c>
      <c r="AA97" s="29"/>
    </row>
    <row r="98" spans="1:27" ht="110.4">
      <c r="A98" s="31">
        <v>5</v>
      </c>
      <c r="B98" s="32" t="s">
        <v>17</v>
      </c>
      <c r="C98" s="32">
        <v>46181504</v>
      </c>
      <c r="D98" s="170" t="s">
        <v>1089</v>
      </c>
      <c r="E98" s="32" t="s">
        <v>937</v>
      </c>
      <c r="F98" s="33"/>
      <c r="G98" s="3"/>
      <c r="H98" s="3"/>
      <c r="I98" s="3"/>
      <c r="J98" s="34"/>
      <c r="K98" s="35"/>
      <c r="L98" s="35"/>
      <c r="M98" s="36"/>
      <c r="N98" s="37">
        <v>19006.649999999998</v>
      </c>
      <c r="O98" s="35">
        <v>24552.303984000002</v>
      </c>
      <c r="P98" s="35"/>
      <c r="Q98" s="38"/>
      <c r="R98" s="39">
        <f t="shared" si="12"/>
        <v>2</v>
      </c>
      <c r="S98" s="40">
        <f t="shared" si="13"/>
        <v>21779.476992</v>
      </c>
      <c r="T98" s="41">
        <f t="shared" si="14"/>
        <v>0.18004883862183557</v>
      </c>
      <c r="U98" s="42" t="s">
        <v>145</v>
      </c>
      <c r="V98" s="43">
        <f t="shared" si="15"/>
        <v>21779.476992</v>
      </c>
      <c r="W98" s="44">
        <f t="shared" si="16"/>
        <v>0.18004883862183557</v>
      </c>
      <c r="X98" s="45">
        <f t="shared" si="17"/>
        <v>21779.476992</v>
      </c>
      <c r="Y98" s="46" t="s">
        <v>1090</v>
      </c>
      <c r="AA98" s="29"/>
    </row>
    <row r="99" spans="1:27" ht="69">
      <c r="A99" s="31">
        <v>5</v>
      </c>
      <c r="B99" s="32" t="s">
        <v>17</v>
      </c>
      <c r="C99" s="32">
        <v>46181504</v>
      </c>
      <c r="D99" s="170" t="s">
        <v>1091</v>
      </c>
      <c r="E99" s="32" t="s">
        <v>937</v>
      </c>
      <c r="F99" s="33"/>
      <c r="G99" s="3"/>
      <c r="H99" s="3"/>
      <c r="I99" s="3"/>
      <c r="J99" s="34"/>
      <c r="K99" s="35"/>
      <c r="L99" s="35"/>
      <c r="M99" s="36"/>
      <c r="N99" s="37">
        <v>16658.46</v>
      </c>
      <c r="O99" s="35">
        <v>15643.730232</v>
      </c>
      <c r="P99" s="35"/>
      <c r="Q99" s="38"/>
      <c r="R99" s="39">
        <f t="shared" si="12"/>
        <v>2</v>
      </c>
      <c r="S99" s="40">
        <f t="shared" si="13"/>
        <v>16151.095116</v>
      </c>
      <c r="T99" s="41">
        <f t="shared" si="14"/>
        <v>4.4425612930348093E-2</v>
      </c>
      <c r="U99" s="42" t="s">
        <v>145</v>
      </c>
      <c r="V99" s="43">
        <f t="shared" si="15"/>
        <v>16151.095116</v>
      </c>
      <c r="W99" s="44">
        <f t="shared" si="16"/>
        <v>4.4425612930348093E-2</v>
      </c>
      <c r="X99" s="45">
        <f t="shared" si="17"/>
        <v>16151.095116</v>
      </c>
      <c r="Y99" s="46" t="s">
        <v>1092</v>
      </c>
      <c r="AA99" s="29"/>
    </row>
    <row r="100" spans="1:27" ht="82.8">
      <c r="A100" s="31">
        <v>5</v>
      </c>
      <c r="B100" s="32" t="s">
        <v>17</v>
      </c>
      <c r="C100" s="32">
        <v>46181503</v>
      </c>
      <c r="D100" s="170" t="s">
        <v>1093</v>
      </c>
      <c r="E100" s="32" t="s">
        <v>60</v>
      </c>
      <c r="F100" s="33"/>
      <c r="G100" s="3"/>
      <c r="H100" s="3"/>
      <c r="I100" s="3"/>
      <c r="J100" s="34"/>
      <c r="K100" s="35"/>
      <c r="L100" s="35"/>
      <c r="M100" s="36"/>
      <c r="N100" s="37">
        <v>69613.83</v>
      </c>
      <c r="O100" s="35">
        <v>72373.022747999988</v>
      </c>
      <c r="P100" s="35"/>
      <c r="Q100" s="38"/>
      <c r="R100" s="39">
        <f t="shared" si="12"/>
        <v>2</v>
      </c>
      <c r="S100" s="40">
        <f t="shared" si="13"/>
        <v>70993.426374000002</v>
      </c>
      <c r="T100" s="41">
        <f t="shared" si="14"/>
        <v>2.7482036047017284E-2</v>
      </c>
      <c r="U100" s="42" t="s">
        <v>145</v>
      </c>
      <c r="V100" s="43">
        <f t="shared" si="15"/>
        <v>70993.426374000002</v>
      </c>
      <c r="W100" s="44">
        <f t="shared" si="16"/>
        <v>2.7482036047017284E-2</v>
      </c>
      <c r="X100" s="45">
        <f t="shared" si="17"/>
        <v>70993.426374000002</v>
      </c>
      <c r="Y100" s="46" t="s">
        <v>1094</v>
      </c>
      <c r="AA100" s="29"/>
    </row>
    <row r="101" spans="1:27" ht="41.4">
      <c r="A101" s="31">
        <v>5</v>
      </c>
      <c r="B101" s="32" t="s">
        <v>17</v>
      </c>
      <c r="C101" s="32">
        <v>42271803</v>
      </c>
      <c r="D101" s="170" t="s">
        <v>1095</v>
      </c>
      <c r="E101" s="32" t="s">
        <v>60</v>
      </c>
      <c r="F101" s="33" t="s">
        <v>51</v>
      </c>
      <c r="G101" s="3" t="s">
        <v>52</v>
      </c>
      <c r="H101" s="3" t="s">
        <v>53</v>
      </c>
      <c r="I101" s="3" t="s">
        <v>575</v>
      </c>
      <c r="J101" s="34">
        <v>25000</v>
      </c>
      <c r="K101" s="35">
        <v>13500</v>
      </c>
      <c r="L101" s="35">
        <v>51360</v>
      </c>
      <c r="M101" s="36">
        <v>50050</v>
      </c>
      <c r="N101" s="37"/>
      <c r="O101" s="35"/>
      <c r="P101" s="35"/>
      <c r="Q101" s="38"/>
      <c r="R101" s="39">
        <f t="shared" si="12"/>
        <v>4</v>
      </c>
      <c r="S101" s="40">
        <f t="shared" si="13"/>
        <v>34977.5</v>
      </c>
      <c r="T101" s="41">
        <f t="shared" si="14"/>
        <v>0.53649393793910594</v>
      </c>
      <c r="U101" s="42" t="s">
        <v>757</v>
      </c>
      <c r="V101" s="43">
        <f>IFERROR(AVERAGE(J101,L101:P101),"")</f>
        <v>42136.666666666664</v>
      </c>
      <c r="W101" s="44">
        <f>IF(Q101&gt;0,"",IFERROR(STDEV(J101,L101:P101)/V101,""))</f>
        <v>0.35254890964769475</v>
      </c>
      <c r="X101" s="45">
        <f t="shared" si="17"/>
        <v>42136.666666666664</v>
      </c>
      <c r="Y101" s="46" t="s">
        <v>1096</v>
      </c>
      <c r="AA101" s="29"/>
    </row>
    <row r="102" spans="1:27" ht="41.4">
      <c r="A102" s="31">
        <v>5</v>
      </c>
      <c r="B102" s="32" t="s">
        <v>17</v>
      </c>
      <c r="C102" s="32">
        <v>42142609</v>
      </c>
      <c r="D102" s="170" t="s">
        <v>1097</v>
      </c>
      <c r="E102" s="32" t="s">
        <v>1007</v>
      </c>
      <c r="F102" s="33"/>
      <c r="G102" s="3"/>
      <c r="H102" s="3"/>
      <c r="I102" s="3"/>
      <c r="J102" s="34"/>
      <c r="K102" s="35"/>
      <c r="L102" s="35"/>
      <c r="M102" s="36"/>
      <c r="N102" s="37">
        <v>57093.659999999996</v>
      </c>
      <c r="O102" s="35">
        <v>50286.583619999998</v>
      </c>
      <c r="P102" s="35">
        <v>47818.162949356796</v>
      </c>
      <c r="Q102" s="38"/>
      <c r="R102" s="39">
        <f t="shared" si="12"/>
        <v>3</v>
      </c>
      <c r="S102" s="40">
        <f t="shared" si="13"/>
        <v>51732.802189785602</v>
      </c>
      <c r="T102" s="41">
        <f t="shared" si="14"/>
        <v>9.2859678729777254E-2</v>
      </c>
      <c r="U102" s="42" t="s">
        <v>145</v>
      </c>
      <c r="V102" s="43">
        <f t="shared" si="15"/>
        <v>51732.802189785602</v>
      </c>
      <c r="W102" s="44">
        <f t="shared" si="16"/>
        <v>9.2859678729777254E-2</v>
      </c>
      <c r="X102" s="45">
        <f t="shared" si="17"/>
        <v>51732.802189785602</v>
      </c>
      <c r="Y102" s="46" t="s">
        <v>1098</v>
      </c>
      <c r="AA102" s="29"/>
    </row>
    <row r="103" spans="1:27" ht="41.4">
      <c r="A103" s="31">
        <v>5</v>
      </c>
      <c r="B103" s="32" t="s">
        <v>17</v>
      </c>
      <c r="C103" s="32">
        <v>42142609</v>
      </c>
      <c r="D103" s="170" t="s">
        <v>1099</v>
      </c>
      <c r="E103" s="32" t="s">
        <v>1007</v>
      </c>
      <c r="F103" s="33" t="s">
        <v>51</v>
      </c>
      <c r="G103" s="3" t="s">
        <v>52</v>
      </c>
      <c r="H103" s="3" t="s">
        <v>53</v>
      </c>
      <c r="I103" s="3" t="s">
        <v>575</v>
      </c>
      <c r="J103" s="34">
        <v>40000</v>
      </c>
      <c r="K103" s="35">
        <v>64000</v>
      </c>
      <c r="L103" s="35">
        <v>59030</v>
      </c>
      <c r="M103" s="36">
        <v>61350</v>
      </c>
      <c r="N103" s="37"/>
      <c r="O103" s="35"/>
      <c r="P103" s="35"/>
      <c r="Q103" s="38"/>
      <c r="R103" s="39">
        <f t="shared" si="12"/>
        <v>4</v>
      </c>
      <c r="S103" s="40">
        <f t="shared" si="13"/>
        <v>56095</v>
      </c>
      <c r="T103" s="41">
        <f t="shared" si="14"/>
        <v>0.19467740205467984</v>
      </c>
      <c r="U103" s="42" t="s">
        <v>54</v>
      </c>
      <c r="V103" s="43">
        <f t="shared" si="15"/>
        <v>56095</v>
      </c>
      <c r="W103" s="44">
        <f t="shared" si="16"/>
        <v>0.19467740205467984</v>
      </c>
      <c r="X103" s="45">
        <f t="shared" si="17"/>
        <v>56095</v>
      </c>
      <c r="Y103" s="46" t="s">
        <v>1100</v>
      </c>
      <c r="AA103" s="29"/>
    </row>
    <row r="104" spans="1:27" ht="151.80000000000001">
      <c r="A104" s="31">
        <v>5</v>
      </c>
      <c r="B104" s="32" t="s">
        <v>17</v>
      </c>
      <c r="C104" s="32">
        <v>46171511</v>
      </c>
      <c r="D104" s="170" t="s">
        <v>1101</v>
      </c>
      <c r="E104" s="32" t="s">
        <v>111</v>
      </c>
      <c r="F104" s="33"/>
      <c r="G104" s="3"/>
      <c r="H104" s="3"/>
      <c r="I104" s="3"/>
      <c r="J104" s="34"/>
      <c r="K104" s="35"/>
      <c r="L104" s="35"/>
      <c r="M104" s="36"/>
      <c r="N104" s="37">
        <v>724011.21</v>
      </c>
      <c r="O104" s="35">
        <v>886534.91128800006</v>
      </c>
      <c r="P104" s="35">
        <v>878149.2515402881</v>
      </c>
      <c r="Q104" s="38"/>
      <c r="R104" s="39">
        <f t="shared" si="12"/>
        <v>3</v>
      </c>
      <c r="S104" s="40">
        <f t="shared" si="13"/>
        <v>829565.124276096</v>
      </c>
      <c r="T104" s="41">
        <f t="shared" si="14"/>
        <v>0.11030897361168296</v>
      </c>
      <c r="U104" s="42" t="s">
        <v>145</v>
      </c>
      <c r="V104" s="43">
        <f t="shared" si="15"/>
        <v>829565.124276096</v>
      </c>
      <c r="W104" s="44">
        <f t="shared" si="16"/>
        <v>0.11030897361168296</v>
      </c>
      <c r="X104" s="45">
        <f t="shared" si="17"/>
        <v>829565.124276096</v>
      </c>
      <c r="Y104" s="46" t="s">
        <v>1102</v>
      </c>
      <c r="AA104" s="29"/>
    </row>
    <row r="105" spans="1:27" ht="96.6">
      <c r="A105" s="31">
        <v>5</v>
      </c>
      <c r="B105" s="32" t="s">
        <v>17</v>
      </c>
      <c r="C105" s="32">
        <v>42171600</v>
      </c>
      <c r="D105" s="170" t="s">
        <v>1103</v>
      </c>
      <c r="E105" s="32" t="s">
        <v>57</v>
      </c>
      <c r="F105" s="33" t="s">
        <v>51</v>
      </c>
      <c r="G105" s="3" t="s">
        <v>52</v>
      </c>
      <c r="H105" s="3" t="s">
        <v>53</v>
      </c>
      <c r="I105" s="3" t="s">
        <v>575</v>
      </c>
      <c r="J105" s="34">
        <v>85000</v>
      </c>
      <c r="K105" s="35">
        <v>50800</v>
      </c>
      <c r="L105" s="35">
        <v>41030</v>
      </c>
      <c r="M105" s="36">
        <v>40150</v>
      </c>
      <c r="N105" s="37"/>
      <c r="O105" s="35"/>
      <c r="P105" s="35"/>
      <c r="Q105" s="38"/>
      <c r="R105" s="39">
        <f t="shared" ref="R105:R135" si="18">COUNTA(F105:I105,N105:P105)</f>
        <v>4</v>
      </c>
      <c r="S105" s="40">
        <f t="shared" ref="S105:S135" si="19">IFERROR(AVERAGE(J105:P105),"")</f>
        <v>54245</v>
      </c>
      <c r="T105" s="41">
        <f t="shared" ref="T105:T135" si="20">IF(Q105&gt;0,"",IFERROR(STDEV(J105:P105)/S105,""))</f>
        <v>0.38830747505448232</v>
      </c>
      <c r="U105" s="42" t="s">
        <v>733</v>
      </c>
      <c r="V105" s="43">
        <f>IFERROR(AVERAGE(K105:P105),"")</f>
        <v>43993.333333333336</v>
      </c>
      <c r="W105" s="44">
        <f>IF(Q105&gt;0,"",IFERROR(STDEV(K105:P105)/V105,""))</f>
        <v>0.13436455920230986</v>
      </c>
      <c r="X105" s="45">
        <f t="shared" ref="X105:X135" si="21">IF(Q105&gt;0,Q105,V105)</f>
        <v>43993.333333333336</v>
      </c>
      <c r="Y105" s="46" t="s">
        <v>1104</v>
      </c>
      <c r="AA105" s="29"/>
    </row>
    <row r="106" spans="1:27" ht="41.4">
      <c r="A106" s="31">
        <v>5</v>
      </c>
      <c r="B106" s="32" t="s">
        <v>17</v>
      </c>
      <c r="C106" s="32">
        <v>51241120</v>
      </c>
      <c r="D106" s="170" t="s">
        <v>1105</v>
      </c>
      <c r="E106" s="32" t="s">
        <v>60</v>
      </c>
      <c r="F106" s="33" t="s">
        <v>51</v>
      </c>
      <c r="G106" s="3" t="s">
        <v>52</v>
      </c>
      <c r="H106" s="3" t="s">
        <v>53</v>
      </c>
      <c r="I106" s="3" t="s">
        <v>575</v>
      </c>
      <c r="J106" s="34">
        <v>50000</v>
      </c>
      <c r="K106" s="35">
        <v>33500</v>
      </c>
      <c r="L106" s="35">
        <v>41070</v>
      </c>
      <c r="M106" s="36">
        <v>42650</v>
      </c>
      <c r="N106" s="37"/>
      <c r="O106" s="35"/>
      <c r="P106" s="35"/>
      <c r="Q106" s="38"/>
      <c r="R106" s="39">
        <f t="shared" si="18"/>
        <v>4</v>
      </c>
      <c r="S106" s="40">
        <f t="shared" si="19"/>
        <v>41805</v>
      </c>
      <c r="T106" s="41">
        <f t="shared" si="20"/>
        <v>0.1618755578505148</v>
      </c>
      <c r="U106" s="42" t="s">
        <v>54</v>
      </c>
      <c r="V106" s="43">
        <f t="shared" ref="V106:V135" si="22">IFERROR(AVERAGE(J106:P106),"")</f>
        <v>41805</v>
      </c>
      <c r="W106" s="44">
        <f t="shared" ref="W106:W136" si="23">IF(Q106&gt;0,"",IFERROR(STDEV(J106:P106)/V106,""))</f>
        <v>0.1618755578505148</v>
      </c>
      <c r="X106" s="45">
        <f t="shared" si="21"/>
        <v>41805</v>
      </c>
      <c r="Y106" s="46" t="s">
        <v>1106</v>
      </c>
      <c r="AA106" s="29"/>
    </row>
    <row r="107" spans="1:27" ht="41.4">
      <c r="A107" s="31">
        <v>5</v>
      </c>
      <c r="B107" s="32" t="s">
        <v>17</v>
      </c>
      <c r="C107" s="32">
        <v>41115830</v>
      </c>
      <c r="D107" s="170" t="s">
        <v>1107</v>
      </c>
      <c r="E107" s="32" t="s">
        <v>1007</v>
      </c>
      <c r="F107" s="33" t="s">
        <v>51</v>
      </c>
      <c r="G107" s="3" t="s">
        <v>52</v>
      </c>
      <c r="H107" s="3" t="s">
        <v>53</v>
      </c>
      <c r="I107" s="3" t="s">
        <v>575</v>
      </c>
      <c r="J107" s="34">
        <v>20000</v>
      </c>
      <c r="K107" s="35">
        <v>87000</v>
      </c>
      <c r="L107" s="35">
        <v>67830</v>
      </c>
      <c r="M107" s="36">
        <v>69100</v>
      </c>
      <c r="N107" s="37"/>
      <c r="O107" s="35"/>
      <c r="P107" s="35"/>
      <c r="Q107" s="38"/>
      <c r="R107" s="39">
        <f t="shared" si="18"/>
        <v>4</v>
      </c>
      <c r="S107" s="40">
        <f t="shared" si="19"/>
        <v>60982.5</v>
      </c>
      <c r="T107" s="41">
        <f t="shared" si="20"/>
        <v>0.47045420463492865</v>
      </c>
      <c r="U107" s="42" t="s">
        <v>972</v>
      </c>
      <c r="V107" s="43">
        <f>IFERROR(AVERAGE(K107:P107),"")</f>
        <v>74643.333333333328</v>
      </c>
      <c r="W107" s="44">
        <f>IF(Q107&gt;0,"",IFERROR(STDEV(K107:P107)/V107,""))</f>
        <v>0.14361645446897295</v>
      </c>
      <c r="X107" s="45">
        <f t="shared" si="21"/>
        <v>74643.333333333328</v>
      </c>
      <c r="Y107" s="46" t="s">
        <v>1108</v>
      </c>
      <c r="AA107" s="29"/>
    </row>
    <row r="108" spans="1:27" ht="41.4">
      <c r="A108" s="31">
        <v>5</v>
      </c>
      <c r="B108" s="32" t="s">
        <v>17</v>
      </c>
      <c r="C108" s="32">
        <v>51142904</v>
      </c>
      <c r="D108" s="170" t="s">
        <v>1109</v>
      </c>
      <c r="E108" s="32" t="s">
        <v>60</v>
      </c>
      <c r="F108" s="33"/>
      <c r="G108" s="3"/>
      <c r="H108" s="3"/>
      <c r="I108" s="3"/>
      <c r="J108" s="34"/>
      <c r="K108" s="35"/>
      <c r="L108" s="35"/>
      <c r="M108" s="36"/>
      <c r="N108" s="37">
        <v>33580.17</v>
      </c>
      <c r="O108" s="35">
        <v>35295.321672000005</v>
      </c>
      <c r="P108" s="35">
        <v>26302.9554837504</v>
      </c>
      <c r="Q108" s="38"/>
      <c r="R108" s="39">
        <f t="shared" si="18"/>
        <v>3</v>
      </c>
      <c r="S108" s="40">
        <f t="shared" si="19"/>
        <v>31726.1490519168</v>
      </c>
      <c r="T108" s="41">
        <f t="shared" si="20"/>
        <v>0.15048393077239769</v>
      </c>
      <c r="U108" s="42" t="s">
        <v>145</v>
      </c>
      <c r="V108" s="43">
        <f t="shared" si="22"/>
        <v>31726.1490519168</v>
      </c>
      <c r="W108" s="44">
        <f t="shared" si="23"/>
        <v>0.15048393077239769</v>
      </c>
      <c r="X108" s="45">
        <f t="shared" si="21"/>
        <v>31726.1490519168</v>
      </c>
      <c r="Y108" s="46" t="s">
        <v>1110</v>
      </c>
      <c r="AA108" s="29"/>
    </row>
    <row r="109" spans="1:27" ht="41.4">
      <c r="A109" s="31">
        <v>5</v>
      </c>
      <c r="B109" s="32" t="s">
        <v>17</v>
      </c>
      <c r="C109" s="32">
        <v>46181516</v>
      </c>
      <c r="D109" s="170" t="s">
        <v>1111</v>
      </c>
      <c r="E109" s="32" t="s">
        <v>60</v>
      </c>
      <c r="F109" s="33"/>
      <c r="G109" s="3"/>
      <c r="H109" s="3"/>
      <c r="I109" s="3"/>
      <c r="J109" s="34"/>
      <c r="K109" s="35"/>
      <c r="L109" s="35"/>
      <c r="M109" s="36"/>
      <c r="N109" s="37">
        <v>84829.68</v>
      </c>
      <c r="O109" s="35">
        <v>62794.256615999999</v>
      </c>
      <c r="P109" s="35">
        <v>77281.879514111992</v>
      </c>
      <c r="Q109" s="38"/>
      <c r="R109" s="39">
        <f t="shared" si="18"/>
        <v>3</v>
      </c>
      <c r="S109" s="40">
        <f t="shared" si="19"/>
        <v>74968.605376703999</v>
      </c>
      <c r="T109" s="41">
        <f t="shared" si="20"/>
        <v>0.14937407258405241</v>
      </c>
      <c r="U109" s="42" t="s">
        <v>145</v>
      </c>
      <c r="V109" s="43">
        <f t="shared" si="22"/>
        <v>74968.605376703999</v>
      </c>
      <c r="W109" s="44">
        <f t="shared" si="23"/>
        <v>0.14937407258405241</v>
      </c>
      <c r="X109" s="45">
        <f t="shared" si="21"/>
        <v>74968.605376703999</v>
      </c>
      <c r="Y109" s="46" t="s">
        <v>1112</v>
      </c>
      <c r="AA109" s="29"/>
    </row>
    <row r="110" spans="1:27" ht="55.2">
      <c r="A110" s="31">
        <v>5</v>
      </c>
      <c r="B110" s="32" t="s">
        <v>17</v>
      </c>
      <c r="C110" s="32">
        <v>46181516</v>
      </c>
      <c r="D110" s="170" t="s">
        <v>1113</v>
      </c>
      <c r="E110" s="32" t="s">
        <v>60</v>
      </c>
      <c r="F110" s="33"/>
      <c r="G110" s="3"/>
      <c r="H110" s="3"/>
      <c r="I110" s="3"/>
      <c r="J110" s="34"/>
      <c r="K110" s="35"/>
      <c r="L110" s="35"/>
      <c r="M110" s="36"/>
      <c r="N110" s="37">
        <v>20975.759999999998</v>
      </c>
      <c r="O110" s="35">
        <v>21911.413680000001</v>
      </c>
      <c r="P110" s="35"/>
      <c r="Q110" s="38"/>
      <c r="R110" s="39">
        <f t="shared" si="18"/>
        <v>2</v>
      </c>
      <c r="S110" s="40">
        <f t="shared" si="19"/>
        <v>21443.58684</v>
      </c>
      <c r="T110" s="41">
        <f t="shared" si="20"/>
        <v>3.0853376671854869E-2</v>
      </c>
      <c r="U110" s="42" t="s">
        <v>145</v>
      </c>
      <c r="V110" s="43">
        <f t="shared" si="22"/>
        <v>21443.58684</v>
      </c>
      <c r="W110" s="44">
        <f t="shared" si="23"/>
        <v>3.0853376671854869E-2</v>
      </c>
      <c r="X110" s="45">
        <f t="shared" si="21"/>
        <v>21443.58684</v>
      </c>
      <c r="Y110" s="46" t="s">
        <v>1114</v>
      </c>
      <c r="AA110" s="29"/>
    </row>
    <row r="111" spans="1:27" ht="55.2">
      <c r="A111" s="31">
        <v>5</v>
      </c>
      <c r="B111" s="32" t="s">
        <v>17</v>
      </c>
      <c r="C111" s="32">
        <v>46181516</v>
      </c>
      <c r="D111" s="170" t="s">
        <v>1115</v>
      </c>
      <c r="E111" s="32" t="s">
        <v>937</v>
      </c>
      <c r="F111" s="33"/>
      <c r="G111" s="3"/>
      <c r="H111" s="3"/>
      <c r="I111" s="3"/>
      <c r="J111" s="34"/>
      <c r="K111" s="35"/>
      <c r="L111" s="35"/>
      <c r="M111" s="36"/>
      <c r="N111" s="37">
        <v>33285.329999999994</v>
      </c>
      <c r="O111" s="35">
        <v>27519.982308000002</v>
      </c>
      <c r="P111" s="35">
        <v>22240.330363929603</v>
      </c>
      <c r="Q111" s="38"/>
      <c r="R111" s="39">
        <f t="shared" si="18"/>
        <v>3</v>
      </c>
      <c r="S111" s="40">
        <f t="shared" si="19"/>
        <v>27681.880890643199</v>
      </c>
      <c r="T111" s="41">
        <f t="shared" si="20"/>
        <v>0.19956300642859959</v>
      </c>
      <c r="U111" s="42" t="s">
        <v>145</v>
      </c>
      <c r="V111" s="43">
        <f t="shared" si="22"/>
        <v>27681.880890643199</v>
      </c>
      <c r="W111" s="44">
        <f t="shared" si="23"/>
        <v>0.19956300642859959</v>
      </c>
      <c r="X111" s="45">
        <f t="shared" si="21"/>
        <v>27681.880890643199</v>
      </c>
      <c r="Y111" s="46" t="s">
        <v>1116</v>
      </c>
      <c r="AA111" s="29"/>
    </row>
    <row r="112" spans="1:27" ht="96.6">
      <c r="A112" s="31">
        <v>5</v>
      </c>
      <c r="B112" s="32" t="s">
        <v>17</v>
      </c>
      <c r="C112" s="32">
        <v>46181516</v>
      </c>
      <c r="D112" s="170" t="s">
        <v>1117</v>
      </c>
      <c r="E112" s="32" t="s">
        <v>60</v>
      </c>
      <c r="F112" s="33"/>
      <c r="G112" s="3"/>
      <c r="H112" s="3"/>
      <c r="I112" s="3"/>
      <c r="J112" s="34"/>
      <c r="K112" s="35"/>
      <c r="L112" s="35"/>
      <c r="M112" s="36"/>
      <c r="N112" s="37">
        <v>30663.359999999997</v>
      </c>
      <c r="O112" s="35">
        <v>25131.660372000002</v>
      </c>
      <c r="P112" s="35"/>
      <c r="Q112" s="38"/>
      <c r="R112" s="39">
        <f t="shared" si="18"/>
        <v>2</v>
      </c>
      <c r="S112" s="40">
        <f t="shared" si="19"/>
        <v>27897.510186</v>
      </c>
      <c r="T112" s="41">
        <f t="shared" si="20"/>
        <v>0.14020972812150223</v>
      </c>
      <c r="U112" s="42" t="s">
        <v>145</v>
      </c>
      <c r="V112" s="43">
        <f t="shared" si="22"/>
        <v>27897.510186</v>
      </c>
      <c r="W112" s="44">
        <f t="shared" si="23"/>
        <v>0.14020972812150223</v>
      </c>
      <c r="X112" s="45">
        <f t="shared" si="21"/>
        <v>27897.510186</v>
      </c>
      <c r="Y112" s="46" t="s">
        <v>1118</v>
      </c>
      <c r="AA112" s="29"/>
    </row>
    <row r="113" spans="1:27" ht="96.6">
      <c r="A113" s="31">
        <v>5</v>
      </c>
      <c r="B113" s="32" t="s">
        <v>17</v>
      </c>
      <c r="C113" s="32">
        <v>42131606</v>
      </c>
      <c r="D113" s="170" t="s">
        <v>1119</v>
      </c>
      <c r="E113" s="32" t="s">
        <v>60</v>
      </c>
      <c r="F113" s="33"/>
      <c r="G113" s="3"/>
      <c r="H113" s="3"/>
      <c r="I113" s="3"/>
      <c r="J113" s="34"/>
      <c r="K113" s="35"/>
      <c r="L113" s="35"/>
      <c r="M113" s="36"/>
      <c r="N113" s="37">
        <v>43067.7</v>
      </c>
      <c r="O113" s="35">
        <v>38344.973940000003</v>
      </c>
      <c r="P113" s="35">
        <v>31889.670301382401</v>
      </c>
      <c r="Q113" s="38"/>
      <c r="R113" s="39">
        <f t="shared" si="18"/>
        <v>3</v>
      </c>
      <c r="S113" s="40">
        <f t="shared" si="19"/>
        <v>37767.448080460803</v>
      </c>
      <c r="T113" s="41">
        <f t="shared" si="20"/>
        <v>0.14857633800037268</v>
      </c>
      <c r="U113" s="42" t="s">
        <v>145</v>
      </c>
      <c r="V113" s="43">
        <f t="shared" si="22"/>
        <v>37767.448080460803</v>
      </c>
      <c r="W113" s="44">
        <f t="shared" si="23"/>
        <v>0.14857633800037268</v>
      </c>
      <c r="X113" s="45">
        <f t="shared" si="21"/>
        <v>37767.448080460803</v>
      </c>
      <c r="Y113" s="46" t="s">
        <v>1120</v>
      </c>
      <c r="AA113" s="29"/>
    </row>
    <row r="114" spans="1:27" ht="165.6">
      <c r="A114" s="31">
        <v>5</v>
      </c>
      <c r="B114" s="32" t="s">
        <v>17</v>
      </c>
      <c r="C114" s="32">
        <v>46181804</v>
      </c>
      <c r="D114" s="170" t="s">
        <v>1121</v>
      </c>
      <c r="E114" s="32" t="s">
        <v>60</v>
      </c>
      <c r="F114" s="33"/>
      <c r="G114" s="3"/>
      <c r="H114" s="3"/>
      <c r="I114" s="3"/>
      <c r="J114" s="34"/>
      <c r="K114" s="35"/>
      <c r="L114" s="35"/>
      <c r="M114" s="36"/>
      <c r="N114" s="37">
        <v>53176.5</v>
      </c>
      <c r="O114" s="35">
        <v>55407.739608000003</v>
      </c>
      <c r="P114" s="35">
        <v>35508.021458457595</v>
      </c>
      <c r="Q114" s="38"/>
      <c r="R114" s="39">
        <f t="shared" si="18"/>
        <v>3</v>
      </c>
      <c r="S114" s="40">
        <f t="shared" si="19"/>
        <v>48030.753688819204</v>
      </c>
      <c r="T114" s="41">
        <f t="shared" si="20"/>
        <v>0.22698446306338774</v>
      </c>
      <c r="U114" s="42" t="s">
        <v>145</v>
      </c>
      <c r="V114" s="43">
        <f t="shared" si="22"/>
        <v>48030.753688819204</v>
      </c>
      <c r="W114" s="44">
        <f t="shared" si="23"/>
        <v>0.22698446306338774</v>
      </c>
      <c r="X114" s="45">
        <f t="shared" si="21"/>
        <v>48030.753688819204</v>
      </c>
      <c r="Y114" s="46" t="s">
        <v>1122</v>
      </c>
      <c r="AA114" s="29"/>
    </row>
    <row r="115" spans="1:27" ht="69">
      <c r="A115" s="31">
        <v>5</v>
      </c>
      <c r="B115" s="32" t="s">
        <v>17</v>
      </c>
      <c r="C115" s="32">
        <v>46181503</v>
      </c>
      <c r="D115" s="170" t="s">
        <v>1123</v>
      </c>
      <c r="E115" s="32" t="s">
        <v>60</v>
      </c>
      <c r="F115" s="33"/>
      <c r="G115" s="3"/>
      <c r="H115" s="3"/>
      <c r="I115" s="3"/>
      <c r="J115" s="34"/>
      <c r="K115" s="35"/>
      <c r="L115" s="35"/>
      <c r="M115" s="36"/>
      <c r="N115" s="37">
        <v>88673.12999999999</v>
      </c>
      <c r="O115" s="35">
        <v>69389.83584</v>
      </c>
      <c r="P115" s="35">
        <v>109045.65201678719</v>
      </c>
      <c r="Q115" s="38"/>
      <c r="R115" s="39">
        <f t="shared" si="18"/>
        <v>3</v>
      </c>
      <c r="S115" s="40">
        <f t="shared" si="19"/>
        <v>89036.205952262389</v>
      </c>
      <c r="T115" s="41">
        <f t="shared" si="20"/>
        <v>0.22272288980567245</v>
      </c>
      <c r="U115" s="42" t="s">
        <v>145</v>
      </c>
      <c r="V115" s="43">
        <f t="shared" si="22"/>
        <v>89036.205952262389</v>
      </c>
      <c r="W115" s="44">
        <f t="shared" si="23"/>
        <v>0.22272288980567245</v>
      </c>
      <c r="X115" s="45">
        <f t="shared" si="21"/>
        <v>89036.205952262389</v>
      </c>
      <c r="Y115" s="46" t="s">
        <v>1124</v>
      </c>
      <c r="AA115" s="29"/>
    </row>
    <row r="116" spans="1:27" ht="69">
      <c r="A116" s="31">
        <v>5</v>
      </c>
      <c r="B116" s="32" t="s">
        <v>17</v>
      </c>
      <c r="C116" s="32">
        <v>46181503</v>
      </c>
      <c r="D116" s="170" t="s">
        <v>1125</v>
      </c>
      <c r="E116" s="32" t="s">
        <v>60</v>
      </c>
      <c r="F116" s="33" t="s">
        <v>51</v>
      </c>
      <c r="G116" s="3" t="s">
        <v>52</v>
      </c>
      <c r="H116" s="3" t="s">
        <v>53</v>
      </c>
      <c r="I116" s="3" t="s">
        <v>575</v>
      </c>
      <c r="J116" s="34">
        <v>220000</v>
      </c>
      <c r="K116" s="35">
        <v>125000</v>
      </c>
      <c r="L116" s="35">
        <v>90220</v>
      </c>
      <c r="M116" s="36">
        <v>89500</v>
      </c>
      <c r="N116" s="37"/>
      <c r="O116" s="35"/>
      <c r="P116" s="35"/>
      <c r="Q116" s="38"/>
      <c r="R116" s="39">
        <f t="shared" si="18"/>
        <v>4</v>
      </c>
      <c r="S116" s="40">
        <f t="shared" si="19"/>
        <v>131180</v>
      </c>
      <c r="T116" s="41">
        <f t="shared" si="20"/>
        <v>0.46872598831668438</v>
      </c>
      <c r="U116" s="42" t="s">
        <v>733</v>
      </c>
      <c r="V116" s="43">
        <f>IFERROR(AVERAGE(K116:P116),"")</f>
        <v>101573.33333333333</v>
      </c>
      <c r="W116" s="44">
        <f>IF(Q116&gt;0,"",IFERROR(STDEV(K116:P116)/V116,""))</f>
        <v>0.19976977750388217</v>
      </c>
      <c r="X116" s="45">
        <f t="shared" si="21"/>
        <v>101573.33333333333</v>
      </c>
      <c r="Y116" s="46" t="s">
        <v>1126</v>
      </c>
      <c r="AA116" s="29"/>
    </row>
    <row r="117" spans="1:27" ht="41.4">
      <c r="A117" s="31">
        <v>5</v>
      </c>
      <c r="B117" s="32" t="s">
        <v>17</v>
      </c>
      <c r="C117" s="32">
        <v>46181544</v>
      </c>
      <c r="D117" s="170" t="s">
        <v>1127</v>
      </c>
      <c r="E117" s="32" t="s">
        <v>60</v>
      </c>
      <c r="F117" s="33"/>
      <c r="G117" s="3"/>
      <c r="H117" s="3"/>
      <c r="I117" s="3"/>
      <c r="J117" s="34"/>
      <c r="K117" s="35"/>
      <c r="L117" s="35"/>
      <c r="M117" s="36"/>
      <c r="N117" s="37">
        <v>64896.39</v>
      </c>
      <c r="O117" s="35">
        <v>68583.389471999995</v>
      </c>
      <c r="P117" s="35">
        <v>64753.837986988794</v>
      </c>
      <c r="Q117" s="38"/>
      <c r="R117" s="39">
        <f t="shared" si="18"/>
        <v>3</v>
      </c>
      <c r="S117" s="40">
        <f t="shared" si="19"/>
        <v>66077.872486329594</v>
      </c>
      <c r="T117" s="41">
        <f t="shared" si="20"/>
        <v>3.2855351063741947E-2</v>
      </c>
      <c r="U117" s="42" t="s">
        <v>145</v>
      </c>
      <c r="V117" s="43">
        <f t="shared" si="22"/>
        <v>66077.872486329594</v>
      </c>
      <c r="W117" s="44">
        <f t="shared" si="23"/>
        <v>3.2855351063741947E-2</v>
      </c>
      <c r="X117" s="45">
        <f t="shared" si="21"/>
        <v>66077.872486329594</v>
      </c>
      <c r="Y117" s="46" t="s">
        <v>1128</v>
      </c>
      <c r="AA117" s="29"/>
    </row>
    <row r="118" spans="1:27" ht="69">
      <c r="A118" s="31">
        <v>5</v>
      </c>
      <c r="B118" s="32" t="s">
        <v>17</v>
      </c>
      <c r="C118" s="32">
        <v>46181527</v>
      </c>
      <c r="D118" s="170" t="s">
        <v>1129</v>
      </c>
      <c r="E118" s="32" t="s">
        <v>60</v>
      </c>
      <c r="F118" s="33"/>
      <c r="G118" s="3"/>
      <c r="H118" s="3"/>
      <c r="I118" s="3"/>
      <c r="J118" s="34"/>
      <c r="K118" s="35"/>
      <c r="L118" s="35"/>
      <c r="M118" s="36"/>
      <c r="N118" s="37">
        <v>61326.719999999994</v>
      </c>
      <c r="O118" s="35">
        <v>53983.165391999995</v>
      </c>
      <c r="P118" s="35">
        <v>57923.882407123194</v>
      </c>
      <c r="Q118" s="38"/>
      <c r="R118" s="39">
        <f t="shared" si="18"/>
        <v>3</v>
      </c>
      <c r="S118" s="40">
        <f t="shared" si="19"/>
        <v>57744.589266374394</v>
      </c>
      <c r="T118" s="41">
        <f t="shared" si="20"/>
        <v>6.3643346855927763E-2</v>
      </c>
      <c r="U118" s="42" t="s">
        <v>145</v>
      </c>
      <c r="V118" s="43">
        <f t="shared" si="22"/>
        <v>57744.589266374394</v>
      </c>
      <c r="W118" s="44">
        <f t="shared" si="23"/>
        <v>6.3643346855927763E-2</v>
      </c>
      <c r="X118" s="45">
        <f t="shared" si="21"/>
        <v>57744.589266374394</v>
      </c>
      <c r="Y118" s="46" t="s">
        <v>1130</v>
      </c>
      <c r="AA118" s="29"/>
    </row>
    <row r="119" spans="1:27" ht="41.4">
      <c r="A119" s="31">
        <v>5</v>
      </c>
      <c r="B119" s="32" t="s">
        <v>17</v>
      </c>
      <c r="C119" s="32">
        <v>42311518</v>
      </c>
      <c r="D119" s="170" t="s">
        <v>1131</v>
      </c>
      <c r="E119" s="32" t="s">
        <v>1007</v>
      </c>
      <c r="F119" s="33" t="s">
        <v>51</v>
      </c>
      <c r="G119" s="3"/>
      <c r="H119" s="3" t="s">
        <v>53</v>
      </c>
      <c r="I119" s="3" t="s">
        <v>575</v>
      </c>
      <c r="J119" s="34">
        <v>30000</v>
      </c>
      <c r="K119" s="35"/>
      <c r="L119" s="35">
        <v>49890</v>
      </c>
      <c r="M119" s="36">
        <v>50650</v>
      </c>
      <c r="N119" s="37"/>
      <c r="O119" s="35"/>
      <c r="P119" s="35"/>
      <c r="Q119" s="38"/>
      <c r="R119" s="39">
        <f t="shared" si="18"/>
        <v>3</v>
      </c>
      <c r="S119" s="40">
        <f t="shared" si="19"/>
        <v>43513.333333333336</v>
      </c>
      <c r="T119" s="41">
        <f t="shared" si="20"/>
        <v>0.2690912612408265</v>
      </c>
      <c r="U119" s="42" t="s">
        <v>54</v>
      </c>
      <c r="V119" s="43">
        <f t="shared" si="22"/>
        <v>43513.333333333336</v>
      </c>
      <c r="W119" s="44">
        <f t="shared" si="23"/>
        <v>0.2690912612408265</v>
      </c>
      <c r="X119" s="45">
        <f t="shared" si="21"/>
        <v>43513.333333333336</v>
      </c>
      <c r="Y119" s="46" t="s">
        <v>1132</v>
      </c>
      <c r="AA119" s="29"/>
    </row>
    <row r="120" spans="1:27" ht="110.4">
      <c r="A120" s="31">
        <v>5</v>
      </c>
      <c r="B120" s="32" t="s">
        <v>17</v>
      </c>
      <c r="C120" s="32">
        <v>46181501</v>
      </c>
      <c r="D120" s="170" t="s">
        <v>1133</v>
      </c>
      <c r="E120" s="32" t="s">
        <v>60</v>
      </c>
      <c r="F120" s="33"/>
      <c r="G120" s="3"/>
      <c r="H120" s="3"/>
      <c r="I120" s="3"/>
      <c r="J120" s="34"/>
      <c r="K120" s="35"/>
      <c r="L120" s="35"/>
      <c r="M120" s="36"/>
      <c r="N120" s="37">
        <v>34580.519999999997</v>
      </c>
      <c r="O120" s="35">
        <v>36044.164727999996</v>
      </c>
      <c r="P120" s="35"/>
      <c r="Q120" s="38"/>
      <c r="R120" s="39">
        <f t="shared" si="18"/>
        <v>2</v>
      </c>
      <c r="S120" s="40">
        <f t="shared" si="19"/>
        <v>35312.342363999996</v>
      </c>
      <c r="T120" s="41">
        <f t="shared" si="20"/>
        <v>2.9308537557447525E-2</v>
      </c>
      <c r="U120" s="42" t="s">
        <v>145</v>
      </c>
      <c r="V120" s="43">
        <f t="shared" si="22"/>
        <v>35312.342363999996</v>
      </c>
      <c r="W120" s="44">
        <f t="shared" si="23"/>
        <v>2.9308537557447525E-2</v>
      </c>
      <c r="X120" s="45">
        <f t="shared" si="21"/>
        <v>35312.342363999996</v>
      </c>
      <c r="Y120" s="46" t="s">
        <v>1134</v>
      </c>
      <c r="AA120" s="29"/>
    </row>
    <row r="121" spans="1:27" ht="55.2">
      <c r="A121" s="31">
        <v>5</v>
      </c>
      <c r="B121" s="32" t="s">
        <v>17</v>
      </c>
      <c r="C121" s="32">
        <v>46181501</v>
      </c>
      <c r="D121" s="170" t="s">
        <v>1135</v>
      </c>
      <c r="E121" s="32" t="s">
        <v>60</v>
      </c>
      <c r="F121" s="33"/>
      <c r="G121" s="3"/>
      <c r="H121" s="3"/>
      <c r="I121" s="3"/>
      <c r="J121" s="34"/>
      <c r="K121" s="35"/>
      <c r="L121" s="35"/>
      <c r="M121" s="36"/>
      <c r="N121" s="37">
        <v>31463.64</v>
      </c>
      <c r="O121" s="35">
        <v>25088.457887999997</v>
      </c>
      <c r="P121" s="35"/>
      <c r="Q121" s="38"/>
      <c r="R121" s="39">
        <f t="shared" si="18"/>
        <v>2</v>
      </c>
      <c r="S121" s="40">
        <f t="shared" si="19"/>
        <v>28276.048943999998</v>
      </c>
      <c r="T121" s="41">
        <f t="shared" si="20"/>
        <v>0.15942589827957351</v>
      </c>
      <c r="U121" s="42" t="s">
        <v>145</v>
      </c>
      <c r="V121" s="43">
        <f t="shared" si="22"/>
        <v>28276.048943999998</v>
      </c>
      <c r="W121" s="44">
        <f t="shared" si="23"/>
        <v>0.15942589827957351</v>
      </c>
      <c r="X121" s="45">
        <f t="shared" si="21"/>
        <v>28276.048943999998</v>
      </c>
      <c r="Y121" s="46" t="s">
        <v>1136</v>
      </c>
      <c r="AA121" s="29"/>
    </row>
    <row r="122" spans="1:27" ht="55.2">
      <c r="A122" s="31">
        <v>5</v>
      </c>
      <c r="B122" s="32" t="s">
        <v>17</v>
      </c>
      <c r="C122" s="32">
        <v>46181606</v>
      </c>
      <c r="D122" s="170" t="s">
        <v>1137</v>
      </c>
      <c r="E122" s="32" t="s">
        <v>1007</v>
      </c>
      <c r="F122" s="33"/>
      <c r="G122" s="3"/>
      <c r="H122" s="3"/>
      <c r="I122" s="3"/>
      <c r="J122" s="34"/>
      <c r="K122" s="35"/>
      <c r="L122" s="35"/>
      <c r="M122" s="36"/>
      <c r="N122" s="37">
        <v>63074.7</v>
      </c>
      <c r="O122" s="35">
        <v>60623.054855999995</v>
      </c>
      <c r="P122" s="35">
        <v>52781.4415522368</v>
      </c>
      <c r="Q122" s="38"/>
      <c r="R122" s="39">
        <f t="shared" si="18"/>
        <v>3</v>
      </c>
      <c r="S122" s="40">
        <f t="shared" si="19"/>
        <v>58826.398802745593</v>
      </c>
      <c r="T122" s="41">
        <f t="shared" si="20"/>
        <v>9.1399234809528662E-2</v>
      </c>
      <c r="U122" s="42" t="s">
        <v>145</v>
      </c>
      <c r="V122" s="43">
        <f t="shared" si="22"/>
        <v>58826.398802745593</v>
      </c>
      <c r="W122" s="44">
        <f t="shared" si="23"/>
        <v>9.1399234809528662E-2</v>
      </c>
      <c r="X122" s="45">
        <f t="shared" si="21"/>
        <v>58826.398802745593</v>
      </c>
      <c r="Y122" s="46" t="s">
        <v>1138</v>
      </c>
      <c r="AA122" s="29"/>
    </row>
    <row r="123" spans="1:27" ht="82.8">
      <c r="A123" s="31">
        <v>5</v>
      </c>
      <c r="B123" s="32" t="s">
        <v>17</v>
      </c>
      <c r="C123" s="32">
        <v>46181520</v>
      </c>
      <c r="D123" s="170" t="s">
        <v>1139</v>
      </c>
      <c r="E123" s="32" t="s">
        <v>937</v>
      </c>
      <c r="F123" s="33" t="s">
        <v>51</v>
      </c>
      <c r="G123" s="3" t="s">
        <v>52</v>
      </c>
      <c r="H123" s="3" t="s">
        <v>53</v>
      </c>
      <c r="I123" s="3" t="s">
        <v>575</v>
      </c>
      <c r="J123" s="34">
        <v>160000</v>
      </c>
      <c r="K123" s="35">
        <v>145000</v>
      </c>
      <c r="L123" s="35">
        <v>214500</v>
      </c>
      <c r="M123" s="36">
        <v>212300</v>
      </c>
      <c r="N123" s="37"/>
      <c r="O123" s="35"/>
      <c r="P123" s="35"/>
      <c r="Q123" s="38"/>
      <c r="R123" s="39">
        <f t="shared" si="18"/>
        <v>4</v>
      </c>
      <c r="S123" s="40">
        <f t="shared" si="19"/>
        <v>182950</v>
      </c>
      <c r="T123" s="41">
        <f t="shared" si="20"/>
        <v>0.19514191745409312</v>
      </c>
      <c r="U123" s="42" t="s">
        <v>54</v>
      </c>
      <c r="V123" s="43">
        <f t="shared" si="22"/>
        <v>182950</v>
      </c>
      <c r="W123" s="44">
        <f t="shared" si="23"/>
        <v>0.19514191745409312</v>
      </c>
      <c r="X123" s="45">
        <f t="shared" si="21"/>
        <v>182950</v>
      </c>
      <c r="Y123" s="46" t="s">
        <v>1140</v>
      </c>
      <c r="AA123" s="29"/>
    </row>
    <row r="124" spans="1:27" ht="41.4">
      <c r="A124" s="31">
        <v>5</v>
      </c>
      <c r="B124" s="32" t="s">
        <v>17</v>
      </c>
      <c r="C124" s="32">
        <v>46181501</v>
      </c>
      <c r="D124" s="170" t="s">
        <v>1141</v>
      </c>
      <c r="E124" s="32" t="s">
        <v>60</v>
      </c>
      <c r="F124" s="33"/>
      <c r="G124" s="3"/>
      <c r="H124" s="3"/>
      <c r="I124" s="3"/>
      <c r="J124" s="34"/>
      <c r="K124" s="35"/>
      <c r="L124" s="35"/>
      <c r="M124" s="36"/>
      <c r="N124" s="37">
        <v>26745.146999999997</v>
      </c>
      <c r="O124" s="35">
        <v>21264.484175999998</v>
      </c>
      <c r="P124" s="35"/>
      <c r="Q124" s="38"/>
      <c r="R124" s="39">
        <f t="shared" si="18"/>
        <v>2</v>
      </c>
      <c r="S124" s="40">
        <f t="shared" si="19"/>
        <v>24004.815587999998</v>
      </c>
      <c r="T124" s="41">
        <f t="shared" si="20"/>
        <v>0.16144318351625889</v>
      </c>
      <c r="U124" s="42" t="s">
        <v>145</v>
      </c>
      <c r="V124" s="43">
        <f t="shared" si="22"/>
        <v>24004.815587999998</v>
      </c>
      <c r="W124" s="44">
        <f t="shared" si="23"/>
        <v>0.16144318351625889</v>
      </c>
      <c r="X124" s="45">
        <f t="shared" si="21"/>
        <v>24004.815587999998</v>
      </c>
      <c r="Y124" s="46" t="s">
        <v>1142</v>
      </c>
      <c r="AA124" s="29"/>
    </row>
    <row r="125" spans="1:27" ht="41.4">
      <c r="A125" s="31">
        <v>5</v>
      </c>
      <c r="B125" s="32" t="s">
        <v>17</v>
      </c>
      <c r="C125" s="32">
        <v>51241208</v>
      </c>
      <c r="D125" s="170" t="s">
        <v>1143</v>
      </c>
      <c r="E125" s="32" t="s">
        <v>60</v>
      </c>
      <c r="F125" s="33"/>
      <c r="G125" s="3"/>
      <c r="H125" s="3"/>
      <c r="I125" s="3"/>
      <c r="J125" s="34"/>
      <c r="K125" s="35"/>
      <c r="L125" s="35"/>
      <c r="M125" s="36"/>
      <c r="N125" s="37">
        <v>36233.729999999996</v>
      </c>
      <c r="O125" s="35">
        <v>37098.748440000003</v>
      </c>
      <c r="P125" s="35">
        <v>29692.511602790401</v>
      </c>
      <c r="Q125" s="38"/>
      <c r="R125" s="39">
        <f t="shared" si="18"/>
        <v>3</v>
      </c>
      <c r="S125" s="40">
        <f t="shared" si="19"/>
        <v>34341.663347596805</v>
      </c>
      <c r="T125" s="41">
        <f t="shared" si="20"/>
        <v>0.11791645698966197</v>
      </c>
      <c r="U125" s="42" t="s">
        <v>145</v>
      </c>
      <c r="V125" s="43">
        <f t="shared" si="22"/>
        <v>34341.663347596805</v>
      </c>
      <c r="W125" s="44">
        <f t="shared" si="23"/>
        <v>0.11791645698966197</v>
      </c>
      <c r="X125" s="45">
        <f t="shared" si="21"/>
        <v>34341.663347596805</v>
      </c>
      <c r="Y125" s="46" t="s">
        <v>1144</v>
      </c>
      <c r="AA125" s="29"/>
    </row>
    <row r="126" spans="1:27" ht="41.4">
      <c r="A126" s="31">
        <v>5</v>
      </c>
      <c r="B126" s="32" t="s">
        <v>17</v>
      </c>
      <c r="C126" s="32">
        <v>60101405</v>
      </c>
      <c r="D126" s="170" t="s">
        <v>1145</v>
      </c>
      <c r="E126" s="32" t="s">
        <v>60</v>
      </c>
      <c r="F126" s="33"/>
      <c r="G126" s="3"/>
      <c r="H126" s="3"/>
      <c r="I126" s="3"/>
      <c r="J126" s="34"/>
      <c r="K126" s="35"/>
      <c r="L126" s="35"/>
      <c r="M126" s="36"/>
      <c r="N126" s="37">
        <v>5938.92</v>
      </c>
      <c r="O126" s="35">
        <v>5450.1595199999992</v>
      </c>
      <c r="P126" s="35">
        <v>6417.1560667967997</v>
      </c>
      <c r="Q126" s="38"/>
      <c r="R126" s="39">
        <f t="shared" si="18"/>
        <v>3</v>
      </c>
      <c r="S126" s="40">
        <f t="shared" si="19"/>
        <v>5935.4118622655997</v>
      </c>
      <c r="T126" s="41">
        <f t="shared" si="20"/>
        <v>8.1461544678767511E-2</v>
      </c>
      <c r="U126" s="42" t="s">
        <v>145</v>
      </c>
      <c r="V126" s="43">
        <f t="shared" si="22"/>
        <v>5935.4118622655997</v>
      </c>
      <c r="W126" s="44">
        <f t="shared" si="23"/>
        <v>8.1461544678767511E-2</v>
      </c>
      <c r="X126" s="45">
        <f t="shared" si="21"/>
        <v>5935.4118622655997</v>
      </c>
      <c r="Y126" s="46" t="s">
        <v>1146</v>
      </c>
      <c r="AA126" s="29"/>
    </row>
    <row r="127" spans="1:27" ht="41.4">
      <c r="A127" s="31">
        <v>5</v>
      </c>
      <c r="B127" s="32" t="s">
        <v>17</v>
      </c>
      <c r="C127" s="32">
        <v>46181516</v>
      </c>
      <c r="D127" s="170" t="s">
        <v>1147</v>
      </c>
      <c r="E127" s="32" t="s">
        <v>60</v>
      </c>
      <c r="F127" s="33"/>
      <c r="G127" s="3"/>
      <c r="H127" s="3"/>
      <c r="I127" s="3"/>
      <c r="J127" s="34"/>
      <c r="K127" s="35"/>
      <c r="L127" s="35"/>
      <c r="M127" s="36"/>
      <c r="N127" s="37">
        <v>107121.68999999999</v>
      </c>
      <c r="O127" s="35">
        <v>90767.311128000001</v>
      </c>
      <c r="P127" s="35">
        <v>129685.6276702272</v>
      </c>
      <c r="Q127" s="38"/>
      <c r="R127" s="39">
        <f t="shared" si="18"/>
        <v>3</v>
      </c>
      <c r="S127" s="40">
        <f t="shared" si="19"/>
        <v>109191.54293274239</v>
      </c>
      <c r="T127" s="41">
        <f t="shared" si="20"/>
        <v>0.17896575568978129</v>
      </c>
      <c r="U127" s="42" t="s">
        <v>145</v>
      </c>
      <c r="V127" s="43">
        <f t="shared" si="22"/>
        <v>109191.54293274239</v>
      </c>
      <c r="W127" s="44">
        <f t="shared" si="23"/>
        <v>0.17896575568978129</v>
      </c>
      <c r="X127" s="45">
        <f t="shared" si="21"/>
        <v>109191.54293274239</v>
      </c>
      <c r="Y127" s="46" t="s">
        <v>1148</v>
      </c>
      <c r="AA127" s="29"/>
    </row>
    <row r="128" spans="1:27" ht="69">
      <c r="A128" s="31">
        <v>5</v>
      </c>
      <c r="B128" s="32" t="s">
        <v>17</v>
      </c>
      <c r="C128" s="32">
        <v>46181901</v>
      </c>
      <c r="D128" s="170" t="s">
        <v>1149</v>
      </c>
      <c r="E128" s="32" t="s">
        <v>1007</v>
      </c>
      <c r="F128" s="33"/>
      <c r="G128" s="3"/>
      <c r="H128" s="3"/>
      <c r="I128" s="3"/>
      <c r="J128" s="34"/>
      <c r="K128" s="35"/>
      <c r="L128" s="35"/>
      <c r="M128" s="36"/>
      <c r="N128" s="37">
        <v>218044.71</v>
      </c>
      <c r="O128" s="35">
        <v>208595.99357999998</v>
      </c>
      <c r="P128" s="35">
        <v>174458.03233547517</v>
      </c>
      <c r="Q128" s="38"/>
      <c r="R128" s="39">
        <f t="shared" si="18"/>
        <v>3</v>
      </c>
      <c r="S128" s="40">
        <f t="shared" si="19"/>
        <v>200366.2453051584</v>
      </c>
      <c r="T128" s="41">
        <f t="shared" si="20"/>
        <v>0.11443622027696883</v>
      </c>
      <c r="U128" s="42" t="s">
        <v>145</v>
      </c>
      <c r="V128" s="43">
        <f t="shared" si="22"/>
        <v>200366.2453051584</v>
      </c>
      <c r="W128" s="44">
        <f t="shared" si="23"/>
        <v>0.11443622027696883</v>
      </c>
      <c r="X128" s="45">
        <f t="shared" si="21"/>
        <v>200366.2453051584</v>
      </c>
      <c r="Y128" s="46" t="s">
        <v>1150</v>
      </c>
      <c r="AA128" s="29"/>
    </row>
    <row r="129" spans="1:27" ht="55.2">
      <c r="A129" s="31">
        <v>5</v>
      </c>
      <c r="B129" s="32" t="s">
        <v>17</v>
      </c>
      <c r="C129" s="32">
        <v>46181900</v>
      </c>
      <c r="D129" s="170" t="s">
        <v>1151</v>
      </c>
      <c r="E129" s="32" t="s">
        <v>60</v>
      </c>
      <c r="F129" s="33" t="s">
        <v>51</v>
      </c>
      <c r="G129" s="3" t="s">
        <v>52</v>
      </c>
      <c r="H129" s="3" t="s">
        <v>53</v>
      </c>
      <c r="I129" s="3" t="s">
        <v>575</v>
      </c>
      <c r="J129" s="34">
        <v>48000</v>
      </c>
      <c r="K129" s="35">
        <v>78000</v>
      </c>
      <c r="L129" s="35">
        <v>87150</v>
      </c>
      <c r="M129" s="36">
        <v>86450</v>
      </c>
      <c r="N129" s="37"/>
      <c r="O129" s="35"/>
      <c r="P129" s="35"/>
      <c r="Q129" s="38"/>
      <c r="R129" s="39">
        <f t="shared" si="18"/>
        <v>4</v>
      </c>
      <c r="S129" s="40">
        <f t="shared" si="19"/>
        <v>74900</v>
      </c>
      <c r="T129" s="41">
        <f t="shared" si="20"/>
        <v>0.24578238998796045</v>
      </c>
      <c r="U129" s="42" t="s">
        <v>54</v>
      </c>
      <c r="V129" s="43">
        <f t="shared" si="22"/>
        <v>74900</v>
      </c>
      <c r="W129" s="44">
        <f t="shared" si="23"/>
        <v>0.24578238998796045</v>
      </c>
      <c r="X129" s="45">
        <f t="shared" si="21"/>
        <v>74900</v>
      </c>
      <c r="Y129" s="46" t="s">
        <v>1152</v>
      </c>
      <c r="AA129" s="29"/>
    </row>
    <row r="130" spans="1:27" ht="96.6">
      <c r="A130" s="31">
        <v>5</v>
      </c>
      <c r="B130" s="32" t="s">
        <v>17</v>
      </c>
      <c r="C130" s="32">
        <v>46181901</v>
      </c>
      <c r="D130" s="170" t="s">
        <v>1153</v>
      </c>
      <c r="E130" s="32" t="s">
        <v>937</v>
      </c>
      <c r="F130" s="33" t="s">
        <v>51</v>
      </c>
      <c r="G130" s="3" t="s">
        <v>52</v>
      </c>
      <c r="H130" s="3" t="s">
        <v>53</v>
      </c>
      <c r="I130" s="3" t="s">
        <v>575</v>
      </c>
      <c r="J130" s="34">
        <v>3500</v>
      </c>
      <c r="K130" s="35">
        <v>4500</v>
      </c>
      <c r="L130" s="35">
        <v>4870</v>
      </c>
      <c r="M130" s="36">
        <v>4600</v>
      </c>
      <c r="N130" s="37"/>
      <c r="O130" s="35"/>
      <c r="P130" s="35"/>
      <c r="Q130" s="38"/>
      <c r="R130" s="39">
        <f t="shared" si="18"/>
        <v>4</v>
      </c>
      <c r="S130" s="40">
        <f t="shared" si="19"/>
        <v>4367.5</v>
      </c>
      <c r="T130" s="41">
        <f t="shared" si="20"/>
        <v>0.13716672625329027</v>
      </c>
      <c r="U130" s="42" t="s">
        <v>54</v>
      </c>
      <c r="V130" s="43">
        <f t="shared" si="22"/>
        <v>4367.5</v>
      </c>
      <c r="W130" s="44">
        <f t="shared" si="23"/>
        <v>0.13716672625329027</v>
      </c>
      <c r="X130" s="45">
        <f t="shared" si="21"/>
        <v>4367.5</v>
      </c>
      <c r="Y130" s="46" t="s">
        <v>1154</v>
      </c>
      <c r="AA130" s="29"/>
    </row>
    <row r="131" spans="1:27" ht="55.2">
      <c r="A131" s="31">
        <v>5</v>
      </c>
      <c r="B131" s="32" t="s">
        <v>17</v>
      </c>
      <c r="C131" s="32">
        <v>42181904</v>
      </c>
      <c r="D131" s="170" t="s">
        <v>1155</v>
      </c>
      <c r="E131" s="32" t="s">
        <v>60</v>
      </c>
      <c r="F131" s="33"/>
      <c r="G131" s="3"/>
      <c r="H131" s="3"/>
      <c r="I131" s="3"/>
      <c r="J131" s="34"/>
      <c r="K131" s="35"/>
      <c r="L131" s="35"/>
      <c r="M131" s="36"/>
      <c r="N131" s="37">
        <v>135078.84</v>
      </c>
      <c r="O131" s="35">
        <v>136397.99627999999</v>
      </c>
      <c r="P131" s="35">
        <v>136745.58884388479</v>
      </c>
      <c r="Q131" s="38"/>
      <c r="R131" s="39">
        <f t="shared" si="18"/>
        <v>3</v>
      </c>
      <c r="S131" s="40">
        <f t="shared" si="19"/>
        <v>136074.14170796159</v>
      </c>
      <c r="T131" s="41">
        <f t="shared" si="20"/>
        <v>6.4619425324379271E-3</v>
      </c>
      <c r="U131" s="42" t="s">
        <v>145</v>
      </c>
      <c r="V131" s="43">
        <f t="shared" si="22"/>
        <v>136074.14170796159</v>
      </c>
      <c r="W131" s="44">
        <f t="shared" si="23"/>
        <v>6.4619425324379271E-3</v>
      </c>
      <c r="X131" s="45">
        <f t="shared" si="21"/>
        <v>136074.14170796159</v>
      </c>
      <c r="Y131" s="46" t="s">
        <v>1156</v>
      </c>
      <c r="AA131" s="29"/>
    </row>
    <row r="132" spans="1:27" ht="41.4">
      <c r="A132" s="31">
        <v>5</v>
      </c>
      <c r="B132" s="32" t="s">
        <v>17</v>
      </c>
      <c r="C132" s="32">
        <v>53131634</v>
      </c>
      <c r="D132" s="170" t="s">
        <v>1157</v>
      </c>
      <c r="E132" s="32" t="s">
        <v>557</v>
      </c>
      <c r="F132" s="33" t="s">
        <v>51</v>
      </c>
      <c r="G132" s="3" t="s">
        <v>52</v>
      </c>
      <c r="H132" s="3" t="s">
        <v>53</v>
      </c>
      <c r="I132" s="3" t="s">
        <v>575</v>
      </c>
      <c r="J132" s="34">
        <v>29000</v>
      </c>
      <c r="K132" s="35">
        <v>31000</v>
      </c>
      <c r="L132" s="35">
        <v>37350</v>
      </c>
      <c r="M132" s="36">
        <v>38900</v>
      </c>
      <c r="N132" s="37"/>
      <c r="O132" s="35"/>
      <c r="P132" s="35"/>
      <c r="Q132" s="38"/>
      <c r="R132" s="39">
        <f t="shared" si="18"/>
        <v>4</v>
      </c>
      <c r="S132" s="40">
        <f t="shared" si="19"/>
        <v>34062.5</v>
      </c>
      <c r="T132" s="41">
        <f t="shared" si="20"/>
        <v>0.14101614788993341</v>
      </c>
      <c r="U132" s="42" t="s">
        <v>54</v>
      </c>
      <c r="V132" s="43">
        <f t="shared" si="22"/>
        <v>34062.5</v>
      </c>
      <c r="W132" s="44">
        <f t="shared" si="23"/>
        <v>0.14101614788993341</v>
      </c>
      <c r="X132" s="45">
        <f t="shared" si="21"/>
        <v>34062.5</v>
      </c>
      <c r="Y132" s="46" t="s">
        <v>1158</v>
      </c>
      <c r="AA132" s="29"/>
    </row>
    <row r="133" spans="1:27" ht="193.2">
      <c r="A133" s="31">
        <v>5</v>
      </c>
      <c r="B133" s="32" t="s">
        <v>17</v>
      </c>
      <c r="C133" s="32">
        <v>46182002</v>
      </c>
      <c r="D133" s="170" t="s">
        <v>1159</v>
      </c>
      <c r="E133" s="32" t="s">
        <v>60</v>
      </c>
      <c r="F133" s="33"/>
      <c r="G133" s="3"/>
      <c r="H133" s="3"/>
      <c r="I133" s="3"/>
      <c r="J133" s="34"/>
      <c r="K133" s="35"/>
      <c r="L133" s="35"/>
      <c r="M133" s="36"/>
      <c r="N133" s="37">
        <v>84408.48</v>
      </c>
      <c r="O133" s="35">
        <v>94690.982879999996</v>
      </c>
      <c r="P133" s="35">
        <v>54268.0040215872</v>
      </c>
      <c r="Q133" s="38"/>
      <c r="R133" s="39">
        <f t="shared" si="18"/>
        <v>3</v>
      </c>
      <c r="S133" s="40">
        <f t="shared" si="19"/>
        <v>77789.155633862407</v>
      </c>
      <c r="T133" s="41">
        <f t="shared" si="20"/>
        <v>0.27007247781361238</v>
      </c>
      <c r="U133" s="42" t="s">
        <v>145</v>
      </c>
      <c r="V133" s="43">
        <f t="shared" si="22"/>
        <v>77789.155633862407</v>
      </c>
      <c r="W133" s="44">
        <f t="shared" si="23"/>
        <v>0.27007247781361238</v>
      </c>
      <c r="X133" s="45">
        <f t="shared" si="21"/>
        <v>77789.155633862407</v>
      </c>
      <c r="Y133" s="46" t="s">
        <v>1160</v>
      </c>
      <c r="AA133" s="29"/>
    </row>
    <row r="134" spans="1:27" ht="55.2">
      <c r="A134" s="31">
        <v>5</v>
      </c>
      <c r="B134" s="32" t="s">
        <v>17</v>
      </c>
      <c r="C134" s="32">
        <v>46182001</v>
      </c>
      <c r="D134" s="170" t="s">
        <v>1161</v>
      </c>
      <c r="E134" s="32" t="s">
        <v>1007</v>
      </c>
      <c r="F134" s="33"/>
      <c r="G134" s="3"/>
      <c r="H134" s="3"/>
      <c r="I134" s="3"/>
      <c r="J134" s="34"/>
      <c r="K134" s="35"/>
      <c r="L134" s="35"/>
      <c r="M134" s="36"/>
      <c r="N134" s="37">
        <v>98845.11</v>
      </c>
      <c r="O134" s="35">
        <v>83641.116779999997</v>
      </c>
      <c r="P134" s="35"/>
      <c r="Q134" s="38"/>
      <c r="R134" s="39">
        <f t="shared" si="18"/>
        <v>2</v>
      </c>
      <c r="S134" s="40">
        <f t="shared" si="19"/>
        <v>91243.113389999999</v>
      </c>
      <c r="T134" s="41">
        <f t="shared" si="20"/>
        <v>0.11782639048082461</v>
      </c>
      <c r="U134" s="42" t="s">
        <v>145</v>
      </c>
      <c r="V134" s="43">
        <f t="shared" si="22"/>
        <v>91243.113389999999</v>
      </c>
      <c r="W134" s="44">
        <f t="shared" si="23"/>
        <v>0.11782639048082461</v>
      </c>
      <c r="X134" s="45">
        <f t="shared" si="21"/>
        <v>91243.113389999999</v>
      </c>
      <c r="Y134" s="46" t="s">
        <v>1162</v>
      </c>
      <c r="AA134" s="29"/>
    </row>
    <row r="135" spans="1:27" ht="69">
      <c r="A135" s="31">
        <v>5</v>
      </c>
      <c r="B135" s="32" t="s">
        <v>17</v>
      </c>
      <c r="C135" s="32">
        <v>46181505</v>
      </c>
      <c r="D135" s="170" t="s">
        <v>1163</v>
      </c>
      <c r="E135" s="32" t="s">
        <v>60</v>
      </c>
      <c r="F135" s="33"/>
      <c r="G135" s="3"/>
      <c r="H135" s="3"/>
      <c r="I135" s="3"/>
      <c r="J135" s="34"/>
      <c r="K135" s="35"/>
      <c r="L135" s="35"/>
      <c r="M135" s="36"/>
      <c r="N135" s="37">
        <v>192456.81</v>
      </c>
      <c r="O135" s="35">
        <v>225544.66037999999</v>
      </c>
      <c r="P135" s="35"/>
      <c r="Q135" s="38"/>
      <c r="R135" s="39">
        <f t="shared" si="18"/>
        <v>2</v>
      </c>
      <c r="S135" s="40">
        <f t="shared" si="19"/>
        <v>209000.73518999998</v>
      </c>
      <c r="T135" s="41">
        <f t="shared" si="20"/>
        <v>0.1119452683135984</v>
      </c>
      <c r="U135" s="42" t="s">
        <v>145</v>
      </c>
      <c r="V135" s="43">
        <f t="shared" si="22"/>
        <v>209000.73518999998</v>
      </c>
      <c r="W135" s="44">
        <f t="shared" si="23"/>
        <v>0.1119452683135984</v>
      </c>
      <c r="X135" s="45">
        <f t="shared" si="21"/>
        <v>209000.73518999998</v>
      </c>
      <c r="Y135" s="46" t="s">
        <v>1164</v>
      </c>
      <c r="AA135" s="29"/>
    </row>
    <row r="136" spans="1:27" ht="110.4">
      <c r="A136" s="31">
        <v>5</v>
      </c>
      <c r="B136" s="32" t="s">
        <v>17</v>
      </c>
      <c r="C136" s="32">
        <v>46181500</v>
      </c>
      <c r="D136" s="170" t="s">
        <v>1165</v>
      </c>
      <c r="E136" s="32" t="s">
        <v>60</v>
      </c>
      <c r="F136" s="33"/>
      <c r="G136" s="3"/>
      <c r="H136" s="3"/>
      <c r="I136" s="3"/>
      <c r="J136" s="34"/>
      <c r="K136" s="35"/>
      <c r="L136" s="35"/>
      <c r="M136" s="36"/>
      <c r="N136" s="37">
        <v>239031</v>
      </c>
      <c r="O136" s="35">
        <v>197193.861072</v>
      </c>
      <c r="P136" s="35">
        <v>199056.52531365116</v>
      </c>
      <c r="Q136" s="38"/>
      <c r="R136" s="39">
        <f t="shared" ref="R136:R172" si="24">COUNTA(F136:I136,N136:P136)</f>
        <v>3</v>
      </c>
      <c r="S136" s="40">
        <f t="shared" ref="S136:S172" si="25">IFERROR(AVERAGE(J136:P136),"")</f>
        <v>211760.4621285504</v>
      </c>
      <c r="T136" s="41">
        <f t="shared" ref="T136:T172" si="26">IF(Q136&gt;0,"",IFERROR(STDEV(J136:P136)/S136,""))</f>
        <v>0.11161354047726917</v>
      </c>
      <c r="U136" s="42" t="s">
        <v>145</v>
      </c>
      <c r="V136" s="43">
        <f t="shared" ref="V136:V172" si="27">IFERROR(AVERAGE(J136:P136),"")</f>
        <v>211760.4621285504</v>
      </c>
      <c r="W136" s="44">
        <f t="shared" si="23"/>
        <v>0.11161354047726917</v>
      </c>
      <c r="X136" s="45">
        <f t="shared" ref="X136:X172" si="28">IF(Q136&gt;0,Q136,V136)</f>
        <v>211760.4621285504</v>
      </c>
      <c r="Y136" s="46" t="s">
        <v>1166</v>
      </c>
      <c r="AA136" s="29"/>
    </row>
    <row r="137" spans="1:27" ht="55.2">
      <c r="A137" s="31">
        <v>5</v>
      </c>
      <c r="B137" s="32" t="s">
        <v>17</v>
      </c>
      <c r="C137" s="32">
        <v>51191906</v>
      </c>
      <c r="D137" s="170" t="s">
        <v>1167</v>
      </c>
      <c r="E137" s="32" t="s">
        <v>1007</v>
      </c>
      <c r="F137" s="33"/>
      <c r="G137" s="3"/>
      <c r="H137" s="3"/>
      <c r="I137" s="3"/>
      <c r="J137" s="34"/>
      <c r="K137" s="35"/>
      <c r="L137" s="35"/>
      <c r="M137" s="36"/>
      <c r="N137" s="37">
        <v>62853.57</v>
      </c>
      <c r="O137" s="35">
        <v>71055.900863999996</v>
      </c>
      <c r="P137" s="35"/>
      <c r="Q137" s="38"/>
      <c r="R137" s="39">
        <f t="shared" si="24"/>
        <v>2</v>
      </c>
      <c r="S137" s="40">
        <f t="shared" si="25"/>
        <v>66954.735432000001</v>
      </c>
      <c r="T137" s="41">
        <f t="shared" si="26"/>
        <v>8.6624549227897113E-2</v>
      </c>
      <c r="U137" s="42" t="s">
        <v>145</v>
      </c>
      <c r="V137" s="43">
        <f t="shared" si="27"/>
        <v>66954.735432000001</v>
      </c>
      <c r="W137" s="44">
        <f t="shared" ref="W137:W168" si="29">IF(Q137&gt;0,"",IFERROR(STDEV(J137:P137)/V137,""))</f>
        <v>8.6624549227897113E-2</v>
      </c>
      <c r="X137" s="45">
        <f t="shared" si="28"/>
        <v>66954.735432000001</v>
      </c>
      <c r="Y137" s="46" t="s">
        <v>1168</v>
      </c>
      <c r="AA137" s="29"/>
    </row>
    <row r="138" spans="1:27" ht="69">
      <c r="A138" s="31">
        <v>5</v>
      </c>
      <c r="B138" s="32" t="s">
        <v>17</v>
      </c>
      <c r="C138" s="32">
        <v>42192210</v>
      </c>
      <c r="D138" s="170" t="s">
        <v>1169</v>
      </c>
      <c r="E138" s="32" t="s">
        <v>60</v>
      </c>
      <c r="F138" s="33"/>
      <c r="G138" s="3"/>
      <c r="H138" s="3"/>
      <c r="I138" s="3"/>
      <c r="J138" s="34"/>
      <c r="K138" s="35"/>
      <c r="L138" s="35"/>
      <c r="M138" s="36"/>
      <c r="N138" s="37">
        <v>730445.03999999992</v>
      </c>
      <c r="O138" s="35">
        <v>614513.24017200002</v>
      </c>
      <c r="P138" s="35"/>
      <c r="Q138" s="38"/>
      <c r="R138" s="39">
        <f t="shared" si="24"/>
        <v>2</v>
      </c>
      <c r="S138" s="40">
        <f t="shared" si="25"/>
        <v>672479.14008599997</v>
      </c>
      <c r="T138" s="41">
        <f t="shared" si="26"/>
        <v>0.12190141957869002</v>
      </c>
      <c r="U138" s="42" t="s">
        <v>145</v>
      </c>
      <c r="V138" s="43">
        <f t="shared" si="27"/>
        <v>672479.14008599997</v>
      </c>
      <c r="W138" s="44">
        <f t="shared" si="29"/>
        <v>0.12190141957869002</v>
      </c>
      <c r="X138" s="45">
        <f t="shared" si="28"/>
        <v>672479.14008599997</v>
      </c>
      <c r="Y138" s="46" t="s">
        <v>1170</v>
      </c>
      <c r="AA138" s="29"/>
    </row>
    <row r="139" spans="1:27" ht="41.4">
      <c r="A139" s="31">
        <v>5</v>
      </c>
      <c r="B139" s="32" t="s">
        <v>17</v>
      </c>
      <c r="C139" s="32">
        <v>51102714</v>
      </c>
      <c r="D139" s="170" t="s">
        <v>1171</v>
      </c>
      <c r="E139" s="32" t="s">
        <v>60</v>
      </c>
      <c r="F139" s="33"/>
      <c r="G139" s="3"/>
      <c r="H139" s="3"/>
      <c r="I139" s="3"/>
      <c r="J139" s="34"/>
      <c r="K139" s="35"/>
      <c r="L139" s="35"/>
      <c r="M139" s="36"/>
      <c r="N139" s="37">
        <v>5496.66</v>
      </c>
      <c r="O139" s="35">
        <v>4326.8949360000006</v>
      </c>
      <c r="P139" s="35">
        <v>3284.2377681983999</v>
      </c>
      <c r="Q139" s="38"/>
      <c r="R139" s="39">
        <f t="shared" si="24"/>
        <v>3</v>
      </c>
      <c r="S139" s="40">
        <f t="shared" si="25"/>
        <v>4369.2642347328001</v>
      </c>
      <c r="T139" s="41">
        <f t="shared" si="26"/>
        <v>0.2533194237039863</v>
      </c>
      <c r="U139" s="42" t="s">
        <v>145</v>
      </c>
      <c r="V139" s="43">
        <f t="shared" si="27"/>
        <v>4369.2642347328001</v>
      </c>
      <c r="W139" s="44">
        <f t="shared" si="29"/>
        <v>0.2533194237039863</v>
      </c>
      <c r="X139" s="45">
        <f t="shared" si="28"/>
        <v>4369.2642347328001</v>
      </c>
      <c r="Y139" s="46" t="s">
        <v>1172</v>
      </c>
      <c r="AA139" s="29"/>
    </row>
    <row r="140" spans="1:27" ht="69">
      <c r="A140" s="31">
        <v>5</v>
      </c>
      <c r="B140" s="32" t="s">
        <v>17</v>
      </c>
      <c r="C140" s="32">
        <v>51102714</v>
      </c>
      <c r="D140" s="170" t="s">
        <v>1173</v>
      </c>
      <c r="E140" s="32" t="s">
        <v>60</v>
      </c>
      <c r="F140" s="33" t="s">
        <v>51</v>
      </c>
      <c r="G140" s="3" t="s">
        <v>52</v>
      </c>
      <c r="H140" s="3" t="s">
        <v>53</v>
      </c>
      <c r="I140" s="3" t="s">
        <v>575</v>
      </c>
      <c r="J140" s="48">
        <v>4000</v>
      </c>
      <c r="K140" s="49">
        <v>5500</v>
      </c>
      <c r="L140" s="49">
        <v>5380</v>
      </c>
      <c r="M140" s="50">
        <v>5530</v>
      </c>
      <c r="N140" s="51"/>
      <c r="O140" s="49"/>
      <c r="P140" s="49"/>
      <c r="Q140" s="52"/>
      <c r="R140" s="53">
        <f t="shared" si="24"/>
        <v>4</v>
      </c>
      <c r="S140" s="54">
        <f t="shared" si="25"/>
        <v>5102.5</v>
      </c>
      <c r="T140" s="41">
        <f t="shared" si="26"/>
        <v>0.14460590124410741</v>
      </c>
      <c r="U140" s="42" t="s">
        <v>54</v>
      </c>
      <c r="V140" s="43">
        <f t="shared" si="27"/>
        <v>5102.5</v>
      </c>
      <c r="W140" s="44">
        <f t="shared" si="29"/>
        <v>0.14460590124410741</v>
      </c>
      <c r="X140" s="55">
        <f t="shared" si="28"/>
        <v>5102.5</v>
      </c>
      <c r="Y140" s="46" t="s">
        <v>1174</v>
      </c>
      <c r="AA140" s="29"/>
    </row>
    <row r="141" spans="1:27" ht="124.2">
      <c r="A141" s="31">
        <v>5</v>
      </c>
      <c r="B141" s="32" t="s">
        <v>17</v>
      </c>
      <c r="C141" s="32">
        <v>53102503</v>
      </c>
      <c r="D141" s="170" t="s">
        <v>1175</v>
      </c>
      <c r="E141" s="32" t="s">
        <v>60</v>
      </c>
      <c r="F141" s="33"/>
      <c r="G141" s="3"/>
      <c r="H141" s="3"/>
      <c r="I141" s="3"/>
      <c r="J141" s="48"/>
      <c r="K141" s="49"/>
      <c r="L141" s="49"/>
      <c r="M141" s="50"/>
      <c r="N141" s="51">
        <v>39792.869999999995</v>
      </c>
      <c r="O141" s="49">
        <v>45629.577396000001</v>
      </c>
      <c r="P141" s="49">
        <v>45894.589851801597</v>
      </c>
      <c r="Q141" s="52"/>
      <c r="R141" s="53">
        <f t="shared" si="24"/>
        <v>3</v>
      </c>
      <c r="S141" s="54">
        <f t="shared" si="25"/>
        <v>43772.345749267202</v>
      </c>
      <c r="T141" s="41">
        <f t="shared" si="26"/>
        <v>7.8791150622976258E-2</v>
      </c>
      <c r="U141" s="42" t="s">
        <v>145</v>
      </c>
      <c r="V141" s="43">
        <f t="shared" si="27"/>
        <v>43772.345749267202</v>
      </c>
      <c r="W141" s="44">
        <f t="shared" si="29"/>
        <v>7.8791150622976258E-2</v>
      </c>
      <c r="X141" s="55">
        <f t="shared" si="28"/>
        <v>43772.345749267202</v>
      </c>
      <c r="Y141" s="46" t="s">
        <v>1176</v>
      </c>
      <c r="AA141" s="29"/>
    </row>
    <row r="142" spans="1:27" ht="69">
      <c r="A142" s="31">
        <v>5</v>
      </c>
      <c r="B142" s="32" t="s">
        <v>17</v>
      </c>
      <c r="C142" s="32">
        <v>47131909</v>
      </c>
      <c r="D142" s="170" t="s">
        <v>1177</v>
      </c>
      <c r="E142" s="32" t="s">
        <v>106</v>
      </c>
      <c r="F142" s="33" t="s">
        <v>51</v>
      </c>
      <c r="G142" s="3" t="s">
        <v>52</v>
      </c>
      <c r="H142" s="3" t="s">
        <v>53</v>
      </c>
      <c r="I142" s="3" t="s">
        <v>575</v>
      </c>
      <c r="J142" s="48">
        <v>280000</v>
      </c>
      <c r="K142" s="49">
        <v>324000</v>
      </c>
      <c r="L142" s="49">
        <v>346290</v>
      </c>
      <c r="M142" s="50">
        <v>349200</v>
      </c>
      <c r="N142" s="51"/>
      <c r="O142" s="49"/>
      <c r="P142" s="49"/>
      <c r="Q142" s="52"/>
      <c r="R142" s="53">
        <f t="shared" si="24"/>
        <v>4</v>
      </c>
      <c r="S142" s="54">
        <f t="shared" si="25"/>
        <v>324872.5</v>
      </c>
      <c r="T142" s="41">
        <f t="shared" si="26"/>
        <v>9.8385310407766879E-2</v>
      </c>
      <c r="U142" s="42" t="s">
        <v>54</v>
      </c>
      <c r="V142" s="43">
        <f t="shared" si="27"/>
        <v>324872.5</v>
      </c>
      <c r="W142" s="44">
        <f t="shared" si="29"/>
        <v>9.8385310407766879E-2</v>
      </c>
      <c r="X142" s="55">
        <f t="shared" si="28"/>
        <v>324872.5</v>
      </c>
      <c r="Y142" s="46" t="s">
        <v>1178</v>
      </c>
      <c r="AA142" s="29"/>
    </row>
    <row r="143" spans="1:27" ht="124.2">
      <c r="A143" s="31">
        <v>5</v>
      </c>
      <c r="B143" s="32" t="s">
        <v>17</v>
      </c>
      <c r="C143" s="32">
        <v>51211600</v>
      </c>
      <c r="D143" s="170" t="s">
        <v>1179</v>
      </c>
      <c r="E143" s="32" t="s">
        <v>60</v>
      </c>
      <c r="F143" s="33"/>
      <c r="G143" s="3"/>
      <c r="H143" s="3"/>
      <c r="I143" s="3"/>
      <c r="J143" s="48"/>
      <c r="K143" s="49"/>
      <c r="L143" s="49"/>
      <c r="M143" s="50"/>
      <c r="N143" s="51">
        <v>1458468.18</v>
      </c>
      <c r="O143" s="49">
        <v>1369463.355</v>
      </c>
      <c r="P143" s="49">
        <v>1059278.656651488</v>
      </c>
      <c r="Q143" s="52"/>
      <c r="R143" s="53">
        <f t="shared" si="24"/>
        <v>3</v>
      </c>
      <c r="S143" s="54">
        <f t="shared" si="25"/>
        <v>1295736.7305504961</v>
      </c>
      <c r="T143" s="41">
        <f t="shared" si="26"/>
        <v>0.16172925536199156</v>
      </c>
      <c r="U143" s="42" t="s">
        <v>145</v>
      </c>
      <c r="V143" s="43">
        <f t="shared" si="27"/>
        <v>1295736.7305504961</v>
      </c>
      <c r="W143" s="44">
        <f t="shared" si="29"/>
        <v>0.16172925536199156</v>
      </c>
      <c r="X143" s="55">
        <f t="shared" si="28"/>
        <v>1295736.7305504961</v>
      </c>
      <c r="Y143" s="46" t="s">
        <v>1180</v>
      </c>
      <c r="AA143" s="29"/>
    </row>
    <row r="144" spans="1:27" ht="82.8">
      <c r="A144" s="31">
        <v>5</v>
      </c>
      <c r="B144" s="32" t="s">
        <v>17</v>
      </c>
      <c r="C144" s="32">
        <v>51211600</v>
      </c>
      <c r="D144" s="170" t="s">
        <v>1181</v>
      </c>
      <c r="E144" s="32" t="s">
        <v>1007</v>
      </c>
      <c r="F144" s="33" t="s">
        <v>51</v>
      </c>
      <c r="G144" s="3" t="s">
        <v>52</v>
      </c>
      <c r="H144" s="3" t="s">
        <v>53</v>
      </c>
      <c r="I144" s="3" t="s">
        <v>575</v>
      </c>
      <c r="J144" s="48">
        <v>900000</v>
      </c>
      <c r="K144" s="49">
        <v>1050000</v>
      </c>
      <c r="L144" s="49">
        <v>1250000</v>
      </c>
      <c r="M144" s="50">
        <v>1310000</v>
      </c>
      <c r="N144" s="51"/>
      <c r="O144" s="49"/>
      <c r="P144" s="49"/>
      <c r="Q144" s="52"/>
      <c r="R144" s="53">
        <f t="shared" si="24"/>
        <v>4</v>
      </c>
      <c r="S144" s="54">
        <f t="shared" si="25"/>
        <v>1127500</v>
      </c>
      <c r="T144" s="41">
        <f t="shared" si="26"/>
        <v>0.1667743828854325</v>
      </c>
      <c r="U144" s="42" t="s">
        <v>54</v>
      </c>
      <c r="V144" s="43">
        <f t="shared" si="27"/>
        <v>1127500</v>
      </c>
      <c r="W144" s="44">
        <f t="shared" si="29"/>
        <v>0.1667743828854325</v>
      </c>
      <c r="X144" s="55">
        <f t="shared" si="28"/>
        <v>1127500</v>
      </c>
      <c r="Y144" s="46" t="s">
        <v>1182</v>
      </c>
      <c r="AA144" s="29"/>
    </row>
    <row r="145" spans="1:27" ht="41.4">
      <c r="A145" s="31">
        <v>5</v>
      </c>
      <c r="B145" s="32" t="s">
        <v>17</v>
      </c>
      <c r="C145" s="32">
        <v>51101500</v>
      </c>
      <c r="D145" s="170" t="s">
        <v>1183</v>
      </c>
      <c r="E145" s="32" t="s">
        <v>60</v>
      </c>
      <c r="F145" s="33" t="s">
        <v>51</v>
      </c>
      <c r="G145" s="3" t="s">
        <v>52</v>
      </c>
      <c r="H145" s="3" t="s">
        <v>53</v>
      </c>
      <c r="I145" s="3" t="s">
        <v>575</v>
      </c>
      <c r="J145" s="48">
        <v>22000</v>
      </c>
      <c r="K145" s="49">
        <v>24000</v>
      </c>
      <c r="L145" s="49">
        <v>24860</v>
      </c>
      <c r="M145" s="50">
        <v>25890</v>
      </c>
      <c r="N145" s="51"/>
      <c r="O145" s="49"/>
      <c r="P145" s="49"/>
      <c r="Q145" s="52"/>
      <c r="R145" s="53">
        <f t="shared" si="24"/>
        <v>4</v>
      </c>
      <c r="S145" s="54">
        <f t="shared" si="25"/>
        <v>24187.5</v>
      </c>
      <c r="T145" s="41">
        <f t="shared" si="26"/>
        <v>6.823198228854703E-2</v>
      </c>
      <c r="U145" s="42" t="s">
        <v>54</v>
      </c>
      <c r="V145" s="43">
        <f t="shared" si="27"/>
        <v>24187.5</v>
      </c>
      <c r="W145" s="44">
        <f t="shared" si="29"/>
        <v>6.823198228854703E-2</v>
      </c>
      <c r="X145" s="55">
        <f t="shared" si="28"/>
        <v>24187.5</v>
      </c>
      <c r="Y145" s="46" t="s">
        <v>1184</v>
      </c>
      <c r="AA145" s="29"/>
    </row>
    <row r="146" spans="1:27" ht="82.8">
      <c r="A146" s="31">
        <v>5</v>
      </c>
      <c r="B146" s="32" t="s">
        <v>17</v>
      </c>
      <c r="C146" s="32">
        <v>46182000</v>
      </c>
      <c r="D146" s="170" t="s">
        <v>1185</v>
      </c>
      <c r="E146" s="32" t="s">
        <v>1007</v>
      </c>
      <c r="F146" s="33"/>
      <c r="G146" s="3"/>
      <c r="H146" s="3"/>
      <c r="I146" s="3"/>
      <c r="J146" s="48"/>
      <c r="K146" s="49"/>
      <c r="L146" s="49"/>
      <c r="M146" s="50"/>
      <c r="N146" s="51">
        <v>18006.3</v>
      </c>
      <c r="O146" s="49">
        <v>18731.046204000002</v>
      </c>
      <c r="P146" s="49">
        <v>18021.543551481598</v>
      </c>
      <c r="Q146" s="52"/>
      <c r="R146" s="53">
        <f t="shared" si="24"/>
        <v>3</v>
      </c>
      <c r="S146" s="54">
        <f t="shared" si="25"/>
        <v>18252.963251827201</v>
      </c>
      <c r="T146" s="41">
        <f t="shared" si="26"/>
        <v>2.2686843960494855E-2</v>
      </c>
      <c r="U146" s="42" t="s">
        <v>145</v>
      </c>
      <c r="V146" s="43">
        <f t="shared" si="27"/>
        <v>18252.963251827201</v>
      </c>
      <c r="W146" s="44">
        <f t="shared" si="29"/>
        <v>2.2686843960494855E-2</v>
      </c>
      <c r="X146" s="55">
        <f t="shared" si="28"/>
        <v>18252.963251827201</v>
      </c>
      <c r="Y146" s="46" t="s">
        <v>1186</v>
      </c>
      <c r="AA146" s="29"/>
    </row>
    <row r="147" spans="1:27" ht="69">
      <c r="A147" s="31">
        <v>5</v>
      </c>
      <c r="B147" s="32" t="s">
        <v>17</v>
      </c>
      <c r="C147" s="32">
        <v>46182002</v>
      </c>
      <c r="D147" s="170" t="s">
        <v>1187</v>
      </c>
      <c r="E147" s="32" t="s">
        <v>1007</v>
      </c>
      <c r="F147" s="33"/>
      <c r="G147" s="3"/>
      <c r="H147" s="3"/>
      <c r="I147" s="3"/>
      <c r="J147" s="48"/>
      <c r="K147" s="49"/>
      <c r="L147" s="49"/>
      <c r="M147" s="50"/>
      <c r="N147" s="51">
        <v>40519.439999999995</v>
      </c>
      <c r="O147" s="49">
        <v>43713.159516</v>
      </c>
      <c r="P147" s="49">
        <v>60291.729467423997</v>
      </c>
      <c r="Q147" s="52"/>
      <c r="R147" s="53">
        <f t="shared" si="24"/>
        <v>3</v>
      </c>
      <c r="S147" s="54">
        <f t="shared" si="25"/>
        <v>48174.776327808002</v>
      </c>
      <c r="T147" s="41">
        <f t="shared" si="26"/>
        <v>0.2203309609176482</v>
      </c>
      <c r="U147" s="42" t="s">
        <v>145</v>
      </c>
      <c r="V147" s="43">
        <f t="shared" si="27"/>
        <v>48174.776327808002</v>
      </c>
      <c r="W147" s="44">
        <f t="shared" si="29"/>
        <v>0.2203309609176482</v>
      </c>
      <c r="X147" s="55">
        <f t="shared" si="28"/>
        <v>48174.776327808002</v>
      </c>
      <c r="Y147" s="46" t="s">
        <v>1188</v>
      </c>
      <c r="AA147" s="29"/>
    </row>
    <row r="148" spans="1:27" ht="110.4">
      <c r="A148" s="31">
        <v>5</v>
      </c>
      <c r="B148" s="32" t="s">
        <v>17</v>
      </c>
      <c r="C148" s="32">
        <v>46182000</v>
      </c>
      <c r="D148" s="170" t="s">
        <v>1189</v>
      </c>
      <c r="E148" s="32" t="s">
        <v>1007</v>
      </c>
      <c r="F148" s="33"/>
      <c r="G148" s="3"/>
      <c r="H148" s="3"/>
      <c r="I148" s="3"/>
      <c r="J148" s="48"/>
      <c r="K148" s="49"/>
      <c r="L148" s="49"/>
      <c r="M148" s="50"/>
      <c r="N148" s="51">
        <v>70972.2</v>
      </c>
      <c r="O148" s="49">
        <v>75012.805295999991</v>
      </c>
      <c r="P148" s="49">
        <v>56032.994315001597</v>
      </c>
      <c r="Q148" s="52"/>
      <c r="R148" s="53">
        <f t="shared" si="24"/>
        <v>3</v>
      </c>
      <c r="S148" s="54">
        <f t="shared" si="25"/>
        <v>67339.333203667193</v>
      </c>
      <c r="T148" s="41">
        <f t="shared" si="26"/>
        <v>0.14846938844286489</v>
      </c>
      <c r="U148" s="42" t="s">
        <v>145</v>
      </c>
      <c r="V148" s="43">
        <f t="shared" si="27"/>
        <v>67339.333203667193</v>
      </c>
      <c r="W148" s="44">
        <f t="shared" si="29"/>
        <v>0.14846938844286489</v>
      </c>
      <c r="X148" s="55">
        <f t="shared" si="28"/>
        <v>67339.333203667193</v>
      </c>
      <c r="Y148" s="46" t="s">
        <v>1190</v>
      </c>
      <c r="AA148" s="29"/>
    </row>
    <row r="149" spans="1:27" ht="55.2">
      <c r="A149" s="31">
        <v>5</v>
      </c>
      <c r="B149" s="32" t="s">
        <v>17</v>
      </c>
      <c r="C149" s="32">
        <v>41114509</v>
      </c>
      <c r="D149" s="170" t="s">
        <v>1191</v>
      </c>
      <c r="E149" s="32" t="s">
        <v>60</v>
      </c>
      <c r="F149" s="33"/>
      <c r="G149" s="3"/>
      <c r="H149" s="3"/>
      <c r="I149" s="3"/>
      <c r="J149" s="48"/>
      <c r="K149" s="49"/>
      <c r="L149" s="49"/>
      <c r="M149" s="50"/>
      <c r="N149" s="51">
        <v>191519.63999999998</v>
      </c>
      <c r="O149" s="49">
        <v>246513.373704</v>
      </c>
      <c r="P149" s="49">
        <v>150217.86386131198</v>
      </c>
      <c r="Q149" s="52"/>
      <c r="R149" s="53">
        <f t="shared" si="24"/>
        <v>3</v>
      </c>
      <c r="S149" s="54">
        <f t="shared" si="25"/>
        <v>196083.62585510398</v>
      </c>
      <c r="T149" s="41">
        <f t="shared" si="26"/>
        <v>0.24637303100807359</v>
      </c>
      <c r="U149" s="42" t="s">
        <v>145</v>
      </c>
      <c r="V149" s="43">
        <f t="shared" si="27"/>
        <v>196083.62585510398</v>
      </c>
      <c r="W149" s="44">
        <f t="shared" si="29"/>
        <v>0.24637303100807359</v>
      </c>
      <c r="X149" s="55">
        <f t="shared" si="28"/>
        <v>196083.62585510398</v>
      </c>
      <c r="Y149" s="46" t="s">
        <v>1192</v>
      </c>
      <c r="AA149" s="29"/>
    </row>
    <row r="150" spans="1:27" ht="55.2">
      <c r="A150" s="31">
        <v>5</v>
      </c>
      <c r="B150" s="32" t="s">
        <v>17</v>
      </c>
      <c r="C150" s="32">
        <v>46182300</v>
      </c>
      <c r="D150" s="170" t="s">
        <v>1193</v>
      </c>
      <c r="E150" s="32" t="s">
        <v>60</v>
      </c>
      <c r="F150" s="33"/>
      <c r="G150" s="3"/>
      <c r="H150" s="3"/>
      <c r="I150" s="3"/>
      <c r="J150" s="48"/>
      <c r="K150" s="49"/>
      <c r="L150" s="49"/>
      <c r="M150" s="50"/>
      <c r="N150" s="51">
        <v>121990.04999999999</v>
      </c>
      <c r="O150" s="49">
        <v>138763.05533999999</v>
      </c>
      <c r="P150" s="49">
        <v>96992.148346329617</v>
      </c>
      <c r="Q150" s="52"/>
      <c r="R150" s="53">
        <f t="shared" si="24"/>
        <v>3</v>
      </c>
      <c r="S150" s="54">
        <f t="shared" si="25"/>
        <v>119248.4178954432</v>
      </c>
      <c r="T150" s="41">
        <f t="shared" si="26"/>
        <v>0.17627051839680846</v>
      </c>
      <c r="U150" s="42" t="s">
        <v>145</v>
      </c>
      <c r="V150" s="43">
        <f t="shared" si="27"/>
        <v>119248.4178954432</v>
      </c>
      <c r="W150" s="44">
        <f t="shared" si="29"/>
        <v>0.17627051839680846</v>
      </c>
      <c r="X150" s="55">
        <f t="shared" si="28"/>
        <v>119248.4178954432</v>
      </c>
      <c r="Y150" s="46" t="s">
        <v>1194</v>
      </c>
      <c r="AA150" s="29"/>
    </row>
    <row r="151" spans="1:27" ht="55.2">
      <c r="A151" s="31">
        <v>5</v>
      </c>
      <c r="B151" s="32" t="s">
        <v>17</v>
      </c>
      <c r="C151" s="32">
        <v>42311506</v>
      </c>
      <c r="D151" s="170" t="s">
        <v>1195</v>
      </c>
      <c r="E151" s="32" t="s">
        <v>1007</v>
      </c>
      <c r="F151" s="33"/>
      <c r="G151" s="3"/>
      <c r="H151" s="3"/>
      <c r="I151" s="3"/>
      <c r="J151" s="48"/>
      <c r="K151" s="49"/>
      <c r="L151" s="49"/>
      <c r="M151" s="50"/>
      <c r="N151" s="51">
        <v>12320.099999999999</v>
      </c>
      <c r="O151" s="49">
        <v>11203.844184</v>
      </c>
      <c r="P151" s="49"/>
      <c r="Q151" s="52"/>
      <c r="R151" s="53">
        <f t="shared" si="24"/>
        <v>2</v>
      </c>
      <c r="S151" s="54">
        <f t="shared" si="25"/>
        <v>11761.972092</v>
      </c>
      <c r="T151" s="41">
        <f t="shared" si="26"/>
        <v>6.7107118675224467E-2</v>
      </c>
      <c r="U151" s="42" t="s">
        <v>145</v>
      </c>
      <c r="V151" s="43">
        <f t="shared" si="27"/>
        <v>11761.972092</v>
      </c>
      <c r="W151" s="44">
        <f t="shared" si="29"/>
        <v>6.7107118675224467E-2</v>
      </c>
      <c r="X151" s="55">
        <f t="shared" si="28"/>
        <v>11761.972092</v>
      </c>
      <c r="Y151" s="46" t="s">
        <v>1196</v>
      </c>
      <c r="AA151" s="29"/>
    </row>
    <row r="152" spans="1:27" ht="55.2">
      <c r="A152" s="31">
        <v>5</v>
      </c>
      <c r="B152" s="32" t="s">
        <v>17</v>
      </c>
      <c r="C152" s="32">
        <v>41115830</v>
      </c>
      <c r="D152" s="170" t="s">
        <v>1197</v>
      </c>
      <c r="E152" s="32" t="s">
        <v>1007</v>
      </c>
      <c r="F152" s="33" t="s">
        <v>51</v>
      </c>
      <c r="G152" s="3" t="s">
        <v>52</v>
      </c>
      <c r="H152" s="3" t="s">
        <v>53</v>
      </c>
      <c r="I152" s="3" t="s">
        <v>575</v>
      </c>
      <c r="J152" s="48">
        <v>60000</v>
      </c>
      <c r="K152" s="49">
        <v>65000</v>
      </c>
      <c r="L152" s="49">
        <v>45830</v>
      </c>
      <c r="M152" s="50">
        <v>47500</v>
      </c>
      <c r="N152" s="51"/>
      <c r="O152" s="49"/>
      <c r="P152" s="49"/>
      <c r="Q152" s="52"/>
      <c r="R152" s="53">
        <f t="shared" si="24"/>
        <v>4</v>
      </c>
      <c r="S152" s="54">
        <f t="shared" si="25"/>
        <v>54582.5</v>
      </c>
      <c r="T152" s="41">
        <f t="shared" si="26"/>
        <v>0.17207392597877733</v>
      </c>
      <c r="U152" s="42" t="s">
        <v>54</v>
      </c>
      <c r="V152" s="43">
        <f t="shared" si="27"/>
        <v>54582.5</v>
      </c>
      <c r="W152" s="44">
        <f t="shared" si="29"/>
        <v>0.17207392597877733</v>
      </c>
      <c r="X152" s="55">
        <f t="shared" si="28"/>
        <v>54582.5</v>
      </c>
      <c r="Y152" s="46" t="s">
        <v>1198</v>
      </c>
      <c r="AA152" s="29"/>
    </row>
    <row r="153" spans="1:27" ht="41.4">
      <c r="A153" s="31">
        <v>5</v>
      </c>
      <c r="B153" s="32" t="s">
        <v>17</v>
      </c>
      <c r="C153" s="32">
        <v>53131615</v>
      </c>
      <c r="D153" s="170" t="s">
        <v>1199</v>
      </c>
      <c r="E153" s="32" t="s">
        <v>106</v>
      </c>
      <c r="F153" s="33"/>
      <c r="G153" s="3"/>
      <c r="H153" s="3"/>
      <c r="I153" s="3"/>
      <c r="J153" s="48"/>
      <c r="K153" s="49"/>
      <c r="L153" s="49"/>
      <c r="M153" s="50"/>
      <c r="N153" s="51">
        <v>23208.12</v>
      </c>
      <c r="O153" s="49">
        <v>23466.703104</v>
      </c>
      <c r="P153" s="49">
        <v>20791.295123039999</v>
      </c>
      <c r="Q153" s="52"/>
      <c r="R153" s="53">
        <f t="shared" si="24"/>
        <v>3</v>
      </c>
      <c r="S153" s="54">
        <f t="shared" si="25"/>
        <v>22488.706075679995</v>
      </c>
      <c r="T153" s="41">
        <f t="shared" si="26"/>
        <v>6.5618531418112802E-2</v>
      </c>
      <c r="U153" s="42" t="s">
        <v>145</v>
      </c>
      <c r="V153" s="43">
        <f t="shared" si="27"/>
        <v>22488.706075679995</v>
      </c>
      <c r="W153" s="44">
        <f t="shared" si="29"/>
        <v>6.5618531418112802E-2</v>
      </c>
      <c r="X153" s="55">
        <f t="shared" si="28"/>
        <v>22488.706075679995</v>
      </c>
      <c r="Y153" s="46" t="s">
        <v>1200</v>
      </c>
      <c r="AA153" s="29"/>
    </row>
    <row r="154" spans="1:27" ht="138">
      <c r="A154" s="31">
        <v>5</v>
      </c>
      <c r="B154" s="32" t="s">
        <v>17</v>
      </c>
      <c r="C154" s="32">
        <v>46181503</v>
      </c>
      <c r="D154" s="170" t="s">
        <v>1201</v>
      </c>
      <c r="E154" s="32" t="s">
        <v>60</v>
      </c>
      <c r="F154" s="33"/>
      <c r="G154" s="3"/>
      <c r="H154" s="3"/>
      <c r="I154" s="3"/>
      <c r="J154" s="48"/>
      <c r="K154" s="49"/>
      <c r="L154" s="49"/>
      <c r="M154" s="50"/>
      <c r="N154" s="51">
        <v>63422.189999999995</v>
      </c>
      <c r="O154" s="49">
        <v>52587.392831999998</v>
      </c>
      <c r="P154" s="49"/>
      <c r="Q154" s="52"/>
      <c r="R154" s="53">
        <f t="shared" si="24"/>
        <v>2</v>
      </c>
      <c r="S154" s="54">
        <f t="shared" si="25"/>
        <v>58004.791415999993</v>
      </c>
      <c r="T154" s="41">
        <f t="shared" si="26"/>
        <v>0.13208147746498572</v>
      </c>
      <c r="U154" s="42" t="s">
        <v>145</v>
      </c>
      <c r="V154" s="43">
        <f t="shared" si="27"/>
        <v>58004.791415999993</v>
      </c>
      <c r="W154" s="44">
        <f t="shared" si="29"/>
        <v>0.13208147746498572</v>
      </c>
      <c r="X154" s="55">
        <f t="shared" si="28"/>
        <v>58004.791415999993</v>
      </c>
      <c r="Y154" s="46" t="s">
        <v>1202</v>
      </c>
      <c r="AA154" s="29"/>
    </row>
    <row r="155" spans="1:27" ht="82.8">
      <c r="A155" s="31">
        <v>5</v>
      </c>
      <c r="B155" s="32" t="s">
        <v>17</v>
      </c>
      <c r="C155" s="32">
        <v>53101900</v>
      </c>
      <c r="D155" s="170" t="s">
        <v>1203</v>
      </c>
      <c r="E155" s="32" t="s">
        <v>60</v>
      </c>
      <c r="F155" s="33"/>
      <c r="G155" s="3"/>
      <c r="H155" s="3"/>
      <c r="I155" s="3"/>
      <c r="J155" s="48"/>
      <c r="K155" s="49"/>
      <c r="L155" s="49"/>
      <c r="M155" s="50"/>
      <c r="N155" s="51">
        <v>366370.29</v>
      </c>
      <c r="O155" s="49">
        <v>517037.35870799999</v>
      </c>
      <c r="P155" s="49">
        <v>349469.28865180799</v>
      </c>
      <c r="Q155" s="52"/>
      <c r="R155" s="53">
        <f t="shared" si="24"/>
        <v>3</v>
      </c>
      <c r="S155" s="54">
        <f t="shared" si="25"/>
        <v>410958.979119936</v>
      </c>
      <c r="T155" s="41">
        <f t="shared" si="26"/>
        <v>0.22448571322655164</v>
      </c>
      <c r="U155" s="42" t="s">
        <v>145</v>
      </c>
      <c r="V155" s="43">
        <f t="shared" si="27"/>
        <v>410958.979119936</v>
      </c>
      <c r="W155" s="44">
        <f t="shared" si="29"/>
        <v>0.22448571322655164</v>
      </c>
      <c r="X155" s="55">
        <f t="shared" si="28"/>
        <v>410958.979119936</v>
      </c>
      <c r="Y155" s="46" t="s">
        <v>1204</v>
      </c>
      <c r="AA155" s="29"/>
    </row>
    <row r="156" spans="1:27" ht="96.6">
      <c r="A156" s="31">
        <v>5</v>
      </c>
      <c r="B156" s="32" t="s">
        <v>17</v>
      </c>
      <c r="C156" s="32">
        <v>46181512</v>
      </c>
      <c r="D156" s="170" t="s">
        <v>1205</v>
      </c>
      <c r="E156" s="32" t="s">
        <v>106</v>
      </c>
      <c r="F156" s="33" t="s">
        <v>51</v>
      </c>
      <c r="G156" s="3" t="s">
        <v>52</v>
      </c>
      <c r="H156" s="3" t="s">
        <v>53</v>
      </c>
      <c r="I156" s="3" t="s">
        <v>575</v>
      </c>
      <c r="J156" s="48">
        <v>60000</v>
      </c>
      <c r="K156" s="49">
        <v>82000</v>
      </c>
      <c r="L156" s="49">
        <v>106840</v>
      </c>
      <c r="M156" s="50">
        <v>104700</v>
      </c>
      <c r="N156" s="51"/>
      <c r="O156" s="49"/>
      <c r="P156" s="49"/>
      <c r="Q156" s="52"/>
      <c r="R156" s="53">
        <f t="shared" si="24"/>
        <v>4</v>
      </c>
      <c r="S156" s="54">
        <f t="shared" si="25"/>
        <v>88385</v>
      </c>
      <c r="T156" s="41">
        <f t="shared" si="26"/>
        <v>0.24901750727458571</v>
      </c>
      <c r="U156" s="42" t="s">
        <v>54</v>
      </c>
      <c r="V156" s="43">
        <f t="shared" si="27"/>
        <v>88385</v>
      </c>
      <c r="W156" s="44">
        <f t="shared" si="29"/>
        <v>0.24901750727458571</v>
      </c>
      <c r="X156" s="55">
        <f t="shared" si="28"/>
        <v>88385</v>
      </c>
      <c r="Y156" s="46" t="s">
        <v>1206</v>
      </c>
      <c r="AA156" s="29"/>
    </row>
    <row r="157" spans="1:27" ht="82.8">
      <c r="A157" s="31">
        <v>5</v>
      </c>
      <c r="B157" s="32" t="s">
        <v>17</v>
      </c>
      <c r="C157" s="32">
        <v>46181509</v>
      </c>
      <c r="D157" s="170" t="s">
        <v>1207</v>
      </c>
      <c r="E157" s="32" t="s">
        <v>60</v>
      </c>
      <c r="F157" s="33" t="s">
        <v>51</v>
      </c>
      <c r="G157" s="3" t="s">
        <v>52</v>
      </c>
      <c r="H157" s="3" t="s">
        <v>53</v>
      </c>
      <c r="I157" s="3" t="s">
        <v>575</v>
      </c>
      <c r="J157" s="48">
        <v>280000</v>
      </c>
      <c r="K157" s="49">
        <v>300000</v>
      </c>
      <c r="L157" s="49">
        <v>328170</v>
      </c>
      <c r="M157" s="50">
        <v>331550</v>
      </c>
      <c r="N157" s="51"/>
      <c r="O157" s="49"/>
      <c r="P157" s="49"/>
      <c r="Q157" s="52"/>
      <c r="R157" s="53">
        <f t="shared" si="24"/>
        <v>4</v>
      </c>
      <c r="S157" s="54">
        <f t="shared" si="25"/>
        <v>309930</v>
      </c>
      <c r="T157" s="41">
        <f t="shared" si="26"/>
        <v>7.891350543427636E-2</v>
      </c>
      <c r="U157" s="42" t="s">
        <v>54</v>
      </c>
      <c r="V157" s="43">
        <f t="shared" si="27"/>
        <v>309930</v>
      </c>
      <c r="W157" s="44">
        <f t="shared" si="29"/>
        <v>7.891350543427636E-2</v>
      </c>
      <c r="X157" s="55">
        <f t="shared" si="28"/>
        <v>309930</v>
      </c>
      <c r="Y157" s="46" t="s">
        <v>1208</v>
      </c>
      <c r="AA157" s="29"/>
    </row>
    <row r="158" spans="1:27" ht="82.8">
      <c r="A158" s="31">
        <v>5</v>
      </c>
      <c r="B158" s="32" t="s">
        <v>17</v>
      </c>
      <c r="C158" s="32">
        <v>46181503</v>
      </c>
      <c r="D158" s="170" t="s">
        <v>1209</v>
      </c>
      <c r="E158" s="32" t="s">
        <v>60</v>
      </c>
      <c r="F158" s="33"/>
      <c r="G158" s="3"/>
      <c r="H158" s="3"/>
      <c r="I158" s="3"/>
      <c r="J158" s="48"/>
      <c r="K158" s="49"/>
      <c r="L158" s="49"/>
      <c r="M158" s="50"/>
      <c r="N158" s="51">
        <v>114071.48999999999</v>
      </c>
      <c r="O158" s="49">
        <v>164335.60259999998</v>
      </c>
      <c r="P158" s="49">
        <v>100644.39506459521</v>
      </c>
      <c r="Q158" s="52"/>
      <c r="R158" s="53">
        <f t="shared" si="24"/>
        <v>3</v>
      </c>
      <c r="S158" s="54">
        <f t="shared" si="25"/>
        <v>126350.49588819839</v>
      </c>
      <c r="T158" s="41">
        <f t="shared" si="26"/>
        <v>0.26572227620466388</v>
      </c>
      <c r="U158" s="42" t="s">
        <v>145</v>
      </c>
      <c r="V158" s="43">
        <f t="shared" si="27"/>
        <v>126350.49588819839</v>
      </c>
      <c r="W158" s="44">
        <f t="shared" si="29"/>
        <v>0.26572227620466388</v>
      </c>
      <c r="X158" s="55">
        <f t="shared" si="28"/>
        <v>126350.49588819839</v>
      </c>
      <c r="Y158" s="46" t="s">
        <v>1210</v>
      </c>
      <c r="AA158" s="29"/>
    </row>
    <row r="159" spans="1:27" ht="55.2">
      <c r="A159" s="31">
        <v>5</v>
      </c>
      <c r="B159" s="32" t="s">
        <v>17</v>
      </c>
      <c r="C159" s="32">
        <v>46181503</v>
      </c>
      <c r="D159" s="170" t="s">
        <v>1211</v>
      </c>
      <c r="E159" s="32" t="s">
        <v>60</v>
      </c>
      <c r="F159" s="33"/>
      <c r="G159" s="3"/>
      <c r="H159" s="3"/>
      <c r="I159" s="3"/>
      <c r="J159" s="48"/>
      <c r="K159" s="49"/>
      <c r="L159" s="49"/>
      <c r="M159" s="50"/>
      <c r="N159" s="51">
        <v>34296.21</v>
      </c>
      <c r="O159" s="49">
        <v>27389.267100000001</v>
      </c>
      <c r="P159" s="49">
        <v>30456.372285331199</v>
      </c>
      <c r="Q159" s="52"/>
      <c r="R159" s="53">
        <f t="shared" si="24"/>
        <v>3</v>
      </c>
      <c r="S159" s="54">
        <f t="shared" si="25"/>
        <v>30713.949795110402</v>
      </c>
      <c r="T159" s="41">
        <f t="shared" si="26"/>
        <v>0.11267415183650702</v>
      </c>
      <c r="U159" s="42" t="s">
        <v>145</v>
      </c>
      <c r="V159" s="43">
        <f t="shared" si="27"/>
        <v>30713.949795110402</v>
      </c>
      <c r="W159" s="44">
        <f t="shared" si="29"/>
        <v>0.11267415183650702</v>
      </c>
      <c r="X159" s="55">
        <f t="shared" si="28"/>
        <v>30713.949795110402</v>
      </c>
      <c r="Y159" s="46" t="s">
        <v>1212</v>
      </c>
      <c r="AA159" s="29"/>
    </row>
    <row r="160" spans="1:27" ht="55.2">
      <c r="A160" s="31">
        <v>5</v>
      </c>
      <c r="B160" s="32" t="s">
        <v>17</v>
      </c>
      <c r="C160" s="32">
        <v>51241208</v>
      </c>
      <c r="D160" s="170" t="s">
        <v>1213</v>
      </c>
      <c r="E160" s="32" t="s">
        <v>57</v>
      </c>
      <c r="F160" s="33"/>
      <c r="G160" s="3"/>
      <c r="H160" s="3"/>
      <c r="I160" s="3"/>
      <c r="J160" s="48"/>
      <c r="K160" s="49"/>
      <c r="L160" s="49"/>
      <c r="M160" s="50"/>
      <c r="N160" s="51">
        <v>26282.879999999997</v>
      </c>
      <c r="O160" s="49">
        <v>30894.207083999998</v>
      </c>
      <c r="P160" s="49">
        <v>24324.9073771392</v>
      </c>
      <c r="Q160" s="52"/>
      <c r="R160" s="53">
        <f t="shared" si="24"/>
        <v>3</v>
      </c>
      <c r="S160" s="54">
        <f t="shared" si="25"/>
        <v>27167.331487046398</v>
      </c>
      <c r="T160" s="41">
        <f t="shared" si="26"/>
        <v>0.12414821222510715</v>
      </c>
      <c r="U160" s="42" t="s">
        <v>145</v>
      </c>
      <c r="V160" s="43">
        <f t="shared" si="27"/>
        <v>27167.331487046398</v>
      </c>
      <c r="W160" s="44">
        <f t="shared" si="29"/>
        <v>0.12414821222510715</v>
      </c>
      <c r="X160" s="55">
        <f t="shared" si="28"/>
        <v>27167.331487046398</v>
      </c>
      <c r="Y160" s="46" t="s">
        <v>1214</v>
      </c>
      <c r="AA160" s="29"/>
    </row>
    <row r="161" spans="1:27" ht="386.4">
      <c r="A161" s="31">
        <v>5</v>
      </c>
      <c r="B161" s="32" t="s">
        <v>17</v>
      </c>
      <c r="C161" s="32">
        <v>51201600</v>
      </c>
      <c r="D161" s="170" t="s">
        <v>1215</v>
      </c>
      <c r="E161" s="32" t="s">
        <v>60</v>
      </c>
      <c r="F161" s="33" t="s">
        <v>51</v>
      </c>
      <c r="G161" s="3"/>
      <c r="H161" s="3" t="s">
        <v>53</v>
      </c>
      <c r="I161" s="3" t="s">
        <v>575</v>
      </c>
      <c r="J161" s="48"/>
      <c r="K161" s="49">
        <v>59000</v>
      </c>
      <c r="L161" s="49">
        <v>60500</v>
      </c>
      <c r="M161" s="50">
        <v>62580</v>
      </c>
      <c r="N161" s="51"/>
      <c r="O161" s="49"/>
      <c r="P161" s="49"/>
      <c r="Q161" s="52"/>
      <c r="R161" s="53">
        <f t="shared" si="24"/>
        <v>3</v>
      </c>
      <c r="S161" s="54">
        <f t="shared" si="25"/>
        <v>60693.333333333336</v>
      </c>
      <c r="T161" s="41">
        <f t="shared" si="26"/>
        <v>2.9621267906475977E-2</v>
      </c>
      <c r="U161" s="42" t="s">
        <v>54</v>
      </c>
      <c r="V161" s="43">
        <f t="shared" si="27"/>
        <v>60693.333333333336</v>
      </c>
      <c r="W161" s="44">
        <f t="shared" si="29"/>
        <v>2.9621267906475977E-2</v>
      </c>
      <c r="X161" s="55">
        <f t="shared" si="28"/>
        <v>60693.333333333336</v>
      </c>
      <c r="Y161" s="46" t="s">
        <v>1216</v>
      </c>
      <c r="AA161" s="29"/>
    </row>
    <row r="162" spans="1:27" ht="55.2">
      <c r="A162" s="31">
        <v>5</v>
      </c>
      <c r="B162" s="32" t="s">
        <v>17</v>
      </c>
      <c r="C162" s="32">
        <v>51241208</v>
      </c>
      <c r="D162" s="170" t="s">
        <v>1217</v>
      </c>
      <c r="E162" s="32" t="s">
        <v>557</v>
      </c>
      <c r="F162" s="33" t="s">
        <v>51</v>
      </c>
      <c r="G162" s="3" t="s">
        <v>52</v>
      </c>
      <c r="H162" s="3" t="s">
        <v>53</v>
      </c>
      <c r="I162" s="3" t="s">
        <v>575</v>
      </c>
      <c r="J162" s="48">
        <v>80000</v>
      </c>
      <c r="K162" s="49">
        <v>35000</v>
      </c>
      <c r="L162" s="49">
        <v>35570</v>
      </c>
      <c r="M162" s="50">
        <v>34500</v>
      </c>
      <c r="N162" s="51"/>
      <c r="O162" s="49"/>
      <c r="P162" s="49"/>
      <c r="Q162" s="52"/>
      <c r="R162" s="53">
        <f t="shared" si="24"/>
        <v>4</v>
      </c>
      <c r="S162" s="54">
        <f t="shared" si="25"/>
        <v>46267.5</v>
      </c>
      <c r="T162" s="41">
        <f t="shared" si="26"/>
        <v>0.48614214199632377</v>
      </c>
      <c r="U162" s="42" t="s">
        <v>733</v>
      </c>
      <c r="V162" s="43">
        <f>IFERROR(AVERAGE(K162:P162),"")</f>
        <v>35023.333333333336</v>
      </c>
      <c r="W162" s="44">
        <f>IF(Q162&gt;0,"",IFERROR(STDEV(K162:P162)/V162,""))</f>
        <v>1.5286422877939293E-2</v>
      </c>
      <c r="X162" s="55">
        <f t="shared" si="28"/>
        <v>35023.333333333336</v>
      </c>
      <c r="Y162" s="46" t="s">
        <v>1218</v>
      </c>
      <c r="AA162" s="29"/>
    </row>
    <row r="163" spans="1:27" ht="41.4">
      <c r="A163" s="31">
        <v>5</v>
      </c>
      <c r="B163" s="32" t="s">
        <v>17</v>
      </c>
      <c r="C163" s="32">
        <v>42311505</v>
      </c>
      <c r="D163" s="170" t="s">
        <v>1219</v>
      </c>
      <c r="E163" s="32" t="s">
        <v>120</v>
      </c>
      <c r="F163" s="33" t="s">
        <v>51</v>
      </c>
      <c r="G163" s="3" t="s">
        <v>52</v>
      </c>
      <c r="H163" s="3" t="s">
        <v>53</v>
      </c>
      <c r="I163" s="3" t="s">
        <v>575</v>
      </c>
      <c r="J163" s="48">
        <v>7500</v>
      </c>
      <c r="K163" s="49">
        <v>7050</v>
      </c>
      <c r="L163" s="49">
        <v>4620</v>
      </c>
      <c r="M163" s="50">
        <v>4550</v>
      </c>
      <c r="N163" s="51"/>
      <c r="O163" s="49"/>
      <c r="P163" s="49"/>
      <c r="Q163" s="52"/>
      <c r="R163" s="53">
        <f t="shared" si="24"/>
        <v>4</v>
      </c>
      <c r="S163" s="54">
        <f t="shared" si="25"/>
        <v>5930</v>
      </c>
      <c r="T163" s="41">
        <f t="shared" si="26"/>
        <v>0.26377084604062018</v>
      </c>
      <c r="U163" s="42" t="s">
        <v>54</v>
      </c>
      <c r="V163" s="43">
        <f t="shared" si="27"/>
        <v>5930</v>
      </c>
      <c r="W163" s="44">
        <f t="shared" si="29"/>
        <v>0.26377084604062018</v>
      </c>
      <c r="X163" s="55">
        <f t="shared" si="28"/>
        <v>5930</v>
      </c>
      <c r="Y163" s="46" t="s">
        <v>1220</v>
      </c>
      <c r="AA163" s="29"/>
    </row>
    <row r="164" spans="1:27" ht="41.4">
      <c r="A164" s="31">
        <v>5</v>
      </c>
      <c r="B164" s="32" t="s">
        <v>17</v>
      </c>
      <c r="C164" s="32">
        <v>42311506</v>
      </c>
      <c r="D164" s="170" t="s">
        <v>1221</v>
      </c>
      <c r="E164" s="32" t="s">
        <v>106</v>
      </c>
      <c r="F164" s="33" t="s">
        <v>51</v>
      </c>
      <c r="G164" s="3" t="s">
        <v>52</v>
      </c>
      <c r="H164" s="3" t="s">
        <v>53</v>
      </c>
      <c r="I164" s="3" t="s">
        <v>575</v>
      </c>
      <c r="J164" s="48">
        <v>14000</v>
      </c>
      <c r="K164" s="49">
        <v>15700</v>
      </c>
      <c r="L164" s="49">
        <v>9570</v>
      </c>
      <c r="M164" s="50">
        <v>9300</v>
      </c>
      <c r="N164" s="51"/>
      <c r="O164" s="49"/>
      <c r="P164" s="49"/>
      <c r="Q164" s="52"/>
      <c r="R164" s="53">
        <f t="shared" si="24"/>
        <v>4</v>
      </c>
      <c r="S164" s="54">
        <f t="shared" si="25"/>
        <v>12142.5</v>
      </c>
      <c r="T164" s="41">
        <f t="shared" si="26"/>
        <v>0.26389582946892914</v>
      </c>
      <c r="U164" s="42" t="s">
        <v>54</v>
      </c>
      <c r="V164" s="43">
        <f t="shared" si="27"/>
        <v>12142.5</v>
      </c>
      <c r="W164" s="44">
        <f t="shared" si="29"/>
        <v>0.26389582946892914</v>
      </c>
      <c r="X164" s="55">
        <f t="shared" si="28"/>
        <v>12142.5</v>
      </c>
      <c r="Y164" s="46" t="s">
        <v>1222</v>
      </c>
      <c r="AA164" s="29"/>
    </row>
    <row r="165" spans="1:27" ht="41.4">
      <c r="A165" s="31">
        <v>5</v>
      </c>
      <c r="B165" s="32" t="s">
        <v>17</v>
      </c>
      <c r="C165" s="32">
        <v>42311505</v>
      </c>
      <c r="D165" s="170" t="s">
        <v>1223</v>
      </c>
      <c r="E165" s="32" t="s">
        <v>120</v>
      </c>
      <c r="F165" s="33" t="s">
        <v>51</v>
      </c>
      <c r="G165" s="3" t="s">
        <v>52</v>
      </c>
      <c r="H165" s="3" t="s">
        <v>53</v>
      </c>
      <c r="I165" s="3" t="s">
        <v>575</v>
      </c>
      <c r="J165" s="48">
        <v>3000</v>
      </c>
      <c r="K165" s="49">
        <v>2500</v>
      </c>
      <c r="L165" s="49">
        <v>4480</v>
      </c>
      <c r="M165" s="50">
        <v>4750</v>
      </c>
      <c r="N165" s="51"/>
      <c r="O165" s="49"/>
      <c r="P165" s="49"/>
      <c r="Q165" s="52"/>
      <c r="R165" s="53">
        <f t="shared" si="24"/>
        <v>4</v>
      </c>
      <c r="S165" s="54">
        <f t="shared" si="25"/>
        <v>3682.5</v>
      </c>
      <c r="T165" s="41">
        <f t="shared" si="26"/>
        <v>0.29910792494840233</v>
      </c>
      <c r="U165" s="42" t="s">
        <v>54</v>
      </c>
      <c r="V165" s="43">
        <f t="shared" si="27"/>
        <v>3682.5</v>
      </c>
      <c r="W165" s="44">
        <f t="shared" si="29"/>
        <v>0.29910792494840233</v>
      </c>
      <c r="X165" s="55">
        <f t="shared" si="28"/>
        <v>3682.5</v>
      </c>
      <c r="Y165" s="46" t="s">
        <v>1224</v>
      </c>
      <c r="AA165" s="29"/>
    </row>
    <row r="166" spans="1:27" ht="41.4">
      <c r="A166" s="31">
        <v>5</v>
      </c>
      <c r="B166" s="32" t="s">
        <v>17</v>
      </c>
      <c r="C166" s="32">
        <v>42311505</v>
      </c>
      <c r="D166" s="170" t="s">
        <v>1225</v>
      </c>
      <c r="E166" s="32" t="s">
        <v>120</v>
      </c>
      <c r="F166" s="33" t="s">
        <v>51</v>
      </c>
      <c r="G166" s="3" t="s">
        <v>52</v>
      </c>
      <c r="H166" s="3" t="s">
        <v>53</v>
      </c>
      <c r="I166" s="3" t="s">
        <v>575</v>
      </c>
      <c r="J166" s="48">
        <v>3000</v>
      </c>
      <c r="K166" s="49">
        <v>2800</v>
      </c>
      <c r="L166" s="49">
        <v>4510</v>
      </c>
      <c r="M166" s="50">
        <v>5450</v>
      </c>
      <c r="N166" s="51"/>
      <c r="O166" s="49"/>
      <c r="P166" s="49"/>
      <c r="Q166" s="52"/>
      <c r="R166" s="53">
        <f t="shared" si="24"/>
        <v>4</v>
      </c>
      <c r="S166" s="54">
        <f t="shared" si="25"/>
        <v>3940</v>
      </c>
      <c r="T166" s="41">
        <f t="shared" si="26"/>
        <v>0.3206485585860126</v>
      </c>
      <c r="U166" s="42" t="s">
        <v>757</v>
      </c>
      <c r="V166" s="43">
        <f>IFERROR(AVERAGE(J166,L166:P166),"")</f>
        <v>4320</v>
      </c>
      <c r="W166" s="44">
        <f>IF(Q166&gt;0,"",IFERROR(STDEV(J166,L166:P166)/V166,""))</f>
        <v>0.28611148567636996</v>
      </c>
      <c r="X166" s="55">
        <f t="shared" si="28"/>
        <v>4320</v>
      </c>
      <c r="Y166" s="46" t="s">
        <v>1226</v>
      </c>
      <c r="AA166" s="29"/>
    </row>
    <row r="167" spans="1:27" ht="41.4">
      <c r="A167" s="31">
        <v>5</v>
      </c>
      <c r="B167" s="32" t="s">
        <v>17</v>
      </c>
      <c r="C167" s="32">
        <v>42311505</v>
      </c>
      <c r="D167" s="170" t="s">
        <v>1227</v>
      </c>
      <c r="E167" s="32" t="s">
        <v>120</v>
      </c>
      <c r="F167" s="33" t="s">
        <v>51</v>
      </c>
      <c r="G167" s="3" t="s">
        <v>52</v>
      </c>
      <c r="H167" s="3" t="s">
        <v>53</v>
      </c>
      <c r="I167" s="3" t="s">
        <v>575</v>
      </c>
      <c r="J167" s="48">
        <v>3000</v>
      </c>
      <c r="K167" s="49">
        <v>3600</v>
      </c>
      <c r="L167" s="49">
        <v>4990</v>
      </c>
      <c r="M167" s="50">
        <v>5450</v>
      </c>
      <c r="N167" s="51"/>
      <c r="O167" s="49"/>
      <c r="P167" s="49"/>
      <c r="Q167" s="52"/>
      <c r="R167" s="53">
        <f t="shared" si="24"/>
        <v>4</v>
      </c>
      <c r="S167" s="54">
        <f t="shared" si="25"/>
        <v>4260</v>
      </c>
      <c r="T167" s="41">
        <f t="shared" si="26"/>
        <v>0.27011290089437923</v>
      </c>
      <c r="U167" s="42" t="s">
        <v>54</v>
      </c>
      <c r="V167" s="43">
        <f t="shared" si="27"/>
        <v>4260</v>
      </c>
      <c r="W167" s="44">
        <f t="shared" si="29"/>
        <v>0.27011290089437923</v>
      </c>
      <c r="X167" s="55">
        <f t="shared" si="28"/>
        <v>4260</v>
      </c>
      <c r="Y167" s="46" t="s">
        <v>1228</v>
      </c>
      <c r="AA167" s="29"/>
    </row>
    <row r="168" spans="1:27" ht="41.4">
      <c r="A168" s="31">
        <v>5</v>
      </c>
      <c r="B168" s="32" t="s">
        <v>17</v>
      </c>
      <c r="C168" s="32">
        <v>42311505</v>
      </c>
      <c r="D168" s="170" t="s">
        <v>1229</v>
      </c>
      <c r="E168" s="32" t="s">
        <v>120</v>
      </c>
      <c r="F168" s="33" t="s">
        <v>51</v>
      </c>
      <c r="G168" s="3" t="s">
        <v>52</v>
      </c>
      <c r="H168" s="3" t="s">
        <v>53</v>
      </c>
      <c r="I168" s="3" t="s">
        <v>575</v>
      </c>
      <c r="J168" s="48">
        <v>3000</v>
      </c>
      <c r="K168" s="49">
        <v>5700</v>
      </c>
      <c r="L168" s="49">
        <v>6530</v>
      </c>
      <c r="M168" s="50">
        <v>6150</v>
      </c>
      <c r="N168" s="51"/>
      <c r="O168" s="49"/>
      <c r="P168" s="49"/>
      <c r="Q168" s="52"/>
      <c r="R168" s="53">
        <f t="shared" si="24"/>
        <v>4</v>
      </c>
      <c r="S168" s="54">
        <f t="shared" si="25"/>
        <v>5345</v>
      </c>
      <c r="T168" s="41">
        <f t="shared" si="26"/>
        <v>0.29929255851757075</v>
      </c>
      <c r="U168" s="42" t="s">
        <v>54</v>
      </c>
      <c r="V168" s="43">
        <f t="shared" si="27"/>
        <v>5345</v>
      </c>
      <c r="W168" s="44">
        <f t="shared" si="29"/>
        <v>0.29929255851757075</v>
      </c>
      <c r="X168" s="55">
        <f t="shared" si="28"/>
        <v>5345</v>
      </c>
      <c r="Y168" s="46" t="s">
        <v>1230</v>
      </c>
      <c r="AA168" s="29"/>
    </row>
    <row r="169" spans="1:27" ht="96.6">
      <c r="A169" s="31">
        <v>5</v>
      </c>
      <c r="B169" s="32" t="s">
        <v>17</v>
      </c>
      <c r="C169" s="32">
        <v>51102713</v>
      </c>
      <c r="D169" s="170" t="s">
        <v>1231</v>
      </c>
      <c r="E169" s="32" t="s">
        <v>557</v>
      </c>
      <c r="F169" s="33" t="s">
        <v>51</v>
      </c>
      <c r="G169" s="3" t="s">
        <v>52</v>
      </c>
      <c r="H169" s="3" t="s">
        <v>53</v>
      </c>
      <c r="I169" s="3" t="s">
        <v>575</v>
      </c>
      <c r="J169" s="48">
        <v>14500</v>
      </c>
      <c r="K169" s="49">
        <v>19800</v>
      </c>
      <c r="L169" s="49">
        <v>18320</v>
      </c>
      <c r="M169" s="50">
        <v>18000</v>
      </c>
      <c r="N169" s="51"/>
      <c r="O169" s="49"/>
      <c r="P169" s="49"/>
      <c r="Q169" s="52"/>
      <c r="R169" s="53">
        <f t="shared" si="24"/>
        <v>4</v>
      </c>
      <c r="S169" s="54">
        <f t="shared" si="25"/>
        <v>17655</v>
      </c>
      <c r="T169" s="41">
        <f t="shared" si="26"/>
        <v>0.12714357009869878</v>
      </c>
      <c r="U169" s="42" t="s">
        <v>54</v>
      </c>
      <c r="V169" s="43">
        <f t="shared" si="27"/>
        <v>17655</v>
      </c>
      <c r="W169" s="44">
        <f t="shared" ref="W169:W172" si="30">IF(Q169&gt;0,"",IFERROR(STDEV(J169:P169)/V169,""))</f>
        <v>0.12714357009869878</v>
      </c>
      <c r="X169" s="55">
        <f t="shared" si="28"/>
        <v>17655</v>
      </c>
      <c r="Y169" s="46" t="s">
        <v>1232</v>
      </c>
      <c r="AA169" s="29"/>
    </row>
    <row r="170" spans="1:27" ht="55.2">
      <c r="A170" s="31">
        <v>5</v>
      </c>
      <c r="B170" s="32" t="s">
        <v>17</v>
      </c>
      <c r="C170" s="32">
        <v>51102713</v>
      </c>
      <c r="D170" s="170" t="s">
        <v>1233</v>
      </c>
      <c r="E170" s="32" t="s">
        <v>557</v>
      </c>
      <c r="F170" s="33"/>
      <c r="G170" s="3"/>
      <c r="H170" s="3"/>
      <c r="I170" s="3"/>
      <c r="J170" s="48"/>
      <c r="K170" s="49"/>
      <c r="L170" s="49"/>
      <c r="M170" s="50"/>
      <c r="N170" s="51">
        <v>28230.929999999997</v>
      </c>
      <c r="O170" s="49">
        <v>25970.231663999999</v>
      </c>
      <c r="P170" s="49">
        <v>24719.548553855999</v>
      </c>
      <c r="Q170" s="52"/>
      <c r="R170" s="53">
        <f t="shared" si="24"/>
        <v>3</v>
      </c>
      <c r="S170" s="54">
        <f t="shared" si="25"/>
        <v>26306.903405952002</v>
      </c>
      <c r="T170" s="41">
        <f t="shared" si="26"/>
        <v>6.7652818576754314E-2</v>
      </c>
      <c r="U170" s="42" t="s">
        <v>145</v>
      </c>
      <c r="V170" s="43">
        <f t="shared" si="27"/>
        <v>26306.903405952002</v>
      </c>
      <c r="W170" s="44">
        <f t="shared" si="30"/>
        <v>6.7652818576754314E-2</v>
      </c>
      <c r="X170" s="55">
        <f t="shared" si="28"/>
        <v>26306.903405952002</v>
      </c>
      <c r="Y170" s="46" t="s">
        <v>1234</v>
      </c>
      <c r="AA170" s="29"/>
    </row>
    <row r="171" spans="1:27" ht="165.6">
      <c r="A171" s="31">
        <v>5</v>
      </c>
      <c r="B171" s="32" t="s">
        <v>17</v>
      </c>
      <c r="C171" s="32">
        <v>46181607</v>
      </c>
      <c r="D171" s="170" t="s">
        <v>1235</v>
      </c>
      <c r="E171" s="32" t="s">
        <v>1236</v>
      </c>
      <c r="F171" s="33"/>
      <c r="G171" s="3"/>
      <c r="H171" s="3"/>
      <c r="I171" s="3"/>
      <c r="J171" s="48"/>
      <c r="K171" s="49"/>
      <c r="L171" s="49"/>
      <c r="M171" s="50"/>
      <c r="N171" s="51">
        <v>74763</v>
      </c>
      <c r="O171" s="49">
        <v>80049.771827999997</v>
      </c>
      <c r="P171" s="49"/>
      <c r="Q171" s="52"/>
      <c r="R171" s="53">
        <f t="shared" si="24"/>
        <v>2</v>
      </c>
      <c r="S171" s="54">
        <f t="shared" si="25"/>
        <v>77406.385913999999</v>
      </c>
      <c r="T171" s="41">
        <f t="shared" si="26"/>
        <v>4.8294622801769035E-2</v>
      </c>
      <c r="U171" s="42" t="s">
        <v>145</v>
      </c>
      <c r="V171" s="43">
        <f t="shared" si="27"/>
        <v>77406.385913999999</v>
      </c>
      <c r="W171" s="44">
        <f t="shared" si="30"/>
        <v>4.8294622801769035E-2</v>
      </c>
      <c r="X171" s="55">
        <f t="shared" si="28"/>
        <v>77406.385913999999</v>
      </c>
      <c r="Y171" s="46" t="s">
        <v>1237</v>
      </c>
      <c r="AA171" s="29"/>
    </row>
    <row r="172" spans="1:27" ht="55.2">
      <c r="A172" s="31">
        <v>5</v>
      </c>
      <c r="B172" s="32" t="s">
        <v>17</v>
      </c>
      <c r="C172" s="32">
        <v>42192002</v>
      </c>
      <c r="D172" s="170" t="s">
        <v>1238</v>
      </c>
      <c r="E172" s="32" t="s">
        <v>57</v>
      </c>
      <c r="F172" s="33" t="s">
        <v>51</v>
      </c>
      <c r="G172" s="3" t="s">
        <v>52</v>
      </c>
      <c r="H172" s="3" t="s">
        <v>53</v>
      </c>
      <c r="I172" s="3" t="s">
        <v>575</v>
      </c>
      <c r="J172" s="48">
        <v>80000</v>
      </c>
      <c r="K172" s="49">
        <v>76000</v>
      </c>
      <c r="L172" s="49">
        <v>79940</v>
      </c>
      <c r="M172" s="50">
        <v>82650</v>
      </c>
      <c r="N172" s="51"/>
      <c r="O172" s="49"/>
      <c r="P172" s="49"/>
      <c r="Q172" s="52"/>
      <c r="R172" s="53">
        <f t="shared" si="24"/>
        <v>4</v>
      </c>
      <c r="S172" s="54">
        <f t="shared" si="25"/>
        <v>79647.5</v>
      </c>
      <c r="T172" s="41">
        <f t="shared" si="26"/>
        <v>3.4406373890151797E-2</v>
      </c>
      <c r="U172" s="42" t="s">
        <v>54</v>
      </c>
      <c r="V172" s="43">
        <f t="shared" si="27"/>
        <v>79647.5</v>
      </c>
      <c r="W172" s="44">
        <f t="shared" si="30"/>
        <v>3.4406373890151797E-2</v>
      </c>
      <c r="X172" s="55">
        <f t="shared" si="28"/>
        <v>79647.5</v>
      </c>
      <c r="Y172" s="46" t="s">
        <v>1239</v>
      </c>
      <c r="AA172" s="29"/>
    </row>
    <row r="173" spans="1:27" s="30" customFormat="1" ht="14.4" thickBot="1">
      <c r="A173" s="56"/>
      <c r="B173" s="57"/>
      <c r="C173" s="57"/>
      <c r="D173" s="171"/>
      <c r="E173" s="57"/>
      <c r="F173" s="58"/>
      <c r="G173" s="59"/>
      <c r="H173" s="59"/>
      <c r="I173" s="59"/>
      <c r="J173" s="60"/>
      <c r="K173" s="61"/>
      <c r="L173" s="61"/>
      <c r="M173" s="62"/>
      <c r="N173" s="63"/>
      <c r="O173" s="61"/>
      <c r="P173" s="61"/>
      <c r="Q173" s="64"/>
      <c r="R173" s="65">
        <f t="shared" ref="R173" si="31">COUNTA(F173:I173,N173:P173)</f>
        <v>0</v>
      </c>
      <c r="S173" s="66" t="str">
        <f t="shared" ref="S173" si="32">IFERROR(AVERAGE(J173:P173),"")</f>
        <v/>
      </c>
      <c r="T173" s="67" t="str">
        <f t="shared" ref="T173" si="33">IF(Q173&gt;0,"",IFERROR(STDEV(J173:P173)/S173,""))</f>
        <v/>
      </c>
      <c r="U173" s="68"/>
      <c r="V173" s="69" t="str">
        <f t="shared" ref="V173" si="34">IFERROR(AVERAGE(J173:P173),"")</f>
        <v/>
      </c>
      <c r="W173" s="70" t="str">
        <f t="shared" ref="W173" si="35">IF(Q173&gt;0,"",IFERROR(STDEV(J173:P173)/S173,""))</f>
        <v/>
      </c>
      <c r="X173" s="71" t="str">
        <f t="shared" ref="X173" si="36">IF(Q173&gt;0,Q173,V173)</f>
        <v/>
      </c>
      <c r="Y173" s="72"/>
      <c r="Z173" s="47"/>
      <c r="AA173" s="29"/>
    </row>
    <row r="174" spans="1:27" s="30" customFormat="1" ht="13.8">
      <c r="A174" s="73"/>
      <c r="B174" s="73"/>
      <c r="C174" s="74"/>
      <c r="D174" s="172"/>
      <c r="E174" s="74"/>
      <c r="F174" s="74"/>
      <c r="G174" s="74"/>
      <c r="H174" s="74"/>
      <c r="I174" s="74"/>
      <c r="J174" s="75"/>
      <c r="K174" s="75"/>
      <c r="L174" s="75"/>
      <c r="M174" s="75"/>
      <c r="N174" s="75"/>
      <c r="O174" s="75"/>
      <c r="P174" s="75"/>
      <c r="Q174" s="76"/>
      <c r="R174" s="47"/>
      <c r="S174" s="77"/>
      <c r="T174" s="47"/>
      <c r="U174" s="29"/>
      <c r="V174" s="77"/>
      <c r="W174" s="47"/>
      <c r="X174" s="77"/>
      <c r="Y174" s="78"/>
      <c r="Z174" s="47"/>
      <c r="AA174" s="29"/>
    </row>
    <row r="175" spans="1:27" s="30" customFormat="1" ht="13.8">
      <c r="A175" s="191" t="s">
        <v>559</v>
      </c>
      <c r="B175" s="73"/>
      <c r="C175" s="74"/>
      <c r="D175" s="172"/>
      <c r="E175" s="74"/>
      <c r="F175" s="74"/>
      <c r="G175" s="74"/>
      <c r="H175" s="74"/>
      <c r="I175" s="74"/>
      <c r="J175" s="75"/>
      <c r="K175" s="75"/>
      <c r="L175" s="75"/>
      <c r="M175" s="75"/>
      <c r="N175" s="75"/>
      <c r="O175" s="75"/>
      <c r="P175" s="75"/>
      <c r="Q175" s="76"/>
      <c r="R175" s="47"/>
      <c r="S175" s="77"/>
      <c r="T175" s="47"/>
      <c r="U175" s="29"/>
      <c r="V175" s="77"/>
      <c r="W175" s="47"/>
      <c r="X175" s="77"/>
      <c r="Y175" s="78"/>
      <c r="Z175" s="47"/>
      <c r="AA175" s="29"/>
    </row>
    <row r="176" spans="1:27" s="30" customFormat="1" ht="13.8">
      <c r="A176" s="73"/>
      <c r="B176" s="73"/>
      <c r="C176" s="74"/>
      <c r="D176" s="172"/>
      <c r="E176" s="74"/>
      <c r="F176" s="74"/>
      <c r="G176" s="74"/>
      <c r="H176" s="74"/>
      <c r="I176" s="74"/>
      <c r="J176" s="75"/>
      <c r="K176" s="75"/>
      <c r="L176" s="75"/>
      <c r="M176" s="75"/>
      <c r="N176" s="75"/>
      <c r="O176" s="75"/>
      <c r="P176" s="75"/>
      <c r="Q176" s="76"/>
      <c r="R176" s="47"/>
      <c r="S176" s="77"/>
      <c r="T176" s="47"/>
      <c r="U176" s="29"/>
      <c r="V176" s="77"/>
      <c r="W176" s="47"/>
      <c r="X176" s="77"/>
      <c r="Y176" s="78"/>
      <c r="Z176" s="47"/>
      <c r="AA176" s="29"/>
    </row>
    <row r="177" spans="1:28" s="30" customFormat="1" ht="13.8">
      <c r="A177" s="192" t="s">
        <v>560</v>
      </c>
      <c r="B177" s="294" t="s">
        <v>1240</v>
      </c>
      <c r="C177" s="294"/>
      <c r="D177" s="294"/>
      <c r="E177" s="294"/>
      <c r="F177" s="74"/>
      <c r="G177" s="74"/>
      <c r="H177" s="74"/>
      <c r="I177" s="74"/>
      <c r="J177" s="75"/>
      <c r="K177" s="75"/>
      <c r="L177" s="75"/>
      <c r="M177" s="75"/>
      <c r="N177" s="75"/>
      <c r="O177" s="75"/>
      <c r="P177" s="75"/>
      <c r="Q177" s="76"/>
      <c r="R177" s="47"/>
      <c r="S177" s="77"/>
      <c r="T177" s="47"/>
      <c r="U177" s="29"/>
      <c r="V177" s="77"/>
      <c r="W177" s="47"/>
      <c r="X177" s="77"/>
      <c r="Y177" s="78"/>
      <c r="Z177" s="47"/>
      <c r="AA177" s="47"/>
    </row>
    <row r="178" spans="1:28" s="30" customFormat="1" ht="13.8">
      <c r="A178" s="192" t="s">
        <v>561</v>
      </c>
      <c r="B178" s="294" t="s">
        <v>1241</v>
      </c>
      <c r="C178" s="294"/>
      <c r="D178" s="294"/>
      <c r="E178" s="294"/>
      <c r="F178" s="74"/>
      <c r="G178" s="74"/>
      <c r="H178" s="74"/>
      <c r="I178" s="74"/>
      <c r="J178" s="75"/>
      <c r="K178" s="75"/>
      <c r="L178" s="75"/>
      <c r="M178" s="75"/>
      <c r="N178" s="75"/>
      <c r="O178" s="75"/>
      <c r="P178" s="75"/>
      <c r="Q178" s="76"/>
      <c r="R178" s="47"/>
      <c r="S178" s="77"/>
      <c r="T178" s="47"/>
      <c r="U178" s="29"/>
      <c r="V178" s="77"/>
      <c r="W178" s="47"/>
      <c r="X178" s="77"/>
      <c r="Y178" s="78"/>
      <c r="Z178" s="47"/>
      <c r="AA178" s="47"/>
    </row>
    <row r="179" spans="1:28" ht="13.8">
      <c r="A179" s="192" t="s">
        <v>562</v>
      </c>
      <c r="B179" s="294" t="s">
        <v>1242</v>
      </c>
      <c r="C179" s="294"/>
      <c r="D179" s="294"/>
      <c r="E179" s="294"/>
    </row>
    <row r="180" spans="1:28" ht="13.8">
      <c r="A180" s="192" t="s">
        <v>563</v>
      </c>
      <c r="B180" s="294" t="s">
        <v>1243</v>
      </c>
      <c r="C180" s="294"/>
      <c r="D180" s="294"/>
      <c r="E180" s="294"/>
    </row>
    <row r="181" spans="1:28" ht="13.8"/>
    <row r="182" spans="1:28" ht="13.95" customHeight="1">
      <c r="A182" s="277" t="s">
        <v>814</v>
      </c>
      <c r="B182" s="277"/>
      <c r="C182" s="277"/>
      <c r="D182" s="277"/>
      <c r="E182" s="277"/>
      <c r="F182" s="277"/>
      <c r="G182" s="277"/>
      <c r="H182" s="277"/>
      <c r="I182" s="277"/>
      <c r="J182" s="277"/>
      <c r="K182" s="277"/>
      <c r="L182" s="277"/>
      <c r="M182" s="277"/>
      <c r="N182" s="277"/>
      <c r="O182" s="277"/>
      <c r="P182" s="277"/>
      <c r="Q182" s="277"/>
      <c r="R182" s="277"/>
      <c r="S182" s="277"/>
      <c r="T182" s="277"/>
      <c r="U182" s="277"/>
      <c r="V182" s="277"/>
      <c r="W182" s="277"/>
      <c r="X182" s="277"/>
      <c r="Y182" s="277"/>
    </row>
    <row r="183" spans="1:28" ht="13.8"/>
    <row r="184" spans="1:28" ht="13.95" customHeight="1">
      <c r="A184" s="276" t="s">
        <v>565</v>
      </c>
      <c r="B184" s="276"/>
      <c r="C184" s="276"/>
      <c r="D184" s="276"/>
      <c r="E184" s="276"/>
      <c r="F184" s="276"/>
      <c r="G184" s="276"/>
      <c r="H184" s="276"/>
      <c r="I184" s="276"/>
      <c r="J184" s="276"/>
      <c r="K184" s="276"/>
      <c r="L184" s="276"/>
      <c r="M184" s="276"/>
      <c r="N184" s="276"/>
      <c r="O184" s="276"/>
      <c r="P184" s="276"/>
      <c r="Q184" s="276"/>
      <c r="R184" s="276"/>
      <c r="S184" s="276"/>
      <c r="T184" s="276"/>
      <c r="U184" s="276"/>
      <c r="V184" s="276"/>
      <c r="W184" s="276"/>
      <c r="X184" s="276"/>
      <c r="Y184" s="276"/>
    </row>
    <row r="185" spans="1:28" ht="13.8">
      <c r="A185" s="276"/>
      <c r="B185" s="276"/>
      <c r="C185" s="276"/>
      <c r="D185" s="276"/>
      <c r="E185" s="276"/>
      <c r="F185" s="276"/>
      <c r="G185" s="276"/>
      <c r="H185" s="276"/>
      <c r="I185" s="276"/>
      <c r="J185" s="276"/>
      <c r="K185" s="276"/>
      <c r="L185" s="276"/>
      <c r="M185" s="276"/>
      <c r="N185" s="276"/>
      <c r="O185" s="276"/>
      <c r="P185" s="276"/>
      <c r="Q185" s="276"/>
      <c r="R185" s="276"/>
      <c r="S185" s="276"/>
      <c r="T185" s="276"/>
      <c r="U185" s="276"/>
      <c r="V185" s="276"/>
      <c r="W185" s="276"/>
      <c r="X185" s="276"/>
      <c r="Y185" s="276"/>
    </row>
    <row r="186" spans="1:28" ht="13.8">
      <c r="A186" s="80"/>
      <c r="B186" s="80"/>
      <c r="C186" s="80"/>
      <c r="D186" s="173"/>
      <c r="E186" s="80"/>
      <c r="F186" s="80"/>
      <c r="G186" s="80"/>
      <c r="H186" s="80"/>
      <c r="I186" s="80"/>
      <c r="J186" s="80"/>
      <c r="K186" s="80"/>
      <c r="L186" s="80"/>
      <c r="M186" s="80"/>
      <c r="N186" s="80"/>
      <c r="O186" s="80"/>
      <c r="P186" s="80"/>
      <c r="Q186" s="80"/>
      <c r="R186" s="80"/>
      <c r="S186" s="80"/>
      <c r="T186" s="80"/>
      <c r="U186" s="80"/>
      <c r="V186" s="80"/>
      <c r="W186" s="80"/>
      <c r="X186" s="80"/>
      <c r="Y186" s="80"/>
    </row>
    <row r="187" spans="1:28" ht="13.8">
      <c r="A187" s="275" t="s">
        <v>566</v>
      </c>
      <c r="B187" s="275"/>
      <c r="C187" s="275"/>
      <c r="D187" s="275"/>
      <c r="E187" s="275"/>
      <c r="F187" s="275"/>
      <c r="G187" s="275"/>
      <c r="H187" s="275"/>
      <c r="I187" s="275"/>
      <c r="J187" s="275"/>
      <c r="K187" s="275"/>
      <c r="L187" s="275"/>
      <c r="M187" s="275"/>
      <c r="N187" s="275"/>
      <c r="O187" s="275"/>
      <c r="P187" s="275"/>
      <c r="Q187" s="275"/>
      <c r="R187" s="275"/>
      <c r="S187" s="275"/>
      <c r="T187" s="275"/>
      <c r="U187" s="275"/>
      <c r="V187" s="275"/>
      <c r="W187" s="275"/>
      <c r="X187" s="275"/>
      <c r="Y187" s="275"/>
    </row>
    <row r="188" spans="1:28" ht="13.8">
      <c r="A188" s="80"/>
      <c r="B188" s="80"/>
      <c r="C188" s="80"/>
      <c r="D188" s="173"/>
      <c r="E188" s="80"/>
      <c r="F188" s="80"/>
      <c r="G188" s="80"/>
      <c r="H188" s="80"/>
      <c r="I188" s="80"/>
      <c r="J188" s="80"/>
      <c r="K188" s="80"/>
      <c r="L188" s="80"/>
      <c r="M188" s="80"/>
      <c r="N188" s="80"/>
      <c r="O188" s="80"/>
      <c r="P188" s="80"/>
      <c r="Q188" s="80"/>
      <c r="R188" s="80"/>
      <c r="S188" s="80"/>
      <c r="T188" s="80"/>
      <c r="U188" s="80"/>
      <c r="V188" s="80"/>
      <c r="W188" s="80"/>
      <c r="X188" s="80"/>
      <c r="Y188" s="80"/>
    </row>
    <row r="189" spans="1:28" ht="13.8">
      <c r="E189" s="187"/>
    </row>
    <row r="190" spans="1:28" ht="13.8"/>
    <row r="191" spans="1:28" ht="13.8">
      <c r="A191" s="191"/>
    </row>
    <row r="192" spans="1:28" s="79" customFormat="1" ht="13.8">
      <c r="A192" s="191"/>
      <c r="B192" s="193" t="s">
        <v>1244</v>
      </c>
      <c r="C192" s="81"/>
      <c r="D192" s="81"/>
      <c r="E192" s="81" t="s">
        <v>1245</v>
      </c>
      <c r="F192" s="81"/>
      <c r="G192" s="81"/>
      <c r="H192" s="81"/>
      <c r="I192" s="30"/>
      <c r="J192" s="82"/>
      <c r="K192" s="82"/>
      <c r="L192" s="82"/>
      <c r="M192" s="82"/>
      <c r="N192" s="82"/>
      <c r="O192" s="82"/>
      <c r="P192" s="82"/>
      <c r="Q192" s="83"/>
      <c r="R192" s="191"/>
      <c r="S192" s="191"/>
      <c r="T192" s="191"/>
      <c r="U192" s="30"/>
      <c r="V192" s="191"/>
      <c r="W192" s="191"/>
      <c r="X192" s="191"/>
      <c r="Y192" s="191"/>
      <c r="Z192" s="191"/>
      <c r="AA192" s="191"/>
      <c r="AB192" s="30"/>
    </row>
    <row r="193" spans="1:28" s="79" customFormat="1" ht="13.8">
      <c r="A193" s="191"/>
      <c r="B193" s="191" t="s">
        <v>569</v>
      </c>
      <c r="C193" s="30"/>
      <c r="D193" s="81"/>
      <c r="E193" s="30" t="s">
        <v>906</v>
      </c>
      <c r="F193" s="30"/>
      <c r="G193" s="30"/>
      <c r="H193" s="30"/>
      <c r="I193" s="30"/>
      <c r="J193" s="82"/>
      <c r="K193" s="82"/>
      <c r="L193" s="82"/>
      <c r="M193" s="82"/>
      <c r="N193" s="82"/>
      <c r="O193" s="82"/>
      <c r="P193" s="82"/>
      <c r="Q193" s="83"/>
      <c r="R193" s="191"/>
      <c r="S193" s="191"/>
      <c r="T193" s="191"/>
      <c r="U193" s="30"/>
      <c r="V193" s="191"/>
      <c r="W193" s="191"/>
      <c r="X193" s="191"/>
      <c r="Y193" s="191"/>
      <c r="Z193" s="191"/>
      <c r="AA193" s="191"/>
      <c r="AB193" s="30"/>
    </row>
    <row r="194" spans="1:28" s="79" customFormat="1" ht="13.8">
      <c r="A194" s="191"/>
      <c r="B194" s="191"/>
      <c r="C194" s="30"/>
      <c r="D194" s="81"/>
      <c r="E194" s="30"/>
      <c r="F194" s="30"/>
      <c r="G194" s="30"/>
      <c r="H194" s="30"/>
      <c r="I194" s="30"/>
      <c r="J194" s="82"/>
      <c r="K194" s="82"/>
      <c r="L194" s="82"/>
      <c r="M194" s="82"/>
      <c r="N194" s="82"/>
      <c r="O194" s="82"/>
      <c r="P194" s="82"/>
      <c r="Q194" s="83"/>
      <c r="R194" s="191"/>
      <c r="S194" s="191"/>
      <c r="T194" s="191"/>
      <c r="U194" s="30"/>
      <c r="V194" s="191"/>
      <c r="W194" s="191"/>
      <c r="X194" s="191"/>
      <c r="Y194" s="191"/>
      <c r="Z194" s="191"/>
      <c r="AA194" s="191"/>
      <c r="AB194" s="30"/>
    </row>
    <row r="195" spans="1:28" s="89" customFormat="1" ht="13.8">
      <c r="A195" s="84"/>
      <c r="B195" s="84"/>
      <c r="C195" s="85"/>
      <c r="D195" s="81"/>
      <c r="E195" s="85"/>
      <c r="F195" s="85"/>
      <c r="G195" s="85"/>
      <c r="H195" s="85"/>
      <c r="I195" s="85"/>
      <c r="J195" s="87"/>
      <c r="K195" s="87"/>
      <c r="L195" s="87"/>
      <c r="M195" s="87"/>
      <c r="N195" s="87"/>
      <c r="O195" s="87"/>
      <c r="P195" s="87"/>
      <c r="Q195" s="88"/>
      <c r="S195" s="90"/>
      <c r="U195" s="86"/>
      <c r="V195" s="90"/>
      <c r="X195" s="90"/>
      <c r="Y195" s="91"/>
      <c r="AB195" s="30"/>
    </row>
    <row r="196" spans="1:28" s="89" customFormat="1" ht="13.8" hidden="1">
      <c r="A196" s="84"/>
      <c r="B196" s="84"/>
      <c r="C196" s="85"/>
      <c r="D196" s="81"/>
      <c r="E196" s="85"/>
      <c r="F196" s="85"/>
      <c r="G196" s="85"/>
      <c r="H196" s="85"/>
      <c r="I196" s="85"/>
      <c r="J196" s="87"/>
      <c r="K196" s="87"/>
      <c r="L196" s="87"/>
      <c r="M196" s="87"/>
      <c r="N196" s="87"/>
      <c r="O196" s="87"/>
      <c r="P196" s="87"/>
      <c r="Q196" s="88"/>
      <c r="S196" s="90"/>
      <c r="U196" s="86"/>
      <c r="V196" s="90"/>
      <c r="X196" s="90"/>
      <c r="Y196" s="91"/>
      <c r="AB196" s="30"/>
    </row>
    <row r="197" spans="1:28" ht="13.8"/>
    <row r="198" spans="1:28" ht="13.8"/>
    <row r="199" spans="1:28" ht="13.95" customHeight="1"/>
    <row r="200" spans="1:28" ht="13.95" customHeight="1"/>
    <row r="201" spans="1:28" ht="13.95" customHeight="1"/>
    <row r="202" spans="1:28" ht="13.95" customHeight="1"/>
    <row r="203" spans="1:28" ht="13.95" customHeight="1"/>
    <row r="204" spans="1:28" ht="13.95" customHeight="1"/>
    <row r="205" spans="1:28" ht="13.95" customHeight="1"/>
    <row r="206" spans="1:28" ht="13.95" customHeight="1"/>
    <row r="207" spans="1:28" ht="13.95" customHeight="1"/>
    <row r="208" spans="1:28" ht="13.95" customHeight="1"/>
    <row r="209" ht="13.95" customHeight="1"/>
    <row r="210" ht="13.95" customHeight="1"/>
    <row r="211" ht="13.95" customHeight="1"/>
    <row r="212" ht="13.95" customHeight="1"/>
    <row r="213" ht="13.95" customHeight="1"/>
    <row r="214" ht="13.95" customHeight="1"/>
    <row r="215" ht="13.95" customHeight="1"/>
    <row r="216" ht="13.95" customHeight="1"/>
    <row r="217" ht="13.95" customHeight="1"/>
    <row r="218" ht="13.95" customHeight="1"/>
    <row r="219" ht="13.95" customHeight="1"/>
    <row r="220" ht="13.95" customHeight="1"/>
    <row r="221" ht="13.95" customHeight="1"/>
    <row r="222" ht="13.95" customHeight="1"/>
    <row r="223" ht="13.95" customHeight="1"/>
    <row r="224" ht="13.95" customHeight="1"/>
    <row r="225" ht="13.95" customHeight="1"/>
    <row r="226" ht="13.95" customHeight="1"/>
    <row r="227" ht="13.95" customHeight="1"/>
    <row r="228" ht="13.95" customHeight="1"/>
    <row r="229" ht="13.95" customHeight="1"/>
    <row r="230" ht="13.95" customHeight="1"/>
    <row r="231" ht="13.95" customHeight="1"/>
    <row r="232" ht="13.95" customHeight="1"/>
    <row r="233" ht="13.95" customHeight="1"/>
    <row r="234" ht="13.95" customHeight="1"/>
    <row r="235" ht="13.95" customHeight="1"/>
    <row r="236" ht="13.95" customHeight="1"/>
    <row r="237" ht="13.95" customHeight="1"/>
    <row r="238" ht="13.95" customHeight="1"/>
    <row r="239" ht="13.95" customHeight="1"/>
    <row r="240" ht="13.95" customHeight="1"/>
    <row r="241" ht="13.95" customHeight="1"/>
    <row r="242" ht="13.95" customHeight="1"/>
    <row r="243" ht="13.95" customHeight="1"/>
    <row r="244" ht="13.95" customHeight="1"/>
    <row r="245" ht="13.95" customHeight="1"/>
    <row r="246" ht="13.95" customHeight="1"/>
    <row r="247" ht="13.95" customHeight="1"/>
    <row r="248" ht="13.95" customHeight="1"/>
    <row r="249" ht="13.95" customHeight="1"/>
    <row r="250" ht="13.95" customHeight="1"/>
    <row r="251" ht="13.95" customHeight="1"/>
    <row r="252" ht="13.95" customHeight="1"/>
    <row r="253" ht="13.95" customHeight="1"/>
    <row r="254" ht="13.95" customHeight="1"/>
    <row r="255" ht="13.95" customHeight="1"/>
    <row r="256" ht="13.95" customHeight="1"/>
    <row r="257" ht="13.95" customHeight="1"/>
    <row r="258" ht="13.95" customHeight="1"/>
    <row r="259" ht="13.95" customHeight="1"/>
    <row r="260" ht="13.95" customHeight="1"/>
    <row r="261" ht="13.95" customHeight="1"/>
    <row r="262" ht="13.95" customHeight="1"/>
    <row r="263" ht="13.95" customHeight="1"/>
    <row r="264" ht="13.95" customHeight="1"/>
    <row r="265" ht="13.95" customHeight="1"/>
    <row r="266" ht="13.95" customHeight="1"/>
    <row r="267" ht="13.95" customHeight="1"/>
    <row r="268" ht="13.95" customHeight="1"/>
    <row r="269" ht="13.95" customHeight="1"/>
    <row r="270" ht="13.95" customHeight="1"/>
    <row r="271" ht="13.95" customHeight="1"/>
    <row r="272" ht="13.95" customHeight="1"/>
    <row r="273" ht="13.95" customHeight="1"/>
    <row r="274" ht="13.95" customHeight="1"/>
    <row r="275" ht="13.95" customHeight="1"/>
    <row r="276" ht="13.95" customHeight="1"/>
    <row r="277" ht="13.95" customHeight="1"/>
    <row r="278" ht="13.95" customHeight="1"/>
    <row r="279" ht="13.95" customHeight="1"/>
    <row r="280" ht="13.95" customHeight="1"/>
    <row r="281" ht="13.95" customHeight="1"/>
    <row r="282" ht="13.95" customHeight="1"/>
    <row r="283" ht="13.95" customHeight="1"/>
    <row r="284" ht="13.95" customHeight="1"/>
    <row r="285" ht="13.95" customHeight="1"/>
    <row r="286" ht="13.95" customHeight="1"/>
    <row r="287" ht="13.95" customHeight="1"/>
    <row r="288" ht="13.95" customHeight="1"/>
    <row r="289" ht="13.95" customHeight="1"/>
    <row r="290" ht="13.95" customHeight="1"/>
    <row r="291" ht="13.95" customHeight="1"/>
    <row r="292" ht="13.95" customHeight="1"/>
    <row r="293" ht="13.95" customHeight="1"/>
    <row r="294" ht="13.95" customHeight="1"/>
    <row r="295" ht="13.95" customHeight="1"/>
    <row r="296" ht="13.95" customHeight="1"/>
    <row r="297" ht="13.95" customHeight="1"/>
    <row r="298" ht="13.95" customHeight="1"/>
    <row r="299" ht="13.95" customHeight="1"/>
    <row r="300" ht="13.95" customHeight="1"/>
    <row r="301" ht="13.95" customHeight="1"/>
    <row r="302" ht="13.95" customHeight="1"/>
    <row r="303" ht="13.95" customHeight="1"/>
    <row r="304" ht="13.95" customHeight="1"/>
    <row r="305" ht="13.95" customHeight="1"/>
    <row r="306" ht="13.95" customHeight="1"/>
    <row r="307" ht="13.95" customHeight="1"/>
    <row r="308" ht="13.95" customHeight="1"/>
    <row r="309" ht="13.95" customHeight="1"/>
    <row r="310" ht="13.95" customHeight="1"/>
    <row r="311" ht="13.95" customHeight="1"/>
    <row r="312" ht="13.95" customHeight="1"/>
    <row r="313" ht="13.95" customHeight="1"/>
    <row r="314" ht="13.95" customHeight="1"/>
    <row r="315" ht="13.95" customHeight="1"/>
    <row r="316" ht="13.95" customHeight="1"/>
    <row r="317" ht="13.95" customHeight="1"/>
    <row r="318" ht="13.95" customHeight="1"/>
    <row r="319" ht="13.95" customHeight="1"/>
    <row r="320" ht="13.95" customHeight="1"/>
    <row r="321" ht="13.95" customHeight="1"/>
    <row r="322" ht="13.95" customHeight="1"/>
    <row r="323" ht="13.95" customHeight="1"/>
    <row r="324" ht="13.95" customHeight="1"/>
    <row r="325" ht="13.95" customHeight="1"/>
    <row r="326" ht="13.95" customHeight="1"/>
    <row r="327" ht="13.95" customHeight="1"/>
    <row r="328" ht="13.95" customHeight="1"/>
    <row r="329" ht="13.95" customHeight="1"/>
    <row r="330" ht="13.95" customHeight="1"/>
    <row r="331" ht="13.95" customHeight="1"/>
    <row r="332" ht="13.95" customHeight="1"/>
    <row r="333" ht="13.95" customHeight="1"/>
    <row r="334" ht="13.95" customHeight="1"/>
    <row r="335" ht="13.95" customHeight="1"/>
    <row r="336" ht="13.95" customHeight="1"/>
    <row r="337" ht="13.95" customHeight="1"/>
    <row r="338" ht="13.95" customHeight="1"/>
    <row r="339" ht="13.95" customHeight="1"/>
    <row r="340" ht="13.95" customHeight="1"/>
    <row r="341" ht="13.95" customHeight="1"/>
    <row r="342" ht="13.95" customHeight="1"/>
    <row r="343" ht="13.95" customHeight="1"/>
    <row r="344" ht="13.95" customHeight="1"/>
    <row r="345" ht="13.95" customHeight="1"/>
    <row r="346" ht="13.95" customHeight="1"/>
    <row r="347" ht="13.95" customHeight="1"/>
    <row r="348" ht="13.95" customHeight="1"/>
    <row r="349" ht="13.95" customHeight="1"/>
    <row r="350" ht="13.95" customHeight="1"/>
    <row r="351" ht="13.95" customHeight="1"/>
    <row r="352" ht="13.95" customHeight="1"/>
    <row r="353" ht="13.95" customHeight="1"/>
    <row r="354" ht="13.95" customHeight="1"/>
    <row r="355" ht="13.95" customHeight="1"/>
    <row r="356" ht="13.95" customHeight="1"/>
    <row r="357" ht="13.95" customHeight="1"/>
    <row r="358" ht="13.95" customHeight="1"/>
    <row r="359" ht="13.95" customHeight="1"/>
    <row r="360" ht="13.95" customHeight="1"/>
    <row r="361" ht="13.95" customHeight="1"/>
    <row r="362" ht="13.95" customHeight="1"/>
    <row r="363" ht="13.95" customHeight="1"/>
    <row r="364" ht="13.95" customHeight="1"/>
    <row r="365" ht="13.95" customHeight="1"/>
    <row r="366" ht="13.95" customHeight="1"/>
    <row r="367" ht="13.95" customHeight="1"/>
    <row r="368" ht="13.95" customHeight="1"/>
    <row r="369" ht="13.95" customHeight="1"/>
    <row r="370" ht="13.95" customHeight="1"/>
    <row r="371" ht="13.95" customHeight="1"/>
    <row r="372" ht="13.95" customHeight="1"/>
    <row r="373" ht="13.95" customHeight="1"/>
    <row r="374" ht="13.95" customHeight="1"/>
    <row r="375" ht="13.95" customHeight="1"/>
    <row r="376" ht="13.95" customHeight="1"/>
    <row r="377" ht="13.95" customHeight="1"/>
    <row r="378" ht="13.95" customHeight="1"/>
    <row r="379" ht="13.95" customHeight="1"/>
    <row r="380" ht="13.95" customHeight="1"/>
    <row r="381" ht="13.95" customHeight="1"/>
    <row r="382" ht="13.95" customHeight="1"/>
    <row r="383" ht="13.95" customHeight="1"/>
    <row r="384" ht="13.95" customHeight="1"/>
    <row r="385" ht="13.95" customHeight="1"/>
    <row r="386" ht="13.95" customHeight="1"/>
    <row r="387" ht="13.95" customHeight="1"/>
    <row r="388" ht="13.95" customHeight="1"/>
    <row r="389" ht="13.95" customHeight="1"/>
    <row r="390" ht="13.95" customHeight="1"/>
    <row r="391" ht="13.95" customHeight="1"/>
    <row r="392" ht="13.95" customHeight="1"/>
    <row r="393" ht="13.95" customHeight="1"/>
    <row r="394" ht="13.95" customHeight="1"/>
    <row r="395" ht="13.95" customHeight="1"/>
    <row r="396" ht="13.95" customHeight="1"/>
    <row r="397" ht="13.95" customHeight="1"/>
    <row r="398" ht="13.95" customHeight="1"/>
    <row r="399" ht="13.95" customHeight="1"/>
    <row r="400" ht="13.95" customHeight="1"/>
    <row r="401" ht="13.95" customHeight="1"/>
    <row r="402" ht="13.95" customHeight="1"/>
    <row r="403" ht="13.95" customHeight="1"/>
    <row r="404" ht="13.95" customHeight="1"/>
    <row r="405" ht="13.95" customHeight="1"/>
    <row r="406" ht="13.95" customHeight="1"/>
    <row r="407" ht="13.95" customHeight="1"/>
    <row r="408" ht="13.95" customHeight="1"/>
    <row r="409" ht="13.95" customHeight="1"/>
    <row r="410" ht="13.95" customHeight="1"/>
    <row r="411" ht="13.95" customHeight="1"/>
    <row r="412" ht="13.95" customHeight="1"/>
    <row r="413" ht="13.95" customHeight="1"/>
    <row r="414" ht="13.95" customHeight="1"/>
    <row r="415" ht="13.95" customHeight="1"/>
    <row r="416" ht="13.95" customHeight="1"/>
    <row r="417" ht="13.95" customHeight="1"/>
    <row r="418" ht="13.95" customHeight="1"/>
    <row r="419" ht="13.95" customHeight="1"/>
    <row r="420" ht="13.95" customHeight="1"/>
    <row r="421" ht="13.95" customHeight="1"/>
    <row r="422" ht="13.95" customHeight="1"/>
    <row r="423" ht="13.95" customHeight="1"/>
    <row r="424" ht="13.95" customHeight="1"/>
    <row r="425" ht="13.95" customHeight="1"/>
    <row r="426" ht="13.95" customHeight="1"/>
    <row r="427" ht="13.95" customHeight="1"/>
    <row r="428" ht="13.95" customHeight="1"/>
    <row r="429" ht="13.95" customHeight="1"/>
    <row r="430" ht="13.95" customHeight="1"/>
    <row r="431" ht="13.95" customHeight="1"/>
    <row r="432" ht="13.95" customHeight="1"/>
    <row r="433" ht="13.95" customHeight="1"/>
  </sheetData>
  <autoFilter ref="A8:AB173" xr:uid="{326A7700-59E5-40C1-BC95-17786031F01A}">
    <filterColumn colId="5" showButton="0"/>
    <filterColumn colId="6" showButton="0"/>
    <filterColumn colId="7" showButton="0"/>
    <filterColumn colId="9" showButton="0"/>
    <filterColumn colId="10" showButton="0"/>
    <filterColumn colId="11" showButton="0"/>
  </autoFilter>
  <mergeCells count="28">
    <mergeCell ref="A187:Y187"/>
    <mergeCell ref="D1:Y5"/>
    <mergeCell ref="A6:A8"/>
    <mergeCell ref="B6:B8"/>
    <mergeCell ref="C6:C8"/>
    <mergeCell ref="D6:D8"/>
    <mergeCell ref="E6:E8"/>
    <mergeCell ref="B179:E179"/>
    <mergeCell ref="F6:S6"/>
    <mergeCell ref="T6:W6"/>
    <mergeCell ref="X6:X8"/>
    <mergeCell ref="Y6:Y8"/>
    <mergeCell ref="B180:E180"/>
    <mergeCell ref="A1:C5"/>
    <mergeCell ref="A184:Y185"/>
    <mergeCell ref="F7:I8"/>
    <mergeCell ref="T7:T8"/>
    <mergeCell ref="U7:U8"/>
    <mergeCell ref="V7:V8"/>
    <mergeCell ref="W7:W8"/>
    <mergeCell ref="A182:Y182"/>
    <mergeCell ref="B177:E177"/>
    <mergeCell ref="B178:E178"/>
    <mergeCell ref="J7:M8"/>
    <mergeCell ref="N7:P7"/>
    <mergeCell ref="Q7:Q8"/>
    <mergeCell ref="R7:R8"/>
    <mergeCell ref="S7:S8"/>
  </mergeCells>
  <dataValidations count="3">
    <dataValidation allowBlank="1" showErrorMessage="1" promptTitle="PorColombia:" prompt="Incluir el precio de experto sólo sí el análisis de precios no es favorable o presenta una dispersión superior al 30%" sqref="Q9:Q173" xr:uid="{708DDA48-760C-4FE0-A9AF-94025F1901C7}"/>
    <dataValidation allowBlank="1" showErrorMessage="1" promptTitle="PorColombia:" prompt="Precaución: Celda formulada. No borrar." sqref="S9:U173" xr:uid="{9465E671-F685-4DE0-A895-CDC81BFB3852}"/>
    <dataValidation allowBlank="1" showErrorMessage="1" sqref="V9:Y173" xr:uid="{868644F5-6C95-4B0A-8721-3B9C643DA207}"/>
  </dataValidations>
  <pageMargins left="0.19685039370078741" right="0.19685039370078741" top="0.19685039370078741" bottom="0.19685039370078741" header="0.31496062992125984" footer="0.31496062992125984"/>
  <pageSetup paperSize="9" scale="32"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A5D6D-8FA9-477B-A1E4-3282945EE7DA}">
  <sheetPr codeName="Hoja7">
    <tabColor rgb="FF006C49"/>
  </sheetPr>
  <dimension ref="A1:AB435"/>
  <sheetViews>
    <sheetView showGridLines="0" zoomScale="70" zoomScaleNormal="70" zoomScaleSheetLayoutView="70" workbookViewId="0">
      <pane ySplit="8" topLeftCell="A51" activePane="bottomLeft" state="frozen"/>
      <selection activeCell="O16" sqref="O16:P16"/>
      <selection pane="bottomLeft" activeCell="E68" sqref="E68"/>
    </sheetView>
  </sheetViews>
  <sheetFormatPr baseColWidth="10" defaultColWidth="11.3984375" defaultRowHeight="13.95" customHeight="1" zeroHeight="1"/>
  <cols>
    <col min="1" max="2" width="7.69921875" style="73" customWidth="1"/>
    <col min="3" max="3" width="11.59765625" style="74" customWidth="1"/>
    <col min="4" max="4" width="31" style="172" customWidth="1"/>
    <col min="5" max="5" width="11.59765625" style="74" customWidth="1"/>
    <col min="6" max="9" width="4" style="74" customWidth="1"/>
    <col min="10" max="16" width="12.69921875" style="75" customWidth="1"/>
    <col min="17" max="17" width="14.8984375" style="76" customWidth="1"/>
    <col min="18" max="18" width="15.8984375" style="47" customWidth="1"/>
    <col min="19" max="19" width="16.296875" style="77" customWidth="1"/>
    <col min="20" max="20" width="12.69921875" style="47" customWidth="1"/>
    <col min="21" max="21" width="46" style="29" customWidth="1"/>
    <col min="22" max="22" width="16.296875" style="77" customWidth="1"/>
    <col min="23" max="23" width="12.69921875" style="47" customWidth="1"/>
    <col min="24" max="24" width="14.3984375" style="77" customWidth="1"/>
    <col min="25" max="25" width="68.69921875" style="78" customWidth="1"/>
    <col min="26" max="26" width="2.3984375" style="47" customWidth="1"/>
    <col min="27" max="27" width="11.3984375" style="47"/>
    <col min="28" max="28" width="11.3984375" style="30"/>
    <col min="29" max="16384" width="11.3984375" style="47"/>
  </cols>
  <sheetData>
    <row r="1" spans="1:28" s="8" customFormat="1" ht="15" customHeight="1">
      <c r="A1" s="248" t="s">
        <v>30</v>
      </c>
      <c r="B1" s="249"/>
      <c r="C1" s="250"/>
      <c r="D1" s="239" t="s">
        <v>1246</v>
      </c>
      <c r="E1" s="240"/>
      <c r="F1" s="240"/>
      <c r="G1" s="240"/>
      <c r="H1" s="240"/>
      <c r="I1" s="240"/>
      <c r="J1" s="240"/>
      <c r="K1" s="240"/>
      <c r="L1" s="240"/>
      <c r="M1" s="240"/>
      <c r="N1" s="240"/>
      <c r="O1" s="240"/>
      <c r="P1" s="240"/>
      <c r="Q1" s="240"/>
      <c r="R1" s="240"/>
      <c r="S1" s="240"/>
      <c r="T1" s="240"/>
      <c r="U1" s="240"/>
      <c r="V1" s="240"/>
      <c r="W1" s="240"/>
      <c r="X1" s="240"/>
      <c r="Y1" s="241"/>
      <c r="AB1" s="9"/>
    </row>
    <row r="2" spans="1:28" s="8" customFormat="1" ht="14.4">
      <c r="A2" s="251"/>
      <c r="B2" s="252"/>
      <c r="C2" s="253"/>
      <c r="D2" s="242"/>
      <c r="E2" s="243"/>
      <c r="F2" s="243"/>
      <c r="G2" s="243"/>
      <c r="H2" s="243"/>
      <c r="I2" s="243"/>
      <c r="J2" s="243"/>
      <c r="K2" s="243"/>
      <c r="L2" s="243"/>
      <c r="M2" s="243"/>
      <c r="N2" s="243"/>
      <c r="O2" s="243"/>
      <c r="P2" s="243"/>
      <c r="Q2" s="243"/>
      <c r="R2" s="243"/>
      <c r="S2" s="243"/>
      <c r="T2" s="243"/>
      <c r="U2" s="243"/>
      <c r="V2" s="243"/>
      <c r="W2" s="243"/>
      <c r="X2" s="243"/>
      <c r="Y2" s="244"/>
      <c r="AB2" s="9"/>
    </row>
    <row r="3" spans="1:28" s="8" customFormat="1" ht="14.4">
      <c r="A3" s="251"/>
      <c r="B3" s="252"/>
      <c r="C3" s="253"/>
      <c r="D3" s="242"/>
      <c r="E3" s="243"/>
      <c r="F3" s="243"/>
      <c r="G3" s="243"/>
      <c r="H3" s="243"/>
      <c r="I3" s="243"/>
      <c r="J3" s="243"/>
      <c r="K3" s="243"/>
      <c r="L3" s="243"/>
      <c r="M3" s="243"/>
      <c r="N3" s="243"/>
      <c r="O3" s="243"/>
      <c r="P3" s="243"/>
      <c r="Q3" s="243"/>
      <c r="R3" s="243"/>
      <c r="S3" s="243"/>
      <c r="T3" s="243"/>
      <c r="U3" s="243"/>
      <c r="V3" s="243"/>
      <c r="W3" s="243"/>
      <c r="X3" s="243"/>
      <c r="Y3" s="244"/>
      <c r="AB3" s="9"/>
    </row>
    <row r="4" spans="1:28" s="8" customFormat="1" ht="14.4">
      <c r="A4" s="251"/>
      <c r="B4" s="252"/>
      <c r="C4" s="253"/>
      <c r="D4" s="242"/>
      <c r="E4" s="243"/>
      <c r="F4" s="243"/>
      <c r="G4" s="243"/>
      <c r="H4" s="243"/>
      <c r="I4" s="243"/>
      <c r="J4" s="243"/>
      <c r="K4" s="243"/>
      <c r="L4" s="243"/>
      <c r="M4" s="243"/>
      <c r="N4" s="243"/>
      <c r="O4" s="243"/>
      <c r="P4" s="243"/>
      <c r="Q4" s="243"/>
      <c r="R4" s="243"/>
      <c r="S4" s="243"/>
      <c r="T4" s="243"/>
      <c r="U4" s="243"/>
      <c r="V4" s="243"/>
      <c r="W4" s="243"/>
      <c r="X4" s="243"/>
      <c r="Y4" s="244"/>
      <c r="AB4" s="9"/>
    </row>
    <row r="5" spans="1:28" s="8" customFormat="1" ht="15" thickBot="1">
      <c r="A5" s="254"/>
      <c r="B5" s="255"/>
      <c r="C5" s="256"/>
      <c r="D5" s="245"/>
      <c r="E5" s="246"/>
      <c r="F5" s="246"/>
      <c r="G5" s="246"/>
      <c r="H5" s="246"/>
      <c r="I5" s="246"/>
      <c r="J5" s="246"/>
      <c r="K5" s="246"/>
      <c r="L5" s="246"/>
      <c r="M5" s="246"/>
      <c r="N5" s="246"/>
      <c r="O5" s="246"/>
      <c r="P5" s="246"/>
      <c r="Q5" s="246"/>
      <c r="R5" s="246"/>
      <c r="S5" s="246"/>
      <c r="T5" s="246"/>
      <c r="U5" s="246"/>
      <c r="V5" s="246"/>
      <c r="W5" s="246"/>
      <c r="X5" s="246"/>
      <c r="Y5" s="247"/>
      <c r="AB5" s="9"/>
    </row>
    <row r="6" spans="1:28" s="10" customFormat="1" ht="18.600000000000001" thickBot="1">
      <c r="A6" s="295" t="s">
        <v>5</v>
      </c>
      <c r="B6" s="236" t="s">
        <v>32</v>
      </c>
      <c r="C6" s="236" t="s">
        <v>33</v>
      </c>
      <c r="D6" s="236" t="s">
        <v>34</v>
      </c>
      <c r="E6" s="257" t="s">
        <v>35</v>
      </c>
      <c r="F6" s="260" t="s">
        <v>36</v>
      </c>
      <c r="G6" s="261"/>
      <c r="H6" s="261"/>
      <c r="I6" s="261"/>
      <c r="J6" s="261"/>
      <c r="K6" s="261"/>
      <c r="L6" s="261"/>
      <c r="M6" s="261"/>
      <c r="N6" s="261"/>
      <c r="O6" s="261"/>
      <c r="P6" s="261"/>
      <c r="Q6" s="261"/>
      <c r="R6" s="261"/>
      <c r="S6" s="262"/>
      <c r="T6" s="263" t="s">
        <v>37</v>
      </c>
      <c r="U6" s="264"/>
      <c r="V6" s="264"/>
      <c r="W6" s="265"/>
      <c r="X6" s="266" t="s">
        <v>38</v>
      </c>
      <c r="Y6" s="266" t="s">
        <v>39</v>
      </c>
      <c r="AB6" s="11"/>
    </row>
    <row r="7" spans="1:28" s="10" customFormat="1" ht="18">
      <c r="A7" s="296"/>
      <c r="B7" s="237"/>
      <c r="C7" s="237"/>
      <c r="D7" s="237"/>
      <c r="E7" s="258"/>
      <c r="F7" s="278" t="s">
        <v>40</v>
      </c>
      <c r="G7" s="279"/>
      <c r="H7" s="279"/>
      <c r="I7" s="280"/>
      <c r="J7" s="284" t="s">
        <v>41</v>
      </c>
      <c r="K7" s="284"/>
      <c r="L7" s="284"/>
      <c r="M7" s="285"/>
      <c r="N7" s="288" t="s">
        <v>42</v>
      </c>
      <c r="O7" s="289"/>
      <c r="P7" s="289"/>
      <c r="Q7" s="290" t="s">
        <v>43</v>
      </c>
      <c r="R7" s="292" t="s">
        <v>44</v>
      </c>
      <c r="S7" s="273" t="s">
        <v>45</v>
      </c>
      <c r="T7" s="269" t="s">
        <v>46</v>
      </c>
      <c r="U7" s="271" t="s">
        <v>47</v>
      </c>
      <c r="V7" s="271" t="s">
        <v>45</v>
      </c>
      <c r="W7" s="273" t="s">
        <v>48</v>
      </c>
      <c r="X7" s="267"/>
      <c r="Y7" s="267"/>
      <c r="AB7" s="11"/>
    </row>
    <row r="8" spans="1:28" s="10" customFormat="1" ht="15" thickBot="1">
      <c r="A8" s="297"/>
      <c r="B8" s="238"/>
      <c r="C8" s="238"/>
      <c r="D8" s="238"/>
      <c r="E8" s="259"/>
      <c r="F8" s="281"/>
      <c r="G8" s="282"/>
      <c r="H8" s="282"/>
      <c r="I8" s="283"/>
      <c r="J8" s="286"/>
      <c r="K8" s="286"/>
      <c r="L8" s="286"/>
      <c r="M8" s="287"/>
      <c r="N8" s="101">
        <v>2025</v>
      </c>
      <c r="O8" s="102">
        <v>2024</v>
      </c>
      <c r="P8" s="103">
        <v>2023</v>
      </c>
      <c r="Q8" s="291"/>
      <c r="R8" s="293"/>
      <c r="S8" s="274"/>
      <c r="T8" s="270"/>
      <c r="U8" s="272"/>
      <c r="V8" s="272"/>
      <c r="W8" s="274"/>
      <c r="X8" s="268"/>
      <c r="Y8" s="268"/>
      <c r="AB8" s="11"/>
    </row>
    <row r="9" spans="1:28" s="29" customFormat="1" ht="165.6">
      <c r="A9" s="12">
        <v>6</v>
      </c>
      <c r="B9" s="13" t="s">
        <v>19</v>
      </c>
      <c r="C9" s="13">
        <v>50161814</v>
      </c>
      <c r="D9" s="169" t="s">
        <v>1247</v>
      </c>
      <c r="E9" s="13" t="s">
        <v>72</v>
      </c>
      <c r="F9" s="14" t="s">
        <v>51</v>
      </c>
      <c r="G9" s="15" t="s">
        <v>52</v>
      </c>
      <c r="H9" s="15"/>
      <c r="I9" s="15"/>
      <c r="J9" s="16">
        <v>46410</v>
      </c>
      <c r="K9" s="17">
        <v>35700</v>
      </c>
      <c r="L9" s="17"/>
      <c r="M9" s="18"/>
      <c r="N9" s="19"/>
      <c r="O9" s="17"/>
      <c r="P9" s="17"/>
      <c r="Q9" s="20"/>
      <c r="R9" s="21">
        <f t="shared" ref="R9:R48" si="0">COUNTA(F9:I9,N9:P9)</f>
        <v>2</v>
      </c>
      <c r="S9" s="22">
        <f t="shared" ref="S9:S48" si="1">IFERROR(AVERAGE(J9:P9),"")</f>
        <v>41055</v>
      </c>
      <c r="T9" s="23">
        <f t="shared" ref="T9:T48" si="2">IF(Q9&gt;0,"",IFERROR(STDEV(J9:P9)/S9,""))</f>
        <v>0.18446263857040371</v>
      </c>
      <c r="U9" s="24" t="s">
        <v>54</v>
      </c>
      <c r="V9" s="25">
        <f t="shared" ref="V9:V48" si="3">IFERROR(AVERAGE(J9:P9),"")</f>
        <v>41055</v>
      </c>
      <c r="W9" s="26">
        <f t="shared" ref="W9:W17" si="4">IF(Q9&gt;0,"",IFERROR(STDEV(J9:P9)/V9,""))</f>
        <v>0.18446263857040371</v>
      </c>
      <c r="X9" s="27">
        <f t="shared" ref="X9:X48" si="5">IF(Q9&gt;0,Q9,V9)</f>
        <v>41055</v>
      </c>
      <c r="Y9" s="28" t="s">
        <v>1248</v>
      </c>
      <c r="AB9" s="30"/>
    </row>
    <row r="10" spans="1:28" ht="41.4">
      <c r="A10" s="31">
        <v>6</v>
      </c>
      <c r="B10" s="32" t="s">
        <v>19</v>
      </c>
      <c r="C10" s="32">
        <v>60111408</v>
      </c>
      <c r="D10" s="170" t="s">
        <v>1249</v>
      </c>
      <c r="E10" s="32" t="s">
        <v>1250</v>
      </c>
      <c r="F10" s="33" t="s">
        <v>51</v>
      </c>
      <c r="G10" s="3"/>
      <c r="H10" s="3"/>
      <c r="I10" s="3"/>
      <c r="J10" s="34">
        <v>23400</v>
      </c>
      <c r="K10" s="35"/>
      <c r="L10" s="35"/>
      <c r="M10" s="36"/>
      <c r="N10" s="37"/>
      <c r="O10" s="35"/>
      <c r="P10" s="35"/>
      <c r="Q10" s="38"/>
      <c r="R10" s="39">
        <f t="shared" si="0"/>
        <v>1</v>
      </c>
      <c r="S10" s="40">
        <f t="shared" si="1"/>
        <v>23400</v>
      </c>
      <c r="T10" s="41" t="str">
        <f t="shared" si="2"/>
        <v/>
      </c>
      <c r="U10" s="42" t="s">
        <v>54</v>
      </c>
      <c r="V10" s="43">
        <f t="shared" si="3"/>
        <v>23400</v>
      </c>
      <c r="W10" s="44" t="str">
        <f t="shared" si="4"/>
        <v/>
      </c>
      <c r="X10" s="45">
        <f t="shared" si="5"/>
        <v>23400</v>
      </c>
      <c r="Y10" s="46" t="s">
        <v>1251</v>
      </c>
      <c r="AA10" s="29"/>
    </row>
    <row r="11" spans="1:28" ht="110.4">
      <c r="A11" s="31">
        <v>6</v>
      </c>
      <c r="B11" s="32" t="s">
        <v>19</v>
      </c>
      <c r="C11" s="32">
        <v>12171504</v>
      </c>
      <c r="D11" s="170" t="s">
        <v>1252</v>
      </c>
      <c r="E11" s="32" t="s">
        <v>60</v>
      </c>
      <c r="F11" s="33" t="s">
        <v>51</v>
      </c>
      <c r="G11" s="3"/>
      <c r="H11" s="3"/>
      <c r="I11" s="3"/>
      <c r="J11" s="34">
        <v>34034</v>
      </c>
      <c r="K11" s="35"/>
      <c r="L11" s="35"/>
      <c r="M11" s="36"/>
      <c r="N11" s="37"/>
      <c r="O11" s="35"/>
      <c r="P11" s="35"/>
      <c r="Q11" s="38"/>
      <c r="R11" s="39">
        <f t="shared" si="0"/>
        <v>1</v>
      </c>
      <c r="S11" s="40">
        <f t="shared" si="1"/>
        <v>34034</v>
      </c>
      <c r="T11" s="41" t="str">
        <f t="shared" si="2"/>
        <v/>
      </c>
      <c r="U11" s="42" t="s">
        <v>54</v>
      </c>
      <c r="V11" s="43">
        <f t="shared" si="3"/>
        <v>34034</v>
      </c>
      <c r="W11" s="44" t="str">
        <f t="shared" si="4"/>
        <v/>
      </c>
      <c r="X11" s="45">
        <f t="shared" si="5"/>
        <v>34034</v>
      </c>
      <c r="Y11" s="46" t="s">
        <v>1253</v>
      </c>
      <c r="AA11" s="29"/>
    </row>
    <row r="12" spans="1:28" ht="110.4">
      <c r="A12" s="31">
        <v>6</v>
      </c>
      <c r="B12" s="32" t="s">
        <v>19</v>
      </c>
      <c r="C12" s="32">
        <v>12171504</v>
      </c>
      <c r="D12" s="170" t="s">
        <v>1254</v>
      </c>
      <c r="E12" s="32" t="s">
        <v>60</v>
      </c>
      <c r="F12" s="33" t="s">
        <v>51</v>
      </c>
      <c r="G12" s="3" t="s">
        <v>575</v>
      </c>
      <c r="H12" s="3" t="s">
        <v>615</v>
      </c>
      <c r="I12" s="3"/>
      <c r="J12" s="34">
        <v>307450</v>
      </c>
      <c r="K12" s="35">
        <v>215000</v>
      </c>
      <c r="L12" s="35">
        <v>198730</v>
      </c>
      <c r="M12" s="36"/>
      <c r="N12" s="37"/>
      <c r="O12" s="35"/>
      <c r="P12" s="35"/>
      <c r="Q12" s="38"/>
      <c r="R12" s="39">
        <f t="shared" si="0"/>
        <v>3</v>
      </c>
      <c r="S12" s="40">
        <f t="shared" si="1"/>
        <v>240393.33333333334</v>
      </c>
      <c r="T12" s="41">
        <f t="shared" si="2"/>
        <v>0.24393270325879229</v>
      </c>
      <c r="U12" s="42" t="s">
        <v>54</v>
      </c>
      <c r="V12" s="43">
        <f t="shared" si="3"/>
        <v>240393.33333333334</v>
      </c>
      <c r="W12" s="44">
        <f t="shared" si="4"/>
        <v>0.24393270325879229</v>
      </c>
      <c r="X12" s="45">
        <f t="shared" si="5"/>
        <v>240393.33333333334</v>
      </c>
      <c r="Y12" s="46" t="s">
        <v>1255</v>
      </c>
      <c r="AA12" s="29"/>
    </row>
    <row r="13" spans="1:28" ht="96.6">
      <c r="A13" s="31">
        <v>6</v>
      </c>
      <c r="B13" s="32" t="s">
        <v>19</v>
      </c>
      <c r="C13" s="32">
        <v>12171504</v>
      </c>
      <c r="D13" s="170" t="s">
        <v>1256</v>
      </c>
      <c r="E13" s="32" t="s">
        <v>60</v>
      </c>
      <c r="F13" s="33" t="s">
        <v>51</v>
      </c>
      <c r="G13" s="3" t="s">
        <v>615</v>
      </c>
      <c r="H13" s="3"/>
      <c r="I13" s="3"/>
      <c r="J13" s="34">
        <v>276250</v>
      </c>
      <c r="K13" s="35">
        <v>212415</v>
      </c>
      <c r="L13" s="35"/>
      <c r="M13" s="36"/>
      <c r="N13" s="37"/>
      <c r="O13" s="35"/>
      <c r="P13" s="35"/>
      <c r="Q13" s="38"/>
      <c r="R13" s="39">
        <f t="shared" si="0"/>
        <v>2</v>
      </c>
      <c r="S13" s="40">
        <f t="shared" si="1"/>
        <v>244332.5</v>
      </c>
      <c r="T13" s="41">
        <f t="shared" si="2"/>
        <v>0.18474071757561217</v>
      </c>
      <c r="U13" s="42" t="s">
        <v>54</v>
      </c>
      <c r="V13" s="43">
        <f t="shared" si="3"/>
        <v>244332.5</v>
      </c>
      <c r="W13" s="44">
        <f t="shared" si="4"/>
        <v>0.18474071757561217</v>
      </c>
      <c r="X13" s="45">
        <f t="shared" si="5"/>
        <v>244332.5</v>
      </c>
      <c r="Y13" s="46" t="s">
        <v>1257</v>
      </c>
      <c r="AA13" s="29"/>
    </row>
    <row r="14" spans="1:28" ht="96.6">
      <c r="A14" s="31">
        <v>6</v>
      </c>
      <c r="B14" s="32" t="s">
        <v>19</v>
      </c>
      <c r="C14" s="32">
        <v>12171504</v>
      </c>
      <c r="D14" s="170" t="s">
        <v>1258</v>
      </c>
      <c r="E14" s="32" t="s">
        <v>60</v>
      </c>
      <c r="F14" s="33" t="s">
        <v>51</v>
      </c>
      <c r="G14" s="3" t="s">
        <v>615</v>
      </c>
      <c r="H14" s="3"/>
      <c r="I14" s="3"/>
      <c r="J14" s="34">
        <v>276250</v>
      </c>
      <c r="K14" s="35">
        <v>212415</v>
      </c>
      <c r="L14" s="35"/>
      <c r="M14" s="36"/>
      <c r="N14" s="37"/>
      <c r="O14" s="35"/>
      <c r="P14" s="35"/>
      <c r="Q14" s="38"/>
      <c r="R14" s="39">
        <f t="shared" si="0"/>
        <v>2</v>
      </c>
      <c r="S14" s="40">
        <f t="shared" si="1"/>
        <v>244332.5</v>
      </c>
      <c r="T14" s="41">
        <f t="shared" si="2"/>
        <v>0.18474071757561217</v>
      </c>
      <c r="U14" s="42" t="s">
        <v>54</v>
      </c>
      <c r="V14" s="43">
        <f t="shared" si="3"/>
        <v>244332.5</v>
      </c>
      <c r="W14" s="44">
        <f t="shared" si="4"/>
        <v>0.18474071757561217</v>
      </c>
      <c r="X14" s="45">
        <f t="shared" si="5"/>
        <v>244332.5</v>
      </c>
      <c r="Y14" s="46" t="s">
        <v>1259</v>
      </c>
      <c r="AA14" s="29"/>
    </row>
    <row r="15" spans="1:28" ht="179.4">
      <c r="A15" s="31">
        <v>6</v>
      </c>
      <c r="B15" s="32" t="s">
        <v>19</v>
      </c>
      <c r="C15" s="32">
        <v>50161814</v>
      </c>
      <c r="D15" s="170" t="s">
        <v>1260</v>
      </c>
      <c r="E15" s="32" t="s">
        <v>72</v>
      </c>
      <c r="F15" s="33" t="s">
        <v>51</v>
      </c>
      <c r="G15" s="3" t="s">
        <v>52</v>
      </c>
      <c r="H15" s="3"/>
      <c r="I15" s="3"/>
      <c r="J15" s="34">
        <v>38675</v>
      </c>
      <c r="K15" s="35">
        <v>29750</v>
      </c>
      <c r="L15" s="35"/>
      <c r="M15" s="36"/>
      <c r="N15" s="37"/>
      <c r="O15" s="35"/>
      <c r="P15" s="35"/>
      <c r="Q15" s="38"/>
      <c r="R15" s="39">
        <f t="shared" si="0"/>
        <v>2</v>
      </c>
      <c r="S15" s="40">
        <f t="shared" si="1"/>
        <v>34212.5</v>
      </c>
      <c r="T15" s="41">
        <f t="shared" si="2"/>
        <v>0.18446263857040368</v>
      </c>
      <c r="U15" s="42" t="s">
        <v>54</v>
      </c>
      <c r="V15" s="43">
        <f t="shared" si="3"/>
        <v>34212.5</v>
      </c>
      <c r="W15" s="44">
        <f t="shared" si="4"/>
        <v>0.18446263857040368</v>
      </c>
      <c r="X15" s="45">
        <f t="shared" si="5"/>
        <v>34212.5</v>
      </c>
      <c r="Y15" s="46" t="s">
        <v>1261</v>
      </c>
      <c r="AA15" s="29"/>
    </row>
    <row r="16" spans="1:28" ht="165.6">
      <c r="A16" s="31">
        <v>6</v>
      </c>
      <c r="B16" s="32" t="s">
        <v>19</v>
      </c>
      <c r="C16" s="32">
        <v>50161814</v>
      </c>
      <c r="D16" s="170" t="s">
        <v>1262</v>
      </c>
      <c r="E16" s="32" t="s">
        <v>72</v>
      </c>
      <c r="F16" s="33" t="s">
        <v>51</v>
      </c>
      <c r="G16" s="3" t="s">
        <v>52</v>
      </c>
      <c r="H16" s="3"/>
      <c r="I16" s="3"/>
      <c r="J16" s="34">
        <v>431375</v>
      </c>
      <c r="K16" s="35">
        <v>345100</v>
      </c>
      <c r="L16" s="35"/>
      <c r="M16" s="36"/>
      <c r="N16" s="37"/>
      <c r="O16" s="35"/>
      <c r="P16" s="35"/>
      <c r="Q16" s="38"/>
      <c r="R16" s="39">
        <f t="shared" si="0"/>
        <v>2</v>
      </c>
      <c r="S16" s="40">
        <f t="shared" si="1"/>
        <v>388237.5</v>
      </c>
      <c r="T16" s="41">
        <f t="shared" si="2"/>
        <v>0.15713484026367722</v>
      </c>
      <c r="U16" s="42" t="s">
        <v>54</v>
      </c>
      <c r="V16" s="43">
        <f t="shared" si="3"/>
        <v>388237.5</v>
      </c>
      <c r="W16" s="44">
        <f t="shared" si="4"/>
        <v>0.15713484026367722</v>
      </c>
      <c r="X16" s="45">
        <f t="shared" si="5"/>
        <v>388237.5</v>
      </c>
      <c r="Y16" s="46" t="s">
        <v>1263</v>
      </c>
      <c r="AA16" s="29"/>
    </row>
    <row r="17" spans="1:27" ht="165.6">
      <c r="A17" s="31">
        <v>6</v>
      </c>
      <c r="B17" s="32" t="s">
        <v>19</v>
      </c>
      <c r="C17" s="32">
        <v>51212014</v>
      </c>
      <c r="D17" s="170" t="s">
        <v>1264</v>
      </c>
      <c r="E17" s="32" t="s">
        <v>1265</v>
      </c>
      <c r="F17" s="33" t="s">
        <v>51</v>
      </c>
      <c r="G17" s="3" t="s">
        <v>52</v>
      </c>
      <c r="H17" s="3"/>
      <c r="I17" s="3"/>
      <c r="J17" s="34">
        <v>1124550</v>
      </c>
      <c r="K17" s="35">
        <v>892500</v>
      </c>
      <c r="L17" s="35"/>
      <c r="M17" s="36"/>
      <c r="N17" s="37"/>
      <c r="O17" s="35"/>
      <c r="P17" s="35"/>
      <c r="Q17" s="38"/>
      <c r="R17" s="39">
        <f t="shared" si="0"/>
        <v>2</v>
      </c>
      <c r="S17" s="40">
        <f t="shared" si="1"/>
        <v>1008525</v>
      </c>
      <c r="T17" s="41">
        <f t="shared" si="2"/>
        <v>0.16269713549424988</v>
      </c>
      <c r="U17" s="42" t="s">
        <v>54</v>
      </c>
      <c r="V17" s="43">
        <f t="shared" si="3"/>
        <v>1008525</v>
      </c>
      <c r="W17" s="44">
        <f t="shared" si="4"/>
        <v>0.16269713549424988</v>
      </c>
      <c r="X17" s="45">
        <f t="shared" si="5"/>
        <v>1008525</v>
      </c>
      <c r="Y17" s="46" t="s">
        <v>1266</v>
      </c>
      <c r="AA17" s="29"/>
    </row>
    <row r="18" spans="1:27" ht="151.80000000000001">
      <c r="A18" s="111">
        <v>6</v>
      </c>
      <c r="B18" s="32" t="s">
        <v>19</v>
      </c>
      <c r="C18" s="32">
        <v>51212014</v>
      </c>
      <c r="D18" s="170" t="s">
        <v>1267</v>
      </c>
      <c r="E18" s="32" t="s">
        <v>72</v>
      </c>
      <c r="F18" s="33"/>
      <c r="G18" s="3"/>
      <c r="H18" s="3"/>
      <c r="I18" s="3"/>
      <c r="J18" s="34"/>
      <c r="K18" s="35"/>
      <c r="L18" s="35"/>
      <c r="M18" s="36"/>
      <c r="N18" s="37">
        <v>76308.803999999989</v>
      </c>
      <c r="O18" s="35">
        <v>38383.7454</v>
      </c>
      <c r="P18" s="35">
        <v>54921.704130259204</v>
      </c>
      <c r="Q18" s="38"/>
      <c r="R18" s="39">
        <f t="shared" si="0"/>
        <v>3</v>
      </c>
      <c r="S18" s="40">
        <f t="shared" si="1"/>
        <v>56538.084510086395</v>
      </c>
      <c r="T18" s="41">
        <f t="shared" si="2"/>
        <v>0.33630653254950615</v>
      </c>
      <c r="U18" s="42" t="s">
        <v>145</v>
      </c>
      <c r="V18" s="43">
        <f t="shared" si="3"/>
        <v>56538.084510086395</v>
      </c>
      <c r="W18" s="44">
        <f>IF(Q18&gt;0,"",IFERROR(STDEV(J18:P18)/V18,""))</f>
        <v>0.33630653254950615</v>
      </c>
      <c r="X18" s="45">
        <f t="shared" si="5"/>
        <v>56538.084510086395</v>
      </c>
      <c r="Y18" s="46" t="s">
        <v>1268</v>
      </c>
      <c r="AA18" s="29"/>
    </row>
    <row r="19" spans="1:27" ht="124.2">
      <c r="A19" s="31">
        <v>6</v>
      </c>
      <c r="B19" s="32" t="s">
        <v>19</v>
      </c>
      <c r="C19" s="32">
        <v>50101716</v>
      </c>
      <c r="D19" s="170" t="s">
        <v>1269</v>
      </c>
      <c r="E19" s="32" t="s">
        <v>106</v>
      </c>
      <c r="F19" s="33" t="s">
        <v>51</v>
      </c>
      <c r="G19" s="3" t="s">
        <v>573</v>
      </c>
      <c r="H19" s="3"/>
      <c r="I19" s="3"/>
      <c r="J19" s="34">
        <v>1933750</v>
      </c>
      <c r="K19" s="35">
        <v>1450000</v>
      </c>
      <c r="L19" s="35"/>
      <c r="M19" s="36"/>
      <c r="N19" s="37"/>
      <c r="O19" s="35"/>
      <c r="P19" s="35"/>
      <c r="Q19" s="38"/>
      <c r="R19" s="39">
        <f t="shared" si="0"/>
        <v>2</v>
      </c>
      <c r="S19" s="40">
        <f t="shared" si="1"/>
        <v>1691875</v>
      </c>
      <c r="T19" s="41">
        <f t="shared" si="2"/>
        <v>0.20217977415529656</v>
      </c>
      <c r="U19" s="42" t="s">
        <v>54</v>
      </c>
      <c r="V19" s="43">
        <f t="shared" si="3"/>
        <v>1691875</v>
      </c>
      <c r="W19" s="44">
        <f t="shared" ref="W19:W40" si="6">IF(Q19&gt;0,"",IFERROR(STDEV(J19:P19)/V19,""))</f>
        <v>0.20217977415529656</v>
      </c>
      <c r="X19" s="45">
        <f t="shared" si="5"/>
        <v>1691875</v>
      </c>
      <c r="Y19" s="46" t="s">
        <v>1270</v>
      </c>
      <c r="AA19" s="29"/>
    </row>
    <row r="20" spans="1:27" ht="179.4">
      <c r="A20" s="31">
        <v>6</v>
      </c>
      <c r="B20" s="32" t="s">
        <v>19</v>
      </c>
      <c r="C20" s="32">
        <v>50161814</v>
      </c>
      <c r="D20" s="170" t="s">
        <v>1271</v>
      </c>
      <c r="E20" s="32" t="s">
        <v>72</v>
      </c>
      <c r="F20" s="33" t="s">
        <v>51</v>
      </c>
      <c r="G20" s="3" t="s">
        <v>52</v>
      </c>
      <c r="H20" s="3"/>
      <c r="I20" s="3"/>
      <c r="J20" s="34">
        <v>46410</v>
      </c>
      <c r="K20" s="35">
        <v>35700</v>
      </c>
      <c r="L20" s="35"/>
      <c r="M20" s="36"/>
      <c r="N20" s="37"/>
      <c r="O20" s="35"/>
      <c r="P20" s="35"/>
      <c r="Q20" s="38"/>
      <c r="R20" s="39">
        <f t="shared" si="0"/>
        <v>2</v>
      </c>
      <c r="S20" s="40">
        <f t="shared" si="1"/>
        <v>41055</v>
      </c>
      <c r="T20" s="41">
        <f t="shared" si="2"/>
        <v>0.18446263857040371</v>
      </c>
      <c r="U20" s="42" t="s">
        <v>54</v>
      </c>
      <c r="V20" s="43">
        <f t="shared" si="3"/>
        <v>41055</v>
      </c>
      <c r="W20" s="44">
        <f t="shared" si="6"/>
        <v>0.18446263857040371</v>
      </c>
      <c r="X20" s="45">
        <f t="shared" si="5"/>
        <v>41055</v>
      </c>
      <c r="Y20" s="46" t="s">
        <v>1272</v>
      </c>
      <c r="AA20" s="29"/>
    </row>
    <row r="21" spans="1:27" ht="165.6">
      <c r="A21" s="31">
        <v>6</v>
      </c>
      <c r="B21" s="32" t="s">
        <v>19</v>
      </c>
      <c r="C21" s="32">
        <v>50161814</v>
      </c>
      <c r="D21" s="170" t="s">
        <v>1273</v>
      </c>
      <c r="E21" s="32" t="s">
        <v>1274</v>
      </c>
      <c r="F21" s="33" t="s">
        <v>51</v>
      </c>
      <c r="G21" s="3" t="s">
        <v>52</v>
      </c>
      <c r="H21" s="3"/>
      <c r="I21" s="3"/>
      <c r="J21" s="34">
        <v>21324</v>
      </c>
      <c r="K21" s="35">
        <v>16660</v>
      </c>
      <c r="L21" s="35"/>
      <c r="M21" s="36"/>
      <c r="N21" s="37"/>
      <c r="O21" s="35"/>
      <c r="P21" s="35"/>
      <c r="Q21" s="38"/>
      <c r="R21" s="39">
        <f t="shared" si="0"/>
        <v>2</v>
      </c>
      <c r="S21" s="40">
        <f t="shared" si="1"/>
        <v>18992</v>
      </c>
      <c r="T21" s="41">
        <f t="shared" si="2"/>
        <v>0.17364922217007464</v>
      </c>
      <c r="U21" s="42" t="s">
        <v>54</v>
      </c>
      <c r="V21" s="43">
        <f t="shared" si="3"/>
        <v>18992</v>
      </c>
      <c r="W21" s="44">
        <f t="shared" si="6"/>
        <v>0.17364922217007464</v>
      </c>
      <c r="X21" s="45">
        <f t="shared" si="5"/>
        <v>18992</v>
      </c>
      <c r="Y21" s="46" t="s">
        <v>1275</v>
      </c>
      <c r="AA21" s="29"/>
    </row>
    <row r="22" spans="1:27" ht="138">
      <c r="A22" s="31">
        <v>6</v>
      </c>
      <c r="B22" s="32" t="s">
        <v>19</v>
      </c>
      <c r="C22" s="32">
        <v>50161814</v>
      </c>
      <c r="D22" s="170" t="s">
        <v>1276</v>
      </c>
      <c r="E22" s="32" t="s">
        <v>1274</v>
      </c>
      <c r="F22" s="33" t="s">
        <v>51</v>
      </c>
      <c r="G22" s="3" t="s">
        <v>52</v>
      </c>
      <c r="H22" s="3"/>
      <c r="I22" s="3"/>
      <c r="J22" s="34">
        <v>9900</v>
      </c>
      <c r="K22" s="35">
        <v>7497</v>
      </c>
      <c r="L22" s="35"/>
      <c r="M22" s="36"/>
      <c r="N22" s="37"/>
      <c r="O22" s="35"/>
      <c r="P22" s="35"/>
      <c r="Q22" s="38"/>
      <c r="R22" s="39">
        <f t="shared" si="0"/>
        <v>2</v>
      </c>
      <c r="S22" s="40">
        <f t="shared" si="1"/>
        <v>8698.5</v>
      </c>
      <c r="T22" s="41">
        <f t="shared" si="2"/>
        <v>0.19534144912240889</v>
      </c>
      <c r="U22" s="42" t="s">
        <v>54</v>
      </c>
      <c r="V22" s="43">
        <f t="shared" si="3"/>
        <v>8698.5</v>
      </c>
      <c r="W22" s="44">
        <f t="shared" si="6"/>
        <v>0.19534144912240889</v>
      </c>
      <c r="X22" s="45">
        <f t="shared" si="5"/>
        <v>8698.5</v>
      </c>
      <c r="Y22" s="46" t="s">
        <v>1277</v>
      </c>
      <c r="AA22" s="29"/>
    </row>
    <row r="23" spans="1:27" ht="193.2">
      <c r="A23" s="31">
        <v>6</v>
      </c>
      <c r="B23" s="32" t="s">
        <v>19</v>
      </c>
      <c r="C23" s="32">
        <v>50151500</v>
      </c>
      <c r="D23" s="170" t="s">
        <v>1278</v>
      </c>
      <c r="E23" s="32" t="s">
        <v>1007</v>
      </c>
      <c r="F23" s="33" t="s">
        <v>51</v>
      </c>
      <c r="G23" s="3" t="s">
        <v>573</v>
      </c>
      <c r="H23" s="3"/>
      <c r="I23" s="3"/>
      <c r="J23" s="34">
        <v>3136000</v>
      </c>
      <c r="K23" s="35">
        <v>2439500</v>
      </c>
      <c r="L23" s="35"/>
      <c r="M23" s="36"/>
      <c r="N23" s="37"/>
      <c r="O23" s="35"/>
      <c r="P23" s="35"/>
      <c r="Q23" s="38"/>
      <c r="R23" s="39">
        <f t="shared" si="0"/>
        <v>2</v>
      </c>
      <c r="S23" s="40">
        <f t="shared" si="1"/>
        <v>2787750</v>
      </c>
      <c r="T23" s="41">
        <f t="shared" si="2"/>
        <v>0.17666572436424727</v>
      </c>
      <c r="U23" s="42" t="s">
        <v>54</v>
      </c>
      <c r="V23" s="43">
        <f t="shared" si="3"/>
        <v>2787750</v>
      </c>
      <c r="W23" s="44">
        <f t="shared" si="6"/>
        <v>0.17666572436424727</v>
      </c>
      <c r="X23" s="45">
        <f t="shared" si="5"/>
        <v>2787750</v>
      </c>
      <c r="Y23" s="46" t="s">
        <v>1279</v>
      </c>
      <c r="AA23" s="29"/>
    </row>
    <row r="24" spans="1:27" ht="193.2">
      <c r="A24" s="31">
        <v>6</v>
      </c>
      <c r="B24" s="32" t="s">
        <v>19</v>
      </c>
      <c r="C24" s="32">
        <v>50151500</v>
      </c>
      <c r="D24" s="170" t="s">
        <v>1280</v>
      </c>
      <c r="E24" s="32" t="s">
        <v>1007</v>
      </c>
      <c r="F24" s="33" t="s">
        <v>51</v>
      </c>
      <c r="G24" s="3" t="s">
        <v>573</v>
      </c>
      <c r="H24" s="3"/>
      <c r="I24" s="3"/>
      <c r="J24" s="34">
        <v>2880000</v>
      </c>
      <c r="K24" s="35">
        <v>2201500</v>
      </c>
      <c r="L24" s="35"/>
      <c r="M24" s="36"/>
      <c r="N24" s="37"/>
      <c r="O24" s="35"/>
      <c r="P24" s="35"/>
      <c r="Q24" s="38"/>
      <c r="R24" s="39">
        <f t="shared" si="0"/>
        <v>2</v>
      </c>
      <c r="S24" s="40">
        <f t="shared" si="1"/>
        <v>2540750</v>
      </c>
      <c r="T24" s="41">
        <f t="shared" si="2"/>
        <v>0.18883083775856441</v>
      </c>
      <c r="U24" s="42" t="s">
        <v>54</v>
      </c>
      <c r="V24" s="43">
        <f t="shared" si="3"/>
        <v>2540750</v>
      </c>
      <c r="W24" s="44">
        <f t="shared" si="6"/>
        <v>0.18883083775856441</v>
      </c>
      <c r="X24" s="45">
        <f t="shared" si="5"/>
        <v>2540750</v>
      </c>
      <c r="Y24" s="46" t="s">
        <v>1281</v>
      </c>
      <c r="AA24" s="29"/>
    </row>
    <row r="25" spans="1:27" ht="96.6">
      <c r="A25" s="31">
        <v>6</v>
      </c>
      <c r="B25" s="32" t="s">
        <v>19</v>
      </c>
      <c r="C25" s="32">
        <v>48101802</v>
      </c>
      <c r="D25" s="170" t="s">
        <v>1282</v>
      </c>
      <c r="E25" s="32" t="s">
        <v>60</v>
      </c>
      <c r="F25" s="33" t="s">
        <v>51</v>
      </c>
      <c r="G25" s="3" t="s">
        <v>575</v>
      </c>
      <c r="H25" s="3" t="s">
        <v>615</v>
      </c>
      <c r="I25" s="3"/>
      <c r="J25" s="34">
        <v>195000</v>
      </c>
      <c r="K25" s="35">
        <v>125700</v>
      </c>
      <c r="L25" s="35">
        <v>164220</v>
      </c>
      <c r="M25" s="36"/>
      <c r="N25" s="37"/>
      <c r="O25" s="35"/>
      <c r="P25" s="35"/>
      <c r="Q25" s="38"/>
      <c r="R25" s="39">
        <f t="shared" si="0"/>
        <v>3</v>
      </c>
      <c r="S25" s="40">
        <f t="shared" si="1"/>
        <v>161640</v>
      </c>
      <c r="T25" s="41">
        <f t="shared" si="2"/>
        <v>0.21481046912987284</v>
      </c>
      <c r="U25" s="42" t="s">
        <v>54</v>
      </c>
      <c r="V25" s="43">
        <f t="shared" si="3"/>
        <v>161640</v>
      </c>
      <c r="W25" s="44">
        <f t="shared" si="6"/>
        <v>0.21481046912987284</v>
      </c>
      <c r="X25" s="45">
        <f t="shared" si="5"/>
        <v>161640</v>
      </c>
      <c r="Y25" s="46" t="s">
        <v>1283</v>
      </c>
      <c r="AA25" s="29"/>
    </row>
    <row r="26" spans="1:27" ht="82.8">
      <c r="A26" s="31">
        <v>6</v>
      </c>
      <c r="B26" s="32" t="s">
        <v>19</v>
      </c>
      <c r="C26" s="32">
        <v>48101802</v>
      </c>
      <c r="D26" s="170" t="s">
        <v>1282</v>
      </c>
      <c r="E26" s="32" t="s">
        <v>60</v>
      </c>
      <c r="F26" s="33" t="s">
        <v>51</v>
      </c>
      <c r="G26" s="3" t="s">
        <v>575</v>
      </c>
      <c r="H26" s="3" t="s">
        <v>615</v>
      </c>
      <c r="I26" s="3"/>
      <c r="J26" s="34">
        <v>213486</v>
      </c>
      <c r="K26" s="35">
        <v>125700</v>
      </c>
      <c r="L26" s="35">
        <v>164220</v>
      </c>
      <c r="M26" s="36"/>
      <c r="N26" s="37"/>
      <c r="O26" s="35"/>
      <c r="P26" s="35"/>
      <c r="Q26" s="38"/>
      <c r="R26" s="39">
        <f t="shared" si="0"/>
        <v>3</v>
      </c>
      <c r="S26" s="40">
        <f t="shared" si="1"/>
        <v>167802</v>
      </c>
      <c r="T26" s="41">
        <f t="shared" si="2"/>
        <v>0.26222859556851474</v>
      </c>
      <c r="U26" s="42" t="s">
        <v>54</v>
      </c>
      <c r="V26" s="43">
        <f t="shared" si="3"/>
        <v>167802</v>
      </c>
      <c r="W26" s="44">
        <f t="shared" si="6"/>
        <v>0.26222859556851474</v>
      </c>
      <c r="X26" s="45">
        <f t="shared" si="5"/>
        <v>167802</v>
      </c>
      <c r="Y26" s="46" t="s">
        <v>1284</v>
      </c>
      <c r="AA26" s="29"/>
    </row>
    <row r="27" spans="1:27" ht="41.4">
      <c r="A27" s="31">
        <v>6</v>
      </c>
      <c r="B27" s="32" t="s">
        <v>19</v>
      </c>
      <c r="C27" s="32">
        <v>48101802</v>
      </c>
      <c r="D27" s="170" t="s">
        <v>1285</v>
      </c>
      <c r="E27" s="32" t="s">
        <v>60</v>
      </c>
      <c r="F27" s="33" t="s">
        <v>51</v>
      </c>
      <c r="G27" s="3" t="s">
        <v>615</v>
      </c>
      <c r="H27" s="3"/>
      <c r="I27" s="3"/>
      <c r="J27" s="34">
        <v>325942</v>
      </c>
      <c r="K27" s="35">
        <v>270725</v>
      </c>
      <c r="L27" s="35"/>
      <c r="M27" s="36"/>
      <c r="N27" s="37"/>
      <c r="O27" s="35"/>
      <c r="P27" s="35"/>
      <c r="Q27" s="38"/>
      <c r="R27" s="39">
        <f t="shared" si="0"/>
        <v>2</v>
      </c>
      <c r="S27" s="40">
        <f t="shared" si="1"/>
        <v>298333.5</v>
      </c>
      <c r="T27" s="41">
        <f t="shared" si="2"/>
        <v>0.13087472622678176</v>
      </c>
      <c r="U27" s="42" t="s">
        <v>54</v>
      </c>
      <c r="V27" s="43">
        <f t="shared" si="3"/>
        <v>298333.5</v>
      </c>
      <c r="W27" s="44">
        <f t="shared" si="6"/>
        <v>0.13087472622678176</v>
      </c>
      <c r="X27" s="45">
        <f t="shared" si="5"/>
        <v>298333.5</v>
      </c>
      <c r="Y27" s="46" t="s">
        <v>1286</v>
      </c>
      <c r="AA27" s="29"/>
    </row>
    <row r="28" spans="1:27" ht="96.6">
      <c r="A28" s="31">
        <v>6</v>
      </c>
      <c r="B28" s="32" t="s">
        <v>19</v>
      </c>
      <c r="C28" s="32">
        <v>48101802</v>
      </c>
      <c r="D28" s="170" t="s">
        <v>1287</v>
      </c>
      <c r="E28" s="32" t="s">
        <v>60</v>
      </c>
      <c r="F28" s="33" t="s">
        <v>51</v>
      </c>
      <c r="G28" s="3" t="s">
        <v>615</v>
      </c>
      <c r="H28" s="3"/>
      <c r="I28" s="3"/>
      <c r="J28" s="34">
        <v>91000</v>
      </c>
      <c r="K28" s="35">
        <v>270725</v>
      </c>
      <c r="L28" s="35"/>
      <c r="M28" s="36"/>
      <c r="N28" s="37"/>
      <c r="O28" s="35"/>
      <c r="P28" s="35"/>
      <c r="Q28" s="38"/>
      <c r="R28" s="39">
        <f t="shared" si="0"/>
        <v>2</v>
      </c>
      <c r="S28" s="40">
        <f t="shared" si="1"/>
        <v>180862.5</v>
      </c>
      <c r="T28" s="41">
        <f t="shared" si="2"/>
        <v>0.70265956872625468</v>
      </c>
      <c r="U28" s="42" t="s">
        <v>1288</v>
      </c>
      <c r="V28" s="43">
        <f t="shared" si="3"/>
        <v>180862.5</v>
      </c>
      <c r="W28" s="44">
        <f t="shared" si="6"/>
        <v>0.70265956872625468</v>
      </c>
      <c r="X28" s="45">
        <f t="shared" si="5"/>
        <v>180862.5</v>
      </c>
      <c r="Y28" s="46" t="s">
        <v>1289</v>
      </c>
      <c r="AA28" s="29"/>
    </row>
    <row r="29" spans="1:27" ht="262.2">
      <c r="A29" s="111">
        <v>6</v>
      </c>
      <c r="B29" s="32" t="s">
        <v>19</v>
      </c>
      <c r="C29" s="32">
        <v>50161814</v>
      </c>
      <c r="D29" s="170" t="s">
        <v>1290</v>
      </c>
      <c r="E29" s="32" t="s">
        <v>72</v>
      </c>
      <c r="F29" s="33" t="s">
        <v>51</v>
      </c>
      <c r="G29" s="3"/>
      <c r="H29" s="3"/>
      <c r="I29" s="3"/>
      <c r="J29" s="34">
        <v>32500</v>
      </c>
      <c r="K29" s="35"/>
      <c r="L29" s="35"/>
      <c r="M29" s="36"/>
      <c r="N29" s="37"/>
      <c r="O29" s="35"/>
      <c r="P29" s="35"/>
      <c r="Q29" s="38"/>
      <c r="R29" s="39">
        <f t="shared" si="0"/>
        <v>1</v>
      </c>
      <c r="S29" s="40">
        <f t="shared" si="1"/>
        <v>32500</v>
      </c>
      <c r="T29" s="41" t="str">
        <f t="shared" si="2"/>
        <v/>
      </c>
      <c r="U29" s="42" t="s">
        <v>54</v>
      </c>
      <c r="V29" s="43">
        <f t="shared" si="3"/>
        <v>32500</v>
      </c>
      <c r="W29" s="44" t="str">
        <f t="shared" si="6"/>
        <v/>
      </c>
      <c r="X29" s="45">
        <f t="shared" si="5"/>
        <v>32500</v>
      </c>
      <c r="Y29" s="46" t="s">
        <v>1291</v>
      </c>
      <c r="AA29" s="29"/>
    </row>
    <row r="30" spans="1:27" ht="55.2">
      <c r="A30" s="31">
        <v>6</v>
      </c>
      <c r="B30" s="32" t="s">
        <v>19</v>
      </c>
      <c r="C30" s="32">
        <v>50101700</v>
      </c>
      <c r="D30" s="170" t="s">
        <v>1292</v>
      </c>
      <c r="E30" s="32" t="s">
        <v>60</v>
      </c>
      <c r="F30" s="33" t="s">
        <v>51</v>
      </c>
      <c r="G30" s="3" t="s">
        <v>53</v>
      </c>
      <c r="H30" s="3"/>
      <c r="I30" s="3"/>
      <c r="J30" s="34">
        <v>1005312</v>
      </c>
      <c r="K30" s="35">
        <v>781785</v>
      </c>
      <c r="L30" s="35"/>
      <c r="M30" s="36"/>
      <c r="N30" s="37"/>
      <c r="O30" s="35"/>
      <c r="P30" s="35"/>
      <c r="Q30" s="38"/>
      <c r="R30" s="39">
        <f t="shared" si="0"/>
        <v>2</v>
      </c>
      <c r="S30" s="40">
        <f t="shared" si="1"/>
        <v>893548.5</v>
      </c>
      <c r="T30" s="41">
        <f t="shared" si="2"/>
        <v>0.17688738493577619</v>
      </c>
      <c r="U30" s="42" t="s">
        <v>54</v>
      </c>
      <c r="V30" s="43">
        <f t="shared" si="3"/>
        <v>893548.5</v>
      </c>
      <c r="W30" s="44">
        <f t="shared" si="6"/>
        <v>0.17688738493577619</v>
      </c>
      <c r="X30" s="45">
        <f t="shared" si="5"/>
        <v>893548.5</v>
      </c>
      <c r="Y30" s="46" t="s">
        <v>1293</v>
      </c>
      <c r="AA30" s="29"/>
    </row>
    <row r="31" spans="1:27" ht="82.8">
      <c r="A31" s="31">
        <v>6</v>
      </c>
      <c r="B31" s="32" t="s">
        <v>19</v>
      </c>
      <c r="C31" s="32">
        <v>50101700</v>
      </c>
      <c r="D31" s="170" t="s">
        <v>1294</v>
      </c>
      <c r="E31" s="32" t="s">
        <v>60</v>
      </c>
      <c r="F31" s="33" t="s">
        <v>51</v>
      </c>
      <c r="G31" s="3" t="s">
        <v>53</v>
      </c>
      <c r="H31" s="3"/>
      <c r="I31" s="3"/>
      <c r="J31" s="34">
        <v>990080</v>
      </c>
      <c r="K31" s="35">
        <v>772251</v>
      </c>
      <c r="L31" s="35"/>
      <c r="M31" s="36"/>
      <c r="N31" s="37"/>
      <c r="O31" s="35"/>
      <c r="P31" s="35"/>
      <c r="Q31" s="38"/>
      <c r="R31" s="39">
        <f t="shared" si="0"/>
        <v>2</v>
      </c>
      <c r="S31" s="40">
        <f t="shared" si="1"/>
        <v>881165.5</v>
      </c>
      <c r="T31" s="41">
        <f t="shared" si="2"/>
        <v>0.1748007190920258</v>
      </c>
      <c r="U31" s="42" t="s">
        <v>54</v>
      </c>
      <c r="V31" s="43">
        <f t="shared" si="3"/>
        <v>881165.5</v>
      </c>
      <c r="W31" s="44">
        <f t="shared" si="6"/>
        <v>0.1748007190920258</v>
      </c>
      <c r="X31" s="45">
        <f t="shared" si="5"/>
        <v>881165.5</v>
      </c>
      <c r="Y31" s="46" t="s">
        <v>1295</v>
      </c>
      <c r="AA31" s="29"/>
    </row>
    <row r="32" spans="1:27" ht="110.4">
      <c r="A32" s="31">
        <v>6</v>
      </c>
      <c r="B32" s="128" t="s">
        <v>19</v>
      </c>
      <c r="C32" s="128">
        <v>50192400</v>
      </c>
      <c r="D32" s="178" t="s">
        <v>1296</v>
      </c>
      <c r="E32" s="128" t="s">
        <v>72</v>
      </c>
      <c r="F32" s="33" t="s">
        <v>51</v>
      </c>
      <c r="G32" s="3" t="s">
        <v>53</v>
      </c>
      <c r="I32" s="3"/>
      <c r="J32" s="34">
        <v>317135</v>
      </c>
      <c r="K32" s="35">
        <v>242616</v>
      </c>
      <c r="L32" s="35"/>
      <c r="M32" s="36"/>
      <c r="N32" s="37"/>
      <c r="O32" s="35"/>
      <c r="P32" s="35"/>
      <c r="Q32" s="38"/>
      <c r="R32" s="39">
        <f t="shared" si="0"/>
        <v>2</v>
      </c>
      <c r="S32" s="40">
        <f t="shared" si="1"/>
        <v>279875.5</v>
      </c>
      <c r="T32" s="41">
        <f t="shared" si="2"/>
        <v>0.18827260773894228</v>
      </c>
      <c r="U32" s="15" t="s">
        <v>54</v>
      </c>
      <c r="V32" s="43">
        <f t="shared" si="3"/>
        <v>279875.5</v>
      </c>
      <c r="W32" s="44">
        <f t="shared" si="6"/>
        <v>0.18827260773894228</v>
      </c>
      <c r="X32" s="45">
        <f t="shared" si="5"/>
        <v>279875.5</v>
      </c>
      <c r="Y32" s="46" t="s">
        <v>1297</v>
      </c>
      <c r="AA32" s="29"/>
    </row>
    <row r="33" spans="1:27" ht="82.8">
      <c r="A33" s="31">
        <v>6</v>
      </c>
      <c r="B33" s="32" t="s">
        <v>19</v>
      </c>
      <c r="C33" s="32">
        <v>50192400</v>
      </c>
      <c r="D33" s="170" t="s">
        <v>1298</v>
      </c>
      <c r="E33" s="32" t="s">
        <v>60</v>
      </c>
      <c r="F33" s="33" t="s">
        <v>51</v>
      </c>
      <c r="G33" s="3" t="s">
        <v>53</v>
      </c>
      <c r="H33" s="3"/>
      <c r="I33" s="3"/>
      <c r="J33" s="34">
        <v>318500</v>
      </c>
      <c r="K33" s="35">
        <v>242092</v>
      </c>
      <c r="L33" s="35"/>
      <c r="M33" s="36"/>
      <c r="N33" s="37"/>
      <c r="O33" s="35"/>
      <c r="P33" s="35"/>
      <c r="Q33" s="38"/>
      <c r="R33" s="39">
        <f t="shared" si="0"/>
        <v>2</v>
      </c>
      <c r="S33" s="40">
        <f t="shared" si="1"/>
        <v>280296</v>
      </c>
      <c r="T33" s="41">
        <f t="shared" si="2"/>
        <v>0.19275556888753934</v>
      </c>
      <c r="U33" s="42" t="s">
        <v>54</v>
      </c>
      <c r="V33" s="43">
        <f t="shared" si="3"/>
        <v>280296</v>
      </c>
      <c r="W33" s="44">
        <f t="shared" si="6"/>
        <v>0.19275556888753934</v>
      </c>
      <c r="X33" s="45">
        <f t="shared" si="5"/>
        <v>280296</v>
      </c>
      <c r="Y33" s="46" t="s">
        <v>1299</v>
      </c>
      <c r="AA33" s="29"/>
    </row>
    <row r="34" spans="1:27" ht="138">
      <c r="A34" s="31">
        <v>6</v>
      </c>
      <c r="B34" s="128" t="s">
        <v>19</v>
      </c>
      <c r="C34" s="128">
        <v>50192400</v>
      </c>
      <c r="D34" s="178" t="s">
        <v>1300</v>
      </c>
      <c r="E34" s="128" t="s">
        <v>72</v>
      </c>
      <c r="F34" s="33" t="s">
        <v>51</v>
      </c>
      <c r="G34" s="3" t="s">
        <v>53</v>
      </c>
      <c r="I34" s="3"/>
      <c r="J34" s="34">
        <v>101855</v>
      </c>
      <c r="K34" s="35">
        <v>73750</v>
      </c>
      <c r="L34" s="35"/>
      <c r="M34" s="36"/>
      <c r="N34" s="37"/>
      <c r="O34" s="35"/>
      <c r="P34" s="35"/>
      <c r="Q34" s="38"/>
      <c r="R34" s="39">
        <f t="shared" si="0"/>
        <v>2</v>
      </c>
      <c r="S34" s="40">
        <f t="shared" si="1"/>
        <v>87802.5</v>
      </c>
      <c r="T34" s="41">
        <f t="shared" si="2"/>
        <v>0.2263402076848372</v>
      </c>
      <c r="U34" s="15" t="s">
        <v>54</v>
      </c>
      <c r="V34" s="43">
        <f t="shared" si="3"/>
        <v>87802.5</v>
      </c>
      <c r="W34" s="44">
        <f t="shared" si="6"/>
        <v>0.2263402076848372</v>
      </c>
      <c r="X34" s="45">
        <f t="shared" si="5"/>
        <v>87802.5</v>
      </c>
      <c r="Y34" s="46" t="s">
        <v>1301</v>
      </c>
      <c r="AA34" s="29"/>
    </row>
    <row r="35" spans="1:27" ht="124.2">
      <c r="A35" s="31">
        <v>6</v>
      </c>
      <c r="B35" s="32" t="s">
        <v>19</v>
      </c>
      <c r="C35" s="32">
        <v>50192400</v>
      </c>
      <c r="D35" s="170" t="s">
        <v>1302</v>
      </c>
      <c r="E35" s="32" t="s">
        <v>60</v>
      </c>
      <c r="F35" s="33" t="s">
        <v>51</v>
      </c>
      <c r="G35" s="3" t="s">
        <v>53</v>
      </c>
      <c r="H35" s="3"/>
      <c r="I35" s="3"/>
      <c r="J35" s="34">
        <v>318500</v>
      </c>
      <c r="K35" s="35">
        <v>242747</v>
      </c>
      <c r="L35" s="35"/>
      <c r="M35" s="36"/>
      <c r="N35" s="37"/>
      <c r="O35" s="35"/>
      <c r="P35" s="35"/>
      <c r="Q35" s="38"/>
      <c r="R35" s="39">
        <f t="shared" si="0"/>
        <v>2</v>
      </c>
      <c r="S35" s="40">
        <f t="shared" si="1"/>
        <v>280623.5</v>
      </c>
      <c r="T35" s="41">
        <f t="shared" si="2"/>
        <v>0.19088016504399857</v>
      </c>
      <c r="U35" s="42" t="s">
        <v>54</v>
      </c>
      <c r="V35" s="43">
        <f t="shared" si="3"/>
        <v>280623.5</v>
      </c>
      <c r="W35" s="44">
        <f t="shared" si="6"/>
        <v>0.19088016504399857</v>
      </c>
      <c r="X35" s="45">
        <f t="shared" si="5"/>
        <v>280623.5</v>
      </c>
      <c r="Y35" s="46" t="s">
        <v>1303</v>
      </c>
      <c r="AA35" s="29"/>
    </row>
    <row r="36" spans="1:27" ht="82.8">
      <c r="A36" s="31">
        <v>6</v>
      </c>
      <c r="B36" s="32" t="s">
        <v>19</v>
      </c>
      <c r="C36" s="32">
        <v>50192400</v>
      </c>
      <c r="D36" s="170" t="s">
        <v>1304</v>
      </c>
      <c r="E36" s="32" t="s">
        <v>72</v>
      </c>
      <c r="F36" s="33" t="s">
        <v>51</v>
      </c>
      <c r="G36" s="3" t="s">
        <v>53</v>
      </c>
      <c r="H36" s="3"/>
      <c r="I36" s="3"/>
      <c r="J36" s="34">
        <v>139750</v>
      </c>
      <c r="K36" s="35">
        <v>105426</v>
      </c>
      <c r="L36" s="35"/>
      <c r="M36" s="36"/>
      <c r="N36" s="37"/>
      <c r="O36" s="35"/>
      <c r="P36" s="35"/>
      <c r="Q36" s="38"/>
      <c r="R36" s="39">
        <f t="shared" si="0"/>
        <v>2</v>
      </c>
      <c r="S36" s="40">
        <f t="shared" si="1"/>
        <v>122588</v>
      </c>
      <c r="T36" s="41">
        <f t="shared" si="2"/>
        <v>0.19798620711200979</v>
      </c>
      <c r="U36" s="42" t="s">
        <v>54</v>
      </c>
      <c r="V36" s="43">
        <f t="shared" si="3"/>
        <v>122588</v>
      </c>
      <c r="W36" s="44">
        <f t="shared" si="6"/>
        <v>0.19798620711200979</v>
      </c>
      <c r="X36" s="45">
        <f t="shared" si="5"/>
        <v>122588</v>
      </c>
      <c r="Y36" s="46" t="s">
        <v>1305</v>
      </c>
      <c r="AA36" s="29"/>
    </row>
    <row r="37" spans="1:27" ht="82.8">
      <c r="A37" s="31">
        <v>6</v>
      </c>
      <c r="B37" s="32" t="s">
        <v>19</v>
      </c>
      <c r="C37" s="32">
        <v>50192400</v>
      </c>
      <c r="D37" s="170" t="s">
        <v>1306</v>
      </c>
      <c r="E37" s="32" t="s">
        <v>72</v>
      </c>
      <c r="F37" s="33" t="s">
        <v>51</v>
      </c>
      <c r="G37" s="3" t="s">
        <v>53</v>
      </c>
      <c r="H37" s="3"/>
      <c r="I37" s="3"/>
      <c r="J37" s="34">
        <v>114725</v>
      </c>
      <c r="K37" s="35">
        <v>86640</v>
      </c>
      <c r="L37" s="35"/>
      <c r="M37" s="36"/>
      <c r="N37" s="37"/>
      <c r="O37" s="35"/>
      <c r="P37" s="35"/>
      <c r="Q37" s="38"/>
      <c r="R37" s="39">
        <f t="shared" si="0"/>
        <v>2</v>
      </c>
      <c r="S37" s="40">
        <f t="shared" si="1"/>
        <v>100682.5</v>
      </c>
      <c r="T37" s="41">
        <f t="shared" si="2"/>
        <v>0.19724474411763898</v>
      </c>
      <c r="U37" s="42" t="s">
        <v>54</v>
      </c>
      <c r="V37" s="43">
        <f t="shared" si="3"/>
        <v>100682.5</v>
      </c>
      <c r="W37" s="44">
        <f t="shared" si="6"/>
        <v>0.19724474411763898</v>
      </c>
      <c r="X37" s="45">
        <f t="shared" si="5"/>
        <v>100682.5</v>
      </c>
      <c r="Y37" s="46" t="s">
        <v>1307</v>
      </c>
      <c r="AA37" s="29"/>
    </row>
    <row r="38" spans="1:27" ht="82.8">
      <c r="A38" s="31">
        <v>6</v>
      </c>
      <c r="B38" s="32" t="s">
        <v>19</v>
      </c>
      <c r="C38" s="32">
        <v>50192400</v>
      </c>
      <c r="D38" s="170" t="s">
        <v>1308</v>
      </c>
      <c r="E38" s="32" t="s">
        <v>72</v>
      </c>
      <c r="F38" s="33" t="s">
        <v>51</v>
      </c>
      <c r="G38" s="3" t="s">
        <v>53</v>
      </c>
      <c r="H38" s="3"/>
      <c r="I38" s="3"/>
      <c r="J38" s="34">
        <v>266500</v>
      </c>
      <c r="K38" s="35">
        <v>204980</v>
      </c>
      <c r="L38" s="35"/>
      <c r="M38" s="36"/>
      <c r="N38" s="37"/>
      <c r="O38" s="35"/>
      <c r="P38" s="35"/>
      <c r="Q38" s="38"/>
      <c r="R38" s="39">
        <f t="shared" si="0"/>
        <v>2</v>
      </c>
      <c r="S38" s="40">
        <f t="shared" si="1"/>
        <v>235740</v>
      </c>
      <c r="T38" s="41">
        <f t="shared" si="2"/>
        <v>0.18453045379908545</v>
      </c>
      <c r="U38" s="42" t="s">
        <v>54</v>
      </c>
      <c r="V38" s="43">
        <f t="shared" si="3"/>
        <v>235740</v>
      </c>
      <c r="W38" s="44">
        <f t="shared" si="6"/>
        <v>0.18453045379908545</v>
      </c>
      <c r="X38" s="45">
        <f t="shared" si="5"/>
        <v>235740</v>
      </c>
      <c r="Y38" s="46" t="s">
        <v>1309</v>
      </c>
      <c r="AA38" s="29"/>
    </row>
    <row r="39" spans="1:27" ht="151.80000000000001">
      <c r="A39" s="31">
        <v>6</v>
      </c>
      <c r="B39" s="32" t="s">
        <v>19</v>
      </c>
      <c r="C39" s="32">
        <v>50192400</v>
      </c>
      <c r="D39" s="170" t="s">
        <v>1310</v>
      </c>
      <c r="E39" s="32" t="s">
        <v>72</v>
      </c>
      <c r="F39" s="33" t="s">
        <v>51</v>
      </c>
      <c r="G39" s="3" t="s">
        <v>53</v>
      </c>
      <c r="H39" s="3"/>
      <c r="I39" s="3"/>
      <c r="J39" s="34">
        <v>232050</v>
      </c>
      <c r="K39" s="35">
        <v>173042</v>
      </c>
      <c r="L39" s="35"/>
      <c r="M39" s="36"/>
      <c r="N39" s="37"/>
      <c r="O39" s="35"/>
      <c r="P39" s="35"/>
      <c r="Q39" s="38"/>
      <c r="R39" s="39">
        <f t="shared" si="0"/>
        <v>2</v>
      </c>
      <c r="S39" s="40">
        <f t="shared" si="1"/>
        <v>202546</v>
      </c>
      <c r="T39" s="41">
        <f t="shared" si="2"/>
        <v>0.20600237449397074</v>
      </c>
      <c r="U39" s="42" t="s">
        <v>54</v>
      </c>
      <c r="V39" s="43">
        <f t="shared" si="3"/>
        <v>202546</v>
      </c>
      <c r="W39" s="44">
        <f t="shared" si="6"/>
        <v>0.20600237449397074</v>
      </c>
      <c r="X39" s="45">
        <f t="shared" si="5"/>
        <v>202546</v>
      </c>
      <c r="Y39" s="46" t="s">
        <v>1311</v>
      </c>
      <c r="AA39" s="29"/>
    </row>
    <row r="40" spans="1:27" ht="193.2">
      <c r="A40" s="31">
        <v>6</v>
      </c>
      <c r="B40" s="32" t="s">
        <v>19</v>
      </c>
      <c r="C40" s="32">
        <v>50161814</v>
      </c>
      <c r="D40" s="170" t="s">
        <v>1312</v>
      </c>
      <c r="E40" s="32" t="s">
        <v>1274</v>
      </c>
      <c r="F40" s="33" t="s">
        <v>51</v>
      </c>
      <c r="G40" s="3" t="s">
        <v>52</v>
      </c>
      <c r="H40" s="3"/>
      <c r="I40" s="3"/>
      <c r="J40" s="34">
        <v>15083</v>
      </c>
      <c r="K40" s="35">
        <v>11602</v>
      </c>
      <c r="L40" s="35"/>
      <c r="M40" s="36"/>
      <c r="N40" s="37"/>
      <c r="O40" s="35"/>
      <c r="P40" s="35"/>
      <c r="Q40" s="38"/>
      <c r="R40" s="39">
        <f t="shared" si="0"/>
        <v>2</v>
      </c>
      <c r="S40" s="40">
        <f t="shared" si="1"/>
        <v>13342.5</v>
      </c>
      <c r="T40" s="41">
        <f t="shared" si="2"/>
        <v>0.1844810721611671</v>
      </c>
      <c r="U40" s="42" t="s">
        <v>54</v>
      </c>
      <c r="V40" s="43">
        <f t="shared" si="3"/>
        <v>13342.5</v>
      </c>
      <c r="W40" s="44">
        <f t="shared" si="6"/>
        <v>0.1844810721611671</v>
      </c>
      <c r="X40" s="45">
        <f t="shared" si="5"/>
        <v>13342.5</v>
      </c>
      <c r="Y40" s="46" t="s">
        <v>1313</v>
      </c>
      <c r="AA40" s="29"/>
    </row>
    <row r="41" spans="1:27" ht="41.4">
      <c r="A41" s="31">
        <v>6</v>
      </c>
      <c r="B41" s="32" t="s">
        <v>19</v>
      </c>
      <c r="C41" s="32">
        <v>13111203</v>
      </c>
      <c r="D41" s="170" t="s">
        <v>1314</v>
      </c>
      <c r="E41" s="32" t="s">
        <v>60</v>
      </c>
      <c r="F41" s="33" t="s">
        <v>51</v>
      </c>
      <c r="G41" s="3" t="s">
        <v>615</v>
      </c>
      <c r="H41" s="3"/>
      <c r="I41" s="3"/>
      <c r="J41" s="34">
        <v>65000</v>
      </c>
      <c r="K41" s="35">
        <v>336770</v>
      </c>
      <c r="L41" s="35"/>
      <c r="M41" s="36"/>
      <c r="N41" s="37"/>
      <c r="O41" s="35"/>
      <c r="P41" s="35"/>
      <c r="Q41" s="38"/>
      <c r="R41" s="39">
        <f t="shared" si="0"/>
        <v>2</v>
      </c>
      <c r="S41" s="40">
        <f t="shared" si="1"/>
        <v>200885</v>
      </c>
      <c r="T41" s="41">
        <f t="shared" si="2"/>
        <v>0.95661901049390452</v>
      </c>
      <c r="U41" s="42" t="s">
        <v>754</v>
      </c>
      <c r="V41" s="43">
        <f>IFERROR(AVERAGE(J41,L41:P41),"")</f>
        <v>65000</v>
      </c>
      <c r="W41" s="44" t="str">
        <f>IF(Q41&gt;0,"",IFERROR(STDEV(J41,L41:P41)/V41,""))</f>
        <v/>
      </c>
      <c r="X41" s="45">
        <f t="shared" si="5"/>
        <v>65000</v>
      </c>
      <c r="Y41" s="46" t="s">
        <v>1315</v>
      </c>
      <c r="AA41" s="29"/>
    </row>
    <row r="42" spans="1:27" ht="41.4">
      <c r="A42" s="31">
        <v>6</v>
      </c>
      <c r="B42" s="32" t="s">
        <v>19</v>
      </c>
      <c r="C42" s="32">
        <v>50192300</v>
      </c>
      <c r="D42" s="170" t="s">
        <v>1316</v>
      </c>
      <c r="E42" s="32" t="s">
        <v>60</v>
      </c>
      <c r="F42" s="33" t="s">
        <v>51</v>
      </c>
      <c r="G42" s="3" t="s">
        <v>615</v>
      </c>
      <c r="H42" s="3"/>
      <c r="I42" s="3"/>
      <c r="J42" s="34">
        <v>19800</v>
      </c>
      <c r="K42" s="35">
        <v>34391</v>
      </c>
      <c r="L42" s="35"/>
      <c r="M42" s="36"/>
      <c r="N42" s="37"/>
      <c r="O42" s="35"/>
      <c r="P42" s="35"/>
      <c r="Q42" s="38"/>
      <c r="R42" s="39">
        <f t="shared" si="0"/>
        <v>2</v>
      </c>
      <c r="S42" s="40">
        <f t="shared" si="1"/>
        <v>27095.5</v>
      </c>
      <c r="T42" s="41">
        <f t="shared" si="2"/>
        <v>0.38077891326208835</v>
      </c>
      <c r="U42" s="42" t="s">
        <v>754</v>
      </c>
      <c r="V42" s="43">
        <f>IFERROR(AVERAGE(J42,L42:P42),"")</f>
        <v>19800</v>
      </c>
      <c r="W42" s="44" t="str">
        <f>IF(Q42&gt;0,"",IFERROR(STDEV(J42,L42:P42)/V42,""))</f>
        <v/>
      </c>
      <c r="X42" s="45">
        <f t="shared" si="5"/>
        <v>19800</v>
      </c>
      <c r="Y42" s="46" t="s">
        <v>1317</v>
      </c>
      <c r="AA42" s="29"/>
    </row>
    <row r="43" spans="1:27" ht="151.80000000000001">
      <c r="A43" s="31">
        <v>6</v>
      </c>
      <c r="B43" s="32" t="s">
        <v>19</v>
      </c>
      <c r="C43" s="32">
        <v>50161814</v>
      </c>
      <c r="D43" s="170" t="s">
        <v>1318</v>
      </c>
      <c r="E43" s="32" t="s">
        <v>557</v>
      </c>
      <c r="F43" s="33" t="s">
        <v>51</v>
      </c>
      <c r="G43" s="3"/>
      <c r="H43" s="3"/>
      <c r="I43" s="3"/>
      <c r="J43" s="34">
        <v>130000</v>
      </c>
      <c r="K43" s="35"/>
      <c r="L43" s="35"/>
      <c r="M43" s="36"/>
      <c r="N43" s="37"/>
      <c r="O43" s="35"/>
      <c r="P43" s="35"/>
      <c r="Q43" s="38"/>
      <c r="R43" s="39">
        <f t="shared" si="0"/>
        <v>1</v>
      </c>
      <c r="S43" s="40">
        <f t="shared" si="1"/>
        <v>130000</v>
      </c>
      <c r="T43" s="41" t="str">
        <f t="shared" si="2"/>
        <v/>
      </c>
      <c r="U43" s="42" t="s">
        <v>54</v>
      </c>
      <c r="V43" s="43">
        <f t="shared" si="3"/>
        <v>130000</v>
      </c>
      <c r="W43" s="44" t="str">
        <f t="shared" ref="W43:W48" si="7">IF(Q43&gt;0,"",IFERROR(STDEV(J43:P43)/V43,""))</f>
        <v/>
      </c>
      <c r="X43" s="45">
        <f t="shared" si="5"/>
        <v>130000</v>
      </c>
      <c r="Y43" s="46" t="s">
        <v>1319</v>
      </c>
      <c r="AA43" s="29"/>
    </row>
    <row r="44" spans="1:27" ht="151.80000000000001">
      <c r="A44" s="31">
        <v>6</v>
      </c>
      <c r="B44" s="32" t="s">
        <v>19</v>
      </c>
      <c r="C44" s="32">
        <v>50161814</v>
      </c>
      <c r="D44" s="170" t="s">
        <v>1320</v>
      </c>
      <c r="E44" s="32" t="s">
        <v>72</v>
      </c>
      <c r="F44" s="33" t="s">
        <v>51</v>
      </c>
      <c r="G44" s="3" t="s">
        <v>52</v>
      </c>
      <c r="H44" s="3"/>
      <c r="I44" s="3"/>
      <c r="J44" s="34">
        <v>286000</v>
      </c>
      <c r="K44" s="35">
        <v>214200</v>
      </c>
      <c r="L44" s="35"/>
      <c r="M44" s="36"/>
      <c r="N44" s="37"/>
      <c r="O44" s="35"/>
      <c r="P44" s="35"/>
      <c r="Q44" s="38"/>
      <c r="R44" s="39">
        <f t="shared" si="0"/>
        <v>2</v>
      </c>
      <c r="S44" s="40">
        <f t="shared" si="1"/>
        <v>250100</v>
      </c>
      <c r="T44" s="41">
        <f t="shared" si="2"/>
        <v>0.20299986760973257</v>
      </c>
      <c r="U44" s="42" t="s">
        <v>54</v>
      </c>
      <c r="V44" s="43">
        <f t="shared" si="3"/>
        <v>250100</v>
      </c>
      <c r="W44" s="44">
        <f t="shared" si="7"/>
        <v>0.20299986760973257</v>
      </c>
      <c r="X44" s="45">
        <f t="shared" si="5"/>
        <v>250100</v>
      </c>
      <c r="Y44" s="46" t="s">
        <v>1321</v>
      </c>
      <c r="AA44" s="29"/>
    </row>
    <row r="45" spans="1:27" ht="124.2">
      <c r="A45" s="31">
        <v>6</v>
      </c>
      <c r="B45" s="32" t="s">
        <v>19</v>
      </c>
      <c r="C45" s="32">
        <v>11101518</v>
      </c>
      <c r="D45" s="170" t="s">
        <v>1322</v>
      </c>
      <c r="E45" s="32" t="s">
        <v>72</v>
      </c>
      <c r="F45" s="33" t="s">
        <v>51</v>
      </c>
      <c r="G45" s="3"/>
      <c r="H45" s="3"/>
      <c r="I45" s="3"/>
      <c r="J45" s="34">
        <v>38675</v>
      </c>
      <c r="K45" s="35"/>
      <c r="L45" s="35"/>
      <c r="M45" s="36"/>
      <c r="N45" s="37"/>
      <c r="O45" s="35"/>
      <c r="P45" s="35"/>
      <c r="Q45" s="38"/>
      <c r="R45" s="39">
        <f t="shared" si="0"/>
        <v>1</v>
      </c>
      <c r="S45" s="40">
        <f t="shared" si="1"/>
        <v>38675</v>
      </c>
      <c r="T45" s="41" t="str">
        <f t="shared" si="2"/>
        <v/>
      </c>
      <c r="U45" s="42" t="s">
        <v>54</v>
      </c>
      <c r="V45" s="43">
        <f t="shared" si="3"/>
        <v>38675</v>
      </c>
      <c r="W45" s="44" t="str">
        <f t="shared" si="7"/>
        <v/>
      </c>
      <c r="X45" s="45">
        <f t="shared" si="5"/>
        <v>38675</v>
      </c>
      <c r="Y45" s="46" t="s">
        <v>1323</v>
      </c>
      <c r="AA45" s="29"/>
    </row>
    <row r="46" spans="1:27" ht="55.2">
      <c r="A46" s="31">
        <v>6</v>
      </c>
      <c r="B46" s="32" t="s">
        <v>19</v>
      </c>
      <c r="C46" s="32">
        <v>48101802</v>
      </c>
      <c r="D46" s="170" t="s">
        <v>1324</v>
      </c>
      <c r="E46" s="32" t="s">
        <v>60</v>
      </c>
      <c r="F46" s="33" t="s">
        <v>51</v>
      </c>
      <c r="G46" s="3" t="s">
        <v>615</v>
      </c>
      <c r="H46" s="3"/>
      <c r="I46" s="3"/>
      <c r="J46" s="34">
        <v>169000</v>
      </c>
      <c r="K46" s="35">
        <v>128520</v>
      </c>
      <c r="L46" s="35"/>
      <c r="M46" s="36"/>
      <c r="N46" s="37"/>
      <c r="O46" s="35"/>
      <c r="P46" s="35"/>
      <c r="Q46" s="38"/>
      <c r="R46" s="39">
        <f t="shared" si="0"/>
        <v>2</v>
      </c>
      <c r="S46" s="40">
        <f t="shared" si="1"/>
        <v>148760</v>
      </c>
      <c r="T46" s="41">
        <f t="shared" si="2"/>
        <v>0.19241518218897177</v>
      </c>
      <c r="U46" s="42" t="s">
        <v>54</v>
      </c>
      <c r="V46" s="43">
        <f t="shared" si="3"/>
        <v>148760</v>
      </c>
      <c r="W46" s="44">
        <f t="shared" si="7"/>
        <v>0.19241518218897177</v>
      </c>
      <c r="X46" s="45">
        <f t="shared" si="5"/>
        <v>148760</v>
      </c>
      <c r="Y46" s="46" t="s">
        <v>1325</v>
      </c>
      <c r="AA46" s="29"/>
    </row>
    <row r="47" spans="1:27" ht="276">
      <c r="A47" s="31">
        <v>6</v>
      </c>
      <c r="B47" s="32" t="s">
        <v>19</v>
      </c>
      <c r="C47" s="32">
        <v>50131704</v>
      </c>
      <c r="D47" s="170" t="s">
        <v>1326</v>
      </c>
      <c r="E47" s="32" t="s">
        <v>72</v>
      </c>
      <c r="F47" s="33" t="s">
        <v>51</v>
      </c>
      <c r="G47" s="3" t="s">
        <v>51</v>
      </c>
      <c r="H47" s="3" t="s">
        <v>574</v>
      </c>
      <c r="I47" s="3"/>
      <c r="J47" s="34">
        <v>107900</v>
      </c>
      <c r="K47" s="35">
        <v>82416</v>
      </c>
      <c r="L47" s="35"/>
      <c r="M47" s="36"/>
      <c r="N47" s="37"/>
      <c r="O47" s="35"/>
      <c r="P47" s="35"/>
      <c r="Q47" s="38"/>
      <c r="R47" s="39">
        <f t="shared" si="0"/>
        <v>3</v>
      </c>
      <c r="S47" s="40">
        <f t="shared" si="1"/>
        <v>95158</v>
      </c>
      <c r="T47" s="41">
        <f t="shared" si="2"/>
        <v>0.18936830546835767</v>
      </c>
      <c r="U47" s="42" t="s">
        <v>54</v>
      </c>
      <c r="V47" s="43">
        <f t="shared" si="3"/>
        <v>95158</v>
      </c>
      <c r="W47" s="44">
        <f t="shared" si="7"/>
        <v>0.18936830546835767</v>
      </c>
      <c r="X47" s="45">
        <f t="shared" si="5"/>
        <v>95158</v>
      </c>
      <c r="Y47" s="46" t="s">
        <v>1327</v>
      </c>
      <c r="AA47" s="29"/>
    </row>
    <row r="48" spans="1:27" ht="220.8">
      <c r="A48" s="31">
        <v>6</v>
      </c>
      <c r="B48" s="32" t="s">
        <v>19</v>
      </c>
      <c r="C48" s="32">
        <v>50131704</v>
      </c>
      <c r="D48" s="170" t="s">
        <v>1328</v>
      </c>
      <c r="E48" s="32" t="s">
        <v>72</v>
      </c>
      <c r="F48" s="33" t="s">
        <v>51</v>
      </c>
      <c r="G48" s="3" t="s">
        <v>51</v>
      </c>
      <c r="H48" s="3" t="s">
        <v>574</v>
      </c>
      <c r="I48" s="3"/>
      <c r="J48" s="34">
        <v>133900</v>
      </c>
      <c r="K48" s="35">
        <v>102157</v>
      </c>
      <c r="L48" s="35"/>
      <c r="M48" s="36"/>
      <c r="N48" s="37"/>
      <c r="O48" s="35"/>
      <c r="P48" s="35"/>
      <c r="Q48" s="38"/>
      <c r="R48" s="39">
        <f t="shared" si="0"/>
        <v>3</v>
      </c>
      <c r="S48" s="40">
        <f t="shared" si="1"/>
        <v>118028.5</v>
      </c>
      <c r="T48" s="41">
        <f t="shared" si="2"/>
        <v>0.19017178524851691</v>
      </c>
      <c r="U48" s="42" t="s">
        <v>54</v>
      </c>
      <c r="V48" s="43">
        <f t="shared" si="3"/>
        <v>118028.5</v>
      </c>
      <c r="W48" s="44">
        <f t="shared" si="7"/>
        <v>0.19017178524851691</v>
      </c>
      <c r="X48" s="45">
        <f t="shared" si="5"/>
        <v>118028.5</v>
      </c>
      <c r="Y48" s="46" t="s">
        <v>1329</v>
      </c>
      <c r="AA48" s="29"/>
    </row>
    <row r="49" spans="1:27" s="30" customFormat="1" ht="14.4" thickBot="1">
      <c r="A49" s="56"/>
      <c r="B49" s="57"/>
      <c r="C49" s="57"/>
      <c r="D49" s="171"/>
      <c r="E49" s="57"/>
      <c r="F49" s="58"/>
      <c r="G49" s="59"/>
      <c r="H49" s="59"/>
      <c r="I49" s="59"/>
      <c r="J49" s="60"/>
      <c r="K49" s="61"/>
      <c r="L49" s="61"/>
      <c r="M49" s="62"/>
      <c r="N49" s="63"/>
      <c r="O49" s="61"/>
      <c r="P49" s="61"/>
      <c r="Q49" s="64"/>
      <c r="R49" s="65">
        <f t="shared" ref="R49" si="8">COUNTA(F49:I49,N49:P49)</f>
        <v>0</v>
      </c>
      <c r="S49" s="66" t="str">
        <f t="shared" ref="S49" si="9">IFERROR(AVERAGE(J49:P49),"")</f>
        <v/>
      </c>
      <c r="T49" s="67" t="str">
        <f t="shared" ref="T49" si="10">IF(Q49&gt;0,"",IFERROR(STDEV(J49:P49)/S49,""))</f>
        <v/>
      </c>
      <c r="U49" s="68"/>
      <c r="V49" s="69" t="str">
        <f t="shared" ref="V49" si="11">IFERROR(AVERAGE(J49:P49),"")</f>
        <v/>
      </c>
      <c r="W49" s="70" t="str">
        <f t="shared" ref="W49" si="12">IF(Q49&gt;0,"",IFERROR(STDEV(J49:P49)/S49,""))</f>
        <v/>
      </c>
      <c r="X49" s="71" t="str">
        <f t="shared" ref="X49" si="13">IF(Q49&gt;0,Q49,V49)</f>
        <v/>
      </c>
      <c r="Y49" s="72"/>
      <c r="Z49" s="47"/>
      <c r="AA49" s="29"/>
    </row>
    <row r="50" spans="1:27" s="30" customFormat="1" ht="13.8">
      <c r="A50" s="73"/>
      <c r="B50" s="73"/>
      <c r="C50" s="74"/>
      <c r="D50" s="172"/>
      <c r="E50" s="74"/>
      <c r="F50" s="74"/>
      <c r="G50" s="74"/>
      <c r="H50" s="74"/>
      <c r="I50" s="74"/>
      <c r="J50" s="75"/>
      <c r="K50" s="75"/>
      <c r="L50" s="75"/>
      <c r="M50" s="75"/>
      <c r="N50" s="75"/>
      <c r="O50" s="75"/>
      <c r="P50" s="75"/>
      <c r="Q50" s="76"/>
      <c r="R50" s="47"/>
      <c r="S50" s="77"/>
      <c r="T50" s="47"/>
      <c r="U50" s="29"/>
      <c r="V50" s="77"/>
      <c r="W50" s="47"/>
      <c r="X50" s="77"/>
      <c r="Y50" s="78"/>
      <c r="Z50" s="47"/>
      <c r="AA50" s="29"/>
    </row>
    <row r="51" spans="1:27" s="30" customFormat="1" ht="13.8">
      <c r="A51" s="191" t="s">
        <v>559</v>
      </c>
      <c r="B51" s="73"/>
      <c r="C51" s="74"/>
      <c r="D51" s="172"/>
      <c r="E51" s="74"/>
      <c r="F51" s="74"/>
      <c r="G51" s="74"/>
      <c r="H51" s="74"/>
      <c r="I51" s="74"/>
      <c r="J51" s="75"/>
      <c r="K51" s="75"/>
      <c r="L51" s="75"/>
      <c r="M51" s="75"/>
      <c r="N51" s="75"/>
      <c r="O51" s="75"/>
      <c r="P51" s="75"/>
      <c r="Q51" s="76"/>
      <c r="R51" s="47"/>
      <c r="S51" s="77"/>
      <c r="T51" s="47"/>
      <c r="U51" s="29"/>
      <c r="V51" s="77"/>
      <c r="W51" s="47"/>
      <c r="X51" s="77"/>
      <c r="Y51" s="78"/>
      <c r="Z51" s="47"/>
      <c r="AA51" s="29"/>
    </row>
    <row r="52" spans="1:27" s="30" customFormat="1" ht="13.8">
      <c r="A52" s="73"/>
      <c r="B52" s="73"/>
      <c r="C52" s="74"/>
      <c r="D52" s="172"/>
      <c r="E52" s="74"/>
      <c r="F52" s="74"/>
      <c r="G52" s="74"/>
      <c r="H52" s="74"/>
      <c r="I52" s="74"/>
      <c r="J52" s="75"/>
      <c r="K52" s="75"/>
      <c r="L52" s="75"/>
      <c r="M52" s="75"/>
      <c r="N52" s="75"/>
      <c r="O52" s="75"/>
      <c r="P52" s="75"/>
      <c r="Q52" s="76"/>
      <c r="R52" s="47"/>
      <c r="S52" s="77"/>
      <c r="T52" s="47"/>
      <c r="U52" s="29"/>
      <c r="V52" s="77"/>
      <c r="W52" s="47"/>
      <c r="X52" s="77"/>
      <c r="Y52" s="78"/>
      <c r="Z52" s="47"/>
      <c r="AA52" s="29"/>
    </row>
    <row r="53" spans="1:27" s="30" customFormat="1" ht="13.8">
      <c r="A53" s="192" t="s">
        <v>560</v>
      </c>
      <c r="B53" s="294" t="s">
        <v>1241</v>
      </c>
      <c r="C53" s="294"/>
      <c r="D53" s="294"/>
      <c r="E53" s="294"/>
      <c r="F53" s="298" t="s">
        <v>804</v>
      </c>
      <c r="G53" s="298"/>
      <c r="H53" s="299" t="s">
        <v>1330</v>
      </c>
      <c r="I53" s="299"/>
      <c r="J53" s="299"/>
      <c r="K53" s="299"/>
      <c r="L53" s="299"/>
      <c r="M53" s="299"/>
      <c r="N53" s="75"/>
      <c r="O53" s="75"/>
      <c r="P53" s="75"/>
      <c r="Q53" s="76"/>
      <c r="R53" s="47"/>
      <c r="S53" s="77"/>
      <c r="T53" s="47"/>
      <c r="U53" s="29"/>
      <c r="V53" s="77"/>
      <c r="W53" s="47"/>
      <c r="X53" s="77"/>
      <c r="Y53" s="78"/>
      <c r="Z53" s="47"/>
      <c r="AA53" s="47"/>
    </row>
    <row r="54" spans="1:27" s="30" customFormat="1" ht="13.8">
      <c r="A54" s="192" t="s">
        <v>561</v>
      </c>
      <c r="B54" s="294" t="s">
        <v>1331</v>
      </c>
      <c r="C54" s="294"/>
      <c r="D54" s="294"/>
      <c r="E54" s="294"/>
      <c r="F54" s="298" t="s">
        <v>809</v>
      </c>
      <c r="G54" s="298"/>
      <c r="H54" s="299" t="s">
        <v>1332</v>
      </c>
      <c r="I54" s="299"/>
      <c r="J54" s="299"/>
      <c r="K54" s="299"/>
      <c r="L54" s="299"/>
      <c r="M54" s="299"/>
      <c r="N54" s="75"/>
      <c r="O54" s="75"/>
      <c r="P54" s="75"/>
      <c r="Q54" s="76"/>
      <c r="R54" s="47"/>
      <c r="S54" s="77"/>
      <c r="T54" s="47"/>
      <c r="U54" s="29"/>
      <c r="V54" s="77"/>
      <c r="W54" s="47"/>
      <c r="X54" s="77"/>
      <c r="Y54" s="78"/>
      <c r="Z54" s="47"/>
      <c r="AA54" s="47"/>
    </row>
    <row r="55" spans="1:27" ht="13.8">
      <c r="A55" s="192" t="s">
        <v>562</v>
      </c>
      <c r="B55" s="294" t="s">
        <v>1333</v>
      </c>
      <c r="C55" s="294"/>
      <c r="D55" s="294"/>
      <c r="E55" s="294"/>
      <c r="F55" s="298" t="s">
        <v>785</v>
      </c>
      <c r="G55" s="298"/>
      <c r="H55" s="299" t="s">
        <v>1334</v>
      </c>
      <c r="I55" s="299"/>
      <c r="J55" s="299"/>
      <c r="K55" s="299"/>
      <c r="L55" s="299"/>
      <c r="M55" s="299"/>
    </row>
    <row r="56" spans="1:27" ht="13.8">
      <c r="A56" s="192" t="s">
        <v>563</v>
      </c>
      <c r="B56" s="294" t="s">
        <v>1335</v>
      </c>
      <c r="C56" s="294"/>
      <c r="D56" s="294"/>
      <c r="E56" s="294"/>
      <c r="F56" s="298" t="s">
        <v>790</v>
      </c>
      <c r="G56" s="298"/>
      <c r="H56" s="299"/>
      <c r="I56" s="299"/>
      <c r="J56" s="299"/>
      <c r="K56" s="299"/>
      <c r="L56" s="299"/>
      <c r="M56" s="299"/>
    </row>
    <row r="57" spans="1:27" ht="13.8"/>
    <row r="58" spans="1:27" ht="13.95" customHeight="1">
      <c r="A58" s="277" t="s">
        <v>814</v>
      </c>
      <c r="B58" s="277"/>
      <c r="C58" s="277"/>
      <c r="D58" s="277"/>
      <c r="E58" s="277"/>
      <c r="F58" s="277"/>
      <c r="G58" s="277"/>
      <c r="H58" s="277"/>
      <c r="I58" s="277"/>
      <c r="J58" s="277"/>
      <c r="K58" s="277"/>
      <c r="L58" s="277"/>
      <c r="M58" s="277"/>
      <c r="N58" s="277"/>
      <c r="O58" s="277"/>
      <c r="P58" s="277"/>
      <c r="Q58" s="277"/>
      <c r="R58" s="277"/>
      <c r="S58" s="277"/>
      <c r="T58" s="277"/>
      <c r="U58" s="277"/>
      <c r="V58" s="277"/>
      <c r="W58" s="277"/>
      <c r="X58" s="277"/>
      <c r="Y58" s="277"/>
    </row>
    <row r="59" spans="1:27" ht="13.8"/>
    <row r="60" spans="1:27" ht="13.95" customHeight="1">
      <c r="A60" s="276" t="s">
        <v>565</v>
      </c>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row>
    <row r="61" spans="1:27" ht="13.8">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row>
    <row r="62" spans="1:27" ht="13.8">
      <c r="A62" s="80"/>
      <c r="B62" s="80"/>
      <c r="C62" s="80"/>
      <c r="D62" s="173"/>
      <c r="E62" s="80"/>
      <c r="F62" s="80"/>
      <c r="G62" s="80"/>
      <c r="H62" s="80"/>
      <c r="I62" s="80"/>
      <c r="J62" s="80"/>
      <c r="K62" s="80"/>
      <c r="L62" s="80"/>
      <c r="M62" s="80"/>
      <c r="N62" s="80"/>
      <c r="O62" s="80"/>
      <c r="P62" s="80"/>
      <c r="Q62" s="80"/>
      <c r="R62" s="80"/>
      <c r="S62" s="80"/>
      <c r="T62" s="80"/>
      <c r="U62" s="80"/>
      <c r="V62" s="80"/>
      <c r="W62" s="80"/>
      <c r="X62" s="80"/>
      <c r="Y62" s="80"/>
    </row>
    <row r="63" spans="1:27" ht="13.8">
      <c r="A63" s="275" t="s">
        <v>566</v>
      </c>
      <c r="B63" s="275"/>
      <c r="C63" s="275"/>
      <c r="D63" s="275"/>
      <c r="E63" s="275"/>
      <c r="F63" s="275"/>
      <c r="G63" s="275"/>
      <c r="H63" s="275"/>
      <c r="I63" s="275"/>
      <c r="J63" s="275"/>
      <c r="K63" s="275"/>
      <c r="L63" s="275"/>
      <c r="M63" s="275"/>
      <c r="N63" s="275"/>
      <c r="O63" s="275"/>
      <c r="P63" s="275"/>
      <c r="Q63" s="275"/>
      <c r="R63" s="275"/>
      <c r="S63" s="275"/>
      <c r="T63" s="275"/>
      <c r="U63" s="275"/>
      <c r="V63" s="275"/>
      <c r="W63" s="275"/>
      <c r="X63" s="275"/>
      <c r="Y63" s="275"/>
    </row>
    <row r="64" spans="1:27" ht="13.8">
      <c r="A64" s="80"/>
      <c r="B64" s="80"/>
      <c r="C64" s="80"/>
      <c r="D64" s="173"/>
      <c r="E64" s="80"/>
      <c r="F64" s="80"/>
      <c r="G64" s="80"/>
      <c r="H64" s="80"/>
      <c r="I64" s="80"/>
      <c r="J64" s="80"/>
      <c r="K64" s="80"/>
      <c r="L64" s="80"/>
      <c r="M64" s="80"/>
      <c r="N64" s="80"/>
      <c r="O64" s="80"/>
      <c r="P64" s="80"/>
      <c r="Q64" s="80"/>
      <c r="R64" s="80"/>
      <c r="S64" s="80"/>
      <c r="T64" s="80"/>
      <c r="U64" s="80"/>
      <c r="V64" s="80"/>
      <c r="W64" s="80"/>
      <c r="X64" s="80"/>
      <c r="Y64" s="80"/>
    </row>
    <row r="65" spans="1:28" ht="13.8"/>
    <row r="66" spans="1:28" ht="13.8"/>
    <row r="67" spans="1:28" ht="13.8">
      <c r="A67" s="191"/>
    </row>
    <row r="68" spans="1:28" s="79" customFormat="1" ht="13.8">
      <c r="A68" s="191"/>
      <c r="B68" s="193" t="s">
        <v>1336</v>
      </c>
      <c r="C68" s="81"/>
      <c r="D68" s="81"/>
      <c r="E68" s="81"/>
      <c r="F68" s="81"/>
      <c r="G68" s="81"/>
      <c r="H68" s="81"/>
      <c r="I68" s="30"/>
      <c r="J68" s="82"/>
      <c r="K68" s="82"/>
      <c r="L68" s="82"/>
      <c r="M68" s="82"/>
      <c r="N68" s="82"/>
      <c r="O68" s="82"/>
      <c r="P68" s="82"/>
      <c r="Q68" s="83"/>
      <c r="R68" s="191"/>
      <c r="S68" s="191"/>
      <c r="T68" s="191"/>
      <c r="U68" s="30"/>
      <c r="V68" s="191"/>
      <c r="W68" s="191"/>
      <c r="X68" s="191"/>
      <c r="Y68" s="191"/>
      <c r="Z68" s="191"/>
      <c r="AA68" s="191"/>
      <c r="AB68" s="30"/>
    </row>
    <row r="69" spans="1:28" s="79" customFormat="1" ht="13.8">
      <c r="A69" s="191"/>
      <c r="B69" s="191" t="s">
        <v>1337</v>
      </c>
      <c r="C69" s="30"/>
      <c r="D69" s="81"/>
      <c r="E69" s="30"/>
      <c r="F69" s="30"/>
      <c r="G69" s="30"/>
      <c r="H69" s="30"/>
      <c r="I69" s="30"/>
      <c r="J69" s="82"/>
      <c r="K69" s="82"/>
      <c r="L69" s="82"/>
      <c r="M69" s="82"/>
      <c r="N69" s="82"/>
      <c r="O69" s="82"/>
      <c r="P69" s="82"/>
      <c r="Q69" s="83"/>
      <c r="R69" s="191"/>
      <c r="S69" s="191"/>
      <c r="T69" s="191"/>
      <c r="U69" s="30"/>
      <c r="V69" s="191"/>
      <c r="W69" s="191"/>
      <c r="X69" s="191"/>
      <c r="Y69" s="191"/>
      <c r="Z69" s="191"/>
      <c r="AA69" s="191"/>
      <c r="AB69" s="30"/>
    </row>
    <row r="70" spans="1:28" s="79" customFormat="1" ht="13.8">
      <c r="A70" s="191"/>
      <c r="B70" s="191"/>
      <c r="C70" s="30"/>
      <c r="D70" s="81"/>
      <c r="E70" s="30"/>
      <c r="F70" s="30"/>
      <c r="G70" s="30"/>
      <c r="H70" s="30"/>
      <c r="I70" s="30"/>
      <c r="J70" s="82"/>
      <c r="K70" s="82"/>
      <c r="L70" s="82"/>
      <c r="M70" s="82"/>
      <c r="N70" s="82"/>
      <c r="O70" s="82"/>
      <c r="P70" s="82"/>
      <c r="Q70" s="83"/>
      <c r="R70" s="191"/>
      <c r="S70" s="191"/>
      <c r="T70" s="191"/>
      <c r="U70" s="30"/>
      <c r="V70" s="191"/>
      <c r="W70" s="191"/>
      <c r="X70" s="191"/>
      <c r="Y70" s="191"/>
      <c r="Z70" s="191"/>
      <c r="AA70" s="191"/>
      <c r="AB70" s="30"/>
    </row>
    <row r="71" spans="1:28" s="89" customFormat="1" ht="13.8">
      <c r="A71" s="84"/>
      <c r="B71" s="84"/>
      <c r="C71" s="85"/>
      <c r="D71" s="81"/>
      <c r="E71" s="85"/>
      <c r="F71" s="85"/>
      <c r="G71" s="85"/>
      <c r="H71" s="85"/>
      <c r="I71" s="85"/>
      <c r="J71" s="87"/>
      <c r="K71" s="87"/>
      <c r="L71" s="87"/>
      <c r="M71" s="87"/>
      <c r="N71" s="87"/>
      <c r="O71" s="87"/>
      <c r="P71" s="87"/>
      <c r="Q71" s="88"/>
      <c r="S71" s="90"/>
      <c r="U71" s="86"/>
      <c r="V71" s="90"/>
      <c r="X71" s="90"/>
      <c r="Y71" s="91"/>
      <c r="AB71" s="30"/>
    </row>
    <row r="72" spans="1:28" s="89" customFormat="1" ht="13.8" hidden="1">
      <c r="A72" s="84"/>
      <c r="B72" s="84"/>
      <c r="C72" s="85"/>
      <c r="D72" s="81"/>
      <c r="E72" s="85"/>
      <c r="F72" s="85"/>
      <c r="G72" s="85"/>
      <c r="H72" s="85"/>
      <c r="I72" s="85"/>
      <c r="J72" s="87"/>
      <c r="K72" s="87"/>
      <c r="L72" s="87"/>
      <c r="M72" s="87"/>
      <c r="N72" s="87"/>
      <c r="O72" s="87"/>
      <c r="P72" s="87"/>
      <c r="Q72" s="88"/>
      <c r="S72" s="90"/>
      <c r="U72" s="86"/>
      <c r="V72" s="90"/>
      <c r="X72" s="90"/>
      <c r="Y72" s="91"/>
      <c r="AB72" s="30"/>
    </row>
    <row r="73" spans="1:28" ht="13.8"/>
    <row r="74" spans="1:28" ht="13.8"/>
    <row r="75" spans="1:28" ht="13.95" customHeight="1"/>
    <row r="76" spans="1:28" ht="13.95" customHeight="1"/>
    <row r="77" spans="1:28" ht="13.95" customHeight="1"/>
    <row r="78" spans="1:28" ht="13.95" customHeight="1"/>
    <row r="79" spans="1:28" ht="13.95" customHeight="1"/>
    <row r="80" spans="1:28" ht="13.95" customHeight="1"/>
    <row r="81" ht="13.95" customHeight="1"/>
    <row r="82" ht="13.95" customHeight="1"/>
    <row r="83" ht="13.95" customHeight="1"/>
    <row r="84" ht="13.95" customHeight="1"/>
    <row r="85" ht="13.95" customHeight="1"/>
    <row r="86" ht="13.95" customHeight="1"/>
    <row r="87" ht="13.95" customHeight="1"/>
    <row r="88" ht="13.95" customHeight="1"/>
    <row r="89" ht="13.95" customHeight="1"/>
    <row r="90" ht="13.95" customHeight="1"/>
    <row r="91" ht="13.95" customHeight="1"/>
    <row r="92" ht="13.95" customHeight="1"/>
    <row r="93" ht="13.95" customHeight="1"/>
    <row r="94" ht="13.95" customHeight="1"/>
    <row r="95" ht="13.95" customHeight="1"/>
    <row r="96" ht="13.95" customHeight="1"/>
    <row r="97" ht="13.95" customHeight="1"/>
    <row r="98" ht="13.95" customHeight="1"/>
    <row r="99" ht="13.95" customHeight="1"/>
    <row r="100" ht="13.95" customHeight="1"/>
    <row r="101" ht="13.95" customHeight="1"/>
    <row r="102" ht="13.95" customHeight="1"/>
    <row r="103" ht="13.95" customHeight="1"/>
    <row r="104" ht="13.95" customHeight="1"/>
    <row r="105" ht="13.95" customHeight="1"/>
    <row r="106" ht="13.95" customHeight="1"/>
    <row r="107" ht="13.95" customHeight="1"/>
    <row r="108" ht="13.95" customHeight="1"/>
    <row r="109" ht="13.95" customHeight="1"/>
    <row r="110" ht="13.95" customHeight="1"/>
    <row r="111" ht="13.95" customHeight="1"/>
    <row r="112" ht="13.95" customHeight="1"/>
    <row r="113" ht="13.95" customHeight="1"/>
    <row r="114" ht="13.95" customHeight="1"/>
    <row r="115" ht="13.95" customHeight="1"/>
    <row r="116" ht="13.95" customHeight="1"/>
    <row r="117" ht="13.95" customHeight="1"/>
    <row r="118" ht="13.95" customHeight="1"/>
    <row r="119" ht="13.95" customHeight="1"/>
    <row r="120" ht="13.95" customHeight="1"/>
    <row r="121" ht="13.95" customHeight="1"/>
    <row r="122" ht="13.95" customHeight="1"/>
    <row r="123" ht="13.95" customHeight="1"/>
    <row r="124" ht="13.95" customHeight="1"/>
    <row r="125" ht="13.95" customHeight="1"/>
    <row r="126" ht="13.95" customHeight="1"/>
    <row r="127" ht="13.95" customHeight="1"/>
    <row r="128" ht="13.95" customHeight="1"/>
    <row r="129" ht="13.95" customHeight="1"/>
    <row r="130" ht="13.95" customHeight="1"/>
    <row r="131" ht="13.95" customHeight="1"/>
    <row r="132" ht="13.95" customHeight="1"/>
    <row r="133" ht="13.95" customHeight="1"/>
    <row r="134" ht="13.95" customHeight="1"/>
    <row r="135" ht="13.95" customHeight="1"/>
    <row r="136" ht="13.95" customHeight="1"/>
    <row r="137" ht="13.95" customHeight="1"/>
    <row r="138" ht="13.95" customHeight="1"/>
    <row r="139" ht="13.95" customHeight="1"/>
    <row r="140" ht="13.95" customHeight="1"/>
    <row r="141" ht="13.95" customHeight="1"/>
    <row r="142" ht="13.95" customHeight="1"/>
    <row r="143" ht="13.95" customHeight="1"/>
    <row r="144" ht="13.95" customHeight="1"/>
    <row r="145" ht="13.95" customHeight="1"/>
    <row r="146" ht="13.95" customHeight="1"/>
    <row r="147" ht="13.95" customHeight="1"/>
    <row r="148" ht="13.95" customHeight="1"/>
    <row r="149" ht="13.95" customHeight="1"/>
    <row r="150" ht="13.95" customHeight="1"/>
    <row r="151" ht="13.95" customHeight="1"/>
    <row r="152" ht="13.95" customHeight="1"/>
    <row r="153" ht="13.95" customHeight="1"/>
    <row r="154" ht="13.95" customHeight="1"/>
    <row r="155" ht="13.95" customHeight="1"/>
    <row r="156" ht="13.95" customHeight="1"/>
    <row r="157" ht="13.95" customHeight="1"/>
    <row r="158" ht="13.95" customHeight="1"/>
    <row r="159" ht="13.95" customHeight="1"/>
    <row r="160" ht="13.95" customHeight="1"/>
    <row r="161" ht="13.95" customHeight="1"/>
    <row r="162" ht="13.95" customHeight="1"/>
    <row r="163" ht="13.95" customHeight="1"/>
    <row r="164" ht="13.95" customHeight="1"/>
    <row r="165" ht="13.95" customHeight="1"/>
    <row r="166" ht="13.95" customHeight="1"/>
    <row r="167" ht="13.95" customHeight="1"/>
    <row r="168" ht="13.95" customHeight="1"/>
    <row r="169" ht="13.95" customHeight="1"/>
    <row r="170" ht="13.95" customHeight="1"/>
    <row r="171" ht="13.95" customHeight="1"/>
    <row r="172" ht="13.95" customHeight="1"/>
    <row r="173" ht="13.95" customHeight="1"/>
    <row r="174" ht="13.95" customHeight="1"/>
    <row r="175" ht="13.95" customHeight="1"/>
    <row r="176" ht="13.95" customHeight="1"/>
    <row r="177" ht="13.95" customHeight="1"/>
    <row r="178" ht="13.95" customHeight="1"/>
    <row r="179" ht="13.95" customHeight="1"/>
    <row r="180" ht="13.95" customHeight="1"/>
    <row r="181" ht="13.95" customHeight="1"/>
    <row r="182" ht="13.95" customHeight="1"/>
    <row r="183" ht="13.95" customHeight="1"/>
    <row r="184" ht="13.95" customHeight="1"/>
    <row r="185" ht="13.95" customHeight="1"/>
    <row r="186" ht="13.95" customHeight="1"/>
    <row r="187" ht="13.95" customHeight="1"/>
    <row r="188" ht="13.95" customHeight="1"/>
    <row r="189" ht="13.95" customHeight="1"/>
    <row r="190" ht="13.95" customHeight="1"/>
    <row r="191" ht="13.95" customHeight="1"/>
    <row r="192" ht="13.95" customHeight="1"/>
    <row r="193" ht="13.95" customHeight="1"/>
    <row r="194" ht="13.95" customHeight="1"/>
    <row r="195" ht="13.95" customHeight="1"/>
    <row r="196" ht="13.95" customHeight="1"/>
    <row r="197" ht="13.95" customHeight="1"/>
    <row r="198" ht="13.95" customHeight="1"/>
    <row r="199" ht="13.95" customHeight="1"/>
    <row r="200" ht="13.95" customHeight="1"/>
    <row r="201" ht="13.95" customHeight="1"/>
    <row r="202" ht="13.95" customHeight="1"/>
    <row r="203" ht="13.95" customHeight="1"/>
    <row r="204" ht="13.95" customHeight="1"/>
    <row r="205" ht="13.95" customHeight="1"/>
    <row r="206" ht="13.95" customHeight="1"/>
    <row r="207" ht="13.95" customHeight="1"/>
    <row r="208" ht="13.95" customHeight="1"/>
    <row r="209" ht="13.95" customHeight="1"/>
    <row r="210" ht="13.95" customHeight="1"/>
    <row r="211" ht="13.95" customHeight="1"/>
    <row r="212" ht="13.95" customHeight="1"/>
    <row r="213" ht="13.95" customHeight="1"/>
    <row r="214" ht="13.95" customHeight="1"/>
    <row r="215" ht="13.95" customHeight="1"/>
    <row r="216" ht="13.95" customHeight="1"/>
    <row r="217" ht="13.95" customHeight="1"/>
    <row r="218" ht="13.95" customHeight="1"/>
    <row r="219" ht="13.95" customHeight="1"/>
    <row r="220" ht="13.95" customHeight="1"/>
    <row r="221" ht="13.95" customHeight="1"/>
    <row r="222" ht="13.95" customHeight="1"/>
    <row r="223" ht="13.95" customHeight="1"/>
    <row r="224" ht="13.95" customHeight="1"/>
    <row r="225" ht="13.95" customHeight="1"/>
    <row r="226" ht="13.95" customHeight="1"/>
    <row r="227" ht="13.95" customHeight="1"/>
    <row r="228" ht="13.95" customHeight="1"/>
    <row r="229" ht="13.95" customHeight="1"/>
    <row r="230" ht="13.95" customHeight="1"/>
    <row r="231" ht="13.95" customHeight="1"/>
    <row r="232" ht="13.95" customHeight="1"/>
    <row r="233" ht="13.95" customHeight="1"/>
    <row r="234" ht="13.95" customHeight="1"/>
    <row r="235" ht="13.95" customHeight="1"/>
    <row r="236" ht="13.95" customHeight="1"/>
    <row r="237" ht="13.95" customHeight="1"/>
    <row r="238" ht="13.95" customHeight="1"/>
    <row r="239" ht="13.95" customHeight="1"/>
    <row r="240" ht="13.95" customHeight="1"/>
    <row r="241" ht="13.95" customHeight="1"/>
    <row r="242" ht="13.95" customHeight="1"/>
    <row r="243" ht="13.95" customHeight="1"/>
    <row r="244" ht="13.95" customHeight="1"/>
    <row r="245" ht="13.95" customHeight="1"/>
    <row r="246" ht="13.95" customHeight="1"/>
    <row r="247" ht="13.95" customHeight="1"/>
    <row r="248" ht="13.95" customHeight="1"/>
    <row r="249" ht="13.95" customHeight="1"/>
    <row r="250" ht="13.95" customHeight="1"/>
    <row r="251" ht="13.95" customHeight="1"/>
    <row r="252" ht="13.95" customHeight="1"/>
    <row r="253" ht="13.95" customHeight="1"/>
    <row r="254" ht="13.95" customHeight="1"/>
    <row r="255" ht="13.95" customHeight="1"/>
    <row r="256" ht="13.95" customHeight="1"/>
    <row r="257" ht="13.95" customHeight="1"/>
    <row r="258" ht="13.95" customHeight="1"/>
    <row r="259" ht="13.95" customHeight="1"/>
    <row r="260" ht="13.95" customHeight="1"/>
    <row r="261" ht="13.95" customHeight="1"/>
    <row r="262" ht="13.95" customHeight="1"/>
    <row r="263" ht="13.95" customHeight="1"/>
    <row r="264" ht="13.95" customHeight="1"/>
    <row r="265" ht="13.95" customHeight="1"/>
    <row r="266" ht="13.95" customHeight="1"/>
    <row r="267" ht="13.95" customHeight="1"/>
    <row r="268" ht="13.95" customHeight="1"/>
    <row r="269" ht="13.95" customHeight="1"/>
    <row r="270" ht="13.95" customHeight="1"/>
    <row r="271" ht="13.95" customHeight="1"/>
    <row r="272" ht="13.95" customHeight="1"/>
    <row r="273" ht="13.95" customHeight="1"/>
    <row r="274" ht="13.95" customHeight="1"/>
    <row r="275" ht="13.95" customHeight="1"/>
    <row r="276" ht="13.95" customHeight="1"/>
    <row r="277" ht="13.95" customHeight="1"/>
    <row r="278" ht="13.95" customHeight="1"/>
    <row r="279" ht="13.95" customHeight="1"/>
    <row r="280" ht="13.95" customHeight="1"/>
    <row r="281" ht="13.95" customHeight="1"/>
    <row r="282" ht="13.95" customHeight="1"/>
    <row r="283" ht="13.95" customHeight="1"/>
    <row r="284" ht="13.95" customHeight="1"/>
    <row r="285" ht="13.95" customHeight="1"/>
    <row r="286" ht="13.95" customHeight="1"/>
    <row r="287" ht="13.95" customHeight="1"/>
    <row r="288" ht="13.95" customHeight="1"/>
    <row r="289" ht="13.95" customHeight="1"/>
    <row r="290" ht="13.95" customHeight="1"/>
    <row r="291" ht="13.95" customHeight="1"/>
    <row r="292" ht="13.95" customHeight="1"/>
    <row r="293" ht="13.95" customHeight="1"/>
    <row r="294" ht="13.95" customHeight="1"/>
    <row r="295" ht="13.95" customHeight="1"/>
    <row r="296" ht="13.95" customHeight="1"/>
    <row r="297" ht="13.95" customHeight="1"/>
    <row r="298" ht="13.95" customHeight="1"/>
    <row r="299" ht="13.95" customHeight="1"/>
    <row r="300" ht="13.95" customHeight="1"/>
    <row r="301" ht="13.95" customHeight="1"/>
    <row r="302" ht="13.95" customHeight="1"/>
    <row r="303" ht="13.95" customHeight="1"/>
    <row r="304" ht="13.95" customHeight="1"/>
    <row r="305" ht="13.95" customHeight="1"/>
    <row r="306" ht="13.95" customHeight="1"/>
    <row r="307" ht="13.95" customHeight="1"/>
    <row r="308" ht="13.95" customHeight="1"/>
    <row r="309" ht="13.95" customHeight="1"/>
    <row r="310" ht="13.95" customHeight="1"/>
    <row r="311" ht="13.95" customHeight="1"/>
    <row r="312" ht="13.95" customHeight="1"/>
    <row r="313" ht="13.95" customHeight="1"/>
    <row r="314" ht="13.95" customHeight="1"/>
    <row r="315" ht="13.95" customHeight="1"/>
    <row r="316" ht="13.95" customHeight="1"/>
    <row r="317" ht="13.95" customHeight="1"/>
    <row r="318" ht="13.95" customHeight="1"/>
    <row r="319" ht="13.95" customHeight="1"/>
    <row r="320" ht="13.95" customHeight="1"/>
    <row r="321" ht="13.95" customHeight="1"/>
    <row r="322" ht="13.95" customHeight="1"/>
    <row r="323" ht="13.95" customHeight="1"/>
    <row r="324" ht="13.95" customHeight="1"/>
    <row r="325" ht="13.95" customHeight="1"/>
    <row r="326" ht="13.95" customHeight="1"/>
    <row r="327" ht="13.95" customHeight="1"/>
    <row r="328" ht="13.95" customHeight="1"/>
    <row r="329" ht="13.95" customHeight="1"/>
    <row r="330" ht="13.95" customHeight="1"/>
    <row r="331" ht="13.95" customHeight="1"/>
    <row r="332" ht="13.95" customHeight="1"/>
    <row r="333" ht="13.95" customHeight="1"/>
    <row r="334" ht="13.95" customHeight="1"/>
    <row r="335" ht="13.95" customHeight="1"/>
    <row r="336" ht="13.95" customHeight="1"/>
    <row r="337" ht="13.95" customHeight="1"/>
    <row r="338" ht="13.95" customHeight="1"/>
    <row r="339" ht="13.95" customHeight="1"/>
    <row r="340" ht="13.95" customHeight="1"/>
    <row r="341" ht="13.95" customHeight="1"/>
    <row r="342" ht="13.95" customHeight="1"/>
    <row r="343" ht="13.95" customHeight="1"/>
    <row r="344" ht="13.95" customHeight="1"/>
    <row r="345" ht="13.95" customHeight="1"/>
    <row r="346" ht="13.95" customHeight="1"/>
    <row r="347" ht="13.95" customHeight="1"/>
    <row r="348" ht="13.95" customHeight="1"/>
    <row r="349" ht="13.95" customHeight="1"/>
    <row r="350" ht="13.95" customHeight="1"/>
    <row r="351" ht="13.95" customHeight="1"/>
    <row r="352" ht="13.95" customHeight="1"/>
    <row r="353" ht="13.95" customHeight="1"/>
    <row r="354" ht="13.95" customHeight="1"/>
    <row r="355" ht="13.95" customHeight="1"/>
    <row r="356" ht="13.95" customHeight="1"/>
    <row r="357" ht="13.95" customHeight="1"/>
    <row r="358" ht="13.95" customHeight="1"/>
    <row r="359" ht="13.95" customHeight="1"/>
    <row r="360" ht="13.95" customHeight="1"/>
    <row r="361" ht="13.95" customHeight="1"/>
    <row r="362" ht="13.95" customHeight="1"/>
    <row r="363" ht="13.95" customHeight="1"/>
    <row r="364" ht="13.95" customHeight="1"/>
    <row r="365" ht="13.95" customHeight="1"/>
    <row r="366" ht="13.95" customHeight="1"/>
    <row r="367" ht="13.95" customHeight="1"/>
    <row r="368" ht="13.95" customHeight="1"/>
    <row r="369" ht="13.95" customHeight="1"/>
    <row r="370" ht="13.95" customHeight="1"/>
    <row r="371" ht="13.95" customHeight="1"/>
    <row r="372" ht="13.95" customHeight="1"/>
    <row r="373" ht="13.95" customHeight="1"/>
    <row r="374" ht="13.95" customHeight="1"/>
    <row r="375" ht="13.95" customHeight="1"/>
    <row r="376" ht="13.95" customHeight="1"/>
    <row r="377" ht="13.95" customHeight="1"/>
    <row r="378" ht="13.95" customHeight="1"/>
    <row r="379" ht="13.95" customHeight="1"/>
    <row r="380" ht="13.95" customHeight="1"/>
    <row r="381" ht="13.95" customHeight="1"/>
    <row r="382" ht="13.95" customHeight="1"/>
    <row r="383" ht="13.95" customHeight="1"/>
    <row r="384" ht="13.95" customHeight="1"/>
    <row r="385" ht="13.95" customHeight="1"/>
    <row r="386" ht="13.95" customHeight="1"/>
    <row r="387" ht="13.95" customHeight="1"/>
    <row r="388" ht="13.95" customHeight="1"/>
    <row r="389" ht="13.95" customHeight="1"/>
    <row r="390" ht="13.95" customHeight="1"/>
    <row r="391" ht="13.95" customHeight="1"/>
    <row r="392" ht="13.95" customHeight="1"/>
    <row r="393" ht="13.95" customHeight="1"/>
    <row r="394" ht="13.95" customHeight="1"/>
    <row r="395" ht="13.95" customHeight="1"/>
    <row r="396" ht="13.95" customHeight="1"/>
    <row r="397" ht="13.95" customHeight="1"/>
    <row r="398" ht="13.95" customHeight="1"/>
    <row r="399" ht="13.95" customHeight="1"/>
    <row r="400" ht="13.95" customHeight="1"/>
    <row r="401" ht="13.95" customHeight="1"/>
    <row r="402" ht="13.95" customHeight="1"/>
    <row r="403" ht="13.95" customHeight="1"/>
    <row r="404" ht="13.95" customHeight="1"/>
    <row r="405" ht="13.95" customHeight="1"/>
    <row r="406" ht="13.95" customHeight="1"/>
    <row r="407" ht="13.95" customHeight="1"/>
    <row r="408" ht="13.95" customHeight="1"/>
    <row r="409" ht="13.95" customHeight="1"/>
    <row r="410" ht="13.95" customHeight="1"/>
    <row r="411" ht="13.95" customHeight="1"/>
    <row r="412" ht="13.95" customHeight="1"/>
    <row r="413" ht="13.95" customHeight="1"/>
    <row r="414" ht="13.95" customHeight="1"/>
    <row r="415" ht="13.95" customHeight="1"/>
    <row r="416" ht="13.95" customHeight="1"/>
    <row r="417" ht="13.95" customHeight="1"/>
    <row r="418" ht="13.95" customHeight="1"/>
    <row r="419" ht="13.95" customHeight="1"/>
    <row r="420" ht="13.95" customHeight="1"/>
    <row r="421" ht="13.95" customHeight="1"/>
    <row r="422" ht="13.95" customHeight="1"/>
    <row r="423" ht="13.95" customHeight="1"/>
    <row r="424" ht="13.95" customHeight="1"/>
    <row r="425" ht="13.95" customHeight="1"/>
    <row r="426" ht="13.95" customHeight="1"/>
    <row r="427" ht="13.95" customHeight="1"/>
    <row r="428" ht="13.95" customHeight="1"/>
    <row r="429" ht="13.95" customHeight="1"/>
    <row r="430" ht="13.95" customHeight="1"/>
    <row r="431" ht="13.95" customHeight="1"/>
    <row r="432" ht="13.95" customHeight="1"/>
    <row r="433" ht="13.95" customHeight="1"/>
    <row r="434" ht="13.95" customHeight="1"/>
    <row r="435" ht="13.95" customHeight="1"/>
  </sheetData>
  <autoFilter ref="A8:AB49" xr:uid="{0B0050F6-386C-455E-B017-EE23DFE516A7}">
    <filterColumn colId="5" showButton="0"/>
    <filterColumn colId="6" showButton="0"/>
    <filterColumn colId="7" showButton="0"/>
    <filterColumn colId="9" showButton="0"/>
    <filterColumn colId="10" showButton="0"/>
    <filterColumn colId="11" showButton="0"/>
  </autoFilter>
  <mergeCells count="36">
    <mergeCell ref="A63:Y63"/>
    <mergeCell ref="A6:A8"/>
    <mergeCell ref="B6:B8"/>
    <mergeCell ref="C6:C8"/>
    <mergeCell ref="D6:D8"/>
    <mergeCell ref="E6:E8"/>
    <mergeCell ref="F6:S6"/>
    <mergeCell ref="T6:W6"/>
    <mergeCell ref="X6:X8"/>
    <mergeCell ref="Y6:Y8"/>
    <mergeCell ref="B55:E55"/>
    <mergeCell ref="H53:M53"/>
    <mergeCell ref="H54:M54"/>
    <mergeCell ref="H55:M55"/>
    <mergeCell ref="H56:M56"/>
    <mergeCell ref="B56:E56"/>
    <mergeCell ref="A60:Y61"/>
    <mergeCell ref="F7:I8"/>
    <mergeCell ref="J7:M8"/>
    <mergeCell ref="N7:P7"/>
    <mergeCell ref="Q7:Q8"/>
    <mergeCell ref="R7:R8"/>
    <mergeCell ref="S7:S8"/>
    <mergeCell ref="T7:T8"/>
    <mergeCell ref="U7:U8"/>
    <mergeCell ref="V7:V8"/>
    <mergeCell ref="W7:W8"/>
    <mergeCell ref="A58:Y58"/>
    <mergeCell ref="B53:E53"/>
    <mergeCell ref="B54:E54"/>
    <mergeCell ref="F53:G53"/>
    <mergeCell ref="F54:G54"/>
    <mergeCell ref="F55:G55"/>
    <mergeCell ref="F56:G56"/>
    <mergeCell ref="D1:Y5"/>
    <mergeCell ref="A1:C5"/>
  </mergeCells>
  <dataValidations count="3">
    <dataValidation allowBlank="1" showErrorMessage="1" promptTitle="PorColombia:" prompt="Incluir el precio de experto sólo sí el análisis de precios no es favorable o presenta una dispersión superior al 30%" sqref="Q9:Q49" xr:uid="{CBC7A5A9-31D2-4C4A-B84C-CB2F885E2EFC}"/>
    <dataValidation allowBlank="1" showErrorMessage="1" promptTitle="PorColombia:" prompt="Precaución: Celda formulada. No borrar." sqref="S9:U49" xr:uid="{8A78DE09-B518-4847-90DD-E61273F51A27}"/>
    <dataValidation allowBlank="1" showErrorMessage="1" sqref="V9:Y49" xr:uid="{51A0A7F6-EDC9-4BD9-AE25-4643A5D4D8E9}"/>
  </dataValidations>
  <pageMargins left="0.19685039370078741" right="0.19685039370078741" top="0.19685039370078741" bottom="0.19685039370078741" header="0.31496062992125984" footer="0.31496062992125984"/>
  <pageSetup paperSize="9" scale="32"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67A33-758B-4EB8-B7E5-F9F746F88C43}">
  <sheetPr codeName="Hoja8">
    <tabColor rgb="FF006C49"/>
  </sheetPr>
  <dimension ref="A1:AB437"/>
  <sheetViews>
    <sheetView showGridLines="0" zoomScale="70" zoomScaleNormal="70" zoomScaleSheetLayoutView="70" workbookViewId="0">
      <pane ySplit="8" topLeftCell="A172" activePane="bottomLeft" state="frozen"/>
      <selection activeCell="O16" sqref="O16:P16"/>
      <selection pane="bottomLeft" activeCell="B194" sqref="B194"/>
    </sheetView>
  </sheetViews>
  <sheetFormatPr baseColWidth="10" defaultColWidth="11.3984375" defaultRowHeight="13.95" customHeight="1" zeroHeight="1"/>
  <cols>
    <col min="1" max="2" width="7.69921875" style="73" customWidth="1"/>
    <col min="3" max="3" width="11.59765625" style="74" customWidth="1"/>
    <col min="4" max="4" width="31" style="172" customWidth="1"/>
    <col min="5" max="5" width="11.59765625" style="74" customWidth="1"/>
    <col min="6" max="9" width="4" style="74" customWidth="1"/>
    <col min="10" max="16" width="12.69921875" style="75" customWidth="1"/>
    <col min="17" max="17" width="14.8984375" style="76" customWidth="1"/>
    <col min="18" max="18" width="15.8984375" style="47" customWidth="1"/>
    <col min="19" max="19" width="16.296875" style="77" customWidth="1"/>
    <col min="20" max="20" width="12.69921875" style="47" customWidth="1"/>
    <col min="21" max="21" width="46" style="29" customWidth="1"/>
    <col min="22" max="22" width="16.296875" style="77" customWidth="1"/>
    <col min="23" max="23" width="12.69921875" style="47" customWidth="1"/>
    <col min="24" max="24" width="14.3984375" style="77" customWidth="1"/>
    <col min="25" max="25" width="68.69921875" style="78" customWidth="1"/>
    <col min="26" max="26" width="2.3984375" style="47" customWidth="1"/>
    <col min="27" max="27" width="11.3984375" style="47"/>
    <col min="28" max="28" width="11.3984375" style="30"/>
    <col min="29" max="16384" width="11.3984375" style="47"/>
  </cols>
  <sheetData>
    <row r="1" spans="1:28" s="8" customFormat="1" ht="15" customHeight="1">
      <c r="A1" s="248" t="s">
        <v>30</v>
      </c>
      <c r="B1" s="249"/>
      <c r="C1" s="250"/>
      <c r="D1" s="240" t="s">
        <v>1338</v>
      </c>
      <c r="E1" s="240"/>
      <c r="F1" s="240"/>
      <c r="G1" s="240"/>
      <c r="H1" s="240"/>
      <c r="I1" s="240"/>
      <c r="J1" s="240"/>
      <c r="K1" s="240"/>
      <c r="L1" s="240"/>
      <c r="M1" s="240"/>
      <c r="N1" s="240"/>
      <c r="O1" s="240"/>
      <c r="P1" s="240"/>
      <c r="Q1" s="240"/>
      <c r="R1" s="240"/>
      <c r="S1" s="240"/>
      <c r="T1" s="240"/>
      <c r="U1" s="240"/>
      <c r="V1" s="240"/>
      <c r="W1" s="240"/>
      <c r="X1" s="240"/>
      <c r="Y1" s="241"/>
      <c r="AB1" s="9"/>
    </row>
    <row r="2" spans="1:28" s="8" customFormat="1" ht="14.4">
      <c r="A2" s="251"/>
      <c r="B2" s="252"/>
      <c r="C2" s="253"/>
      <c r="D2" s="243"/>
      <c r="E2" s="243"/>
      <c r="F2" s="243"/>
      <c r="G2" s="243"/>
      <c r="H2" s="243"/>
      <c r="I2" s="243"/>
      <c r="J2" s="243"/>
      <c r="K2" s="243"/>
      <c r="L2" s="243"/>
      <c r="M2" s="243"/>
      <c r="N2" s="243"/>
      <c r="O2" s="243"/>
      <c r="P2" s="243"/>
      <c r="Q2" s="243"/>
      <c r="R2" s="243"/>
      <c r="S2" s="243"/>
      <c r="T2" s="243"/>
      <c r="U2" s="243"/>
      <c r="V2" s="243"/>
      <c r="W2" s="243"/>
      <c r="X2" s="243"/>
      <c r="Y2" s="244"/>
      <c r="AB2" s="9"/>
    </row>
    <row r="3" spans="1:28" s="8" customFormat="1" ht="14.4">
      <c r="A3" s="251"/>
      <c r="B3" s="252"/>
      <c r="C3" s="253"/>
      <c r="D3" s="243"/>
      <c r="E3" s="243"/>
      <c r="F3" s="243"/>
      <c r="G3" s="243"/>
      <c r="H3" s="243"/>
      <c r="I3" s="243"/>
      <c r="J3" s="243"/>
      <c r="K3" s="243"/>
      <c r="L3" s="243"/>
      <c r="M3" s="243"/>
      <c r="N3" s="243"/>
      <c r="O3" s="243"/>
      <c r="P3" s="243"/>
      <c r="Q3" s="243"/>
      <c r="R3" s="243"/>
      <c r="S3" s="243"/>
      <c r="T3" s="243"/>
      <c r="U3" s="243"/>
      <c r="V3" s="243"/>
      <c r="W3" s="243"/>
      <c r="X3" s="243"/>
      <c r="Y3" s="244"/>
      <c r="AB3" s="9"/>
    </row>
    <row r="4" spans="1:28" s="8" customFormat="1" ht="14.4">
      <c r="A4" s="251"/>
      <c r="B4" s="252"/>
      <c r="C4" s="253"/>
      <c r="D4" s="243"/>
      <c r="E4" s="243"/>
      <c r="F4" s="243"/>
      <c r="G4" s="243"/>
      <c r="H4" s="243"/>
      <c r="I4" s="243"/>
      <c r="J4" s="243"/>
      <c r="K4" s="243"/>
      <c r="L4" s="243"/>
      <c r="M4" s="243"/>
      <c r="N4" s="243"/>
      <c r="O4" s="243"/>
      <c r="P4" s="243"/>
      <c r="Q4" s="243"/>
      <c r="R4" s="243"/>
      <c r="S4" s="243"/>
      <c r="T4" s="243"/>
      <c r="U4" s="243"/>
      <c r="V4" s="243"/>
      <c r="W4" s="243"/>
      <c r="X4" s="243"/>
      <c r="Y4" s="244"/>
      <c r="AB4" s="9"/>
    </row>
    <row r="5" spans="1:28" s="8" customFormat="1" ht="15" thickBot="1">
      <c r="A5" s="254"/>
      <c r="B5" s="255"/>
      <c r="C5" s="256"/>
      <c r="D5" s="246"/>
      <c r="E5" s="246"/>
      <c r="F5" s="246"/>
      <c r="G5" s="246"/>
      <c r="H5" s="246"/>
      <c r="I5" s="246"/>
      <c r="J5" s="246"/>
      <c r="K5" s="246"/>
      <c r="L5" s="246"/>
      <c r="M5" s="246"/>
      <c r="N5" s="246"/>
      <c r="O5" s="246"/>
      <c r="P5" s="246"/>
      <c r="Q5" s="246"/>
      <c r="R5" s="246"/>
      <c r="S5" s="246"/>
      <c r="T5" s="246"/>
      <c r="U5" s="246"/>
      <c r="V5" s="246"/>
      <c r="W5" s="246"/>
      <c r="X5" s="246"/>
      <c r="Y5" s="247"/>
      <c r="AB5" s="9"/>
    </row>
    <row r="6" spans="1:28" s="10" customFormat="1" ht="18.600000000000001" thickBot="1">
      <c r="A6" s="295" t="s">
        <v>5</v>
      </c>
      <c r="B6" s="236" t="s">
        <v>32</v>
      </c>
      <c r="C6" s="236" t="s">
        <v>33</v>
      </c>
      <c r="D6" s="236" t="s">
        <v>34</v>
      </c>
      <c r="E6" s="257" t="s">
        <v>35</v>
      </c>
      <c r="F6" s="260" t="s">
        <v>36</v>
      </c>
      <c r="G6" s="261"/>
      <c r="H6" s="261"/>
      <c r="I6" s="261"/>
      <c r="J6" s="261"/>
      <c r="K6" s="261"/>
      <c r="L6" s="261"/>
      <c r="M6" s="261"/>
      <c r="N6" s="261"/>
      <c r="O6" s="261"/>
      <c r="P6" s="261"/>
      <c r="Q6" s="261"/>
      <c r="R6" s="261"/>
      <c r="S6" s="262"/>
      <c r="T6" s="263" t="s">
        <v>37</v>
      </c>
      <c r="U6" s="264"/>
      <c r="V6" s="264"/>
      <c r="W6" s="265"/>
      <c r="X6" s="266" t="s">
        <v>38</v>
      </c>
      <c r="Y6" s="266" t="s">
        <v>39</v>
      </c>
      <c r="AB6" s="11"/>
    </row>
    <row r="7" spans="1:28" s="10" customFormat="1" ht="18">
      <c r="A7" s="296"/>
      <c r="B7" s="237"/>
      <c r="C7" s="237"/>
      <c r="D7" s="237"/>
      <c r="E7" s="258"/>
      <c r="F7" s="278" t="s">
        <v>40</v>
      </c>
      <c r="G7" s="279"/>
      <c r="H7" s="279"/>
      <c r="I7" s="280"/>
      <c r="J7" s="284" t="s">
        <v>41</v>
      </c>
      <c r="K7" s="284"/>
      <c r="L7" s="284"/>
      <c r="M7" s="285"/>
      <c r="N7" s="288" t="s">
        <v>42</v>
      </c>
      <c r="O7" s="289"/>
      <c r="P7" s="289"/>
      <c r="Q7" s="290" t="s">
        <v>43</v>
      </c>
      <c r="R7" s="292" t="s">
        <v>44</v>
      </c>
      <c r="S7" s="273" t="s">
        <v>45</v>
      </c>
      <c r="T7" s="269" t="s">
        <v>46</v>
      </c>
      <c r="U7" s="271" t="s">
        <v>47</v>
      </c>
      <c r="V7" s="271" t="s">
        <v>45</v>
      </c>
      <c r="W7" s="273" t="s">
        <v>48</v>
      </c>
      <c r="X7" s="267"/>
      <c r="Y7" s="267"/>
      <c r="AB7" s="11"/>
    </row>
    <row r="8" spans="1:28" s="10" customFormat="1" ht="15" thickBot="1">
      <c r="A8" s="297"/>
      <c r="B8" s="238"/>
      <c r="C8" s="238"/>
      <c r="D8" s="238"/>
      <c r="E8" s="259"/>
      <c r="F8" s="281"/>
      <c r="G8" s="282"/>
      <c r="H8" s="282"/>
      <c r="I8" s="283"/>
      <c r="J8" s="286"/>
      <c r="K8" s="286"/>
      <c r="L8" s="286"/>
      <c r="M8" s="287"/>
      <c r="N8" s="101">
        <v>2025</v>
      </c>
      <c r="O8" s="102">
        <v>2024</v>
      </c>
      <c r="P8" s="103">
        <v>2023</v>
      </c>
      <c r="Q8" s="291"/>
      <c r="R8" s="293"/>
      <c r="S8" s="274"/>
      <c r="T8" s="270"/>
      <c r="U8" s="272"/>
      <c r="V8" s="272"/>
      <c r="W8" s="274"/>
      <c r="X8" s="268"/>
      <c r="Y8" s="268"/>
      <c r="AB8" s="11"/>
    </row>
    <row r="9" spans="1:28" s="126" customFormat="1" ht="41.4">
      <c r="A9" s="115">
        <v>7</v>
      </c>
      <c r="B9" s="112" t="s">
        <v>21</v>
      </c>
      <c r="C9" s="112">
        <v>12352107</v>
      </c>
      <c r="D9" s="175" t="s">
        <v>1339</v>
      </c>
      <c r="E9" s="112" t="s">
        <v>72</v>
      </c>
      <c r="F9" s="118" t="s">
        <v>51</v>
      </c>
      <c r="G9" s="115" t="s">
        <v>52</v>
      </c>
      <c r="H9" s="115" t="s">
        <v>53</v>
      </c>
      <c r="I9" s="115"/>
      <c r="J9" s="34">
        <v>529550</v>
      </c>
      <c r="K9" s="35">
        <v>305830</v>
      </c>
      <c r="L9" s="35">
        <v>593810</v>
      </c>
      <c r="M9" s="36"/>
      <c r="N9" s="37"/>
      <c r="O9" s="35"/>
      <c r="P9" s="35"/>
      <c r="Q9" s="38"/>
      <c r="R9" s="116">
        <f t="shared" ref="R9:R68" si="0">COUNTA(F9:I9,N9:P9)</f>
        <v>3</v>
      </c>
      <c r="S9" s="40">
        <f t="shared" ref="S9:S68" si="1">IFERROR(AVERAGE(J9:P9),"")</f>
        <v>476396.66666666669</v>
      </c>
      <c r="T9" s="41">
        <f t="shared" ref="T9:T68" si="2">IF(Q9&gt;0,"",IFERROR(STDEV(J9:P9)/S9,""))</f>
        <v>0.31731757908980296</v>
      </c>
      <c r="U9" s="117" t="s">
        <v>54</v>
      </c>
      <c r="V9" s="43">
        <f t="shared" ref="V9:V68" si="3">IFERROR(AVERAGE(J9:P9),"")</f>
        <v>476396.66666666669</v>
      </c>
      <c r="W9" s="44">
        <f>IF(Q9&gt;0,"",IFERROR(STDEV(J9:P9)/V9,""))</f>
        <v>0.31731757908980296</v>
      </c>
      <c r="X9" s="45">
        <f t="shared" ref="X9:X68" si="4">IF(Q9&gt;0,Q9,V9)</f>
        <v>476396.66666666669</v>
      </c>
      <c r="Y9" s="157" t="s">
        <v>1340</v>
      </c>
      <c r="AA9" s="124"/>
      <c r="AB9" s="125"/>
    </row>
    <row r="10" spans="1:28" s="126" customFormat="1" ht="82.8">
      <c r="A10" s="115">
        <v>7</v>
      </c>
      <c r="B10" s="112" t="s">
        <v>21</v>
      </c>
      <c r="C10" s="112">
        <v>51102710</v>
      </c>
      <c r="D10" s="175" t="s">
        <v>1341</v>
      </c>
      <c r="E10" s="112" t="s">
        <v>50</v>
      </c>
      <c r="F10" s="118" t="s">
        <v>51</v>
      </c>
      <c r="G10" s="115" t="s">
        <v>52</v>
      </c>
      <c r="H10" s="115" t="s">
        <v>53</v>
      </c>
      <c r="I10" s="115"/>
      <c r="J10" s="34">
        <v>261800</v>
      </c>
      <c r="K10" s="35">
        <v>386750</v>
      </c>
      <c r="L10" s="35">
        <v>326060</v>
      </c>
      <c r="M10" s="36"/>
      <c r="N10" s="37"/>
      <c r="O10" s="35"/>
      <c r="P10" s="35"/>
      <c r="Q10" s="38"/>
      <c r="R10" s="116">
        <f t="shared" si="0"/>
        <v>3</v>
      </c>
      <c r="S10" s="40">
        <f t="shared" si="1"/>
        <v>324870</v>
      </c>
      <c r="T10" s="41">
        <f t="shared" si="2"/>
        <v>0.19233385483992788</v>
      </c>
      <c r="U10" s="117" t="s">
        <v>54</v>
      </c>
      <c r="V10" s="43">
        <f t="shared" si="3"/>
        <v>324870</v>
      </c>
      <c r="W10" s="44">
        <f t="shared" ref="W10:W12" si="5">IF(Q10&gt;0,"",IFERROR(STDEV(J10:P10)/V10,""))</f>
        <v>0.19233385483992788</v>
      </c>
      <c r="X10" s="45">
        <f t="shared" si="4"/>
        <v>324870</v>
      </c>
      <c r="Y10" s="157" t="s">
        <v>1342</v>
      </c>
      <c r="AA10" s="124"/>
      <c r="AB10" s="125"/>
    </row>
    <row r="11" spans="1:28" s="126" customFormat="1" ht="55.2">
      <c r="A11" s="115">
        <v>7</v>
      </c>
      <c r="B11" s="112" t="s">
        <v>21</v>
      </c>
      <c r="C11" s="112">
        <v>12352100</v>
      </c>
      <c r="D11" s="175" t="s">
        <v>1343</v>
      </c>
      <c r="E11" s="112" t="s">
        <v>50</v>
      </c>
      <c r="F11" s="118" t="s">
        <v>51</v>
      </c>
      <c r="G11" s="115" t="s">
        <v>52</v>
      </c>
      <c r="H11" s="115" t="s">
        <v>53</v>
      </c>
      <c r="I11" s="115"/>
      <c r="J11" s="34">
        <v>273700</v>
      </c>
      <c r="K11" s="35">
        <v>261800</v>
      </c>
      <c r="L11" s="35">
        <v>341530</v>
      </c>
      <c r="M11" s="36"/>
      <c r="N11" s="37"/>
      <c r="O11" s="35"/>
      <c r="P11" s="35"/>
      <c r="Q11" s="38"/>
      <c r="R11" s="116">
        <f t="shared" si="0"/>
        <v>3</v>
      </c>
      <c r="S11" s="40">
        <f t="shared" si="1"/>
        <v>292343.33333333331</v>
      </c>
      <c r="T11" s="41">
        <f t="shared" si="2"/>
        <v>0.14712306747376866</v>
      </c>
      <c r="U11" s="117" t="s">
        <v>54</v>
      </c>
      <c r="V11" s="43">
        <f t="shared" si="3"/>
        <v>292343.33333333331</v>
      </c>
      <c r="W11" s="44">
        <f t="shared" si="5"/>
        <v>0.14712306747376866</v>
      </c>
      <c r="X11" s="45">
        <f t="shared" si="4"/>
        <v>292343.33333333331</v>
      </c>
      <c r="Y11" s="157" t="s">
        <v>1344</v>
      </c>
      <c r="AA11" s="124"/>
      <c r="AB11" s="125"/>
    </row>
    <row r="12" spans="1:28" ht="41.4">
      <c r="A12" s="3">
        <v>7</v>
      </c>
      <c r="B12" s="32" t="s">
        <v>21</v>
      </c>
      <c r="C12" s="32">
        <v>12162201</v>
      </c>
      <c r="D12" s="170" t="s">
        <v>1345</v>
      </c>
      <c r="E12" s="32" t="s">
        <v>72</v>
      </c>
      <c r="F12" s="33" t="s">
        <v>51</v>
      </c>
      <c r="G12" s="3" t="s">
        <v>52</v>
      </c>
      <c r="H12" s="3" t="s">
        <v>53</v>
      </c>
      <c r="I12" s="3"/>
      <c r="J12" s="34">
        <v>673000</v>
      </c>
      <c r="K12" s="35">
        <v>1055530</v>
      </c>
      <c r="L12" s="35">
        <v>755000</v>
      </c>
      <c r="M12" s="36"/>
      <c r="N12" s="37"/>
      <c r="O12" s="35"/>
      <c r="P12" s="35"/>
      <c r="Q12" s="38"/>
      <c r="R12" s="39">
        <f t="shared" si="0"/>
        <v>3</v>
      </c>
      <c r="S12" s="40">
        <f t="shared" si="1"/>
        <v>827843.33333333337</v>
      </c>
      <c r="T12" s="41">
        <f t="shared" si="2"/>
        <v>0.24328260768632967</v>
      </c>
      <c r="U12" s="42" t="s">
        <v>54</v>
      </c>
      <c r="V12" s="43">
        <f t="shared" si="3"/>
        <v>827843.33333333337</v>
      </c>
      <c r="W12" s="44">
        <f t="shared" si="5"/>
        <v>0.24328260768632967</v>
      </c>
      <c r="X12" s="45">
        <f t="shared" si="4"/>
        <v>827843.33333333337</v>
      </c>
      <c r="Y12" s="4" t="s">
        <v>1346</v>
      </c>
      <c r="AA12" s="29"/>
    </row>
    <row r="13" spans="1:28" s="126" customFormat="1" ht="69">
      <c r="A13" s="115">
        <v>7</v>
      </c>
      <c r="B13" s="112" t="s">
        <v>21</v>
      </c>
      <c r="C13" s="112">
        <v>51241204</v>
      </c>
      <c r="D13" s="175" t="s">
        <v>1347</v>
      </c>
      <c r="E13" s="112" t="s">
        <v>72</v>
      </c>
      <c r="F13" s="118" t="s">
        <v>51</v>
      </c>
      <c r="G13" s="115" t="s">
        <v>52</v>
      </c>
      <c r="H13" s="115" t="s">
        <v>53</v>
      </c>
      <c r="I13" s="115"/>
      <c r="J13" s="34">
        <v>496230</v>
      </c>
      <c r="K13" s="35">
        <v>222173</v>
      </c>
      <c r="L13" s="35">
        <v>555730</v>
      </c>
      <c r="M13" s="36"/>
      <c r="N13" s="37"/>
      <c r="O13" s="35"/>
      <c r="P13" s="35"/>
      <c r="Q13" s="38"/>
      <c r="R13" s="116">
        <f t="shared" si="0"/>
        <v>3</v>
      </c>
      <c r="S13" s="40">
        <f t="shared" si="1"/>
        <v>424711</v>
      </c>
      <c r="T13" s="41">
        <f t="shared" si="2"/>
        <v>0.41889215094674248</v>
      </c>
      <c r="U13" s="117" t="s">
        <v>757</v>
      </c>
      <c r="V13" s="43">
        <f>IFERROR(AVERAGE(J13,L13:P13),"")</f>
        <v>525980</v>
      </c>
      <c r="W13" s="44">
        <f>IF(Q13&gt;0,"",IFERROR(STDEV(J13,L13:P13)/V13,""))</f>
        <v>7.9989454885356054E-2</v>
      </c>
      <c r="X13" s="45">
        <f t="shared" si="4"/>
        <v>525980</v>
      </c>
      <c r="Y13" s="157" t="s">
        <v>1348</v>
      </c>
      <c r="AA13" s="124"/>
      <c r="AB13" s="125"/>
    </row>
    <row r="14" spans="1:28" ht="55.2">
      <c r="A14" s="3">
        <v>7</v>
      </c>
      <c r="B14" s="32" t="s">
        <v>21</v>
      </c>
      <c r="C14" s="32">
        <v>41116105</v>
      </c>
      <c r="D14" s="170" t="s">
        <v>1349</v>
      </c>
      <c r="E14" s="32" t="s">
        <v>50</v>
      </c>
      <c r="F14" s="33" t="s">
        <v>51</v>
      </c>
      <c r="G14" s="3" t="s">
        <v>52</v>
      </c>
      <c r="H14" s="3" t="s">
        <v>53</v>
      </c>
      <c r="I14" s="3"/>
      <c r="J14" s="34">
        <v>298690</v>
      </c>
      <c r="K14" s="35">
        <v>315350</v>
      </c>
      <c r="L14" s="35">
        <v>334390</v>
      </c>
      <c r="M14" s="36"/>
      <c r="N14" s="37"/>
      <c r="O14" s="35"/>
      <c r="P14" s="35"/>
      <c r="Q14" s="38"/>
      <c r="R14" s="39">
        <f t="shared" si="0"/>
        <v>3</v>
      </c>
      <c r="S14" s="40">
        <f t="shared" si="1"/>
        <v>316143.33333333331</v>
      </c>
      <c r="T14" s="41">
        <f t="shared" si="2"/>
        <v>5.6503539519185457E-2</v>
      </c>
      <c r="U14" s="42" t="s">
        <v>54</v>
      </c>
      <c r="V14" s="43">
        <f t="shared" si="3"/>
        <v>316143.33333333331</v>
      </c>
      <c r="W14" s="44">
        <f t="shared" ref="W14:W17" si="6">IF(Q14&gt;0,"",IFERROR(STDEV(J14:P14)/V14,""))</f>
        <v>5.6503539519185457E-2</v>
      </c>
      <c r="X14" s="45">
        <f t="shared" si="4"/>
        <v>316143.33333333331</v>
      </c>
      <c r="Y14" s="4" t="s">
        <v>1350</v>
      </c>
      <c r="AA14" s="29"/>
    </row>
    <row r="15" spans="1:28" s="126" customFormat="1" ht="55.2">
      <c r="A15" s="115">
        <v>7</v>
      </c>
      <c r="B15" s="112" t="s">
        <v>21</v>
      </c>
      <c r="C15" s="112">
        <v>12352106</v>
      </c>
      <c r="D15" s="175" t="s">
        <v>1351</v>
      </c>
      <c r="E15" s="112" t="s">
        <v>72</v>
      </c>
      <c r="F15" s="118" t="s">
        <v>51</v>
      </c>
      <c r="G15" s="115" t="s">
        <v>52</v>
      </c>
      <c r="H15" s="115" t="s">
        <v>53</v>
      </c>
      <c r="I15" s="115"/>
      <c r="J15" s="34">
        <v>1660050</v>
      </c>
      <c r="K15" s="35">
        <v>2344300</v>
      </c>
      <c r="L15" s="35">
        <v>1862350</v>
      </c>
      <c r="M15" s="36"/>
      <c r="N15" s="37"/>
      <c r="O15" s="35"/>
      <c r="P15" s="35"/>
      <c r="Q15" s="38"/>
      <c r="R15" s="116">
        <f t="shared" si="0"/>
        <v>3</v>
      </c>
      <c r="S15" s="40">
        <f t="shared" si="1"/>
        <v>1955566.6666666667</v>
      </c>
      <c r="T15" s="41">
        <f t="shared" si="2"/>
        <v>0.17975368082447585</v>
      </c>
      <c r="U15" s="117" t="s">
        <v>54</v>
      </c>
      <c r="V15" s="43">
        <f t="shared" si="3"/>
        <v>1955566.6666666667</v>
      </c>
      <c r="W15" s="44">
        <f t="shared" si="6"/>
        <v>0.17975368082447585</v>
      </c>
      <c r="X15" s="45">
        <f t="shared" si="4"/>
        <v>1955566.6666666667</v>
      </c>
      <c r="Y15" s="157" t="s">
        <v>1352</v>
      </c>
      <c r="AA15" s="124"/>
      <c r="AB15" s="125"/>
    </row>
    <row r="16" spans="1:28" s="126" customFormat="1" ht="41.4">
      <c r="A16" s="115">
        <v>7</v>
      </c>
      <c r="B16" s="112" t="s">
        <v>21</v>
      </c>
      <c r="C16" s="112">
        <v>41116105</v>
      </c>
      <c r="D16" s="175" t="s">
        <v>1353</v>
      </c>
      <c r="E16" s="112" t="s">
        <v>50</v>
      </c>
      <c r="F16" s="118" t="s">
        <v>51</v>
      </c>
      <c r="G16" s="115" t="s">
        <v>52</v>
      </c>
      <c r="H16" s="115" t="s">
        <v>53</v>
      </c>
      <c r="I16" s="115"/>
      <c r="J16" s="34">
        <v>1311380</v>
      </c>
      <c r="K16" s="35">
        <v>2130100</v>
      </c>
      <c r="L16" s="35">
        <v>1470840</v>
      </c>
      <c r="M16" s="36"/>
      <c r="N16" s="37"/>
      <c r="O16" s="35"/>
      <c r="P16" s="35"/>
      <c r="Q16" s="38"/>
      <c r="R16" s="116">
        <f t="shared" si="0"/>
        <v>3</v>
      </c>
      <c r="S16" s="40">
        <f t="shared" si="1"/>
        <v>1637440</v>
      </c>
      <c r="T16" s="41">
        <f t="shared" si="2"/>
        <v>0.26507340407083541</v>
      </c>
      <c r="U16" s="117" t="s">
        <v>54</v>
      </c>
      <c r="V16" s="43">
        <f t="shared" si="3"/>
        <v>1637440</v>
      </c>
      <c r="W16" s="44">
        <f t="shared" si="6"/>
        <v>0.26507340407083541</v>
      </c>
      <c r="X16" s="45">
        <f t="shared" si="4"/>
        <v>1637440</v>
      </c>
      <c r="Y16" s="157" t="s">
        <v>1354</v>
      </c>
      <c r="AA16" s="124"/>
      <c r="AB16" s="125"/>
    </row>
    <row r="17" spans="1:28" s="126" customFormat="1" ht="41.4">
      <c r="A17" s="115">
        <v>7</v>
      </c>
      <c r="B17" s="112" t="s">
        <v>21</v>
      </c>
      <c r="C17" s="112">
        <v>10171502</v>
      </c>
      <c r="D17" s="175" t="s">
        <v>1355</v>
      </c>
      <c r="E17" s="112" t="s">
        <v>557</v>
      </c>
      <c r="F17" s="118" t="s">
        <v>51</v>
      </c>
      <c r="G17" s="115"/>
      <c r="H17" s="115" t="s">
        <v>53</v>
      </c>
      <c r="I17" s="115"/>
      <c r="J17" s="34">
        <v>215390</v>
      </c>
      <c r="K17" s="35"/>
      <c r="L17" s="35">
        <v>268940</v>
      </c>
      <c r="M17" s="36"/>
      <c r="N17" s="37"/>
      <c r="O17" s="35"/>
      <c r="P17" s="35"/>
      <c r="Q17" s="38"/>
      <c r="R17" s="116">
        <f t="shared" si="0"/>
        <v>2</v>
      </c>
      <c r="S17" s="40">
        <f t="shared" si="1"/>
        <v>242165</v>
      </c>
      <c r="T17" s="41">
        <f t="shared" si="2"/>
        <v>0.15636267888646016</v>
      </c>
      <c r="U17" s="117" t="s">
        <v>54</v>
      </c>
      <c r="V17" s="43">
        <f t="shared" si="3"/>
        <v>242165</v>
      </c>
      <c r="W17" s="44">
        <f t="shared" si="6"/>
        <v>0.15636267888646016</v>
      </c>
      <c r="X17" s="45">
        <f t="shared" si="4"/>
        <v>242165</v>
      </c>
      <c r="Y17" s="157" t="s">
        <v>1356</v>
      </c>
      <c r="AA17" s="124"/>
      <c r="AB17" s="125"/>
    </row>
    <row r="18" spans="1:28" s="126" customFormat="1" ht="82.8">
      <c r="A18" s="115">
        <v>7</v>
      </c>
      <c r="B18" s="112" t="s">
        <v>21</v>
      </c>
      <c r="C18" s="112">
        <v>41116105</v>
      </c>
      <c r="D18" s="175" t="s">
        <v>1357</v>
      </c>
      <c r="E18" s="112" t="s">
        <v>50</v>
      </c>
      <c r="F18" s="118" t="s">
        <v>51</v>
      </c>
      <c r="G18" s="115" t="s">
        <v>52</v>
      </c>
      <c r="H18" s="115" t="s">
        <v>53</v>
      </c>
      <c r="I18" s="115"/>
      <c r="J18" s="34">
        <v>927010</v>
      </c>
      <c r="K18" s="35">
        <v>424830</v>
      </c>
      <c r="L18" s="35">
        <v>1040060</v>
      </c>
      <c r="M18" s="36"/>
      <c r="N18" s="37"/>
      <c r="O18" s="35"/>
      <c r="P18" s="35"/>
      <c r="Q18" s="38"/>
      <c r="R18" s="116">
        <f t="shared" si="0"/>
        <v>3</v>
      </c>
      <c r="S18" s="40">
        <f t="shared" si="1"/>
        <v>797300</v>
      </c>
      <c r="T18" s="41">
        <f t="shared" si="2"/>
        <v>0.41074073668610733</v>
      </c>
      <c r="U18" s="117" t="s">
        <v>757</v>
      </c>
      <c r="V18" s="43">
        <f>IFERROR(AVERAGE(J18,L18:P18),"")</f>
        <v>983535</v>
      </c>
      <c r="W18" s="44">
        <f>IF(Q18&gt;0,"",IFERROR(STDEV(J18,L18:P18)/V18,""))</f>
        <v>8.1276641515695122E-2</v>
      </c>
      <c r="X18" s="45">
        <f t="shared" si="4"/>
        <v>983535</v>
      </c>
      <c r="Y18" s="157" t="s">
        <v>1358</v>
      </c>
      <c r="AA18" s="124"/>
      <c r="AB18" s="125"/>
    </row>
    <row r="19" spans="1:28" s="126" customFormat="1" ht="55.2">
      <c r="A19" s="115">
        <v>7</v>
      </c>
      <c r="B19" s="112" t="s">
        <v>21</v>
      </c>
      <c r="C19" s="112">
        <v>41116105</v>
      </c>
      <c r="D19" s="175" t="s">
        <v>1359</v>
      </c>
      <c r="E19" s="112" t="s">
        <v>50</v>
      </c>
      <c r="F19" s="118" t="s">
        <v>51</v>
      </c>
      <c r="G19" s="115" t="s">
        <v>52</v>
      </c>
      <c r="H19" s="115" t="s">
        <v>53</v>
      </c>
      <c r="I19" s="115"/>
      <c r="J19" s="34">
        <v>708050</v>
      </c>
      <c r="K19" s="35">
        <v>922250</v>
      </c>
      <c r="L19" s="35">
        <v>793730</v>
      </c>
      <c r="M19" s="36"/>
      <c r="N19" s="37"/>
      <c r="O19" s="35"/>
      <c r="P19" s="35"/>
      <c r="Q19" s="38"/>
      <c r="R19" s="116">
        <f t="shared" si="0"/>
        <v>3</v>
      </c>
      <c r="S19" s="40">
        <f t="shared" si="1"/>
        <v>808010</v>
      </c>
      <c r="T19" s="41">
        <f t="shared" si="2"/>
        <v>0.13342859090316495</v>
      </c>
      <c r="U19" s="117" t="s">
        <v>54</v>
      </c>
      <c r="V19" s="43">
        <f t="shared" si="3"/>
        <v>808010</v>
      </c>
      <c r="W19" s="44">
        <f t="shared" ref="W19:W20" si="7">IF(Q19&gt;0,"",IFERROR(STDEV(J19:P19)/V19,""))</f>
        <v>0.13342859090316495</v>
      </c>
      <c r="X19" s="45">
        <f t="shared" si="4"/>
        <v>808010</v>
      </c>
      <c r="Y19" s="157" t="s">
        <v>1360</v>
      </c>
      <c r="AA19" s="124"/>
      <c r="AB19" s="125"/>
    </row>
    <row r="20" spans="1:28" s="126" customFormat="1" ht="69">
      <c r="A20" s="115">
        <v>7</v>
      </c>
      <c r="B20" s="112" t="s">
        <v>21</v>
      </c>
      <c r="C20" s="112">
        <v>12352106</v>
      </c>
      <c r="D20" s="175" t="s">
        <v>1361</v>
      </c>
      <c r="E20" s="112" t="s">
        <v>72</v>
      </c>
      <c r="F20" s="118" t="s">
        <v>51</v>
      </c>
      <c r="G20" s="115" t="s">
        <v>52</v>
      </c>
      <c r="H20" s="115" t="s">
        <v>53</v>
      </c>
      <c r="I20" s="115"/>
      <c r="J20" s="34">
        <v>778260</v>
      </c>
      <c r="K20" s="35">
        <v>644980</v>
      </c>
      <c r="L20" s="35">
        <v>873460</v>
      </c>
      <c r="M20" s="36"/>
      <c r="N20" s="37"/>
      <c r="O20" s="35"/>
      <c r="P20" s="35"/>
      <c r="Q20" s="38"/>
      <c r="R20" s="116">
        <f t="shared" si="0"/>
        <v>3</v>
      </c>
      <c r="S20" s="40">
        <f t="shared" si="1"/>
        <v>765566.66666666663</v>
      </c>
      <c r="T20" s="41">
        <f t="shared" si="2"/>
        <v>0.14991205239399091</v>
      </c>
      <c r="U20" s="117" t="s">
        <v>54</v>
      </c>
      <c r="V20" s="43">
        <f t="shared" si="3"/>
        <v>765566.66666666663</v>
      </c>
      <c r="W20" s="44">
        <f t="shared" si="7"/>
        <v>0.14991205239399091</v>
      </c>
      <c r="X20" s="45">
        <f t="shared" si="4"/>
        <v>765566.66666666663</v>
      </c>
      <c r="Y20" s="157" t="s">
        <v>1362</v>
      </c>
      <c r="AA20" s="124"/>
      <c r="AB20" s="125"/>
    </row>
    <row r="21" spans="1:28" ht="55.2">
      <c r="A21" s="3">
        <v>7</v>
      </c>
      <c r="B21" s="32" t="s">
        <v>21</v>
      </c>
      <c r="C21" s="32">
        <v>51241201</v>
      </c>
      <c r="D21" s="170" t="s">
        <v>1363</v>
      </c>
      <c r="E21" s="32" t="s">
        <v>285</v>
      </c>
      <c r="F21" s="33" t="s">
        <v>51</v>
      </c>
      <c r="G21" s="3" t="s">
        <v>52</v>
      </c>
      <c r="H21" s="3" t="s">
        <v>53</v>
      </c>
      <c r="I21" s="3"/>
      <c r="J21" s="34">
        <v>170170</v>
      </c>
      <c r="K21" s="35">
        <v>880600</v>
      </c>
      <c r="L21" s="35">
        <v>190400</v>
      </c>
      <c r="M21" s="36"/>
      <c r="N21" s="37"/>
      <c r="O21" s="35"/>
      <c r="P21" s="35"/>
      <c r="Q21" s="38"/>
      <c r="R21" s="39">
        <f t="shared" si="0"/>
        <v>3</v>
      </c>
      <c r="S21" s="40">
        <f t="shared" si="1"/>
        <v>413723.33333333331</v>
      </c>
      <c r="T21" s="41">
        <f t="shared" si="2"/>
        <v>0.97759426226328427</v>
      </c>
      <c r="U21" s="42" t="s">
        <v>632</v>
      </c>
      <c r="V21" s="43">
        <f>IFERROR(AVERAGE(J21,L21:P21),"")</f>
        <v>180285</v>
      </c>
      <c r="W21" s="44">
        <f>IF(Q21&gt;0,"",IFERROR(STDEV(J21,L21:P21)/V21,""))</f>
        <v>7.9345315380668704E-2</v>
      </c>
      <c r="X21" s="45">
        <f t="shared" si="4"/>
        <v>180285</v>
      </c>
      <c r="Y21" s="4" t="s">
        <v>1364</v>
      </c>
      <c r="AA21" s="29"/>
    </row>
    <row r="22" spans="1:28" s="126" customFormat="1" ht="96.6">
      <c r="A22" s="115">
        <v>7</v>
      </c>
      <c r="B22" s="112" t="s">
        <v>21</v>
      </c>
      <c r="C22" s="112">
        <v>12352106</v>
      </c>
      <c r="D22" s="175" t="s">
        <v>1365</v>
      </c>
      <c r="E22" s="112" t="s">
        <v>50</v>
      </c>
      <c r="F22" s="118" t="s">
        <v>51</v>
      </c>
      <c r="G22" s="115" t="s">
        <v>52</v>
      </c>
      <c r="H22" s="115" t="s">
        <v>53</v>
      </c>
      <c r="I22" s="115"/>
      <c r="J22" s="34">
        <v>1585080</v>
      </c>
      <c r="K22" s="35">
        <v>1407770</v>
      </c>
      <c r="L22" s="35">
        <v>1777860</v>
      </c>
      <c r="M22" s="36"/>
      <c r="N22" s="37"/>
      <c r="O22" s="35"/>
      <c r="P22" s="35"/>
      <c r="Q22" s="38"/>
      <c r="R22" s="116">
        <f t="shared" si="0"/>
        <v>3</v>
      </c>
      <c r="S22" s="40">
        <f t="shared" si="1"/>
        <v>1590236.6666666667</v>
      </c>
      <c r="T22" s="41">
        <f t="shared" si="2"/>
        <v>0.11639706468312917</v>
      </c>
      <c r="U22" s="117" t="s">
        <v>54</v>
      </c>
      <c r="V22" s="43">
        <f t="shared" si="3"/>
        <v>1590236.6666666667</v>
      </c>
      <c r="W22" s="44">
        <f t="shared" ref="W22:W24" si="8">IF(Q22&gt;0,"",IFERROR(STDEV(J22:P22)/V22,""))</f>
        <v>0.11639706468312917</v>
      </c>
      <c r="X22" s="45">
        <f t="shared" si="4"/>
        <v>1590236.6666666667</v>
      </c>
      <c r="Y22" s="157" t="s">
        <v>1366</v>
      </c>
      <c r="AA22" s="124"/>
      <c r="AB22" s="125"/>
    </row>
    <row r="23" spans="1:28" s="126" customFormat="1" ht="41.4">
      <c r="A23" s="115">
        <v>7</v>
      </c>
      <c r="B23" s="112" t="s">
        <v>21</v>
      </c>
      <c r="C23" s="112">
        <v>10171502</v>
      </c>
      <c r="D23" s="175" t="s">
        <v>1367</v>
      </c>
      <c r="E23" s="112" t="s">
        <v>557</v>
      </c>
      <c r="F23" s="118" t="s">
        <v>51</v>
      </c>
      <c r="G23" s="115"/>
      <c r="H23" s="115" t="s">
        <v>53</v>
      </c>
      <c r="I23" s="115"/>
      <c r="J23" s="34">
        <v>672000</v>
      </c>
      <c r="K23" s="35"/>
      <c r="L23" s="35">
        <v>993650</v>
      </c>
      <c r="M23" s="36"/>
      <c r="N23" s="37"/>
      <c r="O23" s="35"/>
      <c r="P23" s="35"/>
      <c r="Q23" s="38"/>
      <c r="R23" s="116">
        <f t="shared" si="0"/>
        <v>2</v>
      </c>
      <c r="S23" s="40">
        <f t="shared" si="1"/>
        <v>832825</v>
      </c>
      <c r="T23" s="41">
        <f t="shared" si="2"/>
        <v>0.27309566375727556</v>
      </c>
      <c r="U23" s="117" t="s">
        <v>54</v>
      </c>
      <c r="V23" s="43">
        <f t="shared" si="3"/>
        <v>832825</v>
      </c>
      <c r="W23" s="44">
        <f t="shared" si="8"/>
        <v>0.27309566375727556</v>
      </c>
      <c r="X23" s="45">
        <f t="shared" si="4"/>
        <v>832825</v>
      </c>
      <c r="Y23" s="157" t="s">
        <v>1368</v>
      </c>
      <c r="AA23" s="124"/>
      <c r="AB23" s="125"/>
    </row>
    <row r="24" spans="1:28" s="126" customFormat="1" ht="96.6">
      <c r="A24" s="115">
        <v>7</v>
      </c>
      <c r="B24" s="112" t="s">
        <v>21</v>
      </c>
      <c r="C24" s="112">
        <v>41116129</v>
      </c>
      <c r="D24" s="175" t="s">
        <v>1369</v>
      </c>
      <c r="E24" s="112" t="s">
        <v>285</v>
      </c>
      <c r="F24" s="118" t="s">
        <v>51</v>
      </c>
      <c r="G24" s="115" t="s">
        <v>52</v>
      </c>
      <c r="H24" s="115" t="s">
        <v>53</v>
      </c>
      <c r="I24" s="115"/>
      <c r="J24" s="34">
        <v>6086850</v>
      </c>
      <c r="K24" s="35">
        <v>5014660</v>
      </c>
      <c r="L24" s="35">
        <v>7217350</v>
      </c>
      <c r="M24" s="36"/>
      <c r="N24" s="37"/>
      <c r="O24" s="35"/>
      <c r="P24" s="35"/>
      <c r="Q24" s="38"/>
      <c r="R24" s="116">
        <f t="shared" si="0"/>
        <v>3</v>
      </c>
      <c r="S24" s="40">
        <f t="shared" si="1"/>
        <v>6106286.666666667</v>
      </c>
      <c r="T24" s="41">
        <f t="shared" si="2"/>
        <v>0.18038354327889966</v>
      </c>
      <c r="U24" s="117" t="s">
        <v>54</v>
      </c>
      <c r="V24" s="43">
        <f t="shared" si="3"/>
        <v>6106286.666666667</v>
      </c>
      <c r="W24" s="44">
        <f t="shared" si="8"/>
        <v>0.18038354327889966</v>
      </c>
      <c r="X24" s="45">
        <f t="shared" si="4"/>
        <v>6106286.666666667</v>
      </c>
      <c r="Y24" s="157" t="s">
        <v>1370</v>
      </c>
      <c r="AA24" s="124"/>
      <c r="AB24" s="125"/>
    </row>
    <row r="25" spans="1:28" s="126" customFormat="1" ht="82.8">
      <c r="A25" s="115">
        <v>7</v>
      </c>
      <c r="B25" s="112" t="s">
        <v>21</v>
      </c>
      <c r="C25" s="112">
        <v>41116129</v>
      </c>
      <c r="D25" s="175" t="s">
        <v>1371</v>
      </c>
      <c r="E25" s="112" t="s">
        <v>557</v>
      </c>
      <c r="F25" s="118" t="s">
        <v>51</v>
      </c>
      <c r="G25" s="115"/>
      <c r="H25" s="115" t="s">
        <v>53</v>
      </c>
      <c r="I25" s="115"/>
      <c r="J25" s="34">
        <v>5589430</v>
      </c>
      <c r="K25" s="35"/>
      <c r="L25" s="35">
        <v>2635850</v>
      </c>
      <c r="M25" s="36"/>
      <c r="N25" s="37"/>
      <c r="O25" s="35"/>
      <c r="P25" s="35"/>
      <c r="Q25" s="38"/>
      <c r="R25" s="116">
        <f t="shared" si="0"/>
        <v>2</v>
      </c>
      <c r="S25" s="40">
        <f t="shared" si="1"/>
        <v>4112640</v>
      </c>
      <c r="T25" s="41">
        <f t="shared" si="2"/>
        <v>0.50782379366464436</v>
      </c>
      <c r="U25" s="117" t="s">
        <v>733</v>
      </c>
      <c r="V25" s="43">
        <f>IFERROR(AVERAGE(K25:P25),"")</f>
        <v>2635850</v>
      </c>
      <c r="W25" s="44" t="str">
        <f>IF(Q25&gt;0,"",IFERROR(STDEV(K25:P25)/V25,""))</f>
        <v/>
      </c>
      <c r="X25" s="45">
        <f t="shared" si="4"/>
        <v>2635850</v>
      </c>
      <c r="Y25" s="157" t="s">
        <v>1372</v>
      </c>
      <c r="AA25" s="124"/>
      <c r="AB25" s="125"/>
    </row>
    <row r="26" spans="1:28" s="126" customFormat="1" ht="69">
      <c r="A26" s="115">
        <v>7</v>
      </c>
      <c r="B26" s="112" t="s">
        <v>21</v>
      </c>
      <c r="C26" s="112">
        <v>41116129</v>
      </c>
      <c r="D26" s="175" t="s">
        <v>1373</v>
      </c>
      <c r="E26" s="112" t="s">
        <v>1374</v>
      </c>
      <c r="F26" s="118" t="s">
        <v>51</v>
      </c>
      <c r="G26" s="115" t="s">
        <v>52</v>
      </c>
      <c r="H26" s="115" t="s">
        <v>53</v>
      </c>
      <c r="I26" s="115"/>
      <c r="J26" s="34">
        <v>1101940</v>
      </c>
      <c r="K26" s="35">
        <v>246800</v>
      </c>
      <c r="L26" s="35">
        <v>1305430</v>
      </c>
      <c r="M26" s="36"/>
      <c r="N26" s="37"/>
      <c r="O26" s="35"/>
      <c r="P26" s="35"/>
      <c r="Q26" s="38"/>
      <c r="R26" s="116">
        <f t="shared" si="0"/>
        <v>3</v>
      </c>
      <c r="S26" s="40">
        <f t="shared" si="1"/>
        <v>884723.33333333337</v>
      </c>
      <c r="T26" s="41">
        <f t="shared" si="2"/>
        <v>0.63494286609148598</v>
      </c>
      <c r="U26" s="117" t="s">
        <v>757</v>
      </c>
      <c r="V26" s="43">
        <f>IFERROR(AVERAGE(J26,L26:P26),"")</f>
        <v>1203685</v>
      </c>
      <c r="W26" s="44">
        <f>IF(Q26&gt;0,"",IFERROR(STDEV(J26,L26:P26)/V26,""))</f>
        <v>0.11954054333455227</v>
      </c>
      <c r="X26" s="45">
        <f t="shared" si="4"/>
        <v>1203685</v>
      </c>
      <c r="Y26" s="157" t="s">
        <v>1375</v>
      </c>
      <c r="AA26" s="124"/>
      <c r="AB26" s="125"/>
    </row>
    <row r="27" spans="1:28" s="126" customFormat="1" ht="41.4">
      <c r="A27" s="115">
        <v>7</v>
      </c>
      <c r="B27" s="112" t="s">
        <v>21</v>
      </c>
      <c r="C27" s="112">
        <v>41106204</v>
      </c>
      <c r="D27" s="175" t="s">
        <v>1376</v>
      </c>
      <c r="E27" s="112" t="s">
        <v>72</v>
      </c>
      <c r="F27" s="118" t="s">
        <v>51</v>
      </c>
      <c r="G27" s="115" t="s">
        <v>52</v>
      </c>
      <c r="H27" s="115" t="s">
        <v>53</v>
      </c>
      <c r="I27" s="115"/>
      <c r="J27" s="34">
        <v>2474010</v>
      </c>
      <c r="K27" s="35">
        <v>1847500</v>
      </c>
      <c r="L27" s="35">
        <v>2932160</v>
      </c>
      <c r="M27" s="36"/>
      <c r="N27" s="37"/>
      <c r="O27" s="35"/>
      <c r="P27" s="35"/>
      <c r="Q27" s="38"/>
      <c r="R27" s="116">
        <f t="shared" si="0"/>
        <v>3</v>
      </c>
      <c r="S27" s="40">
        <f t="shared" si="1"/>
        <v>2417890</v>
      </c>
      <c r="T27" s="41">
        <f t="shared" si="2"/>
        <v>0.22519774256825978</v>
      </c>
      <c r="U27" s="117" t="s">
        <v>54</v>
      </c>
      <c r="V27" s="43">
        <f t="shared" si="3"/>
        <v>2417890</v>
      </c>
      <c r="W27" s="44">
        <f t="shared" ref="W27:W28" si="9">IF(Q27&gt;0,"",IFERROR(STDEV(J27:P27)/V27,""))</f>
        <v>0.22519774256825978</v>
      </c>
      <c r="X27" s="45">
        <f t="shared" si="4"/>
        <v>2417890</v>
      </c>
      <c r="Y27" s="157" t="s">
        <v>1377</v>
      </c>
      <c r="AA27" s="124"/>
      <c r="AB27" s="125"/>
    </row>
    <row r="28" spans="1:28" s="126" customFormat="1" ht="82.8">
      <c r="A28" s="115">
        <v>7</v>
      </c>
      <c r="B28" s="112" t="s">
        <v>21</v>
      </c>
      <c r="C28" s="112">
        <v>41116011</v>
      </c>
      <c r="D28" s="175" t="s">
        <v>1378</v>
      </c>
      <c r="E28" s="112" t="s">
        <v>557</v>
      </c>
      <c r="F28" s="118" t="s">
        <v>51</v>
      </c>
      <c r="G28" s="115" t="s">
        <v>52</v>
      </c>
      <c r="H28" s="115" t="s">
        <v>53</v>
      </c>
      <c r="I28" s="115"/>
      <c r="J28" s="34">
        <v>552160</v>
      </c>
      <c r="K28" s="35">
        <v>458150</v>
      </c>
      <c r="L28" s="35">
        <v>654500</v>
      </c>
      <c r="M28" s="36"/>
      <c r="N28" s="37"/>
      <c r="O28" s="35"/>
      <c r="P28" s="35"/>
      <c r="Q28" s="38"/>
      <c r="R28" s="116">
        <f t="shared" si="0"/>
        <v>3</v>
      </c>
      <c r="S28" s="40">
        <f t="shared" si="1"/>
        <v>554936.66666666663</v>
      </c>
      <c r="T28" s="41">
        <f t="shared" si="2"/>
        <v>0.17696514030904487</v>
      </c>
      <c r="U28" s="117" t="s">
        <v>54</v>
      </c>
      <c r="V28" s="43">
        <f t="shared" si="3"/>
        <v>554936.66666666663</v>
      </c>
      <c r="W28" s="44">
        <f t="shared" si="9"/>
        <v>0.17696514030904487</v>
      </c>
      <c r="X28" s="45">
        <f t="shared" si="4"/>
        <v>554936.66666666663</v>
      </c>
      <c r="Y28" s="157" t="s">
        <v>1379</v>
      </c>
      <c r="AA28" s="124"/>
      <c r="AB28" s="125"/>
    </row>
    <row r="29" spans="1:28" s="126" customFormat="1" ht="138">
      <c r="A29" s="115">
        <v>7</v>
      </c>
      <c r="B29" s="112" t="s">
        <v>21</v>
      </c>
      <c r="C29" s="112">
        <v>12352104</v>
      </c>
      <c r="D29" s="175" t="s">
        <v>1380</v>
      </c>
      <c r="E29" s="112" t="s">
        <v>50</v>
      </c>
      <c r="F29" s="118" t="s">
        <v>51</v>
      </c>
      <c r="G29" s="115" t="s">
        <v>52</v>
      </c>
      <c r="H29" s="115" t="s">
        <v>53</v>
      </c>
      <c r="I29" s="115"/>
      <c r="J29" s="34">
        <v>146370</v>
      </c>
      <c r="K29" s="35">
        <v>504560</v>
      </c>
      <c r="L29" s="35">
        <v>182070</v>
      </c>
      <c r="M29" s="36"/>
      <c r="N29" s="37"/>
      <c r="O29" s="35"/>
      <c r="P29" s="35"/>
      <c r="Q29" s="38"/>
      <c r="R29" s="116">
        <f t="shared" si="0"/>
        <v>3</v>
      </c>
      <c r="S29" s="40">
        <f t="shared" si="1"/>
        <v>277666.66666666669</v>
      </c>
      <c r="T29" s="41">
        <f t="shared" si="2"/>
        <v>0.71058038939722945</v>
      </c>
      <c r="U29" s="117" t="s">
        <v>632</v>
      </c>
      <c r="V29" s="43">
        <f>IFERROR(AVERAGE(J29,L29:P29),"")</f>
        <v>164220</v>
      </c>
      <c r="W29" s="44">
        <f>IF(Q29&gt;0,"",IFERROR(STDEV(J29,L29:P29)/V29,""))</f>
        <v>0.15371886547533642</v>
      </c>
      <c r="X29" s="45">
        <f t="shared" si="4"/>
        <v>164220</v>
      </c>
      <c r="Y29" s="157" t="s">
        <v>1381</v>
      </c>
      <c r="AA29" s="124"/>
      <c r="AB29" s="125"/>
    </row>
    <row r="30" spans="1:28" ht="82.8">
      <c r="A30" s="3">
        <v>7</v>
      </c>
      <c r="B30" s="32" t="s">
        <v>21</v>
      </c>
      <c r="C30" s="32">
        <v>50221303</v>
      </c>
      <c r="D30" s="170" t="s">
        <v>1382</v>
      </c>
      <c r="E30" s="32" t="s">
        <v>72</v>
      </c>
      <c r="F30" s="33" t="s">
        <v>51</v>
      </c>
      <c r="G30" s="3" t="s">
        <v>52</v>
      </c>
      <c r="H30" s="3" t="s">
        <v>53</v>
      </c>
      <c r="I30" s="3"/>
      <c r="J30" s="34">
        <v>3011890</v>
      </c>
      <c r="K30" s="35">
        <v>3936520</v>
      </c>
      <c r="L30" s="35">
        <v>2365720</v>
      </c>
      <c r="M30" s="36"/>
      <c r="N30" s="37"/>
      <c r="O30" s="35"/>
      <c r="P30" s="35"/>
      <c r="Q30" s="38"/>
      <c r="R30" s="39">
        <f t="shared" si="0"/>
        <v>3</v>
      </c>
      <c r="S30" s="40">
        <f t="shared" si="1"/>
        <v>3104710</v>
      </c>
      <c r="T30" s="41">
        <f t="shared" si="2"/>
        <v>0.25429199408472497</v>
      </c>
      <c r="U30" s="42" t="s">
        <v>54</v>
      </c>
      <c r="V30" s="43">
        <f t="shared" si="3"/>
        <v>3104710</v>
      </c>
      <c r="W30" s="44">
        <f t="shared" ref="W30:W31" si="10">IF(Q30&gt;0,"",IFERROR(STDEV(J30:P30)/V30,""))</f>
        <v>0.25429199408472497</v>
      </c>
      <c r="X30" s="45">
        <f t="shared" si="4"/>
        <v>3104710</v>
      </c>
      <c r="Y30" s="129" t="s">
        <v>1383</v>
      </c>
      <c r="AA30" s="29"/>
    </row>
    <row r="31" spans="1:28" ht="41.4">
      <c r="A31" s="3">
        <v>7</v>
      </c>
      <c r="B31" s="32" t="s">
        <v>21</v>
      </c>
      <c r="C31" s="32">
        <v>41121800</v>
      </c>
      <c r="D31" s="170" t="s">
        <v>1384</v>
      </c>
      <c r="E31" s="32" t="s">
        <v>57</v>
      </c>
      <c r="F31" s="33" t="s">
        <v>51</v>
      </c>
      <c r="G31" s="3"/>
      <c r="H31" s="3" t="s">
        <v>53</v>
      </c>
      <c r="I31" s="3"/>
      <c r="J31" s="34">
        <v>14280</v>
      </c>
      <c r="K31" s="35"/>
      <c r="L31" s="35">
        <v>16660</v>
      </c>
      <c r="M31" s="36"/>
      <c r="N31" s="37"/>
      <c r="O31" s="35"/>
      <c r="P31" s="35"/>
      <c r="Q31" s="38"/>
      <c r="R31" s="39">
        <f t="shared" si="0"/>
        <v>2</v>
      </c>
      <c r="S31" s="40">
        <f t="shared" si="1"/>
        <v>15470</v>
      </c>
      <c r="T31" s="41">
        <f t="shared" si="2"/>
        <v>0.10878565864408424</v>
      </c>
      <c r="U31" s="42" t="s">
        <v>54</v>
      </c>
      <c r="V31" s="43">
        <f t="shared" si="3"/>
        <v>15470</v>
      </c>
      <c r="W31" s="44">
        <f t="shared" si="10"/>
        <v>0.10878565864408424</v>
      </c>
      <c r="X31" s="45">
        <f t="shared" si="4"/>
        <v>15470</v>
      </c>
      <c r="Y31" s="4" t="s">
        <v>1385</v>
      </c>
      <c r="AA31" s="29"/>
    </row>
    <row r="32" spans="1:28" s="126" customFormat="1" ht="41.4">
      <c r="A32" s="115">
        <v>7</v>
      </c>
      <c r="B32" s="112" t="s">
        <v>21</v>
      </c>
      <c r="C32" s="112">
        <v>41104818</v>
      </c>
      <c r="D32" s="175" t="s">
        <v>1386</v>
      </c>
      <c r="E32" s="112" t="s">
        <v>557</v>
      </c>
      <c r="F32" s="118" t="s">
        <v>51</v>
      </c>
      <c r="G32" s="115" t="s">
        <v>52</v>
      </c>
      <c r="H32" s="115" t="s">
        <v>53</v>
      </c>
      <c r="I32" s="115"/>
      <c r="J32" s="34">
        <v>2921450</v>
      </c>
      <c r="K32" s="35">
        <v>1392300</v>
      </c>
      <c r="L32" s="35">
        <v>3278450</v>
      </c>
      <c r="M32" s="36"/>
      <c r="N32" s="37"/>
      <c r="O32" s="35"/>
      <c r="P32" s="35"/>
      <c r="Q32" s="38"/>
      <c r="R32" s="116">
        <f t="shared" si="0"/>
        <v>3</v>
      </c>
      <c r="S32" s="40">
        <f t="shared" si="1"/>
        <v>2530733.3333333335</v>
      </c>
      <c r="T32" s="41">
        <f t="shared" si="2"/>
        <v>0.39590922091022013</v>
      </c>
      <c r="U32" s="117" t="s">
        <v>757</v>
      </c>
      <c r="V32" s="43">
        <f t="shared" ref="V32:V33" si="11">IFERROR(AVERAGE(J32,L32:P32),"")</f>
        <v>3099950</v>
      </c>
      <c r="W32" s="44">
        <f t="shared" ref="W32:W33" si="12">IF(Q32&gt;0,"",IFERROR(STDEV(J32,L32:P32)/V32,""))</f>
        <v>8.143264274701123E-2</v>
      </c>
      <c r="X32" s="45">
        <f t="shared" si="4"/>
        <v>3099950</v>
      </c>
      <c r="Y32" s="157" t="s">
        <v>1387</v>
      </c>
      <c r="AA32" s="124"/>
      <c r="AB32" s="125"/>
    </row>
    <row r="33" spans="1:28" s="126" customFormat="1" ht="82.8">
      <c r="A33" s="115">
        <v>7</v>
      </c>
      <c r="B33" s="112" t="s">
        <v>21</v>
      </c>
      <c r="C33" s="112">
        <v>41106214</v>
      </c>
      <c r="D33" s="175" t="s">
        <v>1388</v>
      </c>
      <c r="E33" s="112" t="s">
        <v>65</v>
      </c>
      <c r="F33" s="118" t="s">
        <v>51</v>
      </c>
      <c r="G33" s="115" t="s">
        <v>52</v>
      </c>
      <c r="H33" s="115" t="s">
        <v>53</v>
      </c>
      <c r="I33" s="115"/>
      <c r="J33" s="34">
        <v>428400</v>
      </c>
      <c r="K33" s="35">
        <v>840140</v>
      </c>
      <c r="L33" s="35">
        <v>573580</v>
      </c>
      <c r="M33" s="36"/>
      <c r="N33" s="37"/>
      <c r="O33" s="35"/>
      <c r="P33" s="35"/>
      <c r="Q33" s="38"/>
      <c r="R33" s="116">
        <f t="shared" si="0"/>
        <v>3</v>
      </c>
      <c r="S33" s="40">
        <f t="shared" si="1"/>
        <v>614040</v>
      </c>
      <c r="T33" s="41">
        <f t="shared" si="2"/>
        <v>0.34009281263598951</v>
      </c>
      <c r="U33" s="117" t="s">
        <v>632</v>
      </c>
      <c r="V33" s="43">
        <f t="shared" si="11"/>
        <v>500990</v>
      </c>
      <c r="W33" s="44">
        <f t="shared" si="12"/>
        <v>0.20490980357424893</v>
      </c>
      <c r="X33" s="45">
        <f t="shared" si="4"/>
        <v>500990</v>
      </c>
      <c r="Y33" s="157" t="s">
        <v>1389</v>
      </c>
      <c r="AA33" s="124"/>
      <c r="AB33" s="125"/>
    </row>
    <row r="34" spans="1:28" s="126" customFormat="1" ht="41.4">
      <c r="A34" s="115">
        <v>7</v>
      </c>
      <c r="B34" s="112" t="s">
        <v>21</v>
      </c>
      <c r="C34" s="112">
        <v>41121800</v>
      </c>
      <c r="D34" s="175" t="s">
        <v>1390</v>
      </c>
      <c r="E34" s="112" t="s">
        <v>57</v>
      </c>
      <c r="F34" s="118" t="s">
        <v>51</v>
      </c>
      <c r="G34" s="115"/>
      <c r="H34" s="115" t="s">
        <v>53</v>
      </c>
      <c r="I34" s="115"/>
      <c r="J34" s="34">
        <v>14280</v>
      </c>
      <c r="K34" s="35"/>
      <c r="L34" s="35">
        <v>16660</v>
      </c>
      <c r="M34" s="36"/>
      <c r="N34" s="37"/>
      <c r="O34" s="35"/>
      <c r="P34" s="35"/>
      <c r="Q34" s="38"/>
      <c r="R34" s="116">
        <f t="shared" si="0"/>
        <v>2</v>
      </c>
      <c r="S34" s="40">
        <f t="shared" si="1"/>
        <v>15470</v>
      </c>
      <c r="T34" s="41">
        <f t="shared" si="2"/>
        <v>0.10878565864408424</v>
      </c>
      <c r="U34" s="117" t="s">
        <v>54</v>
      </c>
      <c r="V34" s="43">
        <f t="shared" si="3"/>
        <v>15470</v>
      </c>
      <c r="W34" s="44">
        <f>IF(Q34&gt;0,"",IFERROR(STDEV(J34:P34)/V34,""))</f>
        <v>0.10878565864408424</v>
      </c>
      <c r="X34" s="45">
        <f t="shared" si="4"/>
        <v>15470</v>
      </c>
      <c r="Y34" s="157" t="s">
        <v>1391</v>
      </c>
      <c r="AA34" s="124"/>
      <c r="AB34" s="125"/>
    </row>
    <row r="35" spans="1:28" s="126" customFormat="1" ht="41.4">
      <c r="A35" s="115">
        <v>7</v>
      </c>
      <c r="B35" s="112" t="s">
        <v>21</v>
      </c>
      <c r="C35" s="112">
        <v>41116129</v>
      </c>
      <c r="D35" s="175" t="s">
        <v>1392</v>
      </c>
      <c r="E35" s="112" t="s">
        <v>65</v>
      </c>
      <c r="F35" s="118" t="s">
        <v>51</v>
      </c>
      <c r="G35" s="115" t="s">
        <v>52</v>
      </c>
      <c r="H35" s="115" t="s">
        <v>53</v>
      </c>
      <c r="I35" s="115"/>
      <c r="J35" s="34">
        <v>9520</v>
      </c>
      <c r="K35" s="35">
        <v>5355</v>
      </c>
      <c r="L35" s="35">
        <v>406980</v>
      </c>
      <c r="M35" s="36"/>
      <c r="N35" s="37"/>
      <c r="O35" s="35"/>
      <c r="P35" s="35"/>
      <c r="Q35" s="38"/>
      <c r="R35" s="116">
        <f t="shared" si="0"/>
        <v>3</v>
      </c>
      <c r="S35" s="40">
        <f t="shared" si="1"/>
        <v>140618.33333333334</v>
      </c>
      <c r="T35" s="41">
        <f t="shared" si="2"/>
        <v>1.6405070695994375</v>
      </c>
      <c r="U35" s="117" t="s">
        <v>73</v>
      </c>
      <c r="V35" s="43">
        <f t="shared" ref="V35:V36" si="13">IFERROR(AVERAGE(J35:K35,M35:P35),"")</f>
        <v>7437.5</v>
      </c>
      <c r="W35" s="44">
        <f t="shared" ref="W35:W37" si="14">IF(Q35&gt;0,"",IFERROR(STDEV(J35:K35,M35:P35)/V35,""))</f>
        <v>0.3959797974644666</v>
      </c>
      <c r="X35" s="45">
        <f t="shared" si="4"/>
        <v>7437.5</v>
      </c>
      <c r="Y35" s="157" t="s">
        <v>1393</v>
      </c>
      <c r="AA35" s="124"/>
      <c r="AB35" s="125"/>
    </row>
    <row r="36" spans="1:28" ht="41.4">
      <c r="A36" s="3">
        <v>7</v>
      </c>
      <c r="B36" s="32" t="s">
        <v>21</v>
      </c>
      <c r="C36" s="32">
        <v>41116129</v>
      </c>
      <c r="D36" s="170" t="s">
        <v>1394</v>
      </c>
      <c r="E36" s="32" t="s">
        <v>65</v>
      </c>
      <c r="F36" s="33" t="s">
        <v>51</v>
      </c>
      <c r="G36" s="3" t="s">
        <v>52</v>
      </c>
      <c r="H36" s="3" t="s">
        <v>53</v>
      </c>
      <c r="I36" s="3"/>
      <c r="J36" s="34">
        <v>9520</v>
      </c>
      <c r="K36" s="35">
        <v>5355</v>
      </c>
      <c r="L36" s="35">
        <v>406980</v>
      </c>
      <c r="M36" s="36"/>
      <c r="N36" s="37"/>
      <c r="O36" s="35"/>
      <c r="P36" s="35"/>
      <c r="Q36" s="38"/>
      <c r="R36" s="39">
        <f t="shared" si="0"/>
        <v>3</v>
      </c>
      <c r="S36" s="40">
        <f t="shared" si="1"/>
        <v>140618.33333333334</v>
      </c>
      <c r="T36" s="41">
        <f t="shared" si="2"/>
        <v>1.6405070695994375</v>
      </c>
      <c r="U36" s="42" t="s">
        <v>73</v>
      </c>
      <c r="V36" s="43">
        <f t="shared" si="13"/>
        <v>7437.5</v>
      </c>
      <c r="W36" s="44">
        <f t="shared" si="14"/>
        <v>0.3959797974644666</v>
      </c>
      <c r="X36" s="45">
        <f t="shared" si="4"/>
        <v>7437.5</v>
      </c>
      <c r="Y36" s="129" t="s">
        <v>1395</v>
      </c>
      <c r="AA36" s="29"/>
    </row>
    <row r="37" spans="1:28" ht="41.4">
      <c r="A37" s="3">
        <v>7</v>
      </c>
      <c r="B37" s="32" t="s">
        <v>21</v>
      </c>
      <c r="C37" s="32">
        <v>41121800</v>
      </c>
      <c r="D37" s="170" t="s">
        <v>1396</v>
      </c>
      <c r="E37" s="32" t="s">
        <v>57</v>
      </c>
      <c r="F37" s="33" t="s">
        <v>51</v>
      </c>
      <c r="G37" s="3" t="s">
        <v>52</v>
      </c>
      <c r="H37" s="3" t="s">
        <v>53</v>
      </c>
      <c r="I37" s="3"/>
      <c r="J37" s="34">
        <v>158270</v>
      </c>
      <c r="K37" s="35">
        <v>117810</v>
      </c>
      <c r="L37" s="35">
        <v>71400</v>
      </c>
      <c r="M37" s="36"/>
      <c r="N37" s="37"/>
      <c r="O37" s="35"/>
      <c r="P37" s="35"/>
      <c r="Q37" s="38"/>
      <c r="R37" s="39">
        <f t="shared" si="0"/>
        <v>3</v>
      </c>
      <c r="S37" s="40">
        <f t="shared" si="1"/>
        <v>115826.66666666667</v>
      </c>
      <c r="T37" s="41">
        <f t="shared" si="2"/>
        <v>0.37529309244309805</v>
      </c>
      <c r="U37" s="42" t="s">
        <v>142</v>
      </c>
      <c r="V37" s="43">
        <f>IFERROR(AVERAGE(J37:K37,M37:P37),"")</f>
        <v>138040</v>
      </c>
      <c r="W37" s="44">
        <f t="shared" si="14"/>
        <v>0.20725543586502254</v>
      </c>
      <c r="X37" s="45">
        <f t="shared" si="4"/>
        <v>138040</v>
      </c>
      <c r="Y37" s="4" t="s">
        <v>1397</v>
      </c>
      <c r="AA37" s="29"/>
    </row>
    <row r="38" spans="1:28" ht="41.4">
      <c r="A38" s="3">
        <v>7</v>
      </c>
      <c r="B38" s="32" t="s">
        <v>21</v>
      </c>
      <c r="C38" s="32">
        <v>41121800</v>
      </c>
      <c r="D38" s="170" t="s">
        <v>1398</v>
      </c>
      <c r="E38" s="32" t="s">
        <v>57</v>
      </c>
      <c r="F38" s="33" t="s">
        <v>51</v>
      </c>
      <c r="G38" s="3" t="s">
        <v>52</v>
      </c>
      <c r="H38" s="3" t="s">
        <v>53</v>
      </c>
      <c r="I38" s="3"/>
      <c r="J38" s="34">
        <v>481950</v>
      </c>
      <c r="K38" s="35">
        <v>279650</v>
      </c>
      <c r="L38" s="35">
        <v>228480</v>
      </c>
      <c r="M38" s="36"/>
      <c r="N38" s="37"/>
      <c r="O38" s="35"/>
      <c r="P38" s="35"/>
      <c r="Q38" s="38"/>
      <c r="R38" s="39">
        <f t="shared" si="0"/>
        <v>3</v>
      </c>
      <c r="S38" s="40">
        <f t="shared" si="1"/>
        <v>330026.66666666669</v>
      </c>
      <c r="T38" s="41">
        <f t="shared" si="2"/>
        <v>0.40613085701710694</v>
      </c>
      <c r="U38" s="42" t="s">
        <v>733</v>
      </c>
      <c r="V38" s="43">
        <f t="shared" ref="V38:V39" si="15">IFERROR(AVERAGE(K38:P38),"")</f>
        <v>254065</v>
      </c>
      <c r="W38" s="44">
        <f t="shared" ref="W38:W39" si="16">IF(Q38&gt;0,"",IFERROR(STDEV(K38:P38)/V38,""))</f>
        <v>0.14241494890408218</v>
      </c>
      <c r="X38" s="45">
        <f t="shared" si="4"/>
        <v>254065</v>
      </c>
      <c r="Y38" s="4" t="s">
        <v>1399</v>
      </c>
      <c r="AA38" s="29"/>
    </row>
    <row r="39" spans="1:28" ht="41.4">
      <c r="A39" s="3">
        <v>7</v>
      </c>
      <c r="B39" s="32" t="s">
        <v>21</v>
      </c>
      <c r="C39" s="32">
        <v>41121800</v>
      </c>
      <c r="D39" s="170" t="s">
        <v>1400</v>
      </c>
      <c r="E39" s="32" t="s">
        <v>57</v>
      </c>
      <c r="F39" s="33" t="s">
        <v>51</v>
      </c>
      <c r="G39" s="3" t="s">
        <v>52</v>
      </c>
      <c r="H39" s="3" t="s">
        <v>53</v>
      </c>
      <c r="I39" s="3"/>
      <c r="J39" s="34">
        <v>161840</v>
      </c>
      <c r="K39" s="35">
        <v>120785</v>
      </c>
      <c r="L39" s="35">
        <v>76160</v>
      </c>
      <c r="M39" s="36"/>
      <c r="N39" s="37"/>
      <c r="O39" s="35"/>
      <c r="P39" s="35"/>
      <c r="Q39" s="38"/>
      <c r="R39" s="39">
        <f t="shared" si="0"/>
        <v>3</v>
      </c>
      <c r="S39" s="40">
        <f t="shared" si="1"/>
        <v>119595</v>
      </c>
      <c r="T39" s="41">
        <f t="shared" si="2"/>
        <v>0.35831258865733012</v>
      </c>
      <c r="U39" s="42" t="s">
        <v>733</v>
      </c>
      <c r="V39" s="43">
        <f t="shared" si="15"/>
        <v>98472.5</v>
      </c>
      <c r="W39" s="44">
        <f t="shared" si="16"/>
        <v>0.32044113951052006</v>
      </c>
      <c r="X39" s="45">
        <f t="shared" si="4"/>
        <v>98472.5</v>
      </c>
      <c r="Y39" s="4" t="s">
        <v>1401</v>
      </c>
      <c r="AA39" s="29"/>
    </row>
    <row r="40" spans="1:28" ht="41.4">
      <c r="A40" s="3">
        <v>7</v>
      </c>
      <c r="B40" s="32" t="s">
        <v>21</v>
      </c>
      <c r="C40" s="32">
        <v>41121800</v>
      </c>
      <c r="D40" s="170" t="s">
        <v>1402</v>
      </c>
      <c r="E40" s="32" t="s">
        <v>57</v>
      </c>
      <c r="F40" s="33" t="s">
        <v>51</v>
      </c>
      <c r="G40" s="3" t="s">
        <v>52</v>
      </c>
      <c r="H40" s="3" t="s">
        <v>53</v>
      </c>
      <c r="I40" s="3"/>
      <c r="J40" s="34">
        <v>178500</v>
      </c>
      <c r="K40" s="35">
        <v>133280</v>
      </c>
      <c r="L40" s="35">
        <v>90440</v>
      </c>
      <c r="M40" s="36"/>
      <c r="N40" s="37"/>
      <c r="O40" s="35"/>
      <c r="P40" s="35"/>
      <c r="Q40" s="38"/>
      <c r="R40" s="39">
        <f t="shared" si="0"/>
        <v>3</v>
      </c>
      <c r="S40" s="40">
        <f t="shared" si="1"/>
        <v>134073.33333333334</v>
      </c>
      <c r="T40" s="41">
        <f t="shared" si="2"/>
        <v>0.32844234523971394</v>
      </c>
      <c r="U40" s="42" t="s">
        <v>54</v>
      </c>
      <c r="V40" s="43">
        <f t="shared" si="3"/>
        <v>134073.33333333334</v>
      </c>
      <c r="W40" s="44">
        <f t="shared" ref="W40:W43" si="17">IF(Q40&gt;0,"",IFERROR(STDEV(J40:P40)/V40,""))</f>
        <v>0.32844234523971394</v>
      </c>
      <c r="X40" s="45">
        <f t="shared" si="4"/>
        <v>134073.33333333334</v>
      </c>
      <c r="Y40" s="4" t="s">
        <v>1403</v>
      </c>
      <c r="AA40" s="29"/>
    </row>
    <row r="41" spans="1:28" ht="41.4">
      <c r="A41" s="3">
        <v>7</v>
      </c>
      <c r="B41" s="32" t="s">
        <v>21</v>
      </c>
      <c r="C41" s="32">
        <v>41121800</v>
      </c>
      <c r="D41" s="170" t="s">
        <v>1404</v>
      </c>
      <c r="E41" s="32" t="s">
        <v>57</v>
      </c>
      <c r="F41" s="33" t="s">
        <v>51</v>
      </c>
      <c r="G41" s="3" t="s">
        <v>52</v>
      </c>
      <c r="H41" s="3" t="s">
        <v>53</v>
      </c>
      <c r="I41" s="3"/>
      <c r="J41" s="34">
        <v>273700</v>
      </c>
      <c r="K41" s="35">
        <v>203490</v>
      </c>
      <c r="L41" s="35">
        <v>176120</v>
      </c>
      <c r="M41" s="36"/>
      <c r="N41" s="37"/>
      <c r="O41" s="35"/>
      <c r="P41" s="35"/>
      <c r="Q41" s="38"/>
      <c r="R41" s="39">
        <f t="shared" si="0"/>
        <v>3</v>
      </c>
      <c r="S41" s="40">
        <f t="shared" si="1"/>
        <v>217770</v>
      </c>
      <c r="T41" s="41">
        <f t="shared" si="2"/>
        <v>0.23112880855253115</v>
      </c>
      <c r="U41" s="42" t="s">
        <v>54</v>
      </c>
      <c r="V41" s="43">
        <f t="shared" si="3"/>
        <v>217770</v>
      </c>
      <c r="W41" s="44">
        <f t="shared" si="17"/>
        <v>0.23112880855253115</v>
      </c>
      <c r="X41" s="45">
        <f t="shared" si="4"/>
        <v>217770</v>
      </c>
      <c r="Y41" s="4" t="s">
        <v>1405</v>
      </c>
      <c r="AA41" s="29"/>
    </row>
    <row r="42" spans="1:28" ht="41.4">
      <c r="A42" s="3">
        <v>7</v>
      </c>
      <c r="B42" s="32" t="s">
        <v>21</v>
      </c>
      <c r="C42" s="32">
        <v>41121804</v>
      </c>
      <c r="D42" s="170" t="s">
        <v>1406</v>
      </c>
      <c r="E42" s="32" t="s">
        <v>57</v>
      </c>
      <c r="F42" s="33" t="s">
        <v>51</v>
      </c>
      <c r="G42" s="3" t="s">
        <v>52</v>
      </c>
      <c r="H42" s="3" t="s">
        <v>53</v>
      </c>
      <c r="I42" s="3"/>
      <c r="J42" s="34">
        <v>193970</v>
      </c>
      <c r="K42" s="35">
        <v>145180</v>
      </c>
      <c r="L42" s="35">
        <v>139230</v>
      </c>
      <c r="M42" s="36"/>
      <c r="N42" s="37"/>
      <c r="O42" s="35"/>
      <c r="P42" s="35"/>
      <c r="Q42" s="38"/>
      <c r="R42" s="39">
        <f t="shared" si="0"/>
        <v>3</v>
      </c>
      <c r="S42" s="40">
        <f t="shared" si="1"/>
        <v>159460</v>
      </c>
      <c r="T42" s="41">
        <f t="shared" si="2"/>
        <v>0.18834969349438749</v>
      </c>
      <c r="U42" s="42" t="s">
        <v>54</v>
      </c>
      <c r="V42" s="43">
        <f t="shared" si="3"/>
        <v>159460</v>
      </c>
      <c r="W42" s="44">
        <f t="shared" si="17"/>
        <v>0.18834969349438749</v>
      </c>
      <c r="X42" s="45">
        <f t="shared" si="4"/>
        <v>159460</v>
      </c>
      <c r="Y42" s="4" t="s">
        <v>1407</v>
      </c>
      <c r="AA42" s="29"/>
    </row>
    <row r="43" spans="1:28" ht="41.4">
      <c r="A43" s="3">
        <v>7</v>
      </c>
      <c r="B43" s="32" t="s">
        <v>21</v>
      </c>
      <c r="C43" s="32">
        <v>41122401</v>
      </c>
      <c r="D43" s="170" t="s">
        <v>1408</v>
      </c>
      <c r="E43" s="32" t="s">
        <v>57</v>
      </c>
      <c r="F43" s="33" t="s">
        <v>51</v>
      </c>
      <c r="G43" s="3" t="s">
        <v>52</v>
      </c>
      <c r="H43" s="3" t="s">
        <v>53</v>
      </c>
      <c r="I43" s="3"/>
      <c r="J43" s="34">
        <v>47600</v>
      </c>
      <c r="K43" s="35">
        <v>47600</v>
      </c>
      <c r="L43" s="35">
        <v>48790</v>
      </c>
      <c r="M43" s="36"/>
      <c r="N43" s="37"/>
      <c r="O43" s="35"/>
      <c r="P43" s="35"/>
      <c r="Q43" s="38"/>
      <c r="R43" s="39">
        <f t="shared" si="0"/>
        <v>3</v>
      </c>
      <c r="S43" s="40">
        <f t="shared" si="1"/>
        <v>47996.666666666664</v>
      </c>
      <c r="T43" s="41">
        <f t="shared" si="2"/>
        <v>1.4314469484040308E-2</v>
      </c>
      <c r="U43" s="42" t="s">
        <v>54</v>
      </c>
      <c r="V43" s="43">
        <f t="shared" si="3"/>
        <v>47996.666666666664</v>
      </c>
      <c r="W43" s="44">
        <f t="shared" si="17"/>
        <v>1.4314469484040308E-2</v>
      </c>
      <c r="X43" s="45">
        <f t="shared" si="4"/>
        <v>47996.666666666664</v>
      </c>
      <c r="Y43" s="4" t="s">
        <v>1409</v>
      </c>
      <c r="AA43" s="29"/>
    </row>
    <row r="44" spans="1:28" ht="124.2">
      <c r="A44" s="3">
        <v>7</v>
      </c>
      <c r="B44" s="32" t="s">
        <v>21</v>
      </c>
      <c r="C44" s="32">
        <v>13111000</v>
      </c>
      <c r="D44" s="170" t="s">
        <v>1410</v>
      </c>
      <c r="E44" s="32" t="s">
        <v>557</v>
      </c>
      <c r="F44" s="33" t="s">
        <v>51</v>
      </c>
      <c r="G44" s="3" t="s">
        <v>52</v>
      </c>
      <c r="H44" s="3" t="s">
        <v>53</v>
      </c>
      <c r="I44" s="3"/>
      <c r="J44" s="34">
        <v>458150</v>
      </c>
      <c r="K44" s="35">
        <v>1332800</v>
      </c>
      <c r="L44" s="35">
        <v>797300</v>
      </c>
      <c r="M44" s="36"/>
      <c r="N44" s="37"/>
      <c r="O44" s="35"/>
      <c r="P44" s="35"/>
      <c r="Q44" s="38"/>
      <c r="R44" s="39">
        <f t="shared" si="0"/>
        <v>3</v>
      </c>
      <c r="S44" s="40">
        <f t="shared" si="1"/>
        <v>862750</v>
      </c>
      <c r="T44" s="41">
        <f t="shared" si="2"/>
        <v>0.51113638520518012</v>
      </c>
      <c r="U44" s="42" t="s">
        <v>632</v>
      </c>
      <c r="V44" s="43">
        <f>IFERROR(AVERAGE(J44,L44:P44),"")</f>
        <v>627725</v>
      </c>
      <c r="W44" s="44">
        <f>IF(Q44&gt;0,"",IFERROR(STDEV(J44,L44:P44)/V44,""))</f>
        <v>0.38203873485908257</v>
      </c>
      <c r="X44" s="45">
        <f t="shared" si="4"/>
        <v>627725</v>
      </c>
      <c r="Y44" s="4" t="s">
        <v>1411</v>
      </c>
      <c r="AA44" s="29"/>
    </row>
    <row r="45" spans="1:28" ht="41.4">
      <c r="A45" s="3">
        <v>7</v>
      </c>
      <c r="B45" s="32" t="s">
        <v>21</v>
      </c>
      <c r="C45" s="32">
        <v>12352303</v>
      </c>
      <c r="D45" s="170" t="s">
        <v>1412</v>
      </c>
      <c r="E45" s="32" t="s">
        <v>557</v>
      </c>
      <c r="F45" s="33" t="s">
        <v>51</v>
      </c>
      <c r="G45" s="3" t="s">
        <v>52</v>
      </c>
      <c r="H45" s="3" t="s">
        <v>53</v>
      </c>
      <c r="I45" s="3"/>
      <c r="J45" s="34">
        <v>545020</v>
      </c>
      <c r="K45" s="35">
        <v>922250</v>
      </c>
      <c r="L45" s="35">
        <v>773500</v>
      </c>
      <c r="M45" s="36"/>
      <c r="N45" s="37"/>
      <c r="O45" s="35"/>
      <c r="P45" s="35"/>
      <c r="Q45" s="38"/>
      <c r="R45" s="39">
        <f t="shared" si="0"/>
        <v>3</v>
      </c>
      <c r="S45" s="40">
        <f t="shared" si="1"/>
        <v>746923.33333333337</v>
      </c>
      <c r="T45" s="41">
        <f t="shared" si="2"/>
        <v>0.25439571912157072</v>
      </c>
      <c r="U45" s="42" t="s">
        <v>54</v>
      </c>
      <c r="V45" s="43">
        <f t="shared" si="3"/>
        <v>746923.33333333337</v>
      </c>
      <c r="W45" s="44">
        <f>IF(Q45&gt;0,"",IFERROR(STDEV(J45:P45)/V45,""))</f>
        <v>0.25439571912157072</v>
      </c>
      <c r="X45" s="45">
        <f t="shared" si="4"/>
        <v>746923.33333333337</v>
      </c>
      <c r="Y45" s="4" t="s">
        <v>1413</v>
      </c>
      <c r="AA45" s="29"/>
    </row>
    <row r="46" spans="1:28" s="146" customFormat="1" ht="55.2">
      <c r="A46" s="130">
        <v>7</v>
      </c>
      <c r="B46" s="131" t="s">
        <v>21</v>
      </c>
      <c r="C46" s="131">
        <v>41101502</v>
      </c>
      <c r="D46" s="177" t="s">
        <v>1414</v>
      </c>
      <c r="E46" s="131" t="s">
        <v>111</v>
      </c>
      <c r="F46" s="132" t="s">
        <v>51</v>
      </c>
      <c r="G46" s="130" t="s">
        <v>52</v>
      </c>
      <c r="H46" s="130" t="s">
        <v>53</v>
      </c>
      <c r="I46" s="130"/>
      <c r="J46" s="133">
        <v>476000</v>
      </c>
      <c r="K46" s="134">
        <v>2090830</v>
      </c>
      <c r="L46" s="134">
        <v>1547000</v>
      </c>
      <c r="M46" s="135"/>
      <c r="N46" s="136"/>
      <c r="O46" s="134"/>
      <c r="P46" s="134"/>
      <c r="Q46" s="137"/>
      <c r="R46" s="138">
        <f t="shared" si="0"/>
        <v>3</v>
      </c>
      <c r="S46" s="139">
        <f t="shared" si="1"/>
        <v>1371276.6666666667</v>
      </c>
      <c r="T46" s="140">
        <f t="shared" si="2"/>
        <v>0.59917252581050551</v>
      </c>
      <c r="U46" s="141" t="s">
        <v>972</v>
      </c>
      <c r="V46" s="142">
        <f t="shared" ref="V46:V47" si="18">IFERROR(AVERAGE(K46:P46),"")</f>
        <v>1818915</v>
      </c>
      <c r="W46" s="143">
        <f t="shared" ref="W46:W47" si="19">IF(Q46&gt;0,"",IFERROR(STDEV(K46:P46)/V46,""))</f>
        <v>0.21141498135574235</v>
      </c>
      <c r="X46" s="144">
        <f t="shared" si="4"/>
        <v>1818915</v>
      </c>
      <c r="Y46" s="145" t="s">
        <v>1415</v>
      </c>
      <c r="AA46" s="147"/>
      <c r="AB46" s="148"/>
    </row>
    <row r="47" spans="1:28" s="146" customFormat="1" ht="55.2">
      <c r="A47" s="130">
        <v>7</v>
      </c>
      <c r="B47" s="131" t="s">
        <v>21</v>
      </c>
      <c r="C47" s="131">
        <v>41101502</v>
      </c>
      <c r="D47" s="177" t="s">
        <v>1414</v>
      </c>
      <c r="E47" s="131" t="s">
        <v>111</v>
      </c>
      <c r="F47" s="132" t="s">
        <v>51</v>
      </c>
      <c r="G47" s="130" t="s">
        <v>52</v>
      </c>
      <c r="H47" s="130" t="s">
        <v>53</v>
      </c>
      <c r="I47" s="130"/>
      <c r="J47" s="133">
        <v>476000</v>
      </c>
      <c r="K47" s="134">
        <v>1507730</v>
      </c>
      <c r="L47" s="134">
        <v>1547000</v>
      </c>
      <c r="M47" s="135"/>
      <c r="N47" s="136"/>
      <c r="O47" s="134"/>
      <c r="P47" s="134"/>
      <c r="Q47" s="137"/>
      <c r="R47" s="138">
        <f t="shared" si="0"/>
        <v>3</v>
      </c>
      <c r="S47" s="139">
        <f t="shared" si="1"/>
        <v>1176910</v>
      </c>
      <c r="T47" s="140">
        <f t="shared" si="2"/>
        <v>0.51603211149710826</v>
      </c>
      <c r="U47" s="141" t="s">
        <v>972</v>
      </c>
      <c r="V47" s="142">
        <f t="shared" si="18"/>
        <v>1527365</v>
      </c>
      <c r="W47" s="143">
        <f t="shared" si="19"/>
        <v>1.8180384713016026E-2</v>
      </c>
      <c r="X47" s="144">
        <f t="shared" si="4"/>
        <v>1527365</v>
      </c>
      <c r="Y47" s="145" t="s">
        <v>1416</v>
      </c>
      <c r="AA47" s="147"/>
      <c r="AB47" s="148"/>
    </row>
    <row r="48" spans="1:28" ht="41.4">
      <c r="A48" s="3">
        <v>7</v>
      </c>
      <c r="B48" s="32" t="s">
        <v>21</v>
      </c>
      <c r="C48" s="32">
        <v>41121800</v>
      </c>
      <c r="D48" s="170" t="s">
        <v>1417</v>
      </c>
      <c r="E48" s="32" t="s">
        <v>57</v>
      </c>
      <c r="F48" s="33" t="s">
        <v>51</v>
      </c>
      <c r="G48" s="3" t="s">
        <v>52</v>
      </c>
      <c r="H48" s="3" t="s">
        <v>53</v>
      </c>
      <c r="I48" s="3"/>
      <c r="J48" s="34">
        <v>370090</v>
      </c>
      <c r="K48" s="35">
        <v>320110</v>
      </c>
      <c r="L48" s="35">
        <v>455770</v>
      </c>
      <c r="M48" s="36"/>
      <c r="N48" s="37"/>
      <c r="O48" s="35"/>
      <c r="P48" s="35"/>
      <c r="Q48" s="38"/>
      <c r="R48" s="39">
        <f t="shared" si="0"/>
        <v>3</v>
      </c>
      <c r="S48" s="40">
        <f t="shared" si="1"/>
        <v>381990</v>
      </c>
      <c r="T48" s="41">
        <f t="shared" si="2"/>
        <v>0.17960791657818787</v>
      </c>
      <c r="U48" s="42" t="s">
        <v>54</v>
      </c>
      <c r="V48" s="43">
        <f t="shared" si="3"/>
        <v>381990</v>
      </c>
      <c r="W48" s="44">
        <f t="shared" ref="W48:W49" si="20">IF(Q48&gt;0,"",IFERROR(STDEV(J48:P48)/V48,""))</f>
        <v>0.17960791657818787</v>
      </c>
      <c r="X48" s="45">
        <f t="shared" si="4"/>
        <v>381990</v>
      </c>
      <c r="Y48" s="4" t="s">
        <v>1418</v>
      </c>
      <c r="AA48" s="29"/>
    </row>
    <row r="49" spans="1:28" ht="41.4">
      <c r="A49" s="3">
        <v>7</v>
      </c>
      <c r="B49" s="32" t="s">
        <v>21</v>
      </c>
      <c r="C49" s="32">
        <v>41122101</v>
      </c>
      <c r="D49" s="170" t="s">
        <v>1419</v>
      </c>
      <c r="E49" s="32" t="s">
        <v>65</v>
      </c>
      <c r="F49" s="33" t="s">
        <v>51</v>
      </c>
      <c r="G49" s="3" t="s">
        <v>52</v>
      </c>
      <c r="H49" s="3" t="s">
        <v>53</v>
      </c>
      <c r="I49" s="3"/>
      <c r="J49" s="34">
        <v>417690</v>
      </c>
      <c r="K49" s="35">
        <v>714000</v>
      </c>
      <c r="L49" s="35">
        <v>773500</v>
      </c>
      <c r="M49" s="36"/>
      <c r="N49" s="37"/>
      <c r="O49" s="35"/>
      <c r="P49" s="35"/>
      <c r="Q49" s="38"/>
      <c r="R49" s="39">
        <f t="shared" si="0"/>
        <v>3</v>
      </c>
      <c r="S49" s="40">
        <f t="shared" si="1"/>
        <v>635063.33333333337</v>
      </c>
      <c r="T49" s="41">
        <f t="shared" si="2"/>
        <v>0.3001072100462035</v>
      </c>
      <c r="U49" s="42" t="s">
        <v>54</v>
      </c>
      <c r="V49" s="43">
        <f t="shared" si="3"/>
        <v>635063.33333333337</v>
      </c>
      <c r="W49" s="44">
        <f t="shared" si="20"/>
        <v>0.3001072100462035</v>
      </c>
      <c r="X49" s="45">
        <f t="shared" si="4"/>
        <v>635063.33333333337</v>
      </c>
      <c r="Y49" s="4" t="s">
        <v>1420</v>
      </c>
      <c r="AA49" s="29"/>
    </row>
    <row r="50" spans="1:28" ht="41.4">
      <c r="A50" s="3">
        <v>7</v>
      </c>
      <c r="B50" s="32" t="s">
        <v>21</v>
      </c>
      <c r="C50" s="32">
        <v>41122101</v>
      </c>
      <c r="D50" s="170" t="s">
        <v>1421</v>
      </c>
      <c r="E50" s="32" t="s">
        <v>57</v>
      </c>
      <c r="F50" s="33" t="s">
        <v>51</v>
      </c>
      <c r="G50" s="3" t="s">
        <v>52</v>
      </c>
      <c r="H50" s="3" t="s">
        <v>53</v>
      </c>
      <c r="I50" s="3"/>
      <c r="J50" s="34">
        <v>23800</v>
      </c>
      <c r="K50" s="35">
        <v>15232</v>
      </c>
      <c r="L50" s="35">
        <v>11305</v>
      </c>
      <c r="M50" s="36"/>
      <c r="N50" s="37"/>
      <c r="O50" s="35"/>
      <c r="P50" s="35"/>
      <c r="Q50" s="38"/>
      <c r="R50" s="39">
        <f t="shared" si="0"/>
        <v>3</v>
      </c>
      <c r="S50" s="40">
        <f t="shared" si="1"/>
        <v>16779</v>
      </c>
      <c r="T50" s="41">
        <f t="shared" si="2"/>
        <v>0.38080549669954039</v>
      </c>
      <c r="U50" s="42" t="s">
        <v>733</v>
      </c>
      <c r="V50" s="43">
        <f>IFERROR(AVERAGE(K50:P50),"")</f>
        <v>13268.5</v>
      </c>
      <c r="W50" s="44">
        <f>IF(Q50&gt;0,"",IFERROR(STDEV(K50:P50)/V50,""))</f>
        <v>0.2092782401718033</v>
      </c>
      <c r="X50" s="45">
        <f t="shared" si="4"/>
        <v>13268.5</v>
      </c>
      <c r="Y50" s="4" t="s">
        <v>1422</v>
      </c>
      <c r="AA50" s="29"/>
    </row>
    <row r="51" spans="1:28" ht="41.4">
      <c r="A51" s="3">
        <v>7</v>
      </c>
      <c r="B51" s="32" t="s">
        <v>21</v>
      </c>
      <c r="C51" s="32">
        <v>41122101</v>
      </c>
      <c r="D51" s="170" t="s">
        <v>1423</v>
      </c>
      <c r="E51" s="32" t="s">
        <v>57</v>
      </c>
      <c r="F51" s="33" t="s">
        <v>51</v>
      </c>
      <c r="G51" s="3" t="s">
        <v>52</v>
      </c>
      <c r="H51" s="3" t="s">
        <v>53</v>
      </c>
      <c r="I51" s="3"/>
      <c r="J51" s="34">
        <v>9520</v>
      </c>
      <c r="K51" s="35">
        <v>29155</v>
      </c>
      <c r="L51" s="35">
        <v>8925</v>
      </c>
      <c r="M51" s="36"/>
      <c r="N51" s="37"/>
      <c r="O51" s="35"/>
      <c r="P51" s="35"/>
      <c r="Q51" s="38"/>
      <c r="R51" s="39">
        <f t="shared" si="0"/>
        <v>3</v>
      </c>
      <c r="S51" s="40">
        <f t="shared" si="1"/>
        <v>15866.666666666666</v>
      </c>
      <c r="T51" s="41">
        <f t="shared" si="2"/>
        <v>0.72553859304657253</v>
      </c>
      <c r="U51" s="42" t="s">
        <v>632</v>
      </c>
      <c r="V51" s="43">
        <f>IFERROR(AVERAGE(J51,L51:P51),"")</f>
        <v>9222.5</v>
      </c>
      <c r="W51" s="44">
        <f>IF(Q51&gt;0,"",IFERROR(STDEV(J51,L51:P51)/V51,""))</f>
        <v>4.5619792334615966E-2</v>
      </c>
      <c r="X51" s="45">
        <f t="shared" si="4"/>
        <v>9222.5</v>
      </c>
      <c r="Y51" s="4" t="s">
        <v>1424</v>
      </c>
      <c r="AA51" s="29"/>
    </row>
    <row r="52" spans="1:28" ht="138">
      <c r="A52" s="3">
        <v>7</v>
      </c>
      <c r="B52" s="32" t="s">
        <v>21</v>
      </c>
      <c r="C52" s="32">
        <v>41116129</v>
      </c>
      <c r="D52" s="170" t="s">
        <v>1425</v>
      </c>
      <c r="E52" s="32" t="s">
        <v>557</v>
      </c>
      <c r="F52" s="33"/>
      <c r="G52" s="3" t="s">
        <v>52</v>
      </c>
      <c r="H52" s="3" t="s">
        <v>53</v>
      </c>
      <c r="I52" s="3"/>
      <c r="J52" s="34"/>
      <c r="K52" s="35">
        <v>1297100</v>
      </c>
      <c r="L52" s="35">
        <v>1571990</v>
      </c>
      <c r="M52" s="36"/>
      <c r="N52" s="37"/>
      <c r="O52" s="35"/>
      <c r="P52" s="35"/>
      <c r="Q52" s="38"/>
      <c r="R52" s="39">
        <f t="shared" si="0"/>
        <v>2</v>
      </c>
      <c r="S52" s="40">
        <f t="shared" si="1"/>
        <v>1434545</v>
      </c>
      <c r="T52" s="41">
        <f t="shared" si="2"/>
        <v>0.13549702733645166</v>
      </c>
      <c r="U52" s="42" t="s">
        <v>54</v>
      </c>
      <c r="V52" s="43">
        <f t="shared" si="3"/>
        <v>1434545</v>
      </c>
      <c r="W52" s="44">
        <f>IF(Q52&gt;0,"",IFERROR(STDEV(J52:P52)/V52,""))</f>
        <v>0.13549702733645166</v>
      </c>
      <c r="X52" s="45">
        <f t="shared" si="4"/>
        <v>1434545</v>
      </c>
      <c r="Y52" s="4" t="s">
        <v>1426</v>
      </c>
      <c r="AA52" s="29"/>
    </row>
    <row r="53" spans="1:28" ht="96.6">
      <c r="A53" s="3">
        <v>7</v>
      </c>
      <c r="B53" s="32" t="s">
        <v>21</v>
      </c>
      <c r="C53" s="32">
        <v>41116129</v>
      </c>
      <c r="D53" s="170" t="s">
        <v>1427</v>
      </c>
      <c r="E53" s="32" t="s">
        <v>557</v>
      </c>
      <c r="F53" s="33" t="s">
        <v>51</v>
      </c>
      <c r="G53" s="3" t="s">
        <v>52</v>
      </c>
      <c r="H53" s="3" t="s">
        <v>53</v>
      </c>
      <c r="I53" s="3"/>
      <c r="J53" s="34">
        <v>2153900</v>
      </c>
      <c r="K53" s="35">
        <v>7078120</v>
      </c>
      <c r="L53" s="35">
        <v>2552550</v>
      </c>
      <c r="M53" s="36"/>
      <c r="N53" s="37"/>
      <c r="O53" s="35"/>
      <c r="P53" s="35"/>
      <c r="Q53" s="38"/>
      <c r="R53" s="39">
        <f t="shared" si="0"/>
        <v>3</v>
      </c>
      <c r="S53" s="40">
        <f t="shared" si="1"/>
        <v>3928190</v>
      </c>
      <c r="T53" s="41">
        <f t="shared" si="2"/>
        <v>0.69629826873136647</v>
      </c>
      <c r="U53" s="42" t="s">
        <v>632</v>
      </c>
      <c r="V53" s="43">
        <f>IFERROR(AVERAGE(J53,L53:P53),"")</f>
        <v>2353225</v>
      </c>
      <c r="W53" s="44">
        <f>IF(Q53&gt;0,"",IFERROR(STDEV(J53,L53:P53)/V53,""))</f>
        <v>0.11978800085840376</v>
      </c>
      <c r="X53" s="45">
        <f t="shared" si="4"/>
        <v>2353225</v>
      </c>
      <c r="Y53" s="4" t="s">
        <v>1428</v>
      </c>
      <c r="AA53" s="29"/>
    </row>
    <row r="54" spans="1:28" ht="82.8">
      <c r="A54" s="3">
        <v>7</v>
      </c>
      <c r="B54" s="32" t="s">
        <v>21</v>
      </c>
      <c r="C54" s="32">
        <v>41116129</v>
      </c>
      <c r="D54" s="170" t="s">
        <v>1429</v>
      </c>
      <c r="E54" s="32" t="s">
        <v>557</v>
      </c>
      <c r="F54" s="33" t="s">
        <v>51</v>
      </c>
      <c r="G54" s="3"/>
      <c r="H54" s="3" t="s">
        <v>53</v>
      </c>
      <c r="I54" s="3"/>
      <c r="J54" s="34">
        <v>3616410</v>
      </c>
      <c r="K54" s="35"/>
      <c r="L54" s="35">
        <v>4286380</v>
      </c>
      <c r="M54" s="36"/>
      <c r="N54" s="37"/>
      <c r="O54" s="35"/>
      <c r="P54" s="35"/>
      <c r="Q54" s="38"/>
      <c r="R54" s="39">
        <f t="shared" si="0"/>
        <v>2</v>
      </c>
      <c r="S54" s="40">
        <f t="shared" si="1"/>
        <v>3951395</v>
      </c>
      <c r="T54" s="41">
        <f t="shared" si="2"/>
        <v>0.11989191923144896</v>
      </c>
      <c r="U54" s="42" t="s">
        <v>54</v>
      </c>
      <c r="V54" s="43">
        <f t="shared" si="3"/>
        <v>3951395</v>
      </c>
      <c r="W54" s="44">
        <f>IF(Q54&gt;0,"",IFERROR(STDEV(J54:P54)/V54,""))</f>
        <v>0.11989191923144896</v>
      </c>
      <c r="X54" s="45">
        <f t="shared" si="4"/>
        <v>3951395</v>
      </c>
      <c r="Y54" s="4" t="s">
        <v>1430</v>
      </c>
      <c r="AA54" s="29"/>
    </row>
    <row r="55" spans="1:28" s="126" customFormat="1" ht="41.4">
      <c r="A55" s="115">
        <v>7</v>
      </c>
      <c r="B55" s="112" t="s">
        <v>21</v>
      </c>
      <c r="C55" s="112">
        <v>41104610</v>
      </c>
      <c r="D55" s="175" t="s">
        <v>1431</v>
      </c>
      <c r="E55" s="112" t="s">
        <v>57</v>
      </c>
      <c r="F55" s="118" t="s">
        <v>51</v>
      </c>
      <c r="G55" s="115" t="s">
        <v>52</v>
      </c>
      <c r="H55" s="115" t="s">
        <v>53</v>
      </c>
      <c r="I55" s="115"/>
      <c r="J55" s="34">
        <v>495040</v>
      </c>
      <c r="K55" s="35">
        <v>228480</v>
      </c>
      <c r="L55" s="35">
        <v>440300</v>
      </c>
      <c r="M55" s="36"/>
      <c r="N55" s="37"/>
      <c r="O55" s="35"/>
      <c r="P55" s="35"/>
      <c r="Q55" s="38"/>
      <c r="R55" s="116">
        <f t="shared" si="0"/>
        <v>3</v>
      </c>
      <c r="S55" s="40">
        <f t="shared" si="1"/>
        <v>387940</v>
      </c>
      <c r="T55" s="41">
        <f t="shared" si="2"/>
        <v>0.36289782628638656</v>
      </c>
      <c r="U55" s="117" t="s">
        <v>757</v>
      </c>
      <c r="V55" s="43">
        <f>IFERROR(AVERAGE(J55,L55:P55),"")</f>
        <v>467670</v>
      </c>
      <c r="W55" s="44">
        <f>IF(Q55&gt;0,"",IFERROR(STDEV(J55,L55:P55)/V55,""))</f>
        <v>8.2765679222852898E-2</v>
      </c>
      <c r="X55" s="45">
        <f t="shared" si="4"/>
        <v>467670</v>
      </c>
      <c r="Y55" s="157" t="s">
        <v>1432</v>
      </c>
      <c r="AA55" s="124"/>
      <c r="AB55" s="125"/>
    </row>
    <row r="56" spans="1:28" s="126" customFormat="1" ht="41.4">
      <c r="A56" s="115">
        <v>7</v>
      </c>
      <c r="B56" s="112" t="s">
        <v>21</v>
      </c>
      <c r="C56" s="112">
        <v>51171501</v>
      </c>
      <c r="D56" s="175" t="s">
        <v>1433</v>
      </c>
      <c r="E56" s="112" t="s">
        <v>72</v>
      </c>
      <c r="F56" s="118" t="s">
        <v>51</v>
      </c>
      <c r="G56" s="115" t="s">
        <v>52</v>
      </c>
      <c r="H56" s="115" t="s">
        <v>53</v>
      </c>
      <c r="I56" s="115"/>
      <c r="J56" s="34">
        <v>1166200</v>
      </c>
      <c r="K56" s="35">
        <v>1316140</v>
      </c>
      <c r="L56" s="35">
        <v>1307810</v>
      </c>
      <c r="M56" s="36"/>
      <c r="N56" s="37"/>
      <c r="O56" s="35"/>
      <c r="P56" s="35"/>
      <c r="Q56" s="38"/>
      <c r="R56" s="116">
        <f t="shared" si="0"/>
        <v>3</v>
      </c>
      <c r="S56" s="40">
        <f t="shared" si="1"/>
        <v>1263383.3333333333</v>
      </c>
      <c r="T56" s="41">
        <f t="shared" si="2"/>
        <v>6.6698861123048431E-2</v>
      </c>
      <c r="U56" s="117" t="s">
        <v>54</v>
      </c>
      <c r="V56" s="43">
        <f t="shared" si="3"/>
        <v>1263383.3333333333</v>
      </c>
      <c r="W56" s="44">
        <f t="shared" ref="W56:W58" si="21">IF(Q56&gt;0,"",IFERROR(STDEV(J56:P56)/V56,""))</f>
        <v>6.6698861123048431E-2</v>
      </c>
      <c r="X56" s="45">
        <f t="shared" si="4"/>
        <v>1263383.3333333333</v>
      </c>
      <c r="Y56" s="157" t="s">
        <v>1434</v>
      </c>
      <c r="AA56" s="124"/>
      <c r="AB56" s="125"/>
    </row>
    <row r="57" spans="1:28" ht="41.4">
      <c r="A57" s="3">
        <v>7</v>
      </c>
      <c r="B57" s="32" t="s">
        <v>21</v>
      </c>
      <c r="C57" s="32">
        <v>12191500</v>
      </c>
      <c r="D57" s="170" t="s">
        <v>1435</v>
      </c>
      <c r="E57" s="32" t="s">
        <v>72</v>
      </c>
      <c r="F57" s="33" t="s">
        <v>51</v>
      </c>
      <c r="G57" s="3" t="s">
        <v>52</v>
      </c>
      <c r="H57" s="3" t="s">
        <v>53</v>
      </c>
      <c r="I57" s="3"/>
      <c r="J57" s="34">
        <v>373660</v>
      </c>
      <c r="K57" s="35">
        <v>296310</v>
      </c>
      <c r="L57" s="35">
        <v>418880</v>
      </c>
      <c r="M57" s="36"/>
      <c r="N57" s="37"/>
      <c r="O57" s="35"/>
      <c r="P57" s="35"/>
      <c r="Q57" s="38"/>
      <c r="R57" s="39">
        <f t="shared" si="0"/>
        <v>3</v>
      </c>
      <c r="S57" s="40">
        <f t="shared" si="1"/>
        <v>362950</v>
      </c>
      <c r="T57" s="41">
        <f t="shared" si="2"/>
        <v>0.17077530023744811</v>
      </c>
      <c r="U57" s="42" t="s">
        <v>54</v>
      </c>
      <c r="V57" s="43">
        <f t="shared" si="3"/>
        <v>362950</v>
      </c>
      <c r="W57" s="44">
        <f t="shared" si="21"/>
        <v>0.17077530023744811</v>
      </c>
      <c r="X57" s="45">
        <f t="shared" si="4"/>
        <v>362950</v>
      </c>
      <c r="Y57" s="129" t="s">
        <v>1436</v>
      </c>
      <c r="AA57" s="29"/>
    </row>
    <row r="58" spans="1:28" ht="41.4">
      <c r="A58" s="3">
        <v>7</v>
      </c>
      <c r="B58" s="32" t="s">
        <v>21</v>
      </c>
      <c r="C58" s="32">
        <v>40161809</v>
      </c>
      <c r="D58" s="170" t="s">
        <v>1437</v>
      </c>
      <c r="E58" s="32" t="s">
        <v>65</v>
      </c>
      <c r="F58" s="33" t="s">
        <v>51</v>
      </c>
      <c r="G58" s="3" t="s">
        <v>52</v>
      </c>
      <c r="H58" s="3" t="s">
        <v>53</v>
      </c>
      <c r="I58" s="3"/>
      <c r="J58" s="34">
        <v>645440</v>
      </c>
      <c r="K58" s="35">
        <v>777070</v>
      </c>
      <c r="L58" s="35">
        <v>611660</v>
      </c>
      <c r="M58" s="36"/>
      <c r="N58" s="37"/>
      <c r="O58" s="35"/>
      <c r="P58" s="35"/>
      <c r="Q58" s="38"/>
      <c r="R58" s="39">
        <f t="shared" si="0"/>
        <v>3</v>
      </c>
      <c r="S58" s="40">
        <f t="shared" si="1"/>
        <v>678056.66666666663</v>
      </c>
      <c r="T58" s="41">
        <f t="shared" si="2"/>
        <v>0.1288913879020509</v>
      </c>
      <c r="U58" s="42" t="s">
        <v>54</v>
      </c>
      <c r="V58" s="43">
        <f t="shared" si="3"/>
        <v>678056.66666666663</v>
      </c>
      <c r="W58" s="44">
        <f t="shared" si="21"/>
        <v>0.1288913879020509</v>
      </c>
      <c r="X58" s="45">
        <f t="shared" si="4"/>
        <v>678056.66666666663</v>
      </c>
      <c r="Y58" s="4" t="s">
        <v>1438</v>
      </c>
      <c r="AA58" s="29"/>
    </row>
    <row r="59" spans="1:28" ht="41.4">
      <c r="A59" s="3">
        <v>7</v>
      </c>
      <c r="B59" s="32" t="s">
        <v>21</v>
      </c>
      <c r="C59" s="32">
        <v>47131605</v>
      </c>
      <c r="D59" s="170" t="s">
        <v>1439</v>
      </c>
      <c r="E59" s="32" t="s">
        <v>57</v>
      </c>
      <c r="F59" s="33" t="s">
        <v>51</v>
      </c>
      <c r="G59" s="3" t="s">
        <v>52</v>
      </c>
      <c r="H59" s="3" t="s">
        <v>53</v>
      </c>
      <c r="I59" s="3"/>
      <c r="J59" s="34">
        <v>19040</v>
      </c>
      <c r="K59" s="35">
        <v>16065</v>
      </c>
      <c r="L59" s="35">
        <v>47600</v>
      </c>
      <c r="M59" s="36"/>
      <c r="N59" s="37"/>
      <c r="O59" s="35"/>
      <c r="P59" s="35"/>
      <c r="Q59" s="38"/>
      <c r="R59" s="39">
        <f t="shared" si="0"/>
        <v>3</v>
      </c>
      <c r="S59" s="40">
        <f t="shared" si="1"/>
        <v>27568.333333333332</v>
      </c>
      <c r="T59" s="41">
        <f t="shared" si="2"/>
        <v>0.63157928787593065</v>
      </c>
      <c r="U59" s="42" t="s">
        <v>73</v>
      </c>
      <c r="V59" s="43">
        <f>IFERROR(AVERAGE(J59:K59,M59:P59),"")</f>
        <v>17552.5</v>
      </c>
      <c r="W59" s="44">
        <f>IF(Q59&gt;0,"",IFERROR(STDEV(J59:K59,M59:P59)/V59,""))</f>
        <v>0.11984860698077077</v>
      </c>
      <c r="X59" s="45">
        <f t="shared" si="4"/>
        <v>17552.5</v>
      </c>
      <c r="Y59" s="4" t="s">
        <v>1440</v>
      </c>
      <c r="AA59" s="29"/>
    </row>
    <row r="60" spans="1:28" s="146" customFormat="1" ht="41.4">
      <c r="A60" s="130">
        <v>7</v>
      </c>
      <c r="B60" s="131" t="s">
        <v>21</v>
      </c>
      <c r="C60" s="131">
        <v>12171500</v>
      </c>
      <c r="D60" s="177" t="s">
        <v>1441</v>
      </c>
      <c r="E60" s="131" t="s">
        <v>557</v>
      </c>
      <c r="F60" s="132" t="s">
        <v>51</v>
      </c>
      <c r="G60" s="130" t="s">
        <v>52</v>
      </c>
      <c r="H60" s="130" t="s">
        <v>53</v>
      </c>
      <c r="I60" s="130"/>
      <c r="J60" s="133">
        <v>4967060</v>
      </c>
      <c r="K60" s="134">
        <v>9540230</v>
      </c>
      <c r="L60" s="134">
        <v>812770</v>
      </c>
      <c r="M60" s="135"/>
      <c r="N60" s="136"/>
      <c r="O60" s="134"/>
      <c r="P60" s="134"/>
      <c r="Q60" s="137"/>
      <c r="R60" s="138">
        <f t="shared" si="0"/>
        <v>3</v>
      </c>
      <c r="S60" s="139">
        <f t="shared" si="1"/>
        <v>5106686.666666667</v>
      </c>
      <c r="T60" s="140">
        <f t="shared" si="2"/>
        <v>0.85484098225564598</v>
      </c>
      <c r="U60" s="141" t="s">
        <v>54</v>
      </c>
      <c r="V60" s="142">
        <f t="shared" si="3"/>
        <v>5106686.666666667</v>
      </c>
      <c r="W60" s="143">
        <f t="shared" ref="W60:W64" si="22">IF(Q60&gt;0,"",IFERROR(STDEV(J60:P60)/V60,""))</f>
        <v>0.85484098225564598</v>
      </c>
      <c r="X60" s="144">
        <f t="shared" si="4"/>
        <v>5106686.666666667</v>
      </c>
      <c r="Y60" s="145" t="s">
        <v>1442</v>
      </c>
      <c r="AA60" s="147"/>
      <c r="AB60" s="148"/>
    </row>
    <row r="61" spans="1:28" s="126" customFormat="1" ht="41.4">
      <c r="A61" s="115">
        <v>7</v>
      </c>
      <c r="B61" s="112" t="s">
        <v>21</v>
      </c>
      <c r="C61" s="112">
        <v>41116105</v>
      </c>
      <c r="D61" s="175" t="s">
        <v>1443</v>
      </c>
      <c r="E61" s="112" t="s">
        <v>557</v>
      </c>
      <c r="F61" s="118" t="s">
        <v>51</v>
      </c>
      <c r="G61" s="115" t="s">
        <v>52</v>
      </c>
      <c r="H61" s="115" t="s">
        <v>53</v>
      </c>
      <c r="I61" s="115"/>
      <c r="J61" s="34">
        <v>316540</v>
      </c>
      <c r="K61" s="35">
        <v>172550</v>
      </c>
      <c r="L61" s="35">
        <v>354620</v>
      </c>
      <c r="M61" s="36"/>
      <c r="N61" s="37"/>
      <c r="O61" s="35"/>
      <c r="P61" s="35"/>
      <c r="Q61" s="38"/>
      <c r="R61" s="116">
        <f t="shared" si="0"/>
        <v>3</v>
      </c>
      <c r="S61" s="40">
        <f t="shared" si="1"/>
        <v>281236.66666666669</v>
      </c>
      <c r="T61" s="41">
        <f t="shared" si="2"/>
        <v>0.34146274747906918</v>
      </c>
      <c r="U61" s="117" t="s">
        <v>54</v>
      </c>
      <c r="V61" s="43">
        <f t="shared" si="3"/>
        <v>281236.66666666669</v>
      </c>
      <c r="W61" s="44">
        <f t="shared" si="22"/>
        <v>0.34146274747906918</v>
      </c>
      <c r="X61" s="45">
        <f t="shared" si="4"/>
        <v>281236.66666666669</v>
      </c>
      <c r="Y61" s="157" t="s">
        <v>1444</v>
      </c>
      <c r="AA61" s="124"/>
      <c r="AB61" s="125"/>
    </row>
    <row r="62" spans="1:28" s="126" customFormat="1" ht="41.4">
      <c r="A62" s="115">
        <v>7</v>
      </c>
      <c r="B62" s="112" t="s">
        <v>21</v>
      </c>
      <c r="C62" s="112">
        <v>41116105</v>
      </c>
      <c r="D62" s="175" t="s">
        <v>1445</v>
      </c>
      <c r="E62" s="112" t="s">
        <v>557</v>
      </c>
      <c r="F62" s="118" t="s">
        <v>51</v>
      </c>
      <c r="G62" s="115" t="s">
        <v>52</v>
      </c>
      <c r="H62" s="115" t="s">
        <v>53</v>
      </c>
      <c r="I62" s="115"/>
      <c r="J62" s="34">
        <v>359380</v>
      </c>
      <c r="K62" s="35">
        <v>454580</v>
      </c>
      <c r="L62" s="35">
        <v>402220</v>
      </c>
      <c r="M62" s="36"/>
      <c r="N62" s="37"/>
      <c r="O62" s="35"/>
      <c r="P62" s="35"/>
      <c r="Q62" s="38"/>
      <c r="R62" s="116">
        <f t="shared" si="0"/>
        <v>3</v>
      </c>
      <c r="S62" s="40">
        <f t="shared" si="1"/>
        <v>405393.33333333331</v>
      </c>
      <c r="T62" s="41">
        <f t="shared" si="2"/>
        <v>0.11761236165414261</v>
      </c>
      <c r="U62" s="117" t="s">
        <v>54</v>
      </c>
      <c r="V62" s="43">
        <f t="shared" si="3"/>
        <v>405393.33333333331</v>
      </c>
      <c r="W62" s="44">
        <f t="shared" si="22"/>
        <v>0.11761236165414261</v>
      </c>
      <c r="X62" s="45">
        <f t="shared" si="4"/>
        <v>405393.33333333331</v>
      </c>
      <c r="Y62" s="157" t="s">
        <v>1446</v>
      </c>
      <c r="AA62" s="124"/>
      <c r="AB62" s="125"/>
    </row>
    <row r="63" spans="1:28" s="126" customFormat="1" ht="41.4">
      <c r="A63" s="115">
        <v>7</v>
      </c>
      <c r="B63" s="112" t="s">
        <v>21</v>
      </c>
      <c r="C63" s="112">
        <v>51182401</v>
      </c>
      <c r="D63" s="175" t="s">
        <v>1447</v>
      </c>
      <c r="E63" s="112" t="s">
        <v>557</v>
      </c>
      <c r="F63" s="118" t="s">
        <v>51</v>
      </c>
      <c r="G63" s="115" t="s">
        <v>52</v>
      </c>
      <c r="H63" s="115" t="s">
        <v>53</v>
      </c>
      <c r="I63" s="115"/>
      <c r="J63" s="34">
        <v>328440</v>
      </c>
      <c r="K63" s="35">
        <v>461720</v>
      </c>
      <c r="L63" s="35">
        <v>367710</v>
      </c>
      <c r="M63" s="36"/>
      <c r="N63" s="37"/>
      <c r="O63" s="35"/>
      <c r="P63" s="35"/>
      <c r="Q63" s="38"/>
      <c r="R63" s="116">
        <f t="shared" si="0"/>
        <v>3</v>
      </c>
      <c r="S63" s="40">
        <f t="shared" si="1"/>
        <v>385956.66666666669</v>
      </c>
      <c r="T63" s="41">
        <f t="shared" si="2"/>
        <v>0.17744976641444321</v>
      </c>
      <c r="U63" s="117" t="s">
        <v>54</v>
      </c>
      <c r="V63" s="43">
        <f t="shared" si="3"/>
        <v>385956.66666666669</v>
      </c>
      <c r="W63" s="44">
        <f t="shared" si="22"/>
        <v>0.17744976641444321</v>
      </c>
      <c r="X63" s="45">
        <f t="shared" si="4"/>
        <v>385956.66666666669</v>
      </c>
      <c r="Y63" s="157" t="s">
        <v>1448</v>
      </c>
      <c r="AA63" s="124"/>
      <c r="AB63" s="125"/>
    </row>
    <row r="64" spans="1:28" ht="41.4">
      <c r="A64" s="3">
        <v>7</v>
      </c>
      <c r="B64" s="32" t="s">
        <v>21</v>
      </c>
      <c r="C64" s="32">
        <v>41116105</v>
      </c>
      <c r="D64" s="170" t="s">
        <v>1449</v>
      </c>
      <c r="E64" s="32" t="s">
        <v>557</v>
      </c>
      <c r="F64" s="33" t="s">
        <v>51</v>
      </c>
      <c r="G64" s="3" t="s">
        <v>52</v>
      </c>
      <c r="H64" s="3" t="s">
        <v>53</v>
      </c>
      <c r="I64" s="3"/>
      <c r="J64" s="34">
        <v>865130</v>
      </c>
      <c r="K64" s="35">
        <v>1420860</v>
      </c>
      <c r="L64" s="35">
        <v>1140020</v>
      </c>
      <c r="M64" s="36"/>
      <c r="N64" s="37"/>
      <c r="O64" s="35"/>
      <c r="P64" s="35"/>
      <c r="Q64" s="38"/>
      <c r="R64" s="39">
        <f t="shared" si="0"/>
        <v>3</v>
      </c>
      <c r="S64" s="40">
        <f t="shared" si="1"/>
        <v>1142003.3333333333</v>
      </c>
      <c r="T64" s="41">
        <f t="shared" si="2"/>
        <v>0.24331829912115333</v>
      </c>
      <c r="U64" s="42" t="s">
        <v>54</v>
      </c>
      <c r="V64" s="43">
        <f t="shared" si="3"/>
        <v>1142003.3333333333</v>
      </c>
      <c r="W64" s="44">
        <f t="shared" si="22"/>
        <v>0.24331829912115333</v>
      </c>
      <c r="X64" s="45">
        <f t="shared" si="4"/>
        <v>1142003.3333333333</v>
      </c>
      <c r="Y64" s="129" t="s">
        <v>1450</v>
      </c>
      <c r="AA64" s="29"/>
    </row>
    <row r="65" spans="1:28" s="126" customFormat="1" ht="41.4">
      <c r="A65" s="115">
        <v>7</v>
      </c>
      <c r="B65" s="112" t="s">
        <v>21</v>
      </c>
      <c r="C65" s="112">
        <v>51191802</v>
      </c>
      <c r="D65" s="175" t="s">
        <v>1451</v>
      </c>
      <c r="E65" s="112" t="s">
        <v>557</v>
      </c>
      <c r="F65" s="118" t="s">
        <v>51</v>
      </c>
      <c r="G65" s="115" t="s">
        <v>52</v>
      </c>
      <c r="H65" s="115" t="s">
        <v>53</v>
      </c>
      <c r="I65" s="115"/>
      <c r="J65" s="34">
        <v>372470</v>
      </c>
      <c r="K65" s="35">
        <v>207000</v>
      </c>
      <c r="L65" s="35">
        <v>192000</v>
      </c>
      <c r="M65" s="36"/>
      <c r="N65" s="37"/>
      <c r="O65" s="35"/>
      <c r="P65" s="35"/>
      <c r="Q65" s="38"/>
      <c r="R65" s="116">
        <f t="shared" si="0"/>
        <v>3</v>
      </c>
      <c r="S65" s="40">
        <f t="shared" si="1"/>
        <v>257156.66666666666</v>
      </c>
      <c r="T65" s="41">
        <f t="shared" si="2"/>
        <v>0.38943385600550762</v>
      </c>
      <c r="U65" s="117" t="s">
        <v>733</v>
      </c>
      <c r="V65" s="43">
        <f>IFERROR(AVERAGE(K65:P65),"")</f>
        <v>199500</v>
      </c>
      <c r="W65" s="44">
        <f>IF(Q65&gt;0,"",IFERROR(STDEV(K65:P65)/V65,""))</f>
        <v>5.3165923397484771E-2</v>
      </c>
      <c r="X65" s="45">
        <f t="shared" si="4"/>
        <v>199500</v>
      </c>
      <c r="Y65" s="157" t="s">
        <v>1452</v>
      </c>
      <c r="AA65" s="124"/>
      <c r="AB65" s="125"/>
    </row>
    <row r="66" spans="1:28" ht="41.4">
      <c r="A66" s="3">
        <v>7</v>
      </c>
      <c r="B66" s="32" t="s">
        <v>21</v>
      </c>
      <c r="C66" s="32">
        <v>41116130</v>
      </c>
      <c r="D66" s="170" t="s">
        <v>1453</v>
      </c>
      <c r="E66" s="32" t="s">
        <v>50</v>
      </c>
      <c r="F66" s="33"/>
      <c r="G66" s="3" t="s">
        <v>52</v>
      </c>
      <c r="H66" s="3" t="s">
        <v>53</v>
      </c>
      <c r="I66" s="3"/>
      <c r="J66" s="34"/>
      <c r="K66" s="35">
        <v>83000</v>
      </c>
      <c r="L66" s="35">
        <v>100000</v>
      </c>
      <c r="M66" s="36"/>
      <c r="N66" s="37"/>
      <c r="O66" s="35"/>
      <c r="P66" s="35"/>
      <c r="Q66" s="38"/>
      <c r="R66" s="39">
        <f t="shared" si="0"/>
        <v>2</v>
      </c>
      <c r="S66" s="40">
        <f t="shared" si="1"/>
        <v>91500</v>
      </c>
      <c r="T66" s="41">
        <f t="shared" si="2"/>
        <v>0.13137503038438589</v>
      </c>
      <c r="U66" s="42" t="s">
        <v>54</v>
      </c>
      <c r="V66" s="43">
        <f t="shared" si="3"/>
        <v>91500</v>
      </c>
      <c r="W66" s="44">
        <f>IF(Q66&gt;0,"",IFERROR(STDEV(J66:P66)/V66,""))</f>
        <v>0.13137503038438589</v>
      </c>
      <c r="X66" s="45">
        <f t="shared" si="4"/>
        <v>91500</v>
      </c>
      <c r="Y66" s="129" t="s">
        <v>1454</v>
      </c>
      <c r="AA66" s="29"/>
    </row>
    <row r="67" spans="1:28" ht="41.4">
      <c r="A67" s="3">
        <v>7</v>
      </c>
      <c r="B67" s="32" t="s">
        <v>21</v>
      </c>
      <c r="C67" s="32">
        <v>41103206</v>
      </c>
      <c r="D67" s="170" t="s">
        <v>1455</v>
      </c>
      <c r="E67" s="32" t="s">
        <v>557</v>
      </c>
      <c r="F67" s="33" t="s">
        <v>51</v>
      </c>
      <c r="G67" s="3" t="s">
        <v>52</v>
      </c>
      <c r="H67" s="3" t="s">
        <v>53</v>
      </c>
      <c r="I67" s="3"/>
      <c r="J67" s="34">
        <v>402220</v>
      </c>
      <c r="K67" s="35">
        <v>135660</v>
      </c>
      <c r="L67" s="35">
        <v>451010</v>
      </c>
      <c r="M67" s="36"/>
      <c r="N67" s="37"/>
      <c r="O67" s="35"/>
      <c r="P67" s="35"/>
      <c r="Q67" s="38"/>
      <c r="R67" s="39">
        <f t="shared" si="0"/>
        <v>3</v>
      </c>
      <c r="S67" s="40">
        <f t="shared" si="1"/>
        <v>329630</v>
      </c>
      <c r="T67" s="41">
        <f t="shared" si="2"/>
        <v>0.51495635665975981</v>
      </c>
      <c r="U67" s="42" t="s">
        <v>757</v>
      </c>
      <c r="V67" s="43">
        <f>IFERROR(AVERAGE(J67,L67:P67),"")</f>
        <v>426615</v>
      </c>
      <c r="W67" s="44">
        <f>IF(Q67&gt;0,"",IFERROR(STDEV(J67,L67:P67)/V67,""))</f>
        <v>8.086855795996778E-2</v>
      </c>
      <c r="X67" s="45">
        <f t="shared" si="4"/>
        <v>426615</v>
      </c>
      <c r="Y67" s="4" t="s">
        <v>1456</v>
      </c>
      <c r="AA67" s="29"/>
    </row>
    <row r="68" spans="1:28" ht="41.4">
      <c r="A68" s="3">
        <v>7</v>
      </c>
      <c r="B68" s="32" t="s">
        <v>21</v>
      </c>
      <c r="C68" s="32">
        <v>41116105</v>
      </c>
      <c r="D68" s="170" t="s">
        <v>1457</v>
      </c>
      <c r="E68" s="32" t="s">
        <v>72</v>
      </c>
      <c r="F68" s="33" t="s">
        <v>51</v>
      </c>
      <c r="G68" s="3" t="s">
        <v>52</v>
      </c>
      <c r="H68" s="3" t="s">
        <v>53</v>
      </c>
      <c r="I68" s="3"/>
      <c r="J68" s="34">
        <v>1238790</v>
      </c>
      <c r="K68" s="35">
        <v>737800</v>
      </c>
      <c r="L68" s="35">
        <v>1389920</v>
      </c>
      <c r="M68" s="36"/>
      <c r="N68" s="37"/>
      <c r="O68" s="35"/>
      <c r="P68" s="35"/>
      <c r="Q68" s="38"/>
      <c r="R68" s="39">
        <f t="shared" si="0"/>
        <v>3</v>
      </c>
      <c r="S68" s="40">
        <f t="shared" si="1"/>
        <v>1122170</v>
      </c>
      <c r="T68" s="41">
        <f t="shared" si="2"/>
        <v>0.30418150871831695</v>
      </c>
      <c r="U68" s="42" t="s">
        <v>54</v>
      </c>
      <c r="V68" s="43">
        <f t="shared" si="3"/>
        <v>1122170</v>
      </c>
      <c r="W68" s="44">
        <f t="shared" ref="W68:W70" si="23">IF(Q68&gt;0,"",IFERROR(STDEV(J68:P68)/V68,""))</f>
        <v>0.30418150871831695</v>
      </c>
      <c r="X68" s="45">
        <f t="shared" si="4"/>
        <v>1122170</v>
      </c>
      <c r="Y68" s="4" t="s">
        <v>1458</v>
      </c>
      <c r="AA68" s="29"/>
    </row>
    <row r="69" spans="1:28" ht="41.4">
      <c r="A69" s="3">
        <v>7</v>
      </c>
      <c r="B69" s="32" t="s">
        <v>21</v>
      </c>
      <c r="C69" s="32">
        <v>41116105</v>
      </c>
      <c r="D69" s="170" t="s">
        <v>1459</v>
      </c>
      <c r="E69" s="32" t="s">
        <v>72</v>
      </c>
      <c r="F69" s="33" t="s">
        <v>51</v>
      </c>
      <c r="G69" s="3" t="s">
        <v>52</v>
      </c>
      <c r="H69" s="3" t="s">
        <v>53</v>
      </c>
      <c r="I69" s="3"/>
      <c r="J69" s="34">
        <v>935340</v>
      </c>
      <c r="K69" s="35">
        <v>1343510</v>
      </c>
      <c r="L69" s="35">
        <v>1049580</v>
      </c>
      <c r="M69" s="36"/>
      <c r="N69" s="37"/>
      <c r="O69" s="35"/>
      <c r="P69" s="35"/>
      <c r="Q69" s="38"/>
      <c r="R69" s="39">
        <f t="shared" ref="R69:R122" si="24">COUNTA(F69:I69,N69:P69)</f>
        <v>3</v>
      </c>
      <c r="S69" s="40">
        <f t="shared" ref="S69:S122" si="25">IFERROR(AVERAGE(J69:P69),"")</f>
        <v>1109476.6666666667</v>
      </c>
      <c r="T69" s="41">
        <f t="shared" ref="T69:T122" si="26">IF(Q69&gt;0,"",IFERROR(STDEV(J69:P69)/S69,""))</f>
        <v>0.18979575912486399</v>
      </c>
      <c r="U69" s="42" t="s">
        <v>54</v>
      </c>
      <c r="V69" s="43">
        <f t="shared" ref="V69:V121" si="27">IFERROR(AVERAGE(J69:P69),"")</f>
        <v>1109476.6666666667</v>
      </c>
      <c r="W69" s="44">
        <f t="shared" si="23"/>
        <v>0.18979575912486399</v>
      </c>
      <c r="X69" s="45">
        <f t="shared" ref="X69:X122" si="28">IF(Q69&gt;0,Q69,V69)</f>
        <v>1109476.6666666667</v>
      </c>
      <c r="Y69" s="4" t="s">
        <v>1460</v>
      </c>
      <c r="AA69" s="29"/>
    </row>
    <row r="70" spans="1:28" ht="41.4">
      <c r="A70" s="3">
        <v>7</v>
      </c>
      <c r="B70" s="32" t="s">
        <v>21</v>
      </c>
      <c r="C70" s="32">
        <v>41121516</v>
      </c>
      <c r="D70" s="170" t="s">
        <v>1461</v>
      </c>
      <c r="E70" s="32" t="s">
        <v>57</v>
      </c>
      <c r="F70" s="33" t="s">
        <v>51</v>
      </c>
      <c r="G70" s="3" t="s">
        <v>52</v>
      </c>
      <c r="H70" s="3" t="s">
        <v>53</v>
      </c>
      <c r="I70" s="3"/>
      <c r="J70" s="34">
        <v>4879000</v>
      </c>
      <c r="K70" s="35">
        <v>4385340</v>
      </c>
      <c r="L70" s="35">
        <v>3213000</v>
      </c>
      <c r="M70" s="36"/>
      <c r="N70" s="37"/>
      <c r="O70" s="35"/>
      <c r="P70" s="35"/>
      <c r="Q70" s="38"/>
      <c r="R70" s="39">
        <f t="shared" si="24"/>
        <v>3</v>
      </c>
      <c r="S70" s="40">
        <f t="shared" si="25"/>
        <v>4159113.3333333335</v>
      </c>
      <c r="T70" s="41">
        <f t="shared" si="26"/>
        <v>0.20574804622622211</v>
      </c>
      <c r="U70" s="42" t="s">
        <v>54</v>
      </c>
      <c r="V70" s="43">
        <f t="shared" si="27"/>
        <v>4159113.3333333335</v>
      </c>
      <c r="W70" s="44">
        <f t="shared" si="23"/>
        <v>0.20574804622622211</v>
      </c>
      <c r="X70" s="45">
        <f t="shared" si="28"/>
        <v>4159113.3333333335</v>
      </c>
      <c r="Y70" s="4" t="s">
        <v>1462</v>
      </c>
      <c r="AA70" s="29"/>
    </row>
    <row r="71" spans="1:28" ht="41.4">
      <c r="A71" s="3">
        <v>7</v>
      </c>
      <c r="B71" s="32" t="s">
        <v>21</v>
      </c>
      <c r="C71" s="32">
        <v>41121516</v>
      </c>
      <c r="D71" s="170" t="s">
        <v>1463</v>
      </c>
      <c r="E71" s="32" t="s">
        <v>57</v>
      </c>
      <c r="F71" s="33" t="s">
        <v>51</v>
      </c>
      <c r="G71" s="3" t="s">
        <v>52</v>
      </c>
      <c r="H71" s="3" t="s">
        <v>53</v>
      </c>
      <c r="I71" s="3"/>
      <c r="J71" s="34">
        <v>6744920</v>
      </c>
      <c r="K71" s="35">
        <v>3808000</v>
      </c>
      <c r="L71" s="35">
        <v>3213000</v>
      </c>
      <c r="M71" s="36"/>
      <c r="N71" s="37"/>
      <c r="O71" s="35"/>
      <c r="P71" s="35"/>
      <c r="Q71" s="38"/>
      <c r="R71" s="39">
        <f t="shared" si="24"/>
        <v>3</v>
      </c>
      <c r="S71" s="40">
        <f t="shared" si="25"/>
        <v>4588640</v>
      </c>
      <c r="T71" s="41">
        <f t="shared" si="26"/>
        <v>0.412092161688843</v>
      </c>
      <c r="U71" s="42" t="s">
        <v>733</v>
      </c>
      <c r="V71" s="43">
        <f>IFERROR(AVERAGE(K71:P71),"")</f>
        <v>3510500</v>
      </c>
      <c r="W71" s="44">
        <f>IF(Q71&gt;0,"",IFERROR(STDEV(K71:P71)/V71,""))</f>
        <v>0.11984860698077077</v>
      </c>
      <c r="X71" s="45">
        <f t="shared" si="28"/>
        <v>3510500</v>
      </c>
      <c r="Y71" s="4" t="s">
        <v>1464</v>
      </c>
      <c r="AA71" s="29"/>
    </row>
    <row r="72" spans="1:28" ht="41.4">
      <c r="A72" s="3">
        <v>7</v>
      </c>
      <c r="B72" s="32" t="s">
        <v>21</v>
      </c>
      <c r="C72" s="32">
        <v>41121809</v>
      </c>
      <c r="D72" s="170" t="s">
        <v>1465</v>
      </c>
      <c r="E72" s="32" t="s">
        <v>57</v>
      </c>
      <c r="F72" s="33" t="s">
        <v>51</v>
      </c>
      <c r="G72" s="3" t="s">
        <v>52</v>
      </c>
      <c r="H72" s="3" t="s">
        <v>53</v>
      </c>
      <c r="I72" s="3"/>
      <c r="J72" s="34">
        <v>42840</v>
      </c>
      <c r="K72" s="35">
        <v>41650</v>
      </c>
      <c r="L72" s="35">
        <v>35700</v>
      </c>
      <c r="M72" s="36"/>
      <c r="N72" s="37"/>
      <c r="O72" s="35"/>
      <c r="P72" s="35"/>
      <c r="Q72" s="38"/>
      <c r="R72" s="39">
        <f t="shared" si="24"/>
        <v>3</v>
      </c>
      <c r="S72" s="40">
        <f t="shared" si="25"/>
        <v>40063.333333333336</v>
      </c>
      <c r="T72" s="41">
        <f t="shared" si="26"/>
        <v>9.5481690702900537E-2</v>
      </c>
      <c r="U72" s="42" t="s">
        <v>54</v>
      </c>
      <c r="V72" s="43">
        <f t="shared" si="27"/>
        <v>40063.333333333336</v>
      </c>
      <c r="W72" s="44">
        <f t="shared" ref="W72:W73" si="29">IF(Q72&gt;0,"",IFERROR(STDEV(J72:P72)/V72,""))</f>
        <v>9.5481690702900537E-2</v>
      </c>
      <c r="X72" s="45">
        <f t="shared" si="28"/>
        <v>40063.333333333336</v>
      </c>
      <c r="Y72" s="4" t="s">
        <v>1466</v>
      </c>
      <c r="AA72" s="29"/>
    </row>
    <row r="73" spans="1:28" ht="41.4">
      <c r="A73" s="3">
        <v>7</v>
      </c>
      <c r="B73" s="32" t="s">
        <v>21</v>
      </c>
      <c r="C73" s="32">
        <v>41121809</v>
      </c>
      <c r="D73" s="170" t="s">
        <v>1467</v>
      </c>
      <c r="E73" s="32" t="s">
        <v>57</v>
      </c>
      <c r="F73" s="33" t="s">
        <v>51</v>
      </c>
      <c r="G73" s="3" t="s">
        <v>52</v>
      </c>
      <c r="H73" s="3" t="s">
        <v>53</v>
      </c>
      <c r="I73" s="3"/>
      <c r="J73" s="34">
        <v>55930</v>
      </c>
      <c r="K73" s="35">
        <v>55930</v>
      </c>
      <c r="L73" s="35">
        <v>80920</v>
      </c>
      <c r="M73" s="36"/>
      <c r="N73" s="37"/>
      <c r="O73" s="35"/>
      <c r="P73" s="35"/>
      <c r="Q73" s="38"/>
      <c r="R73" s="39">
        <f t="shared" si="24"/>
        <v>3</v>
      </c>
      <c r="S73" s="40">
        <f t="shared" si="25"/>
        <v>64260</v>
      </c>
      <c r="T73" s="41">
        <f t="shared" si="26"/>
        <v>0.22452510468485445</v>
      </c>
      <c r="U73" s="42" t="s">
        <v>54</v>
      </c>
      <c r="V73" s="43">
        <f t="shared" si="27"/>
        <v>64260</v>
      </c>
      <c r="W73" s="44">
        <f t="shared" si="29"/>
        <v>0.22452510468485445</v>
      </c>
      <c r="X73" s="45">
        <f t="shared" si="28"/>
        <v>64260</v>
      </c>
      <c r="Y73" s="4" t="s">
        <v>1468</v>
      </c>
      <c r="AA73" s="29"/>
    </row>
    <row r="74" spans="1:28" ht="41.4">
      <c r="A74" s="3">
        <v>7</v>
      </c>
      <c r="B74" s="32" t="s">
        <v>21</v>
      </c>
      <c r="C74" s="32">
        <v>41121809</v>
      </c>
      <c r="D74" s="170" t="s">
        <v>1469</v>
      </c>
      <c r="E74" s="32" t="s">
        <v>57</v>
      </c>
      <c r="F74" s="33" t="s">
        <v>51</v>
      </c>
      <c r="G74" s="3" t="s">
        <v>52</v>
      </c>
      <c r="H74" s="3" t="s">
        <v>53</v>
      </c>
      <c r="I74" s="3"/>
      <c r="J74" s="34">
        <v>427210</v>
      </c>
      <c r="K74" s="35">
        <v>860251</v>
      </c>
      <c r="L74" s="35">
        <v>307020</v>
      </c>
      <c r="M74" s="36"/>
      <c r="N74" s="37"/>
      <c r="O74" s="35"/>
      <c r="P74" s="35"/>
      <c r="Q74" s="38"/>
      <c r="R74" s="39">
        <f t="shared" si="24"/>
        <v>3</v>
      </c>
      <c r="S74" s="40">
        <f t="shared" si="25"/>
        <v>531493.66666666663</v>
      </c>
      <c r="T74" s="41">
        <f t="shared" si="26"/>
        <v>0.54748592942718399</v>
      </c>
      <c r="U74" s="42" t="s">
        <v>632</v>
      </c>
      <c r="V74" s="43">
        <f t="shared" ref="V74:V76" si="30">IFERROR(AVERAGE(J74,L74:P74),"")</f>
        <v>367115</v>
      </c>
      <c r="W74" s="44">
        <f t="shared" ref="W74:W76" si="31">IF(Q74&gt;0,"",IFERROR(STDEV(J74,L74:P74)/V74,""))</f>
        <v>0.2315001131275245</v>
      </c>
      <c r="X74" s="45">
        <f t="shared" si="28"/>
        <v>367115</v>
      </c>
      <c r="Y74" s="4" t="s">
        <v>1470</v>
      </c>
      <c r="AA74" s="29"/>
    </row>
    <row r="75" spans="1:28" ht="41.4">
      <c r="A75" s="3">
        <v>7</v>
      </c>
      <c r="B75" s="32" t="s">
        <v>21</v>
      </c>
      <c r="C75" s="32">
        <v>41121801</v>
      </c>
      <c r="D75" s="170" t="s">
        <v>1471</v>
      </c>
      <c r="E75" s="32" t="s">
        <v>57</v>
      </c>
      <c r="F75" s="33" t="s">
        <v>51</v>
      </c>
      <c r="G75" s="3" t="s">
        <v>52</v>
      </c>
      <c r="H75" s="3" t="s">
        <v>53</v>
      </c>
      <c r="I75" s="3"/>
      <c r="J75" s="34">
        <v>40460</v>
      </c>
      <c r="K75" s="35">
        <v>83657</v>
      </c>
      <c r="L75" s="35">
        <v>41650</v>
      </c>
      <c r="M75" s="36"/>
      <c r="N75" s="37"/>
      <c r="O75" s="35"/>
      <c r="P75" s="35"/>
      <c r="Q75" s="38"/>
      <c r="R75" s="39">
        <f t="shared" si="24"/>
        <v>3</v>
      </c>
      <c r="S75" s="40">
        <f t="shared" si="25"/>
        <v>55255.666666666664</v>
      </c>
      <c r="T75" s="41">
        <f t="shared" si="26"/>
        <v>0.44526603910826312</v>
      </c>
      <c r="U75" s="42" t="s">
        <v>632</v>
      </c>
      <c r="V75" s="43">
        <f t="shared" si="30"/>
        <v>41055</v>
      </c>
      <c r="W75" s="44">
        <f t="shared" si="31"/>
        <v>2.0495848730044855E-2</v>
      </c>
      <c r="X75" s="45">
        <f t="shared" si="28"/>
        <v>41055</v>
      </c>
      <c r="Y75" s="4" t="s">
        <v>1472</v>
      </c>
      <c r="AA75" s="29"/>
    </row>
    <row r="76" spans="1:28" ht="41.4">
      <c r="A76" s="3">
        <v>7</v>
      </c>
      <c r="B76" s="32" t="s">
        <v>21</v>
      </c>
      <c r="C76" s="32">
        <v>41121801</v>
      </c>
      <c r="D76" s="170" t="s">
        <v>1473</v>
      </c>
      <c r="E76" s="32" t="s">
        <v>57</v>
      </c>
      <c r="F76" s="33" t="s">
        <v>51</v>
      </c>
      <c r="G76" s="3" t="s">
        <v>52</v>
      </c>
      <c r="H76" s="3" t="s">
        <v>53</v>
      </c>
      <c r="I76" s="3"/>
      <c r="J76" s="34">
        <v>26180</v>
      </c>
      <c r="K76" s="35">
        <v>111860</v>
      </c>
      <c r="L76" s="35">
        <v>27370</v>
      </c>
      <c r="M76" s="36"/>
      <c r="N76" s="37"/>
      <c r="O76" s="35"/>
      <c r="P76" s="35"/>
      <c r="Q76" s="38"/>
      <c r="R76" s="39">
        <f t="shared" si="24"/>
        <v>3</v>
      </c>
      <c r="S76" s="40">
        <f t="shared" si="25"/>
        <v>55136.666666666664</v>
      </c>
      <c r="T76" s="41">
        <f t="shared" si="26"/>
        <v>0.89101234957251307</v>
      </c>
      <c r="U76" s="42" t="s">
        <v>632</v>
      </c>
      <c r="V76" s="43">
        <f t="shared" si="30"/>
        <v>26775</v>
      </c>
      <c r="W76" s="44">
        <f t="shared" si="31"/>
        <v>3.1426968052735448E-2</v>
      </c>
      <c r="X76" s="45">
        <f t="shared" si="28"/>
        <v>26775</v>
      </c>
      <c r="Y76" s="4" t="s">
        <v>1474</v>
      </c>
      <c r="AA76" s="29"/>
    </row>
    <row r="77" spans="1:28" ht="41.4">
      <c r="A77" s="3">
        <v>7</v>
      </c>
      <c r="B77" s="32" t="s">
        <v>21</v>
      </c>
      <c r="C77" s="32">
        <v>41121801</v>
      </c>
      <c r="D77" s="170" t="s">
        <v>1475</v>
      </c>
      <c r="E77" s="32" t="s">
        <v>57</v>
      </c>
      <c r="F77" s="33" t="s">
        <v>51</v>
      </c>
      <c r="G77" s="3" t="s">
        <v>52</v>
      </c>
      <c r="H77" s="3" t="s">
        <v>53</v>
      </c>
      <c r="I77" s="3"/>
      <c r="J77" s="34">
        <v>203490</v>
      </c>
      <c r="K77" s="35">
        <v>241570</v>
      </c>
      <c r="L77" s="35">
        <v>267750</v>
      </c>
      <c r="M77" s="36"/>
      <c r="N77" s="37"/>
      <c r="O77" s="35"/>
      <c r="P77" s="35"/>
      <c r="Q77" s="38"/>
      <c r="R77" s="39">
        <f t="shared" si="24"/>
        <v>3</v>
      </c>
      <c r="S77" s="40">
        <f t="shared" si="25"/>
        <v>237603.33333333334</v>
      </c>
      <c r="T77" s="41">
        <f t="shared" si="26"/>
        <v>0.13599607248358098</v>
      </c>
      <c r="U77" s="42" t="s">
        <v>54</v>
      </c>
      <c r="V77" s="43">
        <f t="shared" si="27"/>
        <v>237603.33333333334</v>
      </c>
      <c r="W77" s="44">
        <f>IF(Q77&gt;0,"",IFERROR(STDEV(J77:P77)/V77,""))</f>
        <v>0.13599607248358098</v>
      </c>
      <c r="X77" s="45">
        <f t="shared" si="28"/>
        <v>237603.33333333334</v>
      </c>
      <c r="Y77" s="4" t="s">
        <v>1476</v>
      </c>
      <c r="AA77" s="29"/>
    </row>
    <row r="78" spans="1:28" ht="41.4">
      <c r="A78" s="3">
        <v>7</v>
      </c>
      <c r="B78" s="32" t="s">
        <v>21</v>
      </c>
      <c r="C78" s="32">
        <v>41122403</v>
      </c>
      <c r="D78" s="170" t="s">
        <v>1477</v>
      </c>
      <c r="E78" s="32" t="s">
        <v>57</v>
      </c>
      <c r="F78" s="33" t="s">
        <v>51</v>
      </c>
      <c r="G78" s="3" t="s">
        <v>52</v>
      </c>
      <c r="H78" s="3" t="s">
        <v>53</v>
      </c>
      <c r="I78" s="3"/>
      <c r="J78" s="34">
        <v>78540</v>
      </c>
      <c r="K78" s="35">
        <v>20230</v>
      </c>
      <c r="L78" s="35">
        <v>78540</v>
      </c>
      <c r="M78" s="36"/>
      <c r="N78" s="37"/>
      <c r="O78" s="35"/>
      <c r="P78" s="35"/>
      <c r="Q78" s="38"/>
      <c r="R78" s="39">
        <f t="shared" si="24"/>
        <v>3</v>
      </c>
      <c r="S78" s="40">
        <f t="shared" si="25"/>
        <v>59103.333333333336</v>
      </c>
      <c r="T78" s="41">
        <f t="shared" si="26"/>
        <v>0.56960060114681188</v>
      </c>
      <c r="U78" s="42" t="s">
        <v>757</v>
      </c>
      <c r="V78" s="43">
        <f t="shared" ref="V78:V79" si="32">IFERROR(AVERAGE(J78,L78:P78),"")</f>
        <v>78540</v>
      </c>
      <c r="W78" s="44">
        <f t="shared" ref="W78:W79" si="33">IF(Q78&gt;0,"",IFERROR(STDEV(J78,L78:P78)/V78,""))</f>
        <v>0</v>
      </c>
      <c r="X78" s="45">
        <f t="shared" si="28"/>
        <v>78540</v>
      </c>
      <c r="Y78" s="4" t="s">
        <v>1478</v>
      </c>
      <c r="AA78" s="29"/>
    </row>
    <row r="79" spans="1:28" ht="41.4">
      <c r="A79" s="3">
        <v>7</v>
      </c>
      <c r="B79" s="32" t="s">
        <v>21</v>
      </c>
      <c r="C79" s="32">
        <v>41104921</v>
      </c>
      <c r="D79" s="170" t="s">
        <v>1479</v>
      </c>
      <c r="E79" s="32" t="s">
        <v>65</v>
      </c>
      <c r="F79" s="33" t="s">
        <v>51</v>
      </c>
      <c r="G79" s="3" t="s">
        <v>52</v>
      </c>
      <c r="H79" s="3" t="s">
        <v>53</v>
      </c>
      <c r="I79" s="3"/>
      <c r="J79" s="34">
        <v>284410</v>
      </c>
      <c r="K79" s="35">
        <v>827050</v>
      </c>
      <c r="L79" s="35">
        <v>404600</v>
      </c>
      <c r="M79" s="36"/>
      <c r="N79" s="37"/>
      <c r="O79" s="35"/>
      <c r="P79" s="35"/>
      <c r="Q79" s="38"/>
      <c r="R79" s="39">
        <f t="shared" si="24"/>
        <v>3</v>
      </c>
      <c r="S79" s="40">
        <f t="shared" si="25"/>
        <v>505353.33333333331</v>
      </c>
      <c r="T79" s="41">
        <f t="shared" si="26"/>
        <v>0.56397215221387631</v>
      </c>
      <c r="U79" s="42" t="s">
        <v>632</v>
      </c>
      <c r="V79" s="43">
        <f t="shared" si="32"/>
        <v>344505</v>
      </c>
      <c r="W79" s="44">
        <f t="shared" si="33"/>
        <v>0.24669355751240521</v>
      </c>
      <c r="X79" s="45">
        <f t="shared" si="28"/>
        <v>344505</v>
      </c>
      <c r="Y79" s="4" t="s">
        <v>1480</v>
      </c>
      <c r="AA79" s="29"/>
    </row>
    <row r="80" spans="1:28" ht="69">
      <c r="A80" s="3">
        <v>7</v>
      </c>
      <c r="B80" s="32" t="s">
        <v>21</v>
      </c>
      <c r="C80" s="32">
        <v>40161518</v>
      </c>
      <c r="D80" s="170" t="s">
        <v>1481</v>
      </c>
      <c r="E80" s="32" t="s">
        <v>65</v>
      </c>
      <c r="F80" s="33" t="s">
        <v>51</v>
      </c>
      <c r="G80" s="3" t="s">
        <v>52</v>
      </c>
      <c r="H80" s="3" t="s">
        <v>53</v>
      </c>
      <c r="I80" s="3"/>
      <c r="J80" s="34">
        <v>1807610</v>
      </c>
      <c r="K80" s="35">
        <v>1732640</v>
      </c>
      <c r="L80" s="35">
        <v>1701700</v>
      </c>
      <c r="M80" s="36"/>
      <c r="N80" s="37"/>
      <c r="O80" s="35"/>
      <c r="P80" s="35"/>
      <c r="Q80" s="38"/>
      <c r="R80" s="39">
        <f t="shared" si="24"/>
        <v>3</v>
      </c>
      <c r="S80" s="40">
        <f t="shared" si="25"/>
        <v>1747316.6666666667</v>
      </c>
      <c r="T80" s="41">
        <f t="shared" si="26"/>
        <v>3.1167232768207792E-2</v>
      </c>
      <c r="U80" s="42" t="s">
        <v>54</v>
      </c>
      <c r="V80" s="43">
        <f t="shared" si="27"/>
        <v>1747316.6666666667</v>
      </c>
      <c r="W80" s="44">
        <f>IF(Q80&gt;0,"",IFERROR(STDEV(J80:P80)/V80,""))</f>
        <v>3.1167232768207792E-2</v>
      </c>
      <c r="X80" s="45">
        <f t="shared" si="28"/>
        <v>1747316.6666666667</v>
      </c>
      <c r="Y80" s="4" t="s">
        <v>1482</v>
      </c>
      <c r="AA80" s="29"/>
    </row>
    <row r="81" spans="1:28" s="126" customFormat="1" ht="41.4">
      <c r="A81" s="115">
        <v>7</v>
      </c>
      <c r="B81" s="112" t="s">
        <v>21</v>
      </c>
      <c r="C81" s="112">
        <v>12352302</v>
      </c>
      <c r="D81" s="175" t="s">
        <v>1483</v>
      </c>
      <c r="E81" s="112" t="s">
        <v>557</v>
      </c>
      <c r="F81" s="118" t="s">
        <v>51</v>
      </c>
      <c r="G81" s="115" t="s">
        <v>52</v>
      </c>
      <c r="H81" s="115" t="s">
        <v>53</v>
      </c>
      <c r="I81" s="115"/>
      <c r="J81" s="34">
        <v>866320</v>
      </c>
      <c r="K81" s="35">
        <v>2092020</v>
      </c>
      <c r="L81" s="35">
        <v>972230</v>
      </c>
      <c r="M81" s="36"/>
      <c r="N81" s="37"/>
      <c r="O81" s="35"/>
      <c r="P81" s="35"/>
      <c r="Q81" s="38"/>
      <c r="R81" s="116">
        <f t="shared" si="24"/>
        <v>3</v>
      </c>
      <c r="S81" s="40">
        <f t="shared" si="25"/>
        <v>1310190</v>
      </c>
      <c r="T81" s="41">
        <f t="shared" si="26"/>
        <v>0.51836168637255142</v>
      </c>
      <c r="U81" s="117" t="s">
        <v>632</v>
      </c>
      <c r="V81" s="43">
        <f>IFERROR(AVERAGE(J81,L81:P81),"")</f>
        <v>919275</v>
      </c>
      <c r="W81" s="44">
        <f>IF(Q81&gt;0,"",IFERROR(STDEV(J81,L81:P81)/V81,""))</f>
        <v>8.1466023981362767E-2</v>
      </c>
      <c r="X81" s="45">
        <f t="shared" si="28"/>
        <v>919275</v>
      </c>
      <c r="Y81" s="157" t="s">
        <v>1484</v>
      </c>
      <c r="AA81" s="124"/>
      <c r="AB81" s="125"/>
    </row>
    <row r="82" spans="1:28" ht="55.2">
      <c r="A82" s="115">
        <v>7</v>
      </c>
      <c r="B82" s="32" t="s">
        <v>21</v>
      </c>
      <c r="C82" s="32">
        <v>41116105</v>
      </c>
      <c r="D82" s="170" t="s">
        <v>1485</v>
      </c>
      <c r="E82" s="32" t="s">
        <v>557</v>
      </c>
      <c r="F82" s="33" t="s">
        <v>51</v>
      </c>
      <c r="G82" s="3"/>
      <c r="H82" s="3" t="s">
        <v>53</v>
      </c>
      <c r="I82" s="3"/>
      <c r="J82" s="34">
        <v>1300670</v>
      </c>
      <c r="K82" s="35"/>
      <c r="L82" s="35">
        <v>1458940</v>
      </c>
      <c r="M82" s="36"/>
      <c r="N82" s="37"/>
      <c r="O82" s="35"/>
      <c r="P82" s="35"/>
      <c r="Q82" s="38"/>
      <c r="R82" s="39">
        <f t="shared" si="24"/>
        <v>2</v>
      </c>
      <c r="S82" s="40">
        <f t="shared" si="25"/>
        <v>1379805</v>
      </c>
      <c r="T82" s="41">
        <f t="shared" si="26"/>
        <v>8.1108410433644515E-2</v>
      </c>
      <c r="U82" s="42" t="s">
        <v>54</v>
      </c>
      <c r="V82" s="43">
        <f t="shared" si="27"/>
        <v>1379805</v>
      </c>
      <c r="W82" s="44">
        <f t="shared" ref="W82:W86" si="34">IF(Q82&gt;0,"",IFERROR(STDEV(J82:P82)/V82,""))</f>
        <v>8.1108410433644515E-2</v>
      </c>
      <c r="X82" s="45">
        <f t="shared" si="28"/>
        <v>1379805</v>
      </c>
      <c r="Y82" s="129" t="s">
        <v>1486</v>
      </c>
      <c r="AA82" s="29"/>
    </row>
    <row r="83" spans="1:28" s="126" customFormat="1" ht="41.4">
      <c r="A83" s="115">
        <v>7</v>
      </c>
      <c r="B83" s="112" t="s">
        <v>21</v>
      </c>
      <c r="C83" s="112">
        <v>41116105</v>
      </c>
      <c r="D83" s="175" t="s">
        <v>1487</v>
      </c>
      <c r="E83" s="112" t="s">
        <v>557</v>
      </c>
      <c r="F83" s="118" t="s">
        <v>51</v>
      </c>
      <c r="G83" s="115" t="s">
        <v>52</v>
      </c>
      <c r="H83" s="115" t="s">
        <v>53</v>
      </c>
      <c r="I83" s="115"/>
      <c r="J83" s="34">
        <v>730660</v>
      </c>
      <c r="K83" s="35">
        <v>1193440</v>
      </c>
      <c r="L83" s="35">
        <v>819910</v>
      </c>
      <c r="M83" s="36"/>
      <c r="N83" s="37"/>
      <c r="O83" s="35"/>
      <c r="P83" s="35"/>
      <c r="Q83" s="38"/>
      <c r="R83" s="116">
        <f t="shared" si="24"/>
        <v>3</v>
      </c>
      <c r="S83" s="40">
        <f t="shared" si="25"/>
        <v>914670</v>
      </c>
      <c r="T83" s="41">
        <f t="shared" si="26"/>
        <v>0.26841544861394206</v>
      </c>
      <c r="U83" s="117" t="s">
        <v>54</v>
      </c>
      <c r="V83" s="43">
        <f t="shared" si="27"/>
        <v>914670</v>
      </c>
      <c r="W83" s="44">
        <f t="shared" si="34"/>
        <v>0.26841544861394206</v>
      </c>
      <c r="X83" s="45">
        <f t="shared" si="28"/>
        <v>914670</v>
      </c>
      <c r="Y83" s="157" t="s">
        <v>1488</v>
      </c>
      <c r="AA83" s="124"/>
      <c r="AB83" s="125"/>
    </row>
    <row r="84" spans="1:28" ht="41.4">
      <c r="A84" s="3">
        <v>7</v>
      </c>
      <c r="B84" s="32" t="s">
        <v>21</v>
      </c>
      <c r="C84" s="32">
        <v>5182400</v>
      </c>
      <c r="D84" s="170" t="s">
        <v>1489</v>
      </c>
      <c r="E84" s="32" t="s">
        <v>557</v>
      </c>
      <c r="F84" s="33" t="s">
        <v>51</v>
      </c>
      <c r="G84" s="3" t="s">
        <v>52</v>
      </c>
      <c r="H84" s="3" t="s">
        <v>53</v>
      </c>
      <c r="I84" s="3"/>
      <c r="J84" s="34">
        <v>1976900</v>
      </c>
      <c r="K84" s="35">
        <v>1354220</v>
      </c>
      <c r="L84" s="35">
        <v>1932560</v>
      </c>
      <c r="M84" s="36"/>
      <c r="N84" s="37"/>
      <c r="O84" s="35"/>
      <c r="P84" s="35"/>
      <c r="Q84" s="38"/>
      <c r="R84" s="39">
        <f t="shared" si="24"/>
        <v>3</v>
      </c>
      <c r="S84" s="40">
        <f t="shared" si="25"/>
        <v>1754560</v>
      </c>
      <c r="T84" s="41">
        <f t="shared" si="26"/>
        <v>0.19800560626041819</v>
      </c>
      <c r="U84" s="42" t="s">
        <v>54</v>
      </c>
      <c r="V84" s="43">
        <f t="shared" si="27"/>
        <v>1754560</v>
      </c>
      <c r="W84" s="44">
        <f t="shared" si="34"/>
        <v>0.19800560626041819</v>
      </c>
      <c r="X84" s="45">
        <f t="shared" si="28"/>
        <v>1754560</v>
      </c>
      <c r="Y84" s="129" t="s">
        <v>1490</v>
      </c>
      <c r="AA84" s="29"/>
    </row>
    <row r="85" spans="1:28" ht="41.4">
      <c r="A85" s="3">
        <v>7</v>
      </c>
      <c r="B85" s="32" t="s">
        <v>21</v>
      </c>
      <c r="C85" s="32">
        <v>41121806</v>
      </c>
      <c r="D85" s="170" t="s">
        <v>1491</v>
      </c>
      <c r="E85" s="32" t="s">
        <v>57</v>
      </c>
      <c r="F85" s="33" t="s">
        <v>51</v>
      </c>
      <c r="G85" s="3" t="s">
        <v>52</v>
      </c>
      <c r="H85" s="3" t="s">
        <v>53</v>
      </c>
      <c r="I85" s="3"/>
      <c r="J85" s="34">
        <v>66640</v>
      </c>
      <c r="K85" s="35">
        <v>34510</v>
      </c>
      <c r="L85" s="35">
        <v>59500</v>
      </c>
      <c r="M85" s="36"/>
      <c r="N85" s="37"/>
      <c r="O85" s="35"/>
      <c r="P85" s="35"/>
      <c r="Q85" s="38"/>
      <c r="R85" s="39">
        <f t="shared" si="24"/>
        <v>3</v>
      </c>
      <c r="S85" s="40">
        <f t="shared" si="25"/>
        <v>53550</v>
      </c>
      <c r="T85" s="41">
        <f t="shared" si="26"/>
        <v>0.3150543750835072</v>
      </c>
      <c r="U85" s="42" t="s">
        <v>54</v>
      </c>
      <c r="V85" s="43">
        <f t="shared" si="27"/>
        <v>53550</v>
      </c>
      <c r="W85" s="44">
        <f t="shared" si="34"/>
        <v>0.3150543750835072</v>
      </c>
      <c r="X85" s="45">
        <f t="shared" si="28"/>
        <v>53550</v>
      </c>
      <c r="Y85" s="4" t="s">
        <v>1492</v>
      </c>
      <c r="AA85" s="29"/>
    </row>
    <row r="86" spans="1:28" ht="41.4">
      <c r="A86" s="3">
        <v>7</v>
      </c>
      <c r="B86" s="32" t="s">
        <v>21</v>
      </c>
      <c r="C86" s="32">
        <v>41121806</v>
      </c>
      <c r="D86" s="170" t="s">
        <v>1493</v>
      </c>
      <c r="E86" s="32" t="s">
        <v>57</v>
      </c>
      <c r="F86" s="33" t="s">
        <v>51</v>
      </c>
      <c r="G86" s="3" t="s">
        <v>52</v>
      </c>
      <c r="H86" s="3" t="s">
        <v>53</v>
      </c>
      <c r="I86" s="3"/>
      <c r="J86" s="34">
        <v>64260</v>
      </c>
      <c r="K86" s="35">
        <v>36890</v>
      </c>
      <c r="L86" s="35">
        <v>59500</v>
      </c>
      <c r="M86" s="36"/>
      <c r="N86" s="37"/>
      <c r="O86" s="35"/>
      <c r="P86" s="35"/>
      <c r="Q86" s="38"/>
      <c r="R86" s="39">
        <f t="shared" si="24"/>
        <v>3</v>
      </c>
      <c r="S86" s="40">
        <f t="shared" si="25"/>
        <v>53550</v>
      </c>
      <c r="T86" s="41">
        <f t="shared" si="26"/>
        <v>0.27307123838765573</v>
      </c>
      <c r="U86" s="42" t="s">
        <v>54</v>
      </c>
      <c r="V86" s="43">
        <f t="shared" si="27"/>
        <v>53550</v>
      </c>
      <c r="W86" s="44">
        <f t="shared" si="34"/>
        <v>0.27307123838765573</v>
      </c>
      <c r="X86" s="45">
        <f t="shared" si="28"/>
        <v>53550</v>
      </c>
      <c r="Y86" s="4" t="s">
        <v>1494</v>
      </c>
      <c r="AA86" s="29"/>
    </row>
    <row r="87" spans="1:28" s="126" customFormat="1" ht="55.2">
      <c r="A87" s="115">
        <v>7</v>
      </c>
      <c r="B87" s="112" t="s">
        <v>21</v>
      </c>
      <c r="C87" s="112">
        <v>41116105</v>
      </c>
      <c r="D87" s="175" t="s">
        <v>1495</v>
      </c>
      <c r="E87" s="112" t="s">
        <v>50</v>
      </c>
      <c r="F87" s="118" t="s">
        <v>51</v>
      </c>
      <c r="G87" s="115" t="s">
        <v>52</v>
      </c>
      <c r="H87" s="115" t="s">
        <v>53</v>
      </c>
      <c r="I87" s="115"/>
      <c r="J87" s="34">
        <v>1961440</v>
      </c>
      <c r="K87" s="35">
        <v>222530</v>
      </c>
      <c r="L87" s="35">
        <v>1362000</v>
      </c>
      <c r="M87" s="36"/>
      <c r="N87" s="37"/>
      <c r="O87" s="35"/>
      <c r="P87" s="35"/>
      <c r="Q87" s="38"/>
      <c r="R87" s="116">
        <f t="shared" si="24"/>
        <v>3</v>
      </c>
      <c r="S87" s="40">
        <f t="shared" si="25"/>
        <v>1181990</v>
      </c>
      <c r="T87" s="41">
        <f t="shared" si="26"/>
        <v>0.74731619447045083</v>
      </c>
      <c r="U87" s="117" t="s">
        <v>757</v>
      </c>
      <c r="V87" s="43">
        <f t="shared" ref="V87:V89" si="35">IFERROR(AVERAGE(J87,L87:P87),"")</f>
        <v>1661720</v>
      </c>
      <c r="W87" s="44">
        <f t="shared" ref="W87:W89" si="36">IF(Q87&gt;0,"",IFERROR(STDEV(J87,L87:P87)/V87,""))</f>
        <v>0.25507792462897722</v>
      </c>
      <c r="X87" s="45">
        <f t="shared" si="28"/>
        <v>1661720</v>
      </c>
      <c r="Y87" s="157" t="s">
        <v>1496</v>
      </c>
      <c r="AA87" s="124"/>
      <c r="AB87" s="125"/>
    </row>
    <row r="88" spans="1:28" s="126" customFormat="1" ht="41.4">
      <c r="A88" s="115">
        <v>7</v>
      </c>
      <c r="B88" s="112" t="s">
        <v>21</v>
      </c>
      <c r="C88" s="112">
        <v>41000000</v>
      </c>
      <c r="D88" s="175" t="s">
        <v>1497</v>
      </c>
      <c r="E88" s="112" t="s">
        <v>557</v>
      </c>
      <c r="F88" s="118" t="s">
        <v>51</v>
      </c>
      <c r="G88" s="115" t="s">
        <v>52</v>
      </c>
      <c r="H88" s="115" t="s">
        <v>53</v>
      </c>
      <c r="I88" s="115"/>
      <c r="J88" s="34">
        <v>285600</v>
      </c>
      <c r="K88" s="35">
        <v>591430</v>
      </c>
      <c r="L88" s="35">
        <v>297500</v>
      </c>
      <c r="M88" s="36"/>
      <c r="N88" s="37"/>
      <c r="O88" s="35"/>
      <c r="P88" s="35"/>
      <c r="Q88" s="38"/>
      <c r="R88" s="116">
        <f t="shared" si="24"/>
        <v>3</v>
      </c>
      <c r="S88" s="40">
        <f t="shared" si="25"/>
        <v>391510</v>
      </c>
      <c r="T88" s="41">
        <f t="shared" si="26"/>
        <v>0.44248680152679232</v>
      </c>
      <c r="U88" s="117" t="s">
        <v>632</v>
      </c>
      <c r="V88" s="43">
        <f t="shared" si="35"/>
        <v>291550</v>
      </c>
      <c r="W88" s="44">
        <f t="shared" si="36"/>
        <v>2.8861501272920309E-2</v>
      </c>
      <c r="X88" s="45">
        <f t="shared" si="28"/>
        <v>291550</v>
      </c>
      <c r="Y88" s="157" t="s">
        <v>1498</v>
      </c>
      <c r="AA88" s="124"/>
      <c r="AB88" s="125"/>
    </row>
    <row r="89" spans="1:28" ht="41.4">
      <c r="A89" s="3">
        <v>7</v>
      </c>
      <c r="B89" s="32" t="s">
        <v>21</v>
      </c>
      <c r="C89" s="32">
        <v>41116105</v>
      </c>
      <c r="D89" s="170" t="s">
        <v>1499</v>
      </c>
      <c r="E89" s="32" t="s">
        <v>72</v>
      </c>
      <c r="F89" s="33" t="s">
        <v>51</v>
      </c>
      <c r="G89" s="3" t="s">
        <v>52</v>
      </c>
      <c r="H89" s="3" t="s">
        <v>53</v>
      </c>
      <c r="I89" s="3"/>
      <c r="J89" s="34">
        <v>589050</v>
      </c>
      <c r="K89" s="35">
        <v>1725500</v>
      </c>
      <c r="L89" s="35">
        <v>452200</v>
      </c>
      <c r="M89" s="36"/>
      <c r="N89" s="37"/>
      <c r="O89" s="35"/>
      <c r="P89" s="35"/>
      <c r="Q89" s="38"/>
      <c r="R89" s="39">
        <f t="shared" si="24"/>
        <v>3</v>
      </c>
      <c r="S89" s="40">
        <f t="shared" si="25"/>
        <v>922250</v>
      </c>
      <c r="T89" s="41">
        <f t="shared" si="26"/>
        <v>0.7579203706468215</v>
      </c>
      <c r="U89" s="42" t="s">
        <v>632</v>
      </c>
      <c r="V89" s="43">
        <f t="shared" si="35"/>
        <v>520625</v>
      </c>
      <c r="W89" s="44">
        <f t="shared" si="36"/>
        <v>0.18586806819760676</v>
      </c>
      <c r="X89" s="45">
        <f t="shared" si="28"/>
        <v>520625</v>
      </c>
      <c r="Y89" s="129" t="s">
        <v>1500</v>
      </c>
      <c r="AA89" s="29"/>
    </row>
    <row r="90" spans="1:28" ht="69">
      <c r="A90" s="3">
        <v>7</v>
      </c>
      <c r="B90" s="32" t="s">
        <v>21</v>
      </c>
      <c r="C90" s="32">
        <v>12191504</v>
      </c>
      <c r="D90" s="170" t="s">
        <v>1501</v>
      </c>
      <c r="E90" s="32" t="s">
        <v>557</v>
      </c>
      <c r="F90" s="33" t="s">
        <v>51</v>
      </c>
      <c r="G90" s="3" t="s">
        <v>52</v>
      </c>
      <c r="H90" s="3" t="s">
        <v>53</v>
      </c>
      <c r="I90" s="3"/>
      <c r="J90" s="34">
        <v>452200</v>
      </c>
      <c r="K90" s="35">
        <v>315350</v>
      </c>
      <c r="L90" s="35">
        <v>506940</v>
      </c>
      <c r="M90" s="36"/>
      <c r="N90" s="37"/>
      <c r="O90" s="35"/>
      <c r="P90" s="35"/>
      <c r="Q90" s="38"/>
      <c r="R90" s="39">
        <f t="shared" si="24"/>
        <v>3</v>
      </c>
      <c r="S90" s="40">
        <f t="shared" si="25"/>
        <v>424830</v>
      </c>
      <c r="T90" s="41">
        <f t="shared" si="26"/>
        <v>0.23229041830720379</v>
      </c>
      <c r="U90" s="42" t="s">
        <v>54</v>
      </c>
      <c r="V90" s="43">
        <f t="shared" si="27"/>
        <v>424830</v>
      </c>
      <c r="W90" s="44">
        <f t="shared" ref="W90:W97" si="37">IF(Q90&gt;0,"",IFERROR(STDEV(J90:P90)/V90,""))</f>
        <v>0.23229041830720379</v>
      </c>
      <c r="X90" s="45">
        <f t="shared" si="28"/>
        <v>424830</v>
      </c>
      <c r="Y90" s="4" t="s">
        <v>1502</v>
      </c>
      <c r="AA90" s="29"/>
    </row>
    <row r="91" spans="1:28" ht="41.4">
      <c r="A91" s="3">
        <v>7</v>
      </c>
      <c r="B91" s="32" t="s">
        <v>21</v>
      </c>
      <c r="C91" s="32">
        <v>12142103</v>
      </c>
      <c r="D91" s="170" t="s">
        <v>1503</v>
      </c>
      <c r="E91" s="32" t="s">
        <v>50</v>
      </c>
      <c r="F91" s="33" t="s">
        <v>51</v>
      </c>
      <c r="G91" s="3" t="s">
        <v>52</v>
      </c>
      <c r="H91" s="3" t="s">
        <v>53</v>
      </c>
      <c r="I91" s="3"/>
      <c r="J91" s="34">
        <v>178500</v>
      </c>
      <c r="K91" s="35">
        <v>163030</v>
      </c>
      <c r="L91" s="35">
        <v>199920</v>
      </c>
      <c r="M91" s="36"/>
      <c r="N91" s="37"/>
      <c r="O91" s="35"/>
      <c r="P91" s="35"/>
      <c r="Q91" s="38"/>
      <c r="R91" s="39">
        <f t="shared" si="24"/>
        <v>3</v>
      </c>
      <c r="S91" s="40">
        <f t="shared" si="25"/>
        <v>180483.33333333334</v>
      </c>
      <c r="T91" s="41">
        <f t="shared" si="26"/>
        <v>0.10263995102273071</v>
      </c>
      <c r="U91" s="42" t="s">
        <v>54</v>
      </c>
      <c r="V91" s="43">
        <f t="shared" si="27"/>
        <v>180483.33333333334</v>
      </c>
      <c r="W91" s="44">
        <f t="shared" si="37"/>
        <v>0.10263995102273071</v>
      </c>
      <c r="X91" s="45">
        <f t="shared" si="28"/>
        <v>180483.33333333334</v>
      </c>
      <c r="Y91" s="4" t="s">
        <v>1504</v>
      </c>
      <c r="AA91" s="29"/>
    </row>
    <row r="92" spans="1:28" ht="82.8">
      <c r="A92" s="3">
        <v>7</v>
      </c>
      <c r="B92" s="32" t="s">
        <v>21</v>
      </c>
      <c r="C92" s="32">
        <v>12352316</v>
      </c>
      <c r="D92" s="170" t="s">
        <v>1505</v>
      </c>
      <c r="E92" s="32" t="s">
        <v>72</v>
      </c>
      <c r="F92" s="33" t="s">
        <v>51</v>
      </c>
      <c r="G92" s="3" t="s">
        <v>52</v>
      </c>
      <c r="H92" s="3" t="s">
        <v>53</v>
      </c>
      <c r="I92" s="3"/>
      <c r="J92" s="34">
        <v>211820</v>
      </c>
      <c r="K92" s="35">
        <v>352240</v>
      </c>
      <c r="L92" s="35">
        <v>236810</v>
      </c>
      <c r="M92" s="36"/>
      <c r="N92" s="37"/>
      <c r="O92" s="35"/>
      <c r="P92" s="35"/>
      <c r="Q92" s="38"/>
      <c r="R92" s="39">
        <f t="shared" si="24"/>
        <v>3</v>
      </c>
      <c r="S92" s="40">
        <f t="shared" si="25"/>
        <v>266956.66666666669</v>
      </c>
      <c r="T92" s="41">
        <f t="shared" si="26"/>
        <v>0.28059614135378347</v>
      </c>
      <c r="U92" s="42" t="s">
        <v>54</v>
      </c>
      <c r="V92" s="43">
        <f t="shared" si="27"/>
        <v>266956.66666666669</v>
      </c>
      <c r="W92" s="44">
        <f t="shared" si="37"/>
        <v>0.28059614135378347</v>
      </c>
      <c r="X92" s="45">
        <f t="shared" si="28"/>
        <v>266956.66666666669</v>
      </c>
      <c r="Y92" s="4" t="s">
        <v>1506</v>
      </c>
      <c r="AA92" s="29"/>
    </row>
    <row r="93" spans="1:28" ht="69">
      <c r="A93" s="3">
        <v>7</v>
      </c>
      <c r="B93" s="32" t="s">
        <v>21</v>
      </c>
      <c r="C93" s="32">
        <v>12352100</v>
      </c>
      <c r="D93" s="170" t="s">
        <v>1507</v>
      </c>
      <c r="E93" s="32" t="s">
        <v>557</v>
      </c>
      <c r="F93" s="33" t="s">
        <v>51</v>
      </c>
      <c r="G93" s="3" t="s">
        <v>52</v>
      </c>
      <c r="H93" s="3" t="s">
        <v>53</v>
      </c>
      <c r="I93" s="3"/>
      <c r="J93" s="34">
        <v>448630</v>
      </c>
      <c r="K93" s="35">
        <v>552160</v>
      </c>
      <c r="L93" s="35">
        <v>503370</v>
      </c>
      <c r="M93" s="36"/>
      <c r="N93" s="37"/>
      <c r="O93" s="35"/>
      <c r="P93" s="35"/>
      <c r="Q93" s="38"/>
      <c r="R93" s="39">
        <f t="shared" si="24"/>
        <v>3</v>
      </c>
      <c r="S93" s="40">
        <f t="shared" si="25"/>
        <v>501386.66666666669</v>
      </c>
      <c r="T93" s="41">
        <f t="shared" si="26"/>
        <v>0.10330048996673445</v>
      </c>
      <c r="U93" s="42" t="s">
        <v>54</v>
      </c>
      <c r="V93" s="43">
        <f t="shared" si="27"/>
        <v>501386.66666666669</v>
      </c>
      <c r="W93" s="44">
        <f t="shared" si="37"/>
        <v>0.10330048996673445</v>
      </c>
      <c r="X93" s="45">
        <f t="shared" si="28"/>
        <v>501386.66666666669</v>
      </c>
      <c r="Y93" s="4" t="s">
        <v>1508</v>
      </c>
      <c r="AA93" s="29"/>
    </row>
    <row r="94" spans="1:28" s="126" customFormat="1" ht="96.6">
      <c r="A94" s="115">
        <v>7</v>
      </c>
      <c r="B94" s="112" t="s">
        <v>21</v>
      </c>
      <c r="C94" s="112">
        <v>12352300</v>
      </c>
      <c r="D94" s="175" t="s">
        <v>1509</v>
      </c>
      <c r="E94" s="112" t="s">
        <v>875</v>
      </c>
      <c r="F94" s="118" t="s">
        <v>51</v>
      </c>
      <c r="G94" s="115"/>
      <c r="H94" s="115" t="s">
        <v>53</v>
      </c>
      <c r="I94" s="115"/>
      <c r="J94" s="34">
        <v>1493450</v>
      </c>
      <c r="K94" s="35"/>
      <c r="L94" s="35">
        <v>1071000</v>
      </c>
      <c r="M94" s="36"/>
      <c r="N94" s="37"/>
      <c r="O94" s="35"/>
      <c r="P94" s="35"/>
      <c r="Q94" s="38"/>
      <c r="R94" s="116">
        <f t="shared" si="24"/>
        <v>2</v>
      </c>
      <c r="S94" s="40">
        <f t="shared" si="25"/>
        <v>1282225</v>
      </c>
      <c r="T94" s="41">
        <f t="shared" si="26"/>
        <v>0.23296789542573029</v>
      </c>
      <c r="U94" s="117" t="s">
        <v>54</v>
      </c>
      <c r="V94" s="43">
        <f t="shared" si="27"/>
        <v>1282225</v>
      </c>
      <c r="W94" s="44">
        <f t="shared" si="37"/>
        <v>0.23296789542573029</v>
      </c>
      <c r="X94" s="45">
        <f t="shared" si="28"/>
        <v>1282225</v>
      </c>
      <c r="Y94" s="157" t="s">
        <v>1510</v>
      </c>
      <c r="AA94" s="124"/>
      <c r="AB94" s="125"/>
    </row>
    <row r="95" spans="1:28" s="126" customFormat="1" ht="82.8">
      <c r="A95" s="115">
        <v>7</v>
      </c>
      <c r="B95" s="112" t="s">
        <v>21</v>
      </c>
      <c r="C95" s="112">
        <v>41116000</v>
      </c>
      <c r="D95" s="175" t="s">
        <v>1511</v>
      </c>
      <c r="E95" s="112" t="s">
        <v>557</v>
      </c>
      <c r="F95" s="118" t="s">
        <v>51</v>
      </c>
      <c r="G95" s="115" t="s">
        <v>52</v>
      </c>
      <c r="H95" s="115" t="s">
        <v>53</v>
      </c>
      <c r="I95" s="115"/>
      <c r="J95" s="34">
        <v>830620</v>
      </c>
      <c r="K95" s="35">
        <v>922250</v>
      </c>
      <c r="L95" s="35">
        <v>947240</v>
      </c>
      <c r="M95" s="36"/>
      <c r="N95" s="37"/>
      <c r="O95" s="35"/>
      <c r="P95" s="35"/>
      <c r="Q95" s="38"/>
      <c r="R95" s="116">
        <f t="shared" si="24"/>
        <v>3</v>
      </c>
      <c r="S95" s="40">
        <f t="shared" si="25"/>
        <v>900036.66666666663</v>
      </c>
      <c r="T95" s="41">
        <f t="shared" si="26"/>
        <v>6.8220983125813955E-2</v>
      </c>
      <c r="U95" s="117" t="s">
        <v>54</v>
      </c>
      <c r="V95" s="43">
        <f t="shared" si="27"/>
        <v>900036.66666666663</v>
      </c>
      <c r="W95" s="44">
        <f t="shared" si="37"/>
        <v>6.8220983125813955E-2</v>
      </c>
      <c r="X95" s="45">
        <f t="shared" si="28"/>
        <v>900036.66666666663</v>
      </c>
      <c r="Y95" s="157" t="s">
        <v>1512</v>
      </c>
      <c r="AA95" s="124"/>
      <c r="AB95" s="125"/>
    </row>
    <row r="96" spans="1:28" s="126" customFormat="1" ht="55.2">
      <c r="A96" s="115">
        <v>7</v>
      </c>
      <c r="B96" s="112" t="s">
        <v>21</v>
      </c>
      <c r="C96" s="112">
        <v>60104202</v>
      </c>
      <c r="D96" s="175" t="s">
        <v>1513</v>
      </c>
      <c r="E96" s="112" t="s">
        <v>65</v>
      </c>
      <c r="F96" s="118" t="s">
        <v>51</v>
      </c>
      <c r="G96" s="115"/>
      <c r="H96" s="115" t="s">
        <v>53</v>
      </c>
      <c r="I96" s="115"/>
      <c r="J96" s="34">
        <v>379610</v>
      </c>
      <c r="K96" s="35"/>
      <c r="L96" s="35">
        <v>712810</v>
      </c>
      <c r="M96" s="36"/>
      <c r="N96" s="37"/>
      <c r="O96" s="35"/>
      <c r="P96" s="35"/>
      <c r="Q96" s="38"/>
      <c r="R96" s="116">
        <f t="shared" si="24"/>
        <v>2</v>
      </c>
      <c r="S96" s="40">
        <f t="shared" si="25"/>
        <v>546210</v>
      </c>
      <c r="T96" s="41">
        <f t="shared" si="26"/>
        <v>0.43135054190029043</v>
      </c>
      <c r="U96" s="117" t="s">
        <v>54</v>
      </c>
      <c r="V96" s="43">
        <f t="shared" si="27"/>
        <v>546210</v>
      </c>
      <c r="W96" s="44">
        <f t="shared" si="37"/>
        <v>0.43135054190029043</v>
      </c>
      <c r="X96" s="45">
        <f t="shared" si="28"/>
        <v>546210</v>
      </c>
      <c r="Y96" s="157" t="s">
        <v>1514</v>
      </c>
      <c r="AA96" s="124"/>
      <c r="AB96" s="125"/>
    </row>
    <row r="97" spans="1:28" s="126" customFormat="1" ht="41.4">
      <c r="A97" s="115">
        <v>7</v>
      </c>
      <c r="B97" s="112" t="s">
        <v>21</v>
      </c>
      <c r="C97" s="112">
        <v>10171502</v>
      </c>
      <c r="D97" s="175" t="s">
        <v>1515</v>
      </c>
      <c r="E97" s="112" t="s">
        <v>557</v>
      </c>
      <c r="F97" s="118" t="s">
        <v>51</v>
      </c>
      <c r="G97" s="115"/>
      <c r="H97" s="115" t="s">
        <v>53</v>
      </c>
      <c r="I97" s="115"/>
      <c r="J97" s="34">
        <v>1236410</v>
      </c>
      <c r="K97" s="35"/>
      <c r="L97" s="35">
        <v>1725500</v>
      </c>
      <c r="M97" s="36"/>
      <c r="N97" s="37"/>
      <c r="O97" s="35"/>
      <c r="P97" s="35"/>
      <c r="Q97" s="38"/>
      <c r="R97" s="116">
        <f t="shared" si="24"/>
        <v>2</v>
      </c>
      <c r="S97" s="40">
        <f t="shared" si="25"/>
        <v>1480955</v>
      </c>
      <c r="T97" s="41">
        <f t="shared" si="26"/>
        <v>0.23352421620544078</v>
      </c>
      <c r="U97" s="117" t="s">
        <v>54</v>
      </c>
      <c r="V97" s="43">
        <f t="shared" si="27"/>
        <v>1480955</v>
      </c>
      <c r="W97" s="44">
        <f t="shared" si="37"/>
        <v>0.23352421620544078</v>
      </c>
      <c r="X97" s="45">
        <f t="shared" si="28"/>
        <v>1480955</v>
      </c>
      <c r="Y97" s="157" t="s">
        <v>1516</v>
      </c>
      <c r="AA97" s="124"/>
      <c r="AB97" s="125"/>
    </row>
    <row r="98" spans="1:28" s="126" customFormat="1" ht="110.4">
      <c r="A98" s="115">
        <v>7</v>
      </c>
      <c r="B98" s="112" t="s">
        <v>21</v>
      </c>
      <c r="C98" s="112">
        <v>41116104</v>
      </c>
      <c r="D98" s="175" t="s">
        <v>1517</v>
      </c>
      <c r="E98" s="112" t="s">
        <v>57</v>
      </c>
      <c r="F98" s="118" t="s">
        <v>51</v>
      </c>
      <c r="G98" s="115" t="s">
        <v>52</v>
      </c>
      <c r="H98" s="115" t="s">
        <v>53</v>
      </c>
      <c r="I98" s="115"/>
      <c r="J98" s="34">
        <v>841330</v>
      </c>
      <c r="K98" s="35">
        <v>1458940</v>
      </c>
      <c r="L98" s="35">
        <v>202300</v>
      </c>
      <c r="M98" s="36"/>
      <c r="N98" s="37"/>
      <c r="O98" s="35"/>
      <c r="P98" s="35"/>
      <c r="Q98" s="38"/>
      <c r="R98" s="116">
        <f t="shared" si="24"/>
        <v>3</v>
      </c>
      <c r="S98" s="40">
        <f t="shared" si="25"/>
        <v>834190</v>
      </c>
      <c r="T98" s="41">
        <f t="shared" si="26"/>
        <v>0.75324617341338629</v>
      </c>
      <c r="U98" s="117" t="s">
        <v>142</v>
      </c>
      <c r="V98" s="43">
        <f>IFERROR(AVERAGE(J98:K98,M98:P98),"")</f>
        <v>1150135</v>
      </c>
      <c r="W98" s="44">
        <f>IF(Q98&gt;0,"",IFERROR(STDEV(J98:K98,M98:P98)/V98,""))</f>
        <v>0.37970865953007571</v>
      </c>
      <c r="X98" s="45">
        <f t="shared" si="28"/>
        <v>1150135</v>
      </c>
      <c r="Y98" s="157" t="s">
        <v>1518</v>
      </c>
      <c r="AA98" s="124"/>
      <c r="AB98" s="125"/>
    </row>
    <row r="99" spans="1:28" s="146" customFormat="1" ht="96.6">
      <c r="A99" s="130">
        <v>7</v>
      </c>
      <c r="B99" s="131" t="s">
        <v>21</v>
      </c>
      <c r="C99" s="131">
        <v>41116130</v>
      </c>
      <c r="D99" s="177" t="s">
        <v>1519</v>
      </c>
      <c r="E99" s="131" t="s">
        <v>111</v>
      </c>
      <c r="F99" s="132" t="s">
        <v>51</v>
      </c>
      <c r="G99" s="130"/>
      <c r="H99" s="130" t="s">
        <v>53</v>
      </c>
      <c r="I99" s="130"/>
      <c r="J99" s="133">
        <v>7663660</v>
      </c>
      <c r="K99" s="134"/>
      <c r="L99" s="134">
        <v>906780</v>
      </c>
      <c r="M99" s="135"/>
      <c r="N99" s="136"/>
      <c r="O99" s="134"/>
      <c r="P99" s="134"/>
      <c r="Q99" s="137"/>
      <c r="R99" s="138">
        <f t="shared" si="24"/>
        <v>2</v>
      </c>
      <c r="S99" s="139">
        <f t="shared" si="25"/>
        <v>4285220</v>
      </c>
      <c r="T99" s="140">
        <f t="shared" si="26"/>
        <v>1.1149569141523095</v>
      </c>
      <c r="U99" s="141" t="s">
        <v>54</v>
      </c>
      <c r="V99" s="142">
        <f t="shared" si="27"/>
        <v>4285220</v>
      </c>
      <c r="W99" s="143">
        <f>IF(Q99&gt;0,"",IFERROR(STDEV(J99:P99)/V99,""))</f>
        <v>1.1149569141523095</v>
      </c>
      <c r="X99" s="144">
        <f t="shared" si="28"/>
        <v>4285220</v>
      </c>
      <c r="Y99" s="145" t="s">
        <v>1520</v>
      </c>
      <c r="AA99" s="147"/>
      <c r="AB99" s="148"/>
    </row>
    <row r="100" spans="1:28" s="126" customFormat="1" ht="55.2">
      <c r="A100" s="115">
        <v>7</v>
      </c>
      <c r="B100" s="112" t="s">
        <v>21</v>
      </c>
      <c r="C100" s="112">
        <v>12162201</v>
      </c>
      <c r="D100" s="175" t="s">
        <v>1521</v>
      </c>
      <c r="E100" s="112" t="s">
        <v>557</v>
      </c>
      <c r="F100" s="118" t="s">
        <v>51</v>
      </c>
      <c r="G100" s="115" t="s">
        <v>52</v>
      </c>
      <c r="H100" s="115" t="s">
        <v>53</v>
      </c>
      <c r="I100" s="115"/>
      <c r="J100" s="34">
        <v>588000</v>
      </c>
      <c r="K100" s="35">
        <v>324870</v>
      </c>
      <c r="L100" s="35">
        <v>755000</v>
      </c>
      <c r="M100" s="36"/>
      <c r="N100" s="37"/>
      <c r="O100" s="35"/>
      <c r="P100" s="35"/>
      <c r="Q100" s="38"/>
      <c r="R100" s="116">
        <f t="shared" si="24"/>
        <v>3</v>
      </c>
      <c r="S100" s="40">
        <f t="shared" si="25"/>
        <v>555956.66666666663</v>
      </c>
      <c r="T100" s="41">
        <f t="shared" si="26"/>
        <v>0.39004470691108012</v>
      </c>
      <c r="U100" s="117" t="s">
        <v>757</v>
      </c>
      <c r="V100" s="43">
        <f>IFERROR(AVERAGE(J100,L100:P100),"")</f>
        <v>671500</v>
      </c>
      <c r="W100" s="44">
        <f>IF(Q100&gt;0,"",IFERROR(STDEV(J100,L100:P100)/V100,""))</f>
        <v>0.17585529777833722</v>
      </c>
      <c r="X100" s="45">
        <f t="shared" si="28"/>
        <v>671500</v>
      </c>
      <c r="Y100" s="157" t="s">
        <v>1522</v>
      </c>
      <c r="AA100" s="124"/>
      <c r="AB100" s="125"/>
    </row>
    <row r="101" spans="1:28" ht="41.4">
      <c r="A101" s="3">
        <v>7</v>
      </c>
      <c r="B101" s="32" t="s">
        <v>21</v>
      </c>
      <c r="C101" s="32">
        <v>41122601</v>
      </c>
      <c r="D101" s="170" t="s">
        <v>1523</v>
      </c>
      <c r="E101" s="32" t="s">
        <v>65</v>
      </c>
      <c r="F101" s="33" t="s">
        <v>51</v>
      </c>
      <c r="G101" s="3" t="s">
        <v>52</v>
      </c>
      <c r="H101" s="3" t="s">
        <v>53</v>
      </c>
      <c r="I101" s="3"/>
      <c r="J101" s="34">
        <v>9520</v>
      </c>
      <c r="K101" s="35">
        <v>7735</v>
      </c>
      <c r="L101" s="35">
        <v>10710</v>
      </c>
      <c r="M101" s="36"/>
      <c r="N101" s="37"/>
      <c r="O101" s="35"/>
      <c r="P101" s="35"/>
      <c r="Q101" s="38"/>
      <c r="R101" s="39">
        <f t="shared" si="24"/>
        <v>3</v>
      </c>
      <c r="S101" s="40">
        <f t="shared" si="25"/>
        <v>9321.6666666666661</v>
      </c>
      <c r="T101" s="41">
        <f t="shared" si="26"/>
        <v>0.16063477521852643</v>
      </c>
      <c r="U101" s="42" t="s">
        <v>54</v>
      </c>
      <c r="V101" s="43">
        <f t="shared" si="27"/>
        <v>9321.6666666666661</v>
      </c>
      <c r="W101" s="44">
        <f t="shared" ref="W101:W103" si="38">IF(Q101&gt;0,"",IFERROR(STDEV(J101:P101)/V101,""))</f>
        <v>0.16063477521852643</v>
      </c>
      <c r="X101" s="45">
        <f t="shared" si="28"/>
        <v>9321.6666666666661</v>
      </c>
      <c r="Y101" s="129" t="s">
        <v>1524</v>
      </c>
      <c r="AA101" s="29"/>
    </row>
    <row r="102" spans="1:28" ht="69">
      <c r="A102" s="3">
        <v>7</v>
      </c>
      <c r="B102" s="32" t="s">
        <v>21</v>
      </c>
      <c r="C102" s="32">
        <v>41122107</v>
      </c>
      <c r="D102" s="170" t="s">
        <v>1525</v>
      </c>
      <c r="E102" s="32" t="s">
        <v>111</v>
      </c>
      <c r="F102" s="33" t="s">
        <v>51</v>
      </c>
      <c r="G102" s="3"/>
      <c r="H102" s="3" t="s">
        <v>53</v>
      </c>
      <c r="I102" s="3"/>
      <c r="J102" s="34">
        <v>572390</v>
      </c>
      <c r="K102" s="35"/>
      <c r="L102" s="35">
        <v>416500</v>
      </c>
      <c r="M102" s="36"/>
      <c r="N102" s="37"/>
      <c r="O102" s="35"/>
      <c r="P102" s="35"/>
      <c r="Q102" s="38"/>
      <c r="R102" s="39">
        <f t="shared" si="24"/>
        <v>2</v>
      </c>
      <c r="S102" s="40">
        <f t="shared" si="25"/>
        <v>494445</v>
      </c>
      <c r="T102" s="41">
        <f t="shared" si="26"/>
        <v>0.22293860008528935</v>
      </c>
      <c r="U102" s="42" t="s">
        <v>54</v>
      </c>
      <c r="V102" s="43">
        <f t="shared" si="27"/>
        <v>494445</v>
      </c>
      <c r="W102" s="44">
        <f t="shared" si="38"/>
        <v>0.22293860008528935</v>
      </c>
      <c r="X102" s="45">
        <f t="shared" si="28"/>
        <v>494445</v>
      </c>
      <c r="Y102" s="4" t="s">
        <v>1526</v>
      </c>
      <c r="AA102" s="29"/>
    </row>
    <row r="103" spans="1:28" ht="55.2">
      <c r="A103" s="3">
        <v>7</v>
      </c>
      <c r="B103" s="32" t="s">
        <v>21</v>
      </c>
      <c r="C103" s="32">
        <v>41122107</v>
      </c>
      <c r="D103" s="170" t="s">
        <v>1527</v>
      </c>
      <c r="E103" s="32" t="s">
        <v>111</v>
      </c>
      <c r="F103" s="33" t="s">
        <v>51</v>
      </c>
      <c r="G103" s="3"/>
      <c r="H103" s="3" t="s">
        <v>53</v>
      </c>
      <c r="I103" s="3"/>
      <c r="J103" s="34">
        <v>822290</v>
      </c>
      <c r="K103" s="35"/>
      <c r="L103" s="35">
        <v>559300</v>
      </c>
      <c r="M103" s="36"/>
      <c r="N103" s="37"/>
      <c r="O103" s="35"/>
      <c r="P103" s="35"/>
      <c r="Q103" s="38"/>
      <c r="R103" s="39">
        <f t="shared" si="24"/>
        <v>2</v>
      </c>
      <c r="S103" s="40">
        <f t="shared" si="25"/>
        <v>690795</v>
      </c>
      <c r="T103" s="41">
        <f t="shared" si="26"/>
        <v>0.26919999766102842</v>
      </c>
      <c r="U103" s="42" t="s">
        <v>54</v>
      </c>
      <c r="V103" s="43">
        <f t="shared" si="27"/>
        <v>690795</v>
      </c>
      <c r="W103" s="44">
        <f t="shared" si="38"/>
        <v>0.26919999766102842</v>
      </c>
      <c r="X103" s="45">
        <f t="shared" si="28"/>
        <v>690795</v>
      </c>
      <c r="Y103" s="4" t="s">
        <v>1528</v>
      </c>
      <c r="AA103" s="29"/>
    </row>
    <row r="104" spans="1:28" ht="138">
      <c r="A104" s="3">
        <v>7</v>
      </c>
      <c r="B104" s="32" t="s">
        <v>21</v>
      </c>
      <c r="C104" s="32">
        <v>41116130</v>
      </c>
      <c r="D104" s="170" t="s">
        <v>1529</v>
      </c>
      <c r="E104" s="32" t="s">
        <v>50</v>
      </c>
      <c r="F104" s="33" t="s">
        <v>51</v>
      </c>
      <c r="G104" s="3" t="s">
        <v>52</v>
      </c>
      <c r="H104" s="3" t="s">
        <v>53</v>
      </c>
      <c r="I104" s="3"/>
      <c r="J104" s="34">
        <v>536690</v>
      </c>
      <c r="K104" s="35">
        <v>83000</v>
      </c>
      <c r="L104" s="35">
        <v>100000</v>
      </c>
      <c r="M104" s="36"/>
      <c r="N104" s="37"/>
      <c r="O104" s="35"/>
      <c r="P104" s="35"/>
      <c r="Q104" s="38"/>
      <c r="R104" s="39">
        <f t="shared" si="24"/>
        <v>3</v>
      </c>
      <c r="S104" s="40">
        <f t="shared" si="25"/>
        <v>239896.66666666666</v>
      </c>
      <c r="T104" s="41">
        <f t="shared" si="26"/>
        <v>1.0720077064622471</v>
      </c>
      <c r="U104" s="42" t="s">
        <v>733</v>
      </c>
      <c r="V104" s="43">
        <f>IFERROR(AVERAGE(K104:P104),"")</f>
        <v>91500</v>
      </c>
      <c r="W104" s="44">
        <f>IF(Q104&gt;0,"",IFERROR(STDEV(K104:P104)/V104,""))</f>
        <v>0.13137503038438589</v>
      </c>
      <c r="X104" s="45">
        <f t="shared" si="28"/>
        <v>91500</v>
      </c>
      <c r="Y104" s="4" t="s">
        <v>1530</v>
      </c>
      <c r="AA104" s="29"/>
    </row>
    <row r="105" spans="1:28" ht="41.4">
      <c r="A105" s="3">
        <v>7</v>
      </c>
      <c r="B105" s="32" t="s">
        <v>21</v>
      </c>
      <c r="C105" s="32">
        <v>41116107</v>
      </c>
      <c r="D105" s="170" t="s">
        <v>1531</v>
      </c>
      <c r="E105" s="32" t="s">
        <v>557</v>
      </c>
      <c r="F105" s="33"/>
      <c r="G105" s="3"/>
      <c r="H105" s="3" t="s">
        <v>53</v>
      </c>
      <c r="I105" s="3"/>
      <c r="J105" s="34"/>
      <c r="K105" s="35"/>
      <c r="L105" s="35">
        <v>2023000</v>
      </c>
      <c r="M105" s="36"/>
      <c r="N105" s="37"/>
      <c r="O105" s="35"/>
      <c r="P105" s="35"/>
      <c r="Q105" s="38"/>
      <c r="R105" s="39">
        <f t="shared" si="24"/>
        <v>1</v>
      </c>
      <c r="S105" s="40">
        <f t="shared" si="25"/>
        <v>2023000</v>
      </c>
      <c r="T105" s="41" t="str">
        <f t="shared" si="26"/>
        <v/>
      </c>
      <c r="U105" s="42" t="s">
        <v>54</v>
      </c>
      <c r="V105" s="43">
        <f t="shared" si="27"/>
        <v>2023000</v>
      </c>
      <c r="W105" s="44" t="str">
        <f t="shared" ref="W105:W107" si="39">IF(Q105&gt;0,"",IFERROR(STDEV(J105:P105)/V105,""))</f>
        <v/>
      </c>
      <c r="X105" s="45">
        <f t="shared" si="28"/>
        <v>2023000</v>
      </c>
      <c r="Y105" s="4" t="s">
        <v>1532</v>
      </c>
      <c r="AA105" s="29"/>
    </row>
    <row r="106" spans="1:28" ht="41.4">
      <c r="A106" s="3">
        <v>7</v>
      </c>
      <c r="B106" s="32" t="s">
        <v>21</v>
      </c>
      <c r="C106" s="32">
        <v>41116011</v>
      </c>
      <c r="D106" s="170" t="s">
        <v>1533</v>
      </c>
      <c r="E106" s="32" t="s">
        <v>557</v>
      </c>
      <c r="F106" s="33" t="s">
        <v>51</v>
      </c>
      <c r="G106" s="3"/>
      <c r="H106" s="3" t="s">
        <v>53</v>
      </c>
      <c r="I106" s="3"/>
      <c r="J106" s="34">
        <v>1047200</v>
      </c>
      <c r="K106" s="35"/>
      <c r="L106" s="35">
        <v>1013880</v>
      </c>
      <c r="M106" s="36"/>
      <c r="N106" s="37"/>
      <c r="O106" s="35"/>
      <c r="P106" s="35"/>
      <c r="Q106" s="38"/>
      <c r="R106" s="39">
        <f t="shared" si="24"/>
        <v>2</v>
      </c>
      <c r="S106" s="40">
        <f t="shared" si="25"/>
        <v>1030540</v>
      </c>
      <c r="T106" s="41">
        <f t="shared" si="26"/>
        <v>2.2862574911343338E-2</v>
      </c>
      <c r="U106" s="42" t="s">
        <v>54</v>
      </c>
      <c r="V106" s="43">
        <f t="shared" si="27"/>
        <v>1030540</v>
      </c>
      <c r="W106" s="44">
        <f t="shared" si="39"/>
        <v>2.2862574911343338E-2</v>
      </c>
      <c r="X106" s="45">
        <f t="shared" si="28"/>
        <v>1030540</v>
      </c>
      <c r="Y106" s="4" t="s">
        <v>1534</v>
      </c>
      <c r="AA106" s="29"/>
    </row>
    <row r="107" spans="1:28" ht="41.4">
      <c r="A107" s="3">
        <v>7</v>
      </c>
      <c r="B107" s="32" t="s">
        <v>21</v>
      </c>
      <c r="C107" s="32">
        <v>51191907</v>
      </c>
      <c r="D107" s="170" t="s">
        <v>1535</v>
      </c>
      <c r="E107" s="32" t="s">
        <v>557</v>
      </c>
      <c r="F107" s="33" t="s">
        <v>51</v>
      </c>
      <c r="G107" s="3" t="s">
        <v>52</v>
      </c>
      <c r="H107" s="3" t="s">
        <v>53</v>
      </c>
      <c r="I107" s="3"/>
      <c r="J107" s="34">
        <v>1998010</v>
      </c>
      <c r="K107" s="35">
        <v>2076550</v>
      </c>
      <c r="L107" s="35">
        <v>1526770</v>
      </c>
      <c r="M107" s="36"/>
      <c r="N107" s="37"/>
      <c r="O107" s="35"/>
      <c r="P107" s="35"/>
      <c r="Q107" s="38"/>
      <c r="R107" s="39">
        <f t="shared" si="24"/>
        <v>3</v>
      </c>
      <c r="S107" s="40">
        <f t="shared" si="25"/>
        <v>1867110</v>
      </c>
      <c r="T107" s="41">
        <f t="shared" si="26"/>
        <v>0.15925555590517021</v>
      </c>
      <c r="U107" s="42" t="s">
        <v>54</v>
      </c>
      <c r="V107" s="43">
        <f t="shared" si="27"/>
        <v>1867110</v>
      </c>
      <c r="W107" s="44">
        <f t="shared" si="39"/>
        <v>0.15925555590517021</v>
      </c>
      <c r="X107" s="45">
        <f t="shared" si="28"/>
        <v>1867110</v>
      </c>
      <c r="Y107" s="4" t="s">
        <v>1536</v>
      </c>
      <c r="AA107" s="29"/>
    </row>
    <row r="108" spans="1:28" ht="41.4">
      <c r="A108" s="3">
        <v>7</v>
      </c>
      <c r="B108" s="32" t="s">
        <v>21</v>
      </c>
      <c r="C108" s="32">
        <v>41121800</v>
      </c>
      <c r="D108" s="170" t="s">
        <v>1537</v>
      </c>
      <c r="E108" s="32" t="s">
        <v>57</v>
      </c>
      <c r="F108" s="33" t="s">
        <v>51</v>
      </c>
      <c r="G108" s="3" t="s">
        <v>52</v>
      </c>
      <c r="H108" s="3" t="s">
        <v>53</v>
      </c>
      <c r="I108" s="3"/>
      <c r="J108" s="34">
        <v>466480</v>
      </c>
      <c r="K108" s="35">
        <v>200515</v>
      </c>
      <c r="L108" s="35">
        <v>449820</v>
      </c>
      <c r="M108" s="36"/>
      <c r="N108" s="37"/>
      <c r="O108" s="35"/>
      <c r="P108" s="35"/>
      <c r="Q108" s="38"/>
      <c r="R108" s="39">
        <f t="shared" si="24"/>
        <v>3</v>
      </c>
      <c r="S108" s="40">
        <f t="shared" si="25"/>
        <v>372271.66666666669</v>
      </c>
      <c r="T108" s="41">
        <f t="shared" si="26"/>
        <v>0.40018812655980629</v>
      </c>
      <c r="U108" s="42" t="s">
        <v>757</v>
      </c>
      <c r="V108" s="43">
        <f>IFERROR(AVERAGE(J108,L108:P108),"")</f>
        <v>458150</v>
      </c>
      <c r="W108" s="44">
        <f>IF(Q108&gt;0,"",IFERROR(STDEV(J108,L108:P108)/V108,""))</f>
        <v>2.5712973861328998E-2</v>
      </c>
      <c r="X108" s="45">
        <f t="shared" si="28"/>
        <v>458150</v>
      </c>
      <c r="Y108" s="4" t="s">
        <v>1538</v>
      </c>
      <c r="AA108" s="29"/>
    </row>
    <row r="109" spans="1:28" ht="165.6">
      <c r="A109" s="3">
        <v>7</v>
      </c>
      <c r="B109" s="32" t="s">
        <v>21</v>
      </c>
      <c r="C109" s="32">
        <v>41116105</v>
      </c>
      <c r="D109" s="170" t="s">
        <v>1539</v>
      </c>
      <c r="E109" s="32" t="s">
        <v>50</v>
      </c>
      <c r="F109" s="33" t="s">
        <v>51</v>
      </c>
      <c r="G109" s="3" t="s">
        <v>52</v>
      </c>
      <c r="H109" s="3" t="s">
        <v>53</v>
      </c>
      <c r="I109" s="3"/>
      <c r="J109" s="34">
        <v>392700</v>
      </c>
      <c r="K109" s="35">
        <v>470050</v>
      </c>
      <c r="L109" s="35">
        <v>368900</v>
      </c>
      <c r="M109" s="36"/>
      <c r="N109" s="37"/>
      <c r="O109" s="35"/>
      <c r="P109" s="35"/>
      <c r="Q109" s="38"/>
      <c r="R109" s="39">
        <f t="shared" si="24"/>
        <v>3</v>
      </c>
      <c r="S109" s="40">
        <f t="shared" si="25"/>
        <v>410550</v>
      </c>
      <c r="T109" s="41">
        <f t="shared" si="26"/>
        <v>0.12881441184515346</v>
      </c>
      <c r="U109" s="42" t="s">
        <v>54</v>
      </c>
      <c r="V109" s="43">
        <f t="shared" si="27"/>
        <v>410550</v>
      </c>
      <c r="W109" s="44">
        <f t="shared" ref="W109:W112" si="40">IF(Q109&gt;0,"",IFERROR(STDEV(J109:P109)/V109,""))</f>
        <v>0.12881441184515346</v>
      </c>
      <c r="X109" s="45">
        <f t="shared" si="28"/>
        <v>410550</v>
      </c>
      <c r="Y109" s="4" t="s">
        <v>1540</v>
      </c>
      <c r="AA109" s="29"/>
    </row>
    <row r="110" spans="1:28" s="126" customFormat="1" ht="69">
      <c r="A110" s="115">
        <v>7</v>
      </c>
      <c r="B110" s="112" t="s">
        <v>21</v>
      </c>
      <c r="C110" s="112">
        <v>12352303</v>
      </c>
      <c r="D110" s="175" t="s">
        <v>1541</v>
      </c>
      <c r="E110" s="112" t="s">
        <v>557</v>
      </c>
      <c r="F110" s="118" t="s">
        <v>51</v>
      </c>
      <c r="G110" s="115" t="s">
        <v>52</v>
      </c>
      <c r="H110" s="115" t="s">
        <v>53</v>
      </c>
      <c r="I110" s="115"/>
      <c r="J110" s="34">
        <v>647360</v>
      </c>
      <c r="K110" s="35">
        <v>941290</v>
      </c>
      <c r="L110" s="35">
        <v>717570</v>
      </c>
      <c r="M110" s="36"/>
      <c r="N110" s="37"/>
      <c r="O110" s="35"/>
      <c r="P110" s="35"/>
      <c r="Q110" s="38"/>
      <c r="R110" s="116">
        <f t="shared" si="24"/>
        <v>3</v>
      </c>
      <c r="S110" s="40">
        <f t="shared" si="25"/>
        <v>768740</v>
      </c>
      <c r="T110" s="41">
        <f t="shared" si="26"/>
        <v>0.1996784022122054</v>
      </c>
      <c r="U110" s="117" t="s">
        <v>54</v>
      </c>
      <c r="V110" s="43">
        <f t="shared" si="27"/>
        <v>768740</v>
      </c>
      <c r="W110" s="44">
        <f t="shared" si="40"/>
        <v>0.1996784022122054</v>
      </c>
      <c r="X110" s="45">
        <f t="shared" si="28"/>
        <v>768740</v>
      </c>
      <c r="Y110" s="157" t="s">
        <v>1542</v>
      </c>
      <c r="AA110" s="124"/>
      <c r="AB110" s="125"/>
    </row>
    <row r="111" spans="1:28" s="126" customFormat="1" ht="41.4">
      <c r="A111" s="115">
        <v>7</v>
      </c>
      <c r="B111" s="112" t="s">
        <v>21</v>
      </c>
      <c r="C111" s="112">
        <v>51102718</v>
      </c>
      <c r="D111" s="175" t="s">
        <v>1543</v>
      </c>
      <c r="E111" s="112" t="s">
        <v>557</v>
      </c>
      <c r="F111" s="118" t="s">
        <v>51</v>
      </c>
      <c r="G111" s="115" t="s">
        <v>52</v>
      </c>
      <c r="H111" s="115" t="s">
        <v>53</v>
      </c>
      <c r="I111" s="115"/>
      <c r="J111" s="34">
        <v>647360</v>
      </c>
      <c r="K111" s="35">
        <v>941290</v>
      </c>
      <c r="L111" s="35">
        <v>717570</v>
      </c>
      <c r="M111" s="36"/>
      <c r="N111" s="37"/>
      <c r="O111" s="35"/>
      <c r="P111" s="35"/>
      <c r="Q111" s="38"/>
      <c r="R111" s="116">
        <f t="shared" si="24"/>
        <v>3</v>
      </c>
      <c r="S111" s="40">
        <f t="shared" si="25"/>
        <v>768740</v>
      </c>
      <c r="T111" s="41">
        <f t="shared" si="26"/>
        <v>0.1996784022122054</v>
      </c>
      <c r="U111" s="117" t="s">
        <v>54</v>
      </c>
      <c r="V111" s="43">
        <f t="shared" si="27"/>
        <v>768740</v>
      </c>
      <c r="W111" s="44">
        <f t="shared" si="40"/>
        <v>0.1996784022122054</v>
      </c>
      <c r="X111" s="45">
        <f t="shared" si="28"/>
        <v>768740</v>
      </c>
      <c r="Y111" s="157" t="s">
        <v>1544</v>
      </c>
      <c r="AA111" s="124"/>
      <c r="AB111" s="125"/>
    </row>
    <row r="112" spans="1:28" s="126" customFormat="1" ht="82.8">
      <c r="A112" s="115">
        <v>7</v>
      </c>
      <c r="B112" s="112" t="s">
        <v>21</v>
      </c>
      <c r="C112" s="112">
        <v>51102718</v>
      </c>
      <c r="D112" s="175" t="s">
        <v>1545</v>
      </c>
      <c r="E112" s="112" t="s">
        <v>557</v>
      </c>
      <c r="F112" s="118" t="s">
        <v>51</v>
      </c>
      <c r="G112" s="115" t="s">
        <v>52</v>
      </c>
      <c r="H112" s="115" t="s">
        <v>53</v>
      </c>
      <c r="I112" s="115"/>
      <c r="J112" s="34">
        <v>1309000</v>
      </c>
      <c r="K112" s="35">
        <v>1904000</v>
      </c>
      <c r="L112" s="35">
        <v>1451800</v>
      </c>
      <c r="M112" s="36"/>
      <c r="N112" s="37"/>
      <c r="O112" s="35"/>
      <c r="P112" s="35"/>
      <c r="Q112" s="38"/>
      <c r="R112" s="116">
        <f t="shared" si="24"/>
        <v>3</v>
      </c>
      <c r="S112" s="40">
        <f t="shared" si="25"/>
        <v>1554933.3333333333</v>
      </c>
      <c r="T112" s="41">
        <f t="shared" si="26"/>
        <v>0.19976297908624399</v>
      </c>
      <c r="U112" s="117" t="s">
        <v>54</v>
      </c>
      <c r="V112" s="43">
        <f t="shared" si="27"/>
        <v>1554933.3333333333</v>
      </c>
      <c r="W112" s="44">
        <f t="shared" si="40"/>
        <v>0.19976297908624399</v>
      </c>
      <c r="X112" s="45">
        <f t="shared" si="28"/>
        <v>1554933.3333333333</v>
      </c>
      <c r="Y112" s="157" t="s">
        <v>1546</v>
      </c>
      <c r="AA112" s="124"/>
      <c r="AB112" s="125"/>
    </row>
    <row r="113" spans="1:28" s="126" customFormat="1" ht="69">
      <c r="A113" s="115">
        <v>7</v>
      </c>
      <c r="B113" s="112" t="s">
        <v>21</v>
      </c>
      <c r="C113" s="112">
        <v>41116105</v>
      </c>
      <c r="D113" s="175" t="s">
        <v>1547</v>
      </c>
      <c r="E113" s="112" t="s">
        <v>557</v>
      </c>
      <c r="F113" s="118" t="s">
        <v>51</v>
      </c>
      <c r="G113" s="115" t="s">
        <v>52</v>
      </c>
      <c r="H113" s="115" t="s">
        <v>53</v>
      </c>
      <c r="I113" s="115"/>
      <c r="J113" s="34">
        <v>1026970</v>
      </c>
      <c r="K113" s="35">
        <v>3143980</v>
      </c>
      <c r="L113" s="35">
        <v>1140020</v>
      </c>
      <c r="M113" s="36"/>
      <c r="N113" s="37"/>
      <c r="O113" s="35"/>
      <c r="P113" s="35"/>
      <c r="Q113" s="38"/>
      <c r="R113" s="116">
        <f t="shared" si="24"/>
        <v>3</v>
      </c>
      <c r="S113" s="40">
        <f t="shared" si="25"/>
        <v>1770323.3333333333</v>
      </c>
      <c r="T113" s="41">
        <f t="shared" si="26"/>
        <v>0.67273796017069343</v>
      </c>
      <c r="U113" s="117" t="s">
        <v>632</v>
      </c>
      <c r="V113" s="43">
        <f t="shared" ref="V113:V114" si="41">IFERROR(AVERAGE(J113,L113:P113),"")</f>
        <v>1083495</v>
      </c>
      <c r="W113" s="44">
        <f t="shared" ref="W113:W114" si="42">IF(Q113&gt;0,"",IFERROR(STDEV(J113,L113:P113)/V113,""))</f>
        <v>7.3778302265482723E-2</v>
      </c>
      <c r="X113" s="45">
        <f t="shared" si="28"/>
        <v>1083495</v>
      </c>
      <c r="Y113" s="157" t="s">
        <v>1548</v>
      </c>
      <c r="AA113" s="124"/>
      <c r="AB113" s="125"/>
    </row>
    <row r="114" spans="1:28" ht="41.4">
      <c r="A114" s="3">
        <v>7</v>
      </c>
      <c r="B114" s="32" t="s">
        <v>21</v>
      </c>
      <c r="C114" s="32">
        <v>41116105</v>
      </c>
      <c r="D114" s="170" t="s">
        <v>1549</v>
      </c>
      <c r="E114" s="32" t="s">
        <v>557</v>
      </c>
      <c r="F114" s="33" t="s">
        <v>51</v>
      </c>
      <c r="G114" s="3" t="s">
        <v>52</v>
      </c>
      <c r="H114" s="3" t="s">
        <v>53</v>
      </c>
      <c r="I114" s="3"/>
      <c r="J114" s="34">
        <v>3635450</v>
      </c>
      <c r="K114" s="35">
        <v>1608880</v>
      </c>
      <c r="L114" s="35">
        <v>5708430</v>
      </c>
      <c r="M114" s="36"/>
      <c r="N114" s="37"/>
      <c r="O114" s="35"/>
      <c r="P114" s="35"/>
      <c r="Q114" s="38"/>
      <c r="R114" s="39">
        <f t="shared" si="24"/>
        <v>3</v>
      </c>
      <c r="S114" s="40">
        <f t="shared" si="25"/>
        <v>3650920</v>
      </c>
      <c r="T114" s="41">
        <f t="shared" si="26"/>
        <v>0.56145267016293898</v>
      </c>
      <c r="U114" s="42" t="s">
        <v>757</v>
      </c>
      <c r="V114" s="43">
        <f t="shared" si="41"/>
        <v>4671940</v>
      </c>
      <c r="W114" s="44">
        <f t="shared" si="42"/>
        <v>0.31374936648674623</v>
      </c>
      <c r="X114" s="45">
        <f t="shared" si="28"/>
        <v>4671940</v>
      </c>
      <c r="Y114" s="129" t="s">
        <v>1550</v>
      </c>
      <c r="AA114" s="29"/>
    </row>
    <row r="115" spans="1:28" ht="96.6">
      <c r="A115" s="3">
        <v>7</v>
      </c>
      <c r="B115" s="32" t="s">
        <v>21</v>
      </c>
      <c r="C115" s="32">
        <v>12352102</v>
      </c>
      <c r="D115" s="170" t="s">
        <v>1551</v>
      </c>
      <c r="E115" s="32" t="s">
        <v>557</v>
      </c>
      <c r="F115" s="33" t="s">
        <v>51</v>
      </c>
      <c r="G115" s="3" t="s">
        <v>52</v>
      </c>
      <c r="H115" s="3" t="s">
        <v>53</v>
      </c>
      <c r="I115" s="3"/>
      <c r="J115" s="34">
        <v>362950</v>
      </c>
      <c r="K115" s="35">
        <v>366520</v>
      </c>
      <c r="L115" s="35">
        <v>340340</v>
      </c>
      <c r="M115" s="36"/>
      <c r="N115" s="37"/>
      <c r="O115" s="35"/>
      <c r="P115" s="35"/>
      <c r="Q115" s="38"/>
      <c r="R115" s="39">
        <f t="shared" si="24"/>
        <v>3</v>
      </c>
      <c r="S115" s="40">
        <f t="shared" si="25"/>
        <v>356603.33333333331</v>
      </c>
      <c r="T115" s="41">
        <f t="shared" si="26"/>
        <v>3.9812080463121874E-2</v>
      </c>
      <c r="U115" s="42" t="s">
        <v>54</v>
      </c>
      <c r="V115" s="43">
        <f t="shared" si="27"/>
        <v>356603.33333333331</v>
      </c>
      <c r="W115" s="44">
        <f t="shared" ref="W115:W117" si="43">IF(Q115&gt;0,"",IFERROR(STDEV(J115:P115)/V115,""))</f>
        <v>3.9812080463121874E-2</v>
      </c>
      <c r="X115" s="45">
        <f t="shared" si="28"/>
        <v>356603.33333333331</v>
      </c>
      <c r="Y115" s="4" t="s">
        <v>1552</v>
      </c>
      <c r="AA115" s="29"/>
    </row>
    <row r="116" spans="1:28" s="126" customFormat="1" ht="41.4">
      <c r="A116" s="115">
        <v>7</v>
      </c>
      <c r="B116" s="112" t="s">
        <v>21</v>
      </c>
      <c r="C116" s="112">
        <v>14122200</v>
      </c>
      <c r="D116" s="175" t="s">
        <v>1553</v>
      </c>
      <c r="E116" s="112" t="s">
        <v>57</v>
      </c>
      <c r="F116" s="118" t="s">
        <v>51</v>
      </c>
      <c r="G116" s="115" t="s">
        <v>52</v>
      </c>
      <c r="H116" s="115" t="s">
        <v>53</v>
      </c>
      <c r="I116" s="115"/>
      <c r="J116" s="34">
        <v>91630</v>
      </c>
      <c r="K116" s="35">
        <v>97580</v>
      </c>
      <c r="L116" s="35">
        <v>130900</v>
      </c>
      <c r="M116" s="36"/>
      <c r="N116" s="37"/>
      <c r="O116" s="35"/>
      <c r="P116" s="35"/>
      <c r="Q116" s="38"/>
      <c r="R116" s="116">
        <f t="shared" si="24"/>
        <v>3</v>
      </c>
      <c r="S116" s="40">
        <f t="shared" si="25"/>
        <v>106703.33333333333</v>
      </c>
      <c r="T116" s="41">
        <f t="shared" si="26"/>
        <v>0.19835422411827675</v>
      </c>
      <c r="U116" s="117" t="s">
        <v>54</v>
      </c>
      <c r="V116" s="43">
        <f t="shared" si="27"/>
        <v>106703.33333333333</v>
      </c>
      <c r="W116" s="44">
        <f t="shared" si="43"/>
        <v>0.19835422411827675</v>
      </c>
      <c r="X116" s="45">
        <f t="shared" si="28"/>
        <v>106703.33333333333</v>
      </c>
      <c r="Y116" s="157" t="s">
        <v>1554</v>
      </c>
      <c r="AA116" s="124"/>
      <c r="AB116" s="125"/>
    </row>
    <row r="117" spans="1:28" s="126" customFormat="1" ht="55.2">
      <c r="A117" s="115">
        <v>7</v>
      </c>
      <c r="B117" s="112" t="s">
        <v>21</v>
      </c>
      <c r="C117" s="112">
        <v>41104921</v>
      </c>
      <c r="D117" s="175" t="s">
        <v>1555</v>
      </c>
      <c r="E117" s="112" t="s">
        <v>65</v>
      </c>
      <c r="F117" s="118" t="s">
        <v>51</v>
      </c>
      <c r="G117" s="115" t="s">
        <v>52</v>
      </c>
      <c r="H117" s="115" t="s">
        <v>53</v>
      </c>
      <c r="I117" s="115"/>
      <c r="J117" s="34">
        <v>476000</v>
      </c>
      <c r="K117" s="35">
        <v>252280</v>
      </c>
      <c r="L117" s="35">
        <v>458150</v>
      </c>
      <c r="M117" s="36"/>
      <c r="N117" s="37"/>
      <c r="O117" s="35"/>
      <c r="P117" s="35"/>
      <c r="Q117" s="38"/>
      <c r="R117" s="116">
        <f t="shared" si="24"/>
        <v>3</v>
      </c>
      <c r="S117" s="40">
        <f t="shared" si="25"/>
        <v>395476.66666666669</v>
      </c>
      <c r="T117" s="41">
        <f t="shared" si="26"/>
        <v>0.31438693566942288</v>
      </c>
      <c r="U117" s="117" t="s">
        <v>54</v>
      </c>
      <c r="V117" s="43">
        <f t="shared" si="27"/>
        <v>395476.66666666669</v>
      </c>
      <c r="W117" s="44">
        <f t="shared" si="43"/>
        <v>0.31438693566942288</v>
      </c>
      <c r="X117" s="45">
        <f t="shared" si="28"/>
        <v>395476.66666666669</v>
      </c>
      <c r="Y117" s="157" t="s">
        <v>1556</v>
      </c>
      <c r="AA117" s="124"/>
      <c r="AB117" s="125"/>
    </row>
    <row r="118" spans="1:28" s="126" customFormat="1" ht="41.4">
      <c r="A118" s="115">
        <v>7</v>
      </c>
      <c r="B118" s="112" t="s">
        <v>21</v>
      </c>
      <c r="C118" s="112">
        <v>41116129</v>
      </c>
      <c r="D118" s="175" t="s">
        <v>1557</v>
      </c>
      <c r="E118" s="112" t="s">
        <v>65</v>
      </c>
      <c r="F118" s="118" t="s">
        <v>51</v>
      </c>
      <c r="G118" s="115" t="s">
        <v>52</v>
      </c>
      <c r="H118" s="115" t="s">
        <v>53</v>
      </c>
      <c r="I118" s="115"/>
      <c r="J118" s="34">
        <v>415310</v>
      </c>
      <c r="K118" s="35">
        <v>1432284</v>
      </c>
      <c r="L118" s="35">
        <v>370090</v>
      </c>
      <c r="M118" s="36"/>
      <c r="N118" s="37"/>
      <c r="O118" s="35"/>
      <c r="P118" s="35"/>
      <c r="Q118" s="38"/>
      <c r="R118" s="116">
        <f t="shared" si="24"/>
        <v>3</v>
      </c>
      <c r="S118" s="40">
        <f t="shared" si="25"/>
        <v>739228</v>
      </c>
      <c r="T118" s="41">
        <f t="shared" si="26"/>
        <v>0.8125095592780508</v>
      </c>
      <c r="U118" s="117" t="s">
        <v>632</v>
      </c>
      <c r="V118" s="43">
        <f>IFERROR(AVERAGE(J118,L118:P118),"")</f>
        <v>392700</v>
      </c>
      <c r="W118" s="44">
        <f>IF(Q118&gt;0,"",IFERROR(STDEV(J118,L118:P118)/V118,""))</f>
        <v>8.1424417227541832E-2</v>
      </c>
      <c r="X118" s="45">
        <f t="shared" si="28"/>
        <v>392700</v>
      </c>
      <c r="Y118" s="157" t="s">
        <v>1558</v>
      </c>
      <c r="AA118" s="124"/>
      <c r="AB118" s="125"/>
    </row>
    <row r="119" spans="1:28" s="126" customFormat="1" ht="69">
      <c r="A119" s="115">
        <v>7</v>
      </c>
      <c r="B119" s="112" t="s">
        <v>21</v>
      </c>
      <c r="C119" s="112">
        <v>12141707</v>
      </c>
      <c r="D119" s="175" t="s">
        <v>1559</v>
      </c>
      <c r="E119" s="112" t="s">
        <v>557</v>
      </c>
      <c r="F119" s="118" t="s">
        <v>51</v>
      </c>
      <c r="G119" s="115" t="s">
        <v>52</v>
      </c>
      <c r="H119" s="115" t="s">
        <v>53</v>
      </c>
      <c r="I119" s="115"/>
      <c r="J119" s="34">
        <v>286790</v>
      </c>
      <c r="K119" s="35">
        <v>398650</v>
      </c>
      <c r="L119" s="35">
        <v>321300</v>
      </c>
      <c r="M119" s="36"/>
      <c r="N119" s="37"/>
      <c r="O119" s="35"/>
      <c r="P119" s="35"/>
      <c r="Q119" s="38"/>
      <c r="R119" s="116">
        <f t="shared" si="24"/>
        <v>3</v>
      </c>
      <c r="S119" s="40">
        <f t="shared" si="25"/>
        <v>335580</v>
      </c>
      <c r="T119" s="41">
        <f t="shared" si="26"/>
        <v>0.17069229144054951</v>
      </c>
      <c r="U119" s="117" t="s">
        <v>54</v>
      </c>
      <c r="V119" s="43">
        <f t="shared" si="27"/>
        <v>335580</v>
      </c>
      <c r="W119" s="44">
        <f t="shared" ref="W119:W121" si="44">IF(Q119&gt;0,"",IFERROR(STDEV(J119:P119)/V119,""))</f>
        <v>0.17069229144054951</v>
      </c>
      <c r="X119" s="45">
        <f t="shared" si="28"/>
        <v>335580</v>
      </c>
      <c r="Y119" s="157" t="s">
        <v>1560</v>
      </c>
      <c r="AA119" s="124"/>
      <c r="AB119" s="125"/>
    </row>
    <row r="120" spans="1:28" s="126" customFormat="1" ht="69">
      <c r="A120" s="115">
        <v>7</v>
      </c>
      <c r="B120" s="112" t="s">
        <v>21</v>
      </c>
      <c r="C120" s="112">
        <v>12141700</v>
      </c>
      <c r="D120" s="175" t="s">
        <v>1561</v>
      </c>
      <c r="E120" s="112" t="s">
        <v>557</v>
      </c>
      <c r="F120" s="118" t="s">
        <v>51</v>
      </c>
      <c r="G120" s="115" t="s">
        <v>52</v>
      </c>
      <c r="H120" s="115" t="s">
        <v>53</v>
      </c>
      <c r="I120" s="115"/>
      <c r="J120" s="34">
        <v>214200</v>
      </c>
      <c r="K120" s="35">
        <v>289170</v>
      </c>
      <c r="L120" s="35">
        <v>240380</v>
      </c>
      <c r="M120" s="36"/>
      <c r="N120" s="37"/>
      <c r="O120" s="35"/>
      <c r="P120" s="35"/>
      <c r="Q120" s="38"/>
      <c r="R120" s="116">
        <f t="shared" si="24"/>
        <v>3</v>
      </c>
      <c r="S120" s="40">
        <f t="shared" si="25"/>
        <v>247916.66666666666</v>
      </c>
      <c r="T120" s="41">
        <f t="shared" si="26"/>
        <v>0.15347494909593526</v>
      </c>
      <c r="U120" s="117" t="s">
        <v>54</v>
      </c>
      <c r="V120" s="43">
        <f t="shared" si="27"/>
        <v>247916.66666666666</v>
      </c>
      <c r="W120" s="44">
        <f t="shared" si="44"/>
        <v>0.15347494909593526</v>
      </c>
      <c r="X120" s="45">
        <f t="shared" si="28"/>
        <v>247916.66666666666</v>
      </c>
      <c r="Y120" s="157" t="s">
        <v>1562</v>
      </c>
      <c r="AA120" s="124"/>
      <c r="AB120" s="125"/>
    </row>
    <row r="121" spans="1:28" ht="41.4">
      <c r="A121" s="3">
        <v>7</v>
      </c>
      <c r="B121" s="32" t="s">
        <v>21</v>
      </c>
      <c r="C121" s="32">
        <v>41116129</v>
      </c>
      <c r="D121" s="170" t="s">
        <v>1563</v>
      </c>
      <c r="E121" s="32" t="s">
        <v>57</v>
      </c>
      <c r="F121" s="33" t="s">
        <v>51</v>
      </c>
      <c r="G121" s="3" t="s">
        <v>52</v>
      </c>
      <c r="H121" s="3" t="s">
        <v>53</v>
      </c>
      <c r="I121" s="3"/>
      <c r="J121" s="34">
        <v>66640</v>
      </c>
      <c r="K121" s="35">
        <v>79730</v>
      </c>
      <c r="L121" s="35">
        <v>59500</v>
      </c>
      <c r="M121" s="36"/>
      <c r="N121" s="37"/>
      <c r="O121" s="35"/>
      <c r="P121" s="35"/>
      <c r="Q121" s="38"/>
      <c r="R121" s="39">
        <f t="shared" si="24"/>
        <v>3</v>
      </c>
      <c r="S121" s="40">
        <f t="shared" si="25"/>
        <v>68623.333333333328</v>
      </c>
      <c r="T121" s="41">
        <f t="shared" si="26"/>
        <v>0.14950886885985598</v>
      </c>
      <c r="U121" s="42" t="s">
        <v>54</v>
      </c>
      <c r="V121" s="43">
        <f t="shared" si="27"/>
        <v>68623.333333333328</v>
      </c>
      <c r="W121" s="44">
        <f t="shared" si="44"/>
        <v>0.14950886885985598</v>
      </c>
      <c r="X121" s="45">
        <f t="shared" si="28"/>
        <v>68623.333333333328</v>
      </c>
      <c r="Y121" s="129" t="s">
        <v>1564</v>
      </c>
      <c r="AA121" s="29"/>
    </row>
    <row r="122" spans="1:28" ht="69">
      <c r="A122" s="3">
        <v>7</v>
      </c>
      <c r="B122" s="32" t="s">
        <v>21</v>
      </c>
      <c r="C122" s="32">
        <v>51102709</v>
      </c>
      <c r="D122" s="170" t="s">
        <v>1565</v>
      </c>
      <c r="E122" s="32" t="s">
        <v>50</v>
      </c>
      <c r="F122" s="33" t="s">
        <v>51</v>
      </c>
      <c r="G122" s="3" t="s">
        <v>52</v>
      </c>
      <c r="H122" s="3" t="s">
        <v>53</v>
      </c>
      <c r="I122" s="3"/>
      <c r="J122" s="34">
        <v>856800</v>
      </c>
      <c r="K122" s="35">
        <v>148750</v>
      </c>
      <c r="L122" s="35">
        <v>950810</v>
      </c>
      <c r="M122" s="36"/>
      <c r="N122" s="37"/>
      <c r="O122" s="35"/>
      <c r="P122" s="35"/>
      <c r="Q122" s="38"/>
      <c r="R122" s="39">
        <f t="shared" si="24"/>
        <v>3</v>
      </c>
      <c r="S122" s="40">
        <f t="shared" si="25"/>
        <v>652120</v>
      </c>
      <c r="T122" s="41">
        <f t="shared" si="26"/>
        <v>0.67235797054562851</v>
      </c>
      <c r="U122" s="42" t="s">
        <v>757</v>
      </c>
      <c r="V122" s="43">
        <f t="shared" ref="V122:V124" si="45">IFERROR(AVERAGE(J122,L122:P122),"")</f>
        <v>903805</v>
      </c>
      <c r="W122" s="44">
        <f t="shared" ref="W122:W124" si="46">IF(Q122&gt;0,"",IFERROR(STDEV(J122,L122:P122)/V122,""))</f>
        <v>7.355027743744208E-2</v>
      </c>
      <c r="X122" s="45">
        <f t="shared" si="28"/>
        <v>903805</v>
      </c>
      <c r="Y122" s="4" t="s">
        <v>1566</v>
      </c>
      <c r="AA122" s="29"/>
    </row>
    <row r="123" spans="1:28" ht="55.2">
      <c r="A123" s="3">
        <v>7</v>
      </c>
      <c r="B123" s="32" t="s">
        <v>21</v>
      </c>
      <c r="C123" s="32">
        <v>12352304</v>
      </c>
      <c r="D123" s="170" t="s">
        <v>1567</v>
      </c>
      <c r="E123" s="32" t="s">
        <v>557</v>
      </c>
      <c r="F123" s="33" t="s">
        <v>51</v>
      </c>
      <c r="G123" s="3" t="s">
        <v>52</v>
      </c>
      <c r="H123" s="3" t="s">
        <v>53</v>
      </c>
      <c r="I123" s="3"/>
      <c r="J123" s="34">
        <v>2039660</v>
      </c>
      <c r="K123" s="35">
        <v>3669960</v>
      </c>
      <c r="L123" s="35">
        <v>2288370</v>
      </c>
      <c r="M123" s="36"/>
      <c r="N123" s="37"/>
      <c r="O123" s="35"/>
      <c r="P123" s="35"/>
      <c r="Q123" s="38"/>
      <c r="R123" s="39">
        <f t="shared" ref="R123:R173" si="47">COUNTA(F123:I123,N123:P123)</f>
        <v>3</v>
      </c>
      <c r="S123" s="40">
        <f t="shared" ref="S123:S173" si="48">IFERROR(AVERAGE(J123:P123),"")</f>
        <v>2665996.6666666665</v>
      </c>
      <c r="T123" s="41">
        <f t="shared" ref="T123:T173" si="49">IF(Q123&gt;0,"",IFERROR(STDEV(J123:P123)/S123,""))</f>
        <v>0.32944742063882254</v>
      </c>
      <c r="U123" s="42" t="s">
        <v>632</v>
      </c>
      <c r="V123" s="43">
        <f t="shared" si="45"/>
        <v>2164015</v>
      </c>
      <c r="W123" s="44">
        <f t="shared" si="46"/>
        <v>8.1267702649429993E-2</v>
      </c>
      <c r="X123" s="45">
        <f t="shared" ref="X123:X173" si="50">IF(Q123&gt;0,Q123,V123)</f>
        <v>2164015</v>
      </c>
      <c r="Y123" s="4" t="s">
        <v>1568</v>
      </c>
      <c r="AA123" s="29"/>
    </row>
    <row r="124" spans="1:28" ht="41.4">
      <c r="A124" s="3">
        <v>7</v>
      </c>
      <c r="B124" s="32" t="s">
        <v>21</v>
      </c>
      <c r="C124" s="32">
        <v>41121800</v>
      </c>
      <c r="D124" s="170" t="s">
        <v>1569</v>
      </c>
      <c r="E124" s="32" t="s">
        <v>57</v>
      </c>
      <c r="F124" s="33" t="s">
        <v>51</v>
      </c>
      <c r="G124" s="3" t="s">
        <v>52</v>
      </c>
      <c r="H124" s="3" t="s">
        <v>53</v>
      </c>
      <c r="I124" s="3"/>
      <c r="J124" s="34">
        <v>27370</v>
      </c>
      <c r="K124" s="35">
        <v>49980</v>
      </c>
      <c r="L124" s="35">
        <v>23800</v>
      </c>
      <c r="M124" s="36"/>
      <c r="N124" s="37"/>
      <c r="O124" s="35"/>
      <c r="P124" s="35"/>
      <c r="Q124" s="38"/>
      <c r="R124" s="39">
        <f t="shared" si="47"/>
        <v>3</v>
      </c>
      <c r="S124" s="40">
        <f t="shared" si="48"/>
        <v>33716.666666666664</v>
      </c>
      <c r="T124" s="41">
        <f t="shared" si="49"/>
        <v>0.42107129807466542</v>
      </c>
      <c r="U124" s="42" t="s">
        <v>632</v>
      </c>
      <c r="V124" s="43">
        <f t="shared" si="45"/>
        <v>25585</v>
      </c>
      <c r="W124" s="44">
        <f t="shared" si="46"/>
        <v>9.8666062491146178E-2</v>
      </c>
      <c r="X124" s="45">
        <f t="shared" si="50"/>
        <v>25585</v>
      </c>
      <c r="Y124" s="4" t="s">
        <v>1570</v>
      </c>
      <c r="AA124" s="29"/>
    </row>
    <row r="125" spans="1:28" ht="179.4">
      <c r="A125" s="3">
        <v>7</v>
      </c>
      <c r="B125" s="32" t="s">
        <v>21</v>
      </c>
      <c r="C125" s="32">
        <v>41116105</v>
      </c>
      <c r="D125" s="170" t="s">
        <v>1571</v>
      </c>
      <c r="E125" s="32" t="s">
        <v>557</v>
      </c>
      <c r="F125" s="33" t="s">
        <v>51</v>
      </c>
      <c r="G125" s="3" t="s">
        <v>52</v>
      </c>
      <c r="H125" s="3" t="s">
        <v>53</v>
      </c>
      <c r="I125" s="3"/>
      <c r="J125" s="48">
        <v>2366910</v>
      </c>
      <c r="K125" s="49">
        <v>1888530</v>
      </c>
      <c r="L125" s="49">
        <v>1428000</v>
      </c>
      <c r="M125" s="50"/>
      <c r="N125" s="51"/>
      <c r="O125" s="49"/>
      <c r="P125" s="49"/>
      <c r="Q125" s="52"/>
      <c r="R125" s="53">
        <f t="shared" si="47"/>
        <v>3</v>
      </c>
      <c r="S125" s="54">
        <f t="shared" si="48"/>
        <v>1894480</v>
      </c>
      <c r="T125" s="41">
        <f t="shared" si="49"/>
        <v>0.24781643438620068</v>
      </c>
      <c r="U125" s="42" t="s">
        <v>54</v>
      </c>
      <c r="V125" s="43">
        <f t="shared" ref="V125:V173" si="51">IFERROR(AVERAGE(J125:P125),"")</f>
        <v>1894480</v>
      </c>
      <c r="W125" s="44">
        <f>IF(Q125&gt;0,"",IFERROR(STDEV(J125:P125)/V125,""))</f>
        <v>0.24781643438620068</v>
      </c>
      <c r="X125" s="55">
        <f t="shared" si="50"/>
        <v>1894480</v>
      </c>
      <c r="Y125" s="4" t="s">
        <v>1572</v>
      </c>
      <c r="AA125" s="29"/>
    </row>
    <row r="126" spans="1:28" s="126" customFormat="1" ht="41.4">
      <c r="A126" s="115">
        <v>7</v>
      </c>
      <c r="B126" s="112" t="s">
        <v>21</v>
      </c>
      <c r="C126" s="112">
        <v>41116105</v>
      </c>
      <c r="D126" s="175" t="s">
        <v>1573</v>
      </c>
      <c r="E126" s="112" t="s">
        <v>557</v>
      </c>
      <c r="F126" s="118" t="s">
        <v>51</v>
      </c>
      <c r="G126" s="115" t="s">
        <v>52</v>
      </c>
      <c r="H126" s="115" t="s">
        <v>53</v>
      </c>
      <c r="I126" s="115"/>
      <c r="J126" s="48">
        <v>1036490</v>
      </c>
      <c r="K126" s="49">
        <v>1775480</v>
      </c>
      <c r="L126" s="49">
        <v>877030</v>
      </c>
      <c r="M126" s="50"/>
      <c r="N126" s="51"/>
      <c r="O126" s="49"/>
      <c r="P126" s="49"/>
      <c r="Q126" s="52"/>
      <c r="R126" s="158">
        <f t="shared" si="47"/>
        <v>3</v>
      </c>
      <c r="S126" s="54">
        <f t="shared" si="48"/>
        <v>1229666.6666666667</v>
      </c>
      <c r="T126" s="41">
        <f t="shared" si="49"/>
        <v>0.38983347121014961</v>
      </c>
      <c r="U126" s="117" t="s">
        <v>632</v>
      </c>
      <c r="V126" s="43">
        <f t="shared" ref="V126:V130" si="52">IFERROR(AVERAGE(J126,L126:P126),"")</f>
        <v>956760</v>
      </c>
      <c r="W126" s="44">
        <f>IF(Q126&gt;0,"",IFERROR(STDEV(J126,L126:P126)/V126,""))</f>
        <v>0.11785113019775792</v>
      </c>
      <c r="X126" s="55">
        <f t="shared" si="50"/>
        <v>956760</v>
      </c>
      <c r="Y126" s="157" t="s">
        <v>1574</v>
      </c>
      <c r="AA126" s="124"/>
      <c r="AB126" s="125"/>
    </row>
    <row r="127" spans="1:28" s="126" customFormat="1" ht="41.4">
      <c r="A127" s="115">
        <v>7</v>
      </c>
      <c r="B127" s="112" t="s">
        <v>21</v>
      </c>
      <c r="C127" s="112">
        <v>41115800</v>
      </c>
      <c r="D127" s="175" t="s">
        <v>1575</v>
      </c>
      <c r="E127" s="112" t="s">
        <v>111</v>
      </c>
      <c r="F127" s="118" t="s">
        <v>51</v>
      </c>
      <c r="G127" s="115" t="s">
        <v>52</v>
      </c>
      <c r="H127" s="115" t="s">
        <v>53</v>
      </c>
      <c r="I127" s="115"/>
      <c r="J127" s="48">
        <v>197540</v>
      </c>
      <c r="K127" s="49">
        <v>158270</v>
      </c>
      <c r="L127" s="49">
        <v>47600</v>
      </c>
      <c r="M127" s="50"/>
      <c r="N127" s="51"/>
      <c r="O127" s="49"/>
      <c r="P127" s="49"/>
      <c r="Q127" s="52"/>
      <c r="R127" s="158">
        <f t="shared" si="47"/>
        <v>3</v>
      </c>
      <c r="S127" s="54">
        <f t="shared" si="48"/>
        <v>134470</v>
      </c>
      <c r="T127" s="41">
        <f t="shared" si="49"/>
        <v>0.57820871589096046</v>
      </c>
      <c r="U127" s="117" t="s">
        <v>142</v>
      </c>
      <c r="V127" s="43">
        <f>IFERROR(AVERAGE(J127:K127,M127:P127),"")</f>
        <v>177905</v>
      </c>
      <c r="W127" s="44">
        <f>IF(Q127&gt;0,"",IFERROR(STDEV(J127:K127,M127:P127)/V127,""))</f>
        <v>0.1560837710980339</v>
      </c>
      <c r="X127" s="55">
        <f t="shared" si="50"/>
        <v>177905</v>
      </c>
      <c r="Y127" s="157" t="s">
        <v>1576</v>
      </c>
      <c r="AA127" s="124"/>
      <c r="AB127" s="125"/>
    </row>
    <row r="128" spans="1:28" s="126" customFormat="1" ht="41.4">
      <c r="A128" s="115">
        <v>7</v>
      </c>
      <c r="B128" s="112" t="s">
        <v>21</v>
      </c>
      <c r="C128" s="112">
        <v>41115800</v>
      </c>
      <c r="D128" s="175" t="s">
        <v>1577</v>
      </c>
      <c r="E128" s="112" t="s">
        <v>111</v>
      </c>
      <c r="F128" s="118" t="s">
        <v>51</v>
      </c>
      <c r="G128" s="115" t="s">
        <v>52</v>
      </c>
      <c r="H128" s="115" t="s">
        <v>53</v>
      </c>
      <c r="I128" s="115"/>
      <c r="J128" s="48">
        <v>21420</v>
      </c>
      <c r="K128" s="49">
        <v>179690</v>
      </c>
      <c r="L128" s="49">
        <v>54740</v>
      </c>
      <c r="M128" s="50"/>
      <c r="N128" s="51"/>
      <c r="O128" s="49"/>
      <c r="P128" s="49"/>
      <c r="Q128" s="52"/>
      <c r="R128" s="158">
        <f t="shared" si="47"/>
        <v>3</v>
      </c>
      <c r="S128" s="54">
        <f t="shared" si="48"/>
        <v>85283.333333333328</v>
      </c>
      <c r="T128" s="41">
        <f t="shared" si="49"/>
        <v>0.97837073869039115</v>
      </c>
      <c r="U128" s="117" t="s">
        <v>632</v>
      </c>
      <c r="V128" s="43">
        <f t="shared" si="52"/>
        <v>38080</v>
      </c>
      <c r="W128" s="44">
        <f t="shared" ref="W128:W130" si="53">IF(Q128&gt;0,"",IFERROR(STDEV(J128,L128:P128)/V128,""))</f>
        <v>0.61871843353822908</v>
      </c>
      <c r="X128" s="55">
        <f t="shared" si="50"/>
        <v>38080</v>
      </c>
      <c r="Y128" s="157" t="s">
        <v>1578</v>
      </c>
      <c r="AA128" s="124"/>
      <c r="AB128" s="125"/>
    </row>
    <row r="129" spans="1:28" ht="41.4">
      <c r="A129" s="3">
        <v>7</v>
      </c>
      <c r="B129" s="32" t="s">
        <v>21</v>
      </c>
      <c r="C129" s="32">
        <v>41115800</v>
      </c>
      <c r="D129" s="170" t="s">
        <v>1579</v>
      </c>
      <c r="E129" s="32" t="s">
        <v>111</v>
      </c>
      <c r="F129" s="33" t="s">
        <v>51</v>
      </c>
      <c r="G129" s="3" t="s">
        <v>52</v>
      </c>
      <c r="H129" s="3" t="s">
        <v>53</v>
      </c>
      <c r="I129" s="3"/>
      <c r="J129" s="48">
        <v>152320</v>
      </c>
      <c r="K129" s="49">
        <v>1154300</v>
      </c>
      <c r="L129" s="49">
        <v>214200</v>
      </c>
      <c r="M129" s="50"/>
      <c r="N129" s="51"/>
      <c r="O129" s="49"/>
      <c r="P129" s="49"/>
      <c r="Q129" s="52"/>
      <c r="R129" s="53">
        <f t="shared" si="47"/>
        <v>3</v>
      </c>
      <c r="S129" s="54">
        <f t="shared" si="48"/>
        <v>506940</v>
      </c>
      <c r="T129" s="41">
        <f t="shared" si="49"/>
        <v>1.1075932319802648</v>
      </c>
      <c r="U129" s="42" t="s">
        <v>632</v>
      </c>
      <c r="V129" s="43">
        <f t="shared" si="52"/>
        <v>183260</v>
      </c>
      <c r="W129" s="44">
        <f t="shared" si="53"/>
        <v>0.23876332871234074</v>
      </c>
      <c r="X129" s="55">
        <f t="shared" si="50"/>
        <v>183260</v>
      </c>
      <c r="Y129" s="129" t="s">
        <v>1580</v>
      </c>
      <c r="AA129" s="29"/>
    </row>
    <row r="130" spans="1:28" ht="41.4">
      <c r="A130" s="3">
        <v>7</v>
      </c>
      <c r="B130" s="32" t="s">
        <v>21</v>
      </c>
      <c r="C130" s="32">
        <v>41122401</v>
      </c>
      <c r="D130" s="170" t="s">
        <v>1581</v>
      </c>
      <c r="E130" s="32" t="s">
        <v>57</v>
      </c>
      <c r="F130" s="33" t="s">
        <v>51</v>
      </c>
      <c r="G130" s="3" t="s">
        <v>52</v>
      </c>
      <c r="H130" s="3" t="s">
        <v>53</v>
      </c>
      <c r="I130" s="3"/>
      <c r="J130" s="48">
        <v>101150</v>
      </c>
      <c r="K130" s="49">
        <v>196350</v>
      </c>
      <c r="L130" s="49">
        <v>89250</v>
      </c>
      <c r="M130" s="50"/>
      <c r="N130" s="51"/>
      <c r="O130" s="49"/>
      <c r="P130" s="49"/>
      <c r="Q130" s="52"/>
      <c r="R130" s="53">
        <f t="shared" si="47"/>
        <v>3</v>
      </c>
      <c r="S130" s="54">
        <f t="shared" si="48"/>
        <v>128916.66666666667</v>
      </c>
      <c r="T130" s="41">
        <f t="shared" si="49"/>
        <v>0.45534303344457655</v>
      </c>
      <c r="U130" s="42" t="s">
        <v>632</v>
      </c>
      <c r="V130" s="43">
        <f t="shared" si="52"/>
        <v>95200</v>
      </c>
      <c r="W130" s="44">
        <f t="shared" si="53"/>
        <v>8.8388347648318447E-2</v>
      </c>
      <c r="X130" s="55">
        <f t="shared" si="50"/>
        <v>95200</v>
      </c>
      <c r="Y130" s="4" t="s">
        <v>1582</v>
      </c>
      <c r="AA130" s="29"/>
    </row>
    <row r="131" spans="1:28" s="126" customFormat="1" ht="41.4">
      <c r="A131" s="115">
        <v>7</v>
      </c>
      <c r="B131" s="112" t="s">
        <v>21</v>
      </c>
      <c r="C131" s="112">
        <v>12171500</v>
      </c>
      <c r="D131" s="175" t="s">
        <v>1583</v>
      </c>
      <c r="E131" s="112" t="s">
        <v>557</v>
      </c>
      <c r="F131" s="118" t="s">
        <v>51</v>
      </c>
      <c r="G131" s="115" t="s">
        <v>52</v>
      </c>
      <c r="H131" s="115" t="s">
        <v>53</v>
      </c>
      <c r="I131" s="115"/>
      <c r="J131" s="48">
        <v>698530</v>
      </c>
      <c r="K131" s="49">
        <v>737800</v>
      </c>
      <c r="L131" s="49">
        <v>774690</v>
      </c>
      <c r="M131" s="50"/>
      <c r="N131" s="51"/>
      <c r="O131" s="49"/>
      <c r="P131" s="49"/>
      <c r="Q131" s="52"/>
      <c r="R131" s="158">
        <f t="shared" si="47"/>
        <v>3</v>
      </c>
      <c r="S131" s="54">
        <f t="shared" si="48"/>
        <v>737006.66666666663</v>
      </c>
      <c r="T131" s="41">
        <f t="shared" si="49"/>
        <v>5.1676869606373077E-2</v>
      </c>
      <c r="U131" s="117" t="s">
        <v>54</v>
      </c>
      <c r="V131" s="43">
        <f t="shared" si="51"/>
        <v>737006.66666666663</v>
      </c>
      <c r="W131" s="44">
        <f>IF(Q131&gt;0,"",IFERROR(STDEV(J131:P131)/V131,""))</f>
        <v>5.1676869606373077E-2</v>
      </c>
      <c r="X131" s="55">
        <f t="shared" si="50"/>
        <v>737006.66666666663</v>
      </c>
      <c r="Y131" s="157" t="s">
        <v>1584</v>
      </c>
      <c r="AA131" s="124"/>
      <c r="AB131" s="125"/>
    </row>
    <row r="132" spans="1:28" s="126" customFormat="1" ht="41.4">
      <c r="A132" s="115">
        <v>7</v>
      </c>
      <c r="B132" s="112" t="s">
        <v>21</v>
      </c>
      <c r="C132" s="112">
        <v>41116105</v>
      </c>
      <c r="D132" s="175" t="s">
        <v>1585</v>
      </c>
      <c r="E132" s="112" t="s">
        <v>50</v>
      </c>
      <c r="F132" s="118" t="s">
        <v>51</v>
      </c>
      <c r="G132" s="115" t="s">
        <v>52</v>
      </c>
      <c r="H132" s="115" t="s">
        <v>53</v>
      </c>
      <c r="I132" s="115"/>
      <c r="J132" s="48">
        <v>302260</v>
      </c>
      <c r="K132" s="49">
        <v>156000</v>
      </c>
      <c r="L132" s="49">
        <v>187000</v>
      </c>
      <c r="M132" s="50"/>
      <c r="N132" s="51"/>
      <c r="O132" s="49"/>
      <c r="P132" s="49"/>
      <c r="Q132" s="52"/>
      <c r="R132" s="158">
        <f t="shared" si="47"/>
        <v>3</v>
      </c>
      <c r="S132" s="54">
        <f t="shared" si="48"/>
        <v>215086.66666666666</v>
      </c>
      <c r="T132" s="41">
        <f t="shared" si="49"/>
        <v>0.35831638273832978</v>
      </c>
      <c r="U132" s="117" t="s">
        <v>733</v>
      </c>
      <c r="V132" s="43">
        <f>IFERROR(AVERAGE(K132:P132),"")</f>
        <v>171500</v>
      </c>
      <c r="W132" s="44">
        <f>IF(Q132&gt;0,"",IFERROR(STDEV(K132:P132)/V132,""))</f>
        <v>0.12781521992293279</v>
      </c>
      <c r="X132" s="55">
        <f t="shared" si="50"/>
        <v>171500</v>
      </c>
      <c r="Y132" s="157" t="s">
        <v>1586</v>
      </c>
      <c r="AA132" s="124"/>
      <c r="AB132" s="125"/>
    </row>
    <row r="133" spans="1:28" s="126" customFormat="1" ht="41.4">
      <c r="A133" s="115">
        <v>7</v>
      </c>
      <c r="B133" s="112" t="s">
        <v>21</v>
      </c>
      <c r="C133" s="112">
        <v>41116105</v>
      </c>
      <c r="D133" s="175" t="s">
        <v>1587</v>
      </c>
      <c r="E133" s="112" t="s">
        <v>557</v>
      </c>
      <c r="F133" s="118" t="s">
        <v>51</v>
      </c>
      <c r="G133" s="115" t="s">
        <v>52</v>
      </c>
      <c r="H133" s="115" t="s">
        <v>53</v>
      </c>
      <c r="I133" s="115"/>
      <c r="J133" s="48">
        <v>490280</v>
      </c>
      <c r="K133" s="49">
        <v>680680</v>
      </c>
      <c r="L133" s="49">
        <v>549780</v>
      </c>
      <c r="M133" s="50"/>
      <c r="N133" s="51"/>
      <c r="O133" s="49"/>
      <c r="P133" s="49"/>
      <c r="Q133" s="52"/>
      <c r="R133" s="158">
        <f t="shared" si="47"/>
        <v>3</v>
      </c>
      <c r="S133" s="54">
        <f t="shared" si="48"/>
        <v>573580</v>
      </c>
      <c r="T133" s="41">
        <f t="shared" si="49"/>
        <v>0.16982059692681431</v>
      </c>
      <c r="U133" s="117" t="s">
        <v>54</v>
      </c>
      <c r="V133" s="43">
        <f t="shared" si="51"/>
        <v>573580</v>
      </c>
      <c r="W133" s="44">
        <f>IF(Q133&gt;0,"",IFERROR(STDEV(J133:P133)/V133,""))</f>
        <v>0.16982059692681431</v>
      </c>
      <c r="X133" s="55">
        <f t="shared" si="50"/>
        <v>573580</v>
      </c>
      <c r="Y133" s="157" t="s">
        <v>1588</v>
      </c>
      <c r="AA133" s="124"/>
      <c r="AB133" s="125"/>
    </row>
    <row r="134" spans="1:28" s="126" customFormat="1" ht="41.4">
      <c r="A134" s="115">
        <v>7</v>
      </c>
      <c r="B134" s="112" t="s">
        <v>21</v>
      </c>
      <c r="C134" s="112">
        <v>41116105</v>
      </c>
      <c r="D134" s="175" t="s">
        <v>1589</v>
      </c>
      <c r="E134" s="112" t="s">
        <v>557</v>
      </c>
      <c r="F134" s="118" t="s">
        <v>51</v>
      </c>
      <c r="G134" s="115" t="s">
        <v>52</v>
      </c>
      <c r="H134" s="115" t="s">
        <v>53</v>
      </c>
      <c r="I134" s="115"/>
      <c r="J134" s="48">
        <v>303450</v>
      </c>
      <c r="K134" s="49">
        <v>742560</v>
      </c>
      <c r="L134" s="49">
        <v>340340</v>
      </c>
      <c r="M134" s="50"/>
      <c r="N134" s="51"/>
      <c r="O134" s="49"/>
      <c r="P134" s="49"/>
      <c r="Q134" s="52"/>
      <c r="R134" s="158">
        <f t="shared" si="47"/>
        <v>3</v>
      </c>
      <c r="S134" s="54">
        <f t="shared" si="48"/>
        <v>462116.66666666669</v>
      </c>
      <c r="T134" s="41">
        <f t="shared" si="49"/>
        <v>0.52707567218225593</v>
      </c>
      <c r="U134" s="117" t="s">
        <v>632</v>
      </c>
      <c r="V134" s="43">
        <f>IFERROR(AVERAGE(J134,L134:P134),"")</f>
        <v>321895</v>
      </c>
      <c r="W134" s="44">
        <f>IF(Q134&gt;0,"",IFERROR(STDEV(J134,L134:P134)/V134,""))</f>
        <v>8.1036266975168109E-2</v>
      </c>
      <c r="X134" s="55">
        <f t="shared" si="50"/>
        <v>321895</v>
      </c>
      <c r="Y134" s="157" t="s">
        <v>1590</v>
      </c>
      <c r="AA134" s="124"/>
      <c r="AB134" s="125"/>
    </row>
    <row r="135" spans="1:28" s="126" customFormat="1" ht="41.4">
      <c r="A135" s="115">
        <v>7</v>
      </c>
      <c r="B135" s="112" t="s">
        <v>21</v>
      </c>
      <c r="C135" s="112">
        <v>41116105</v>
      </c>
      <c r="D135" s="175" t="s">
        <v>1591</v>
      </c>
      <c r="E135" s="112" t="s">
        <v>557</v>
      </c>
      <c r="F135" s="118" t="s">
        <v>51</v>
      </c>
      <c r="G135" s="115" t="s">
        <v>52</v>
      </c>
      <c r="H135" s="115" t="s">
        <v>53</v>
      </c>
      <c r="I135" s="115"/>
      <c r="J135" s="48">
        <v>490280</v>
      </c>
      <c r="K135" s="49">
        <v>680680</v>
      </c>
      <c r="L135" s="49">
        <v>549780</v>
      </c>
      <c r="M135" s="50"/>
      <c r="N135" s="51"/>
      <c r="O135" s="49"/>
      <c r="P135" s="49"/>
      <c r="Q135" s="52"/>
      <c r="R135" s="158">
        <f t="shared" si="47"/>
        <v>3</v>
      </c>
      <c r="S135" s="54">
        <f t="shared" si="48"/>
        <v>573580</v>
      </c>
      <c r="T135" s="41">
        <f t="shared" si="49"/>
        <v>0.16982059692681431</v>
      </c>
      <c r="U135" s="117" t="s">
        <v>54</v>
      </c>
      <c r="V135" s="43">
        <f t="shared" si="51"/>
        <v>573580</v>
      </c>
      <c r="W135" s="44">
        <f t="shared" ref="W135:W142" si="54">IF(Q135&gt;0,"",IFERROR(STDEV(J135:P135)/V135,""))</f>
        <v>0.16982059692681431</v>
      </c>
      <c r="X135" s="55">
        <f t="shared" si="50"/>
        <v>573580</v>
      </c>
      <c r="Y135" s="157" t="s">
        <v>1592</v>
      </c>
      <c r="AA135" s="124"/>
      <c r="AB135" s="125"/>
    </row>
    <row r="136" spans="1:28" s="126" customFormat="1" ht="41.4">
      <c r="A136" s="115">
        <v>7</v>
      </c>
      <c r="B136" s="112" t="s">
        <v>21</v>
      </c>
      <c r="C136" s="112">
        <v>41116105</v>
      </c>
      <c r="D136" s="175" t="s">
        <v>1593</v>
      </c>
      <c r="E136" s="112" t="s">
        <v>557</v>
      </c>
      <c r="F136" s="118" t="s">
        <v>51</v>
      </c>
      <c r="G136" s="115" t="s">
        <v>52</v>
      </c>
      <c r="H136" s="115" t="s">
        <v>53</v>
      </c>
      <c r="I136" s="115"/>
      <c r="J136" s="48">
        <v>253470</v>
      </c>
      <c r="K136" s="49">
        <v>354620</v>
      </c>
      <c r="L136" s="49">
        <v>284410</v>
      </c>
      <c r="M136" s="50"/>
      <c r="N136" s="51"/>
      <c r="O136" s="49"/>
      <c r="P136" s="49"/>
      <c r="Q136" s="52"/>
      <c r="R136" s="158">
        <f t="shared" si="47"/>
        <v>3</v>
      </c>
      <c r="S136" s="54">
        <f t="shared" si="48"/>
        <v>297500</v>
      </c>
      <c r="T136" s="41">
        <f t="shared" si="49"/>
        <v>0.17421825392306053</v>
      </c>
      <c r="U136" s="117" t="s">
        <v>54</v>
      </c>
      <c r="V136" s="43">
        <f t="shared" si="51"/>
        <v>297500</v>
      </c>
      <c r="W136" s="44">
        <f t="shared" si="54"/>
        <v>0.17421825392306053</v>
      </c>
      <c r="X136" s="55">
        <f t="shared" si="50"/>
        <v>297500</v>
      </c>
      <c r="Y136" s="157" t="s">
        <v>1594</v>
      </c>
      <c r="AA136" s="124"/>
      <c r="AB136" s="125"/>
    </row>
    <row r="137" spans="1:28" s="126" customFormat="1" ht="41.4">
      <c r="A137" s="115">
        <v>7</v>
      </c>
      <c r="B137" s="112" t="s">
        <v>21</v>
      </c>
      <c r="C137" s="112">
        <v>41116105</v>
      </c>
      <c r="D137" s="175" t="s">
        <v>1595</v>
      </c>
      <c r="E137" s="112" t="s">
        <v>557</v>
      </c>
      <c r="F137" s="118" t="s">
        <v>51</v>
      </c>
      <c r="G137" s="115" t="s">
        <v>52</v>
      </c>
      <c r="H137" s="115" t="s">
        <v>53</v>
      </c>
      <c r="I137" s="115"/>
      <c r="J137" s="48">
        <v>490280</v>
      </c>
      <c r="K137" s="49">
        <v>680680</v>
      </c>
      <c r="L137" s="49">
        <v>549780</v>
      </c>
      <c r="M137" s="50"/>
      <c r="N137" s="51"/>
      <c r="O137" s="49"/>
      <c r="P137" s="49"/>
      <c r="Q137" s="52"/>
      <c r="R137" s="158">
        <f t="shared" si="47"/>
        <v>3</v>
      </c>
      <c r="S137" s="54">
        <f t="shared" si="48"/>
        <v>573580</v>
      </c>
      <c r="T137" s="41">
        <f t="shared" si="49"/>
        <v>0.16982059692681431</v>
      </c>
      <c r="U137" s="117" t="s">
        <v>54</v>
      </c>
      <c r="V137" s="43">
        <f t="shared" si="51"/>
        <v>573580</v>
      </c>
      <c r="W137" s="44">
        <f t="shared" si="54"/>
        <v>0.16982059692681431</v>
      </c>
      <c r="X137" s="55">
        <f t="shared" si="50"/>
        <v>573580</v>
      </c>
      <c r="Y137" s="157" t="s">
        <v>1596</v>
      </c>
      <c r="AA137" s="124"/>
      <c r="AB137" s="125"/>
    </row>
    <row r="138" spans="1:28" s="126" customFormat="1" ht="41.4">
      <c r="A138" s="115">
        <v>7</v>
      </c>
      <c r="B138" s="112" t="s">
        <v>21</v>
      </c>
      <c r="C138" s="112">
        <v>41116105</v>
      </c>
      <c r="D138" s="175" t="s">
        <v>1597</v>
      </c>
      <c r="E138" s="112" t="s">
        <v>557</v>
      </c>
      <c r="F138" s="118" t="s">
        <v>51</v>
      </c>
      <c r="G138" s="115" t="s">
        <v>52</v>
      </c>
      <c r="H138" s="115" t="s">
        <v>53</v>
      </c>
      <c r="I138" s="115"/>
      <c r="J138" s="48">
        <v>535500</v>
      </c>
      <c r="K138" s="49">
        <v>409360</v>
      </c>
      <c r="L138" s="49">
        <v>600950</v>
      </c>
      <c r="M138" s="50"/>
      <c r="N138" s="51"/>
      <c r="O138" s="49"/>
      <c r="P138" s="49"/>
      <c r="Q138" s="52"/>
      <c r="R138" s="158">
        <f t="shared" si="47"/>
        <v>3</v>
      </c>
      <c r="S138" s="54">
        <f t="shared" si="48"/>
        <v>515270</v>
      </c>
      <c r="T138" s="41">
        <f t="shared" si="49"/>
        <v>0.18899584353408561</v>
      </c>
      <c r="U138" s="117" t="s">
        <v>54</v>
      </c>
      <c r="V138" s="43">
        <f t="shared" si="51"/>
        <v>515270</v>
      </c>
      <c r="W138" s="44">
        <f t="shared" si="54"/>
        <v>0.18899584353408561</v>
      </c>
      <c r="X138" s="55">
        <f t="shared" si="50"/>
        <v>515270</v>
      </c>
      <c r="Y138" s="157" t="s">
        <v>1598</v>
      </c>
      <c r="AA138" s="124"/>
      <c r="AB138" s="125"/>
    </row>
    <row r="139" spans="1:28" s="126" customFormat="1" ht="41.4">
      <c r="A139" s="115">
        <v>7</v>
      </c>
      <c r="B139" s="112" t="s">
        <v>21</v>
      </c>
      <c r="C139" s="112">
        <v>41116105</v>
      </c>
      <c r="D139" s="175" t="s">
        <v>1599</v>
      </c>
      <c r="E139" s="112" t="s">
        <v>557</v>
      </c>
      <c r="F139" s="118" t="s">
        <v>51</v>
      </c>
      <c r="G139" s="115" t="s">
        <v>52</v>
      </c>
      <c r="H139" s="115" t="s">
        <v>53</v>
      </c>
      <c r="I139" s="115"/>
      <c r="J139" s="48">
        <v>567630</v>
      </c>
      <c r="K139" s="49">
        <v>680680</v>
      </c>
      <c r="L139" s="49">
        <v>549780</v>
      </c>
      <c r="M139" s="50"/>
      <c r="N139" s="51"/>
      <c r="O139" s="49"/>
      <c r="P139" s="49"/>
      <c r="Q139" s="52"/>
      <c r="R139" s="158">
        <f t="shared" si="47"/>
        <v>3</v>
      </c>
      <c r="S139" s="54">
        <f t="shared" si="48"/>
        <v>599363.33333333337</v>
      </c>
      <c r="T139" s="41">
        <f t="shared" si="49"/>
        <v>0.11843501104019379</v>
      </c>
      <c r="U139" s="117" t="s">
        <v>54</v>
      </c>
      <c r="V139" s="43">
        <f t="shared" si="51"/>
        <v>599363.33333333337</v>
      </c>
      <c r="W139" s="44">
        <f t="shared" si="54"/>
        <v>0.11843501104019379</v>
      </c>
      <c r="X139" s="55">
        <f t="shared" si="50"/>
        <v>599363.33333333337</v>
      </c>
      <c r="Y139" s="157" t="s">
        <v>1600</v>
      </c>
      <c r="AA139" s="124"/>
      <c r="AB139" s="125"/>
    </row>
    <row r="140" spans="1:28" s="126" customFormat="1" ht="41.4">
      <c r="A140" s="115">
        <v>7</v>
      </c>
      <c r="B140" s="112" t="s">
        <v>21</v>
      </c>
      <c r="C140" s="112">
        <v>41116105</v>
      </c>
      <c r="D140" s="175" t="s">
        <v>1601</v>
      </c>
      <c r="E140" s="112" t="s">
        <v>557</v>
      </c>
      <c r="F140" s="118" t="s">
        <v>51</v>
      </c>
      <c r="G140" s="115" t="s">
        <v>52</v>
      </c>
      <c r="H140" s="115" t="s">
        <v>53</v>
      </c>
      <c r="I140" s="115"/>
      <c r="J140" s="48">
        <v>339150</v>
      </c>
      <c r="K140" s="49">
        <v>399840</v>
      </c>
      <c r="L140" s="49">
        <v>333200</v>
      </c>
      <c r="M140" s="50"/>
      <c r="N140" s="51"/>
      <c r="O140" s="49"/>
      <c r="P140" s="49"/>
      <c r="Q140" s="52"/>
      <c r="R140" s="158">
        <f t="shared" si="47"/>
        <v>3</v>
      </c>
      <c r="S140" s="54">
        <f t="shared" si="48"/>
        <v>357396.66666666669</v>
      </c>
      <c r="T140" s="41">
        <f t="shared" si="49"/>
        <v>0.10318283722420835</v>
      </c>
      <c r="U140" s="117" t="s">
        <v>54</v>
      </c>
      <c r="V140" s="43">
        <f t="shared" si="51"/>
        <v>357396.66666666669</v>
      </c>
      <c r="W140" s="44">
        <f t="shared" si="54"/>
        <v>0.10318283722420835</v>
      </c>
      <c r="X140" s="55">
        <f t="shared" si="50"/>
        <v>357396.66666666669</v>
      </c>
      <c r="Y140" s="157" t="s">
        <v>1602</v>
      </c>
      <c r="AA140" s="124"/>
      <c r="AB140" s="125"/>
    </row>
    <row r="141" spans="1:28" s="126" customFormat="1" ht="41.4">
      <c r="A141" s="115">
        <v>7</v>
      </c>
      <c r="B141" s="112" t="s">
        <v>21</v>
      </c>
      <c r="C141" s="112">
        <v>41116105</v>
      </c>
      <c r="D141" s="175" t="s">
        <v>1603</v>
      </c>
      <c r="E141" s="112" t="s">
        <v>557</v>
      </c>
      <c r="F141" s="118" t="s">
        <v>51</v>
      </c>
      <c r="G141" s="115" t="s">
        <v>52</v>
      </c>
      <c r="H141" s="115" t="s">
        <v>53</v>
      </c>
      <c r="I141" s="115"/>
      <c r="J141" s="48">
        <v>266560</v>
      </c>
      <c r="K141" s="49">
        <v>357000</v>
      </c>
      <c r="L141" s="49">
        <v>298690</v>
      </c>
      <c r="M141" s="50"/>
      <c r="N141" s="51"/>
      <c r="O141" s="49"/>
      <c r="P141" s="49"/>
      <c r="Q141" s="52"/>
      <c r="R141" s="158">
        <f t="shared" si="47"/>
        <v>3</v>
      </c>
      <c r="S141" s="54">
        <f t="shared" si="48"/>
        <v>307416.66666666669</v>
      </c>
      <c r="T141" s="41">
        <f t="shared" si="49"/>
        <v>0.14913695526461052</v>
      </c>
      <c r="U141" s="117" t="s">
        <v>54</v>
      </c>
      <c r="V141" s="43">
        <f t="shared" si="51"/>
        <v>307416.66666666669</v>
      </c>
      <c r="W141" s="44">
        <f t="shared" si="54"/>
        <v>0.14913695526461052</v>
      </c>
      <c r="X141" s="55">
        <f t="shared" si="50"/>
        <v>307416.66666666669</v>
      </c>
      <c r="Y141" s="157" t="s">
        <v>1604</v>
      </c>
      <c r="AA141" s="124"/>
      <c r="AB141" s="125"/>
    </row>
    <row r="142" spans="1:28" ht="41.4">
      <c r="A142" s="3">
        <v>7</v>
      </c>
      <c r="B142" s="32" t="s">
        <v>21</v>
      </c>
      <c r="C142" s="32">
        <v>41116105</v>
      </c>
      <c r="D142" s="170" t="s">
        <v>1605</v>
      </c>
      <c r="E142" s="32" t="s">
        <v>557</v>
      </c>
      <c r="F142" s="33" t="s">
        <v>51</v>
      </c>
      <c r="G142" s="3" t="s">
        <v>52</v>
      </c>
      <c r="H142" s="3" t="s">
        <v>53</v>
      </c>
      <c r="I142" s="3"/>
      <c r="J142" s="48">
        <v>436730</v>
      </c>
      <c r="K142" s="49">
        <v>530740</v>
      </c>
      <c r="L142" s="49">
        <v>443870</v>
      </c>
      <c r="M142" s="50"/>
      <c r="N142" s="51"/>
      <c r="O142" s="49"/>
      <c r="P142" s="49"/>
      <c r="Q142" s="52"/>
      <c r="R142" s="53">
        <f t="shared" si="47"/>
        <v>3</v>
      </c>
      <c r="S142" s="54">
        <f t="shared" si="48"/>
        <v>470446.66666666669</v>
      </c>
      <c r="T142" s="41">
        <f t="shared" si="49"/>
        <v>0.11125056457376421</v>
      </c>
      <c r="U142" s="42" t="s">
        <v>54</v>
      </c>
      <c r="V142" s="43">
        <f t="shared" si="51"/>
        <v>470446.66666666669</v>
      </c>
      <c r="W142" s="44">
        <f t="shared" si="54"/>
        <v>0.11125056457376421</v>
      </c>
      <c r="X142" s="55">
        <f t="shared" si="50"/>
        <v>470446.66666666669</v>
      </c>
      <c r="Y142" s="129" t="s">
        <v>1606</v>
      </c>
      <c r="AA142" s="29"/>
    </row>
    <row r="143" spans="1:28" ht="69">
      <c r="A143" s="3">
        <v>7</v>
      </c>
      <c r="B143" s="32" t="s">
        <v>21</v>
      </c>
      <c r="C143" s="32">
        <v>41116000</v>
      </c>
      <c r="D143" s="170" t="s">
        <v>1607</v>
      </c>
      <c r="E143" s="32" t="s">
        <v>557</v>
      </c>
      <c r="F143" s="33" t="s">
        <v>51</v>
      </c>
      <c r="G143" s="3" t="s">
        <v>52</v>
      </c>
      <c r="H143" s="3" t="s">
        <v>53</v>
      </c>
      <c r="I143" s="3"/>
      <c r="J143" s="48">
        <v>140420</v>
      </c>
      <c r="K143" s="49">
        <v>342720</v>
      </c>
      <c r="L143" s="49">
        <v>157080</v>
      </c>
      <c r="M143" s="50"/>
      <c r="N143" s="51"/>
      <c r="O143" s="49"/>
      <c r="P143" s="49"/>
      <c r="Q143" s="52"/>
      <c r="R143" s="53">
        <f t="shared" si="47"/>
        <v>3</v>
      </c>
      <c r="S143" s="54">
        <f t="shared" si="48"/>
        <v>213406.66666666666</v>
      </c>
      <c r="T143" s="41">
        <f t="shared" si="49"/>
        <v>0.52621602433421799</v>
      </c>
      <c r="U143" s="42" t="s">
        <v>632</v>
      </c>
      <c r="V143" s="43">
        <f t="shared" ref="V143:V144" si="55">IFERROR(AVERAGE(J143,L143:P143),"")</f>
        <v>148750</v>
      </c>
      <c r="W143" s="44">
        <f t="shared" ref="W143:W144" si="56">IF(Q143&gt;0,"",IFERROR(STDEV(J143,L143:P143)/V143,""))</f>
        <v>7.919595949289332E-2</v>
      </c>
      <c r="X143" s="55">
        <f t="shared" si="50"/>
        <v>148750</v>
      </c>
      <c r="Y143" s="4" t="s">
        <v>1608</v>
      </c>
      <c r="AA143" s="29"/>
    </row>
    <row r="144" spans="1:28" ht="55.2">
      <c r="A144" s="3">
        <v>7</v>
      </c>
      <c r="B144" s="32" t="s">
        <v>21</v>
      </c>
      <c r="C144" s="32">
        <v>41116000</v>
      </c>
      <c r="D144" s="170" t="s">
        <v>1609</v>
      </c>
      <c r="E144" s="32" t="s">
        <v>557</v>
      </c>
      <c r="F144" s="33" t="s">
        <v>51</v>
      </c>
      <c r="G144" s="3" t="s">
        <v>52</v>
      </c>
      <c r="H144" s="3" t="s">
        <v>53</v>
      </c>
      <c r="I144" s="3"/>
      <c r="J144" s="48">
        <v>133280</v>
      </c>
      <c r="K144" s="49">
        <v>288000</v>
      </c>
      <c r="L144" s="49">
        <v>148750</v>
      </c>
      <c r="M144" s="50"/>
      <c r="N144" s="51"/>
      <c r="O144" s="49"/>
      <c r="P144" s="49"/>
      <c r="Q144" s="52"/>
      <c r="R144" s="53">
        <f t="shared" si="47"/>
        <v>3</v>
      </c>
      <c r="S144" s="54">
        <f t="shared" si="48"/>
        <v>190010</v>
      </c>
      <c r="T144" s="41">
        <f t="shared" si="49"/>
        <v>0.44846911055252159</v>
      </c>
      <c r="U144" s="42" t="s">
        <v>632</v>
      </c>
      <c r="V144" s="43">
        <f t="shared" si="55"/>
        <v>141015</v>
      </c>
      <c r="W144" s="44">
        <f t="shared" si="56"/>
        <v>7.7572895826372307E-2</v>
      </c>
      <c r="X144" s="55">
        <f t="shared" si="50"/>
        <v>141015</v>
      </c>
      <c r="Y144" s="4" t="s">
        <v>1610</v>
      </c>
      <c r="AA144" s="29"/>
    </row>
    <row r="145" spans="1:28" ht="55.2">
      <c r="A145" s="3">
        <v>7</v>
      </c>
      <c r="B145" s="32" t="s">
        <v>21</v>
      </c>
      <c r="C145" s="32">
        <v>41116000</v>
      </c>
      <c r="D145" s="170" t="s">
        <v>1611</v>
      </c>
      <c r="E145" s="32" t="s">
        <v>557</v>
      </c>
      <c r="F145" s="33" t="s">
        <v>51</v>
      </c>
      <c r="G145" s="3" t="s">
        <v>52</v>
      </c>
      <c r="H145" s="3" t="s">
        <v>53</v>
      </c>
      <c r="I145" s="3"/>
      <c r="J145" s="48">
        <v>133280</v>
      </c>
      <c r="K145" s="49">
        <v>185640</v>
      </c>
      <c r="L145" s="49">
        <v>148750</v>
      </c>
      <c r="M145" s="50"/>
      <c r="N145" s="51"/>
      <c r="O145" s="49"/>
      <c r="P145" s="49"/>
      <c r="Q145" s="52"/>
      <c r="R145" s="53">
        <f t="shared" si="47"/>
        <v>3</v>
      </c>
      <c r="S145" s="54">
        <f t="shared" si="48"/>
        <v>155890</v>
      </c>
      <c r="T145" s="41">
        <f t="shared" si="49"/>
        <v>0.17255961153369948</v>
      </c>
      <c r="U145" s="42" t="s">
        <v>54</v>
      </c>
      <c r="V145" s="43">
        <f t="shared" si="51"/>
        <v>155890</v>
      </c>
      <c r="W145" s="44">
        <f>IF(Q145&gt;0,"",IFERROR(STDEV(J145:P145)/V145,""))</f>
        <v>0.17255961153369948</v>
      </c>
      <c r="X145" s="55">
        <f t="shared" si="50"/>
        <v>155890</v>
      </c>
      <c r="Y145" s="4" t="s">
        <v>1612</v>
      </c>
      <c r="AA145" s="29"/>
    </row>
    <row r="146" spans="1:28" ht="69">
      <c r="A146" s="3">
        <v>7</v>
      </c>
      <c r="B146" s="32" t="s">
        <v>21</v>
      </c>
      <c r="C146" s="32">
        <v>41116000</v>
      </c>
      <c r="D146" s="170" t="s">
        <v>1613</v>
      </c>
      <c r="E146" s="32" t="s">
        <v>557</v>
      </c>
      <c r="F146" s="33" t="s">
        <v>51</v>
      </c>
      <c r="G146" s="3" t="s">
        <v>52</v>
      </c>
      <c r="H146" s="3" t="s">
        <v>53</v>
      </c>
      <c r="I146" s="3"/>
      <c r="J146" s="48">
        <v>192780</v>
      </c>
      <c r="K146" s="49">
        <v>154700</v>
      </c>
      <c r="L146" s="49">
        <v>543830</v>
      </c>
      <c r="M146" s="50"/>
      <c r="N146" s="51"/>
      <c r="O146" s="49"/>
      <c r="P146" s="49"/>
      <c r="Q146" s="52"/>
      <c r="R146" s="53">
        <f t="shared" si="47"/>
        <v>3</v>
      </c>
      <c r="S146" s="54">
        <f t="shared" si="48"/>
        <v>297103.33333333331</v>
      </c>
      <c r="T146" s="41">
        <f t="shared" si="49"/>
        <v>0.72203228564520827</v>
      </c>
      <c r="U146" s="42" t="s">
        <v>73</v>
      </c>
      <c r="V146" s="43">
        <f>IFERROR(AVERAGE(J146:K146,M146:P146),"")</f>
        <v>173740</v>
      </c>
      <c r="W146" s="44">
        <f>IF(Q146&gt;0,"",IFERROR(STDEV(J146:K146,M146:P146)/V146,""))</f>
        <v>0.15498230820527067</v>
      </c>
      <c r="X146" s="55">
        <f t="shared" si="50"/>
        <v>173740</v>
      </c>
      <c r="Y146" s="4" t="s">
        <v>1614</v>
      </c>
      <c r="AA146" s="29"/>
    </row>
    <row r="147" spans="1:28" ht="41.4">
      <c r="A147" s="3">
        <v>7</v>
      </c>
      <c r="B147" s="32" t="s">
        <v>21</v>
      </c>
      <c r="C147" s="32">
        <v>41104201</v>
      </c>
      <c r="D147" s="170" t="s">
        <v>1615</v>
      </c>
      <c r="E147" s="32" t="s">
        <v>1616</v>
      </c>
      <c r="F147" s="33" t="s">
        <v>51</v>
      </c>
      <c r="G147" s="3" t="s">
        <v>52</v>
      </c>
      <c r="H147" s="3" t="s">
        <v>53</v>
      </c>
      <c r="I147" s="3"/>
      <c r="J147" s="48">
        <v>166600</v>
      </c>
      <c r="K147" s="49">
        <v>476000</v>
      </c>
      <c r="L147" s="49">
        <v>124950</v>
      </c>
      <c r="M147" s="50"/>
      <c r="N147" s="51"/>
      <c r="O147" s="49"/>
      <c r="P147" s="49"/>
      <c r="Q147" s="52"/>
      <c r="R147" s="53">
        <f t="shared" si="47"/>
        <v>3</v>
      </c>
      <c r="S147" s="54">
        <f t="shared" si="48"/>
        <v>255850</v>
      </c>
      <c r="T147" s="41">
        <f t="shared" si="49"/>
        <v>0.74961681215284637</v>
      </c>
      <c r="U147" s="42" t="s">
        <v>632</v>
      </c>
      <c r="V147" s="43">
        <f>IFERROR(AVERAGE(J147,L147:P147),"")</f>
        <v>145775</v>
      </c>
      <c r="W147" s="44">
        <f>IF(Q147&gt;0,"",IFERROR(STDEV(J147,L147:P147)/V147,""))</f>
        <v>0.20203050891044214</v>
      </c>
      <c r="X147" s="55">
        <f t="shared" si="50"/>
        <v>145775</v>
      </c>
      <c r="Y147" s="4" t="s">
        <v>1617</v>
      </c>
      <c r="AA147" s="29"/>
    </row>
    <row r="148" spans="1:28" ht="151.80000000000001">
      <c r="A148" s="3">
        <v>7</v>
      </c>
      <c r="B148" s="32" t="s">
        <v>21</v>
      </c>
      <c r="C148" s="32">
        <v>41116105</v>
      </c>
      <c r="D148" s="170" t="s">
        <v>1618</v>
      </c>
      <c r="E148" s="32" t="s">
        <v>72</v>
      </c>
      <c r="F148" s="33" t="s">
        <v>51</v>
      </c>
      <c r="G148" s="3" t="s">
        <v>52</v>
      </c>
      <c r="H148" s="3" t="s">
        <v>53</v>
      </c>
      <c r="I148" s="3"/>
      <c r="J148" s="48">
        <v>902020</v>
      </c>
      <c r="K148" s="49">
        <v>1104320</v>
      </c>
      <c r="L148" s="49">
        <v>999600</v>
      </c>
      <c r="M148" s="50"/>
      <c r="N148" s="51"/>
      <c r="O148" s="49"/>
      <c r="P148" s="49"/>
      <c r="Q148" s="52"/>
      <c r="R148" s="53">
        <f t="shared" si="47"/>
        <v>3</v>
      </c>
      <c r="S148" s="54">
        <f t="shared" si="48"/>
        <v>1001980</v>
      </c>
      <c r="T148" s="41">
        <f t="shared" si="49"/>
        <v>0.10097107509183982</v>
      </c>
      <c r="U148" s="42" t="s">
        <v>54</v>
      </c>
      <c r="V148" s="43">
        <f t="shared" si="51"/>
        <v>1001980</v>
      </c>
      <c r="W148" s="44">
        <f t="shared" ref="W148:W149" si="57">IF(Q148&gt;0,"",IFERROR(STDEV(J148:P148)/V148,""))</f>
        <v>0.10097107509183982</v>
      </c>
      <c r="X148" s="55">
        <f t="shared" si="50"/>
        <v>1001980</v>
      </c>
      <c r="Y148" s="4" t="s">
        <v>1619</v>
      </c>
      <c r="AA148" s="29"/>
    </row>
    <row r="149" spans="1:28" ht="41.4">
      <c r="A149" s="3">
        <v>7</v>
      </c>
      <c r="B149" s="32" t="s">
        <v>21</v>
      </c>
      <c r="C149" s="32">
        <v>51211624</v>
      </c>
      <c r="D149" s="170" t="s">
        <v>1620</v>
      </c>
      <c r="E149" s="32" t="s">
        <v>557</v>
      </c>
      <c r="F149" s="33" t="s">
        <v>51</v>
      </c>
      <c r="G149" s="3" t="s">
        <v>52</v>
      </c>
      <c r="H149" s="3" t="s">
        <v>53</v>
      </c>
      <c r="I149" s="3"/>
      <c r="J149" s="48">
        <v>196350</v>
      </c>
      <c r="K149" s="49">
        <v>328740</v>
      </c>
      <c r="L149" s="49">
        <v>217770</v>
      </c>
      <c r="M149" s="50"/>
      <c r="N149" s="51"/>
      <c r="O149" s="49"/>
      <c r="P149" s="49"/>
      <c r="Q149" s="52"/>
      <c r="R149" s="53">
        <f t="shared" si="47"/>
        <v>3</v>
      </c>
      <c r="S149" s="54">
        <f t="shared" si="48"/>
        <v>247620</v>
      </c>
      <c r="T149" s="41">
        <f t="shared" si="49"/>
        <v>0.28698678593148719</v>
      </c>
      <c r="U149" s="42" t="s">
        <v>54</v>
      </c>
      <c r="V149" s="43">
        <f t="shared" si="51"/>
        <v>247620</v>
      </c>
      <c r="W149" s="44">
        <f t="shared" si="57"/>
        <v>0.28698678593148719</v>
      </c>
      <c r="X149" s="55">
        <f t="shared" si="50"/>
        <v>247620</v>
      </c>
      <c r="Y149" s="4" t="s">
        <v>1621</v>
      </c>
      <c r="AA149" s="29"/>
    </row>
    <row r="150" spans="1:28" ht="41.4">
      <c r="A150" s="3">
        <v>7</v>
      </c>
      <c r="B150" s="32" t="s">
        <v>21</v>
      </c>
      <c r="C150" s="32">
        <v>41116105</v>
      </c>
      <c r="D150" s="170" t="s">
        <v>1622</v>
      </c>
      <c r="E150" s="32" t="s">
        <v>557</v>
      </c>
      <c r="F150" s="33" t="s">
        <v>51</v>
      </c>
      <c r="G150" s="3" t="s">
        <v>52</v>
      </c>
      <c r="H150" s="3" t="s">
        <v>53</v>
      </c>
      <c r="I150" s="3"/>
      <c r="J150" s="48">
        <v>364000</v>
      </c>
      <c r="K150" s="49">
        <v>896070</v>
      </c>
      <c r="L150" s="49">
        <v>628000</v>
      </c>
      <c r="M150" s="50"/>
      <c r="N150" s="51"/>
      <c r="O150" s="49"/>
      <c r="P150" s="49"/>
      <c r="Q150" s="52"/>
      <c r="R150" s="53">
        <f t="shared" si="47"/>
        <v>3</v>
      </c>
      <c r="S150" s="54">
        <f t="shared" si="48"/>
        <v>629356.66666666663</v>
      </c>
      <c r="T150" s="41">
        <f t="shared" si="49"/>
        <v>0.42271355574499786</v>
      </c>
      <c r="U150" s="42" t="s">
        <v>972</v>
      </c>
      <c r="V150" s="43">
        <f>IFERROR(AVERAGE(K150:P150),"")</f>
        <v>762035</v>
      </c>
      <c r="W150" s="44">
        <f>IF(Q150&gt;0,"",IFERROR(STDEV(K150:P150)/V150,""))</f>
        <v>0.24874725548390533</v>
      </c>
      <c r="X150" s="55">
        <f t="shared" si="50"/>
        <v>762035</v>
      </c>
      <c r="Y150" s="4" t="s">
        <v>1623</v>
      </c>
      <c r="AA150" s="29"/>
    </row>
    <row r="151" spans="1:28" ht="41.4">
      <c r="A151" s="3">
        <v>7</v>
      </c>
      <c r="B151" s="32" t="s">
        <v>21</v>
      </c>
      <c r="C151" s="32">
        <v>51131503</v>
      </c>
      <c r="D151" s="170" t="s">
        <v>1624</v>
      </c>
      <c r="E151" s="32" t="s">
        <v>557</v>
      </c>
      <c r="F151" s="33" t="s">
        <v>51</v>
      </c>
      <c r="G151" s="3" t="s">
        <v>52</v>
      </c>
      <c r="H151" s="3" t="s">
        <v>53</v>
      </c>
      <c r="I151" s="3"/>
      <c r="J151" s="48">
        <v>777550</v>
      </c>
      <c r="K151" s="49">
        <v>921060</v>
      </c>
      <c r="L151" s="49">
        <v>852040</v>
      </c>
      <c r="M151" s="50"/>
      <c r="N151" s="51"/>
      <c r="O151" s="49"/>
      <c r="P151" s="49"/>
      <c r="Q151" s="52"/>
      <c r="R151" s="53">
        <f t="shared" si="47"/>
        <v>3</v>
      </c>
      <c r="S151" s="54">
        <f t="shared" si="48"/>
        <v>850216.66666666663</v>
      </c>
      <c r="T151" s="41">
        <f t="shared" si="49"/>
        <v>8.4416567173956875E-2</v>
      </c>
      <c r="U151" s="42" t="s">
        <v>54</v>
      </c>
      <c r="V151" s="43">
        <f t="shared" si="51"/>
        <v>850216.66666666663</v>
      </c>
      <c r="W151" s="44">
        <f t="shared" ref="W151:W152" si="58">IF(Q151&gt;0,"",IFERROR(STDEV(J151:P151)/V151,""))</f>
        <v>8.4416567173956875E-2</v>
      </c>
      <c r="X151" s="55">
        <f t="shared" si="50"/>
        <v>850216.66666666663</v>
      </c>
      <c r="Y151" s="4" t="s">
        <v>1625</v>
      </c>
      <c r="AA151" s="29"/>
    </row>
    <row r="152" spans="1:28" ht="41.4">
      <c r="A152" s="3">
        <v>7</v>
      </c>
      <c r="B152" s="32" t="s">
        <v>21</v>
      </c>
      <c r="C152" s="32">
        <v>41116105</v>
      </c>
      <c r="D152" s="170" t="s">
        <v>1626</v>
      </c>
      <c r="E152" s="32" t="s">
        <v>557</v>
      </c>
      <c r="F152" s="33" t="s">
        <v>51</v>
      </c>
      <c r="G152" s="3"/>
      <c r="H152" s="3" t="s">
        <v>53</v>
      </c>
      <c r="I152" s="3"/>
      <c r="J152" s="48">
        <v>2291940</v>
      </c>
      <c r="K152" s="49"/>
      <c r="L152" s="49">
        <v>2571590</v>
      </c>
      <c r="M152" s="50"/>
      <c r="N152" s="51"/>
      <c r="O152" s="49"/>
      <c r="P152" s="49"/>
      <c r="Q152" s="52"/>
      <c r="R152" s="53">
        <f t="shared" si="47"/>
        <v>2</v>
      </c>
      <c r="S152" s="54">
        <f t="shared" si="48"/>
        <v>2431765</v>
      </c>
      <c r="T152" s="41">
        <f t="shared" si="49"/>
        <v>8.1316414768210749E-2</v>
      </c>
      <c r="U152" s="42" t="s">
        <v>54</v>
      </c>
      <c r="V152" s="43">
        <f t="shared" si="51"/>
        <v>2431765</v>
      </c>
      <c r="W152" s="44">
        <f t="shared" si="58"/>
        <v>8.1316414768210749E-2</v>
      </c>
      <c r="X152" s="55">
        <f t="shared" si="50"/>
        <v>2431765</v>
      </c>
      <c r="Y152" s="4" t="s">
        <v>1627</v>
      </c>
      <c r="AA152" s="29"/>
    </row>
    <row r="153" spans="1:28" ht="41.4">
      <c r="A153" s="3">
        <v>7</v>
      </c>
      <c r="B153" s="32" t="s">
        <v>21</v>
      </c>
      <c r="C153" s="32">
        <v>11101709</v>
      </c>
      <c r="D153" s="170" t="s">
        <v>1628</v>
      </c>
      <c r="E153" s="32" t="s">
        <v>557</v>
      </c>
      <c r="F153" s="33" t="s">
        <v>51</v>
      </c>
      <c r="G153" s="3" t="s">
        <v>52</v>
      </c>
      <c r="H153" s="3" t="s">
        <v>53</v>
      </c>
      <c r="I153" s="3"/>
      <c r="J153" s="48">
        <v>624750</v>
      </c>
      <c r="K153" s="49">
        <v>1574370</v>
      </c>
      <c r="L153" s="49">
        <v>692580</v>
      </c>
      <c r="M153" s="50"/>
      <c r="N153" s="51"/>
      <c r="O153" s="49"/>
      <c r="P153" s="49"/>
      <c r="Q153" s="52"/>
      <c r="R153" s="53">
        <f t="shared" si="47"/>
        <v>3</v>
      </c>
      <c r="S153" s="54">
        <f t="shared" si="48"/>
        <v>963900</v>
      </c>
      <c r="T153" s="41">
        <f t="shared" si="49"/>
        <v>0.54961016237861648</v>
      </c>
      <c r="U153" s="42" t="s">
        <v>632</v>
      </c>
      <c r="V153" s="43">
        <f>IFERROR(AVERAGE(J153,L153:P153),"")</f>
        <v>658665</v>
      </c>
      <c r="W153" s="44">
        <f>IF(Q153&gt;0,"",IFERROR(STDEV(J153,L153:P153)/V153,""))</f>
        <v>7.281858451243578E-2</v>
      </c>
      <c r="X153" s="55">
        <f t="shared" si="50"/>
        <v>658665</v>
      </c>
      <c r="Y153" s="4" t="s">
        <v>1629</v>
      </c>
      <c r="AA153" s="29"/>
    </row>
    <row r="154" spans="1:28" ht="41.4">
      <c r="A154" s="3">
        <v>7</v>
      </c>
      <c r="B154" s="32" t="s">
        <v>21</v>
      </c>
      <c r="C154" s="32">
        <v>41112213</v>
      </c>
      <c r="D154" s="170" t="s">
        <v>1630</v>
      </c>
      <c r="E154" s="32" t="s">
        <v>57</v>
      </c>
      <c r="F154" s="33" t="s">
        <v>51</v>
      </c>
      <c r="G154" s="3" t="s">
        <v>52</v>
      </c>
      <c r="H154" s="3" t="s">
        <v>53</v>
      </c>
      <c r="I154" s="3"/>
      <c r="J154" s="48">
        <v>64260</v>
      </c>
      <c r="K154" s="49">
        <v>72590</v>
      </c>
      <c r="L154" s="49">
        <v>52360</v>
      </c>
      <c r="M154" s="50"/>
      <c r="N154" s="51"/>
      <c r="O154" s="49"/>
      <c r="P154" s="49"/>
      <c r="Q154" s="52"/>
      <c r="R154" s="53">
        <f t="shared" si="47"/>
        <v>3</v>
      </c>
      <c r="S154" s="54">
        <f t="shared" si="48"/>
        <v>63070</v>
      </c>
      <c r="T154" s="41">
        <f t="shared" si="49"/>
        <v>0.16120761783617985</v>
      </c>
      <c r="U154" s="42" t="s">
        <v>54</v>
      </c>
      <c r="V154" s="43">
        <f t="shared" si="51"/>
        <v>63070</v>
      </c>
      <c r="W154" s="44">
        <f t="shared" ref="W154:W160" si="59">IF(Q154&gt;0,"",IFERROR(STDEV(J154:P154)/V154,""))</f>
        <v>0.16120761783617985</v>
      </c>
      <c r="X154" s="55">
        <f t="shared" si="50"/>
        <v>63070</v>
      </c>
      <c r="Y154" s="4" t="s">
        <v>1631</v>
      </c>
      <c r="AA154" s="29"/>
    </row>
    <row r="155" spans="1:28" ht="69">
      <c r="A155" s="3">
        <v>7</v>
      </c>
      <c r="B155" s="32" t="s">
        <v>21</v>
      </c>
      <c r="C155" s="32">
        <v>12161503</v>
      </c>
      <c r="D155" s="170" t="s">
        <v>1632</v>
      </c>
      <c r="E155" s="32" t="s">
        <v>65</v>
      </c>
      <c r="F155" s="33" t="s">
        <v>51</v>
      </c>
      <c r="G155" s="3"/>
      <c r="H155" s="3" t="s">
        <v>53</v>
      </c>
      <c r="I155" s="3"/>
      <c r="J155" s="48">
        <v>1116220</v>
      </c>
      <c r="K155" s="49"/>
      <c r="L155" s="49">
        <v>1251880</v>
      </c>
      <c r="M155" s="50"/>
      <c r="N155" s="51"/>
      <c r="O155" s="49"/>
      <c r="P155" s="49"/>
      <c r="Q155" s="52"/>
      <c r="R155" s="53">
        <f t="shared" si="47"/>
        <v>2</v>
      </c>
      <c r="S155" s="54">
        <f t="shared" si="48"/>
        <v>1184050</v>
      </c>
      <c r="T155" s="41">
        <f t="shared" si="49"/>
        <v>8.1015249301775283E-2</v>
      </c>
      <c r="U155" s="42" t="s">
        <v>54</v>
      </c>
      <c r="V155" s="43">
        <f t="shared" si="51"/>
        <v>1184050</v>
      </c>
      <c r="W155" s="44">
        <f t="shared" si="59"/>
        <v>8.1015249301775283E-2</v>
      </c>
      <c r="X155" s="55">
        <f t="shared" si="50"/>
        <v>1184050</v>
      </c>
      <c r="Y155" s="4" t="s">
        <v>1633</v>
      </c>
      <c r="AA155" s="29"/>
    </row>
    <row r="156" spans="1:28" ht="41.4">
      <c r="A156" s="3">
        <v>7</v>
      </c>
      <c r="B156" s="32" t="s">
        <v>21</v>
      </c>
      <c r="C156" s="32">
        <v>12161503</v>
      </c>
      <c r="D156" s="170" t="s">
        <v>1634</v>
      </c>
      <c r="E156" s="32" t="s">
        <v>65</v>
      </c>
      <c r="F156" s="33" t="s">
        <v>51</v>
      </c>
      <c r="G156" s="3" t="s">
        <v>52</v>
      </c>
      <c r="H156" s="3" t="s">
        <v>53</v>
      </c>
      <c r="I156" s="3"/>
      <c r="J156" s="48">
        <v>358190</v>
      </c>
      <c r="K156" s="49">
        <v>520030</v>
      </c>
      <c r="L156" s="49">
        <v>378420</v>
      </c>
      <c r="M156" s="50"/>
      <c r="N156" s="51"/>
      <c r="O156" s="49"/>
      <c r="P156" s="49"/>
      <c r="Q156" s="52"/>
      <c r="R156" s="53">
        <f t="shared" si="47"/>
        <v>3</v>
      </c>
      <c r="S156" s="54">
        <f t="shared" si="48"/>
        <v>418880</v>
      </c>
      <c r="T156" s="41">
        <f t="shared" si="49"/>
        <v>0.21051500579599844</v>
      </c>
      <c r="U156" s="42" t="s">
        <v>54</v>
      </c>
      <c r="V156" s="43">
        <f t="shared" si="51"/>
        <v>418880</v>
      </c>
      <c r="W156" s="44">
        <f t="shared" si="59"/>
        <v>0.21051500579599844</v>
      </c>
      <c r="X156" s="55">
        <f t="shared" si="50"/>
        <v>418880</v>
      </c>
      <c r="Y156" s="4" t="s">
        <v>1635</v>
      </c>
      <c r="AA156" s="29"/>
    </row>
    <row r="157" spans="1:28" ht="41.4">
      <c r="A157" s="3">
        <v>7</v>
      </c>
      <c r="B157" s="32" t="s">
        <v>21</v>
      </c>
      <c r="C157" s="32">
        <v>12161503</v>
      </c>
      <c r="D157" s="170" t="s">
        <v>1636</v>
      </c>
      <c r="E157" s="32" t="s">
        <v>65</v>
      </c>
      <c r="F157" s="33" t="s">
        <v>51</v>
      </c>
      <c r="G157" s="3" t="s">
        <v>52</v>
      </c>
      <c r="H157" s="3" t="s">
        <v>53</v>
      </c>
      <c r="I157" s="3"/>
      <c r="J157" s="48">
        <v>1779050</v>
      </c>
      <c r="K157" s="49">
        <v>2587060</v>
      </c>
      <c r="L157" s="49">
        <v>1995630</v>
      </c>
      <c r="M157" s="50"/>
      <c r="N157" s="51"/>
      <c r="O157" s="49"/>
      <c r="P157" s="49"/>
      <c r="Q157" s="52"/>
      <c r="R157" s="53">
        <f t="shared" si="47"/>
        <v>3</v>
      </c>
      <c r="S157" s="54">
        <f t="shared" si="48"/>
        <v>2120580</v>
      </c>
      <c r="T157" s="41">
        <f t="shared" si="49"/>
        <v>0.19723172048132961</v>
      </c>
      <c r="U157" s="42" t="s">
        <v>54</v>
      </c>
      <c r="V157" s="43">
        <f t="shared" si="51"/>
        <v>2120580</v>
      </c>
      <c r="W157" s="44">
        <f t="shared" si="59"/>
        <v>0.19723172048132961</v>
      </c>
      <c r="X157" s="55">
        <f t="shared" si="50"/>
        <v>2120580</v>
      </c>
      <c r="Y157" s="4" t="s">
        <v>1637</v>
      </c>
      <c r="AA157" s="29"/>
    </row>
    <row r="158" spans="1:28" s="146" customFormat="1" ht="69">
      <c r="A158" s="130">
        <v>7</v>
      </c>
      <c r="B158" s="131" t="s">
        <v>21</v>
      </c>
      <c r="C158" s="131">
        <v>41116104</v>
      </c>
      <c r="D158" s="177" t="s">
        <v>1638</v>
      </c>
      <c r="E158" s="131" t="s">
        <v>57</v>
      </c>
      <c r="F158" s="132" t="s">
        <v>51</v>
      </c>
      <c r="G158" s="130"/>
      <c r="H158" s="130" t="s">
        <v>53</v>
      </c>
      <c r="I158" s="130"/>
      <c r="J158" s="149">
        <v>1395870</v>
      </c>
      <c r="K158" s="150"/>
      <c r="L158" s="150">
        <v>783020</v>
      </c>
      <c r="M158" s="151"/>
      <c r="N158" s="152"/>
      <c r="O158" s="150"/>
      <c r="P158" s="150"/>
      <c r="Q158" s="153"/>
      <c r="R158" s="154">
        <f t="shared" si="47"/>
        <v>2</v>
      </c>
      <c r="S158" s="155">
        <f t="shared" si="48"/>
        <v>1089445</v>
      </c>
      <c r="T158" s="140">
        <f t="shared" si="49"/>
        <v>0.39777170104977821</v>
      </c>
      <c r="U158" s="141" t="s">
        <v>54</v>
      </c>
      <c r="V158" s="142">
        <f t="shared" si="51"/>
        <v>1089445</v>
      </c>
      <c r="W158" s="143">
        <f t="shared" si="59"/>
        <v>0.39777170104977821</v>
      </c>
      <c r="X158" s="156">
        <f t="shared" si="50"/>
        <v>1089445</v>
      </c>
      <c r="Y158" s="145" t="s">
        <v>1639</v>
      </c>
      <c r="AA158" s="147"/>
      <c r="AB158" s="148"/>
    </row>
    <row r="159" spans="1:28" ht="41.4">
      <c r="A159" s="3">
        <v>7</v>
      </c>
      <c r="B159" s="32" t="s">
        <v>21</v>
      </c>
      <c r="C159" s="32">
        <v>41113034</v>
      </c>
      <c r="D159" s="170" t="s">
        <v>1640</v>
      </c>
      <c r="E159" s="32" t="s">
        <v>65</v>
      </c>
      <c r="F159" s="33" t="s">
        <v>51</v>
      </c>
      <c r="G159" s="3" t="s">
        <v>52</v>
      </c>
      <c r="H159" s="3" t="s">
        <v>53</v>
      </c>
      <c r="I159" s="3"/>
      <c r="J159" s="48">
        <v>163030</v>
      </c>
      <c r="K159" s="49">
        <v>159460</v>
      </c>
      <c r="L159" s="49">
        <v>182070</v>
      </c>
      <c r="M159" s="50"/>
      <c r="N159" s="51"/>
      <c r="O159" s="49"/>
      <c r="P159" s="49"/>
      <c r="Q159" s="52"/>
      <c r="R159" s="53">
        <f t="shared" si="47"/>
        <v>3</v>
      </c>
      <c r="S159" s="54">
        <f t="shared" si="48"/>
        <v>168186.66666666666</v>
      </c>
      <c r="T159" s="41">
        <f t="shared" si="49"/>
        <v>7.2271478519078128E-2</v>
      </c>
      <c r="U159" s="42" t="s">
        <v>54</v>
      </c>
      <c r="V159" s="43">
        <f t="shared" si="51"/>
        <v>168186.66666666666</v>
      </c>
      <c r="W159" s="44">
        <f t="shared" si="59"/>
        <v>7.2271478519078128E-2</v>
      </c>
      <c r="X159" s="55">
        <f t="shared" si="50"/>
        <v>168186.66666666666</v>
      </c>
      <c r="Y159" s="4" t="s">
        <v>1641</v>
      </c>
      <c r="AA159" s="29"/>
    </row>
    <row r="160" spans="1:28" ht="41.4">
      <c r="A160" s="3">
        <v>7</v>
      </c>
      <c r="B160" s="32" t="s">
        <v>21</v>
      </c>
      <c r="C160" s="32">
        <v>41121802</v>
      </c>
      <c r="D160" s="170" t="s">
        <v>1642</v>
      </c>
      <c r="E160" s="32" t="s">
        <v>57</v>
      </c>
      <c r="F160" s="33" t="s">
        <v>51</v>
      </c>
      <c r="G160" s="3" t="s">
        <v>52</v>
      </c>
      <c r="H160" s="3"/>
      <c r="I160" s="3"/>
      <c r="J160" s="48">
        <v>7140</v>
      </c>
      <c r="K160" s="49">
        <v>7735</v>
      </c>
      <c r="L160" s="49"/>
      <c r="M160" s="50"/>
      <c r="N160" s="51"/>
      <c r="O160" s="49"/>
      <c r="P160" s="49"/>
      <c r="Q160" s="52"/>
      <c r="R160" s="53">
        <f t="shared" si="47"/>
        <v>2</v>
      </c>
      <c r="S160" s="54">
        <f t="shared" si="48"/>
        <v>7437.5</v>
      </c>
      <c r="T160" s="41">
        <f t="shared" si="49"/>
        <v>5.6568542494923803E-2</v>
      </c>
      <c r="U160" s="42" t="s">
        <v>54</v>
      </c>
      <c r="V160" s="43">
        <f t="shared" si="51"/>
        <v>7437.5</v>
      </c>
      <c r="W160" s="44">
        <f t="shared" si="59"/>
        <v>5.6568542494923803E-2</v>
      </c>
      <c r="X160" s="55">
        <f t="shared" si="50"/>
        <v>7437.5</v>
      </c>
      <c r="Y160" s="4" t="s">
        <v>1643</v>
      </c>
      <c r="AA160" s="29"/>
    </row>
    <row r="161" spans="1:27" ht="41.4">
      <c r="A161" s="3">
        <v>7</v>
      </c>
      <c r="B161" s="32" t="s">
        <v>21</v>
      </c>
      <c r="C161" s="32">
        <v>41121800</v>
      </c>
      <c r="D161" s="170" t="s">
        <v>1644</v>
      </c>
      <c r="E161" s="32" t="s">
        <v>57</v>
      </c>
      <c r="F161" s="33" t="s">
        <v>51</v>
      </c>
      <c r="G161" s="3" t="s">
        <v>52</v>
      </c>
      <c r="H161" s="3" t="s">
        <v>53</v>
      </c>
      <c r="I161" s="3"/>
      <c r="J161" s="48">
        <v>46410</v>
      </c>
      <c r="K161" s="49">
        <v>134827</v>
      </c>
      <c r="L161" s="49">
        <v>35700</v>
      </c>
      <c r="M161" s="50"/>
      <c r="N161" s="51"/>
      <c r="O161" s="49"/>
      <c r="P161" s="49"/>
      <c r="Q161" s="52"/>
      <c r="R161" s="53">
        <f t="shared" si="47"/>
        <v>3</v>
      </c>
      <c r="S161" s="54">
        <f t="shared" si="48"/>
        <v>72312.333333333328</v>
      </c>
      <c r="T161" s="41">
        <f t="shared" si="49"/>
        <v>0.75234027106825918</v>
      </c>
      <c r="U161" s="42" t="s">
        <v>632</v>
      </c>
      <c r="V161" s="43">
        <f>IFERROR(AVERAGE(J161,L161:P161),"")</f>
        <v>41055</v>
      </c>
      <c r="W161" s="44">
        <f>IF(Q161&gt;0,"",IFERROR(STDEV(J161,L161:P161)/V161,""))</f>
        <v>0.18446263857040371</v>
      </c>
      <c r="X161" s="55">
        <f t="shared" si="50"/>
        <v>41055</v>
      </c>
      <c r="Y161" s="4" t="s">
        <v>1645</v>
      </c>
      <c r="AA161" s="29"/>
    </row>
    <row r="162" spans="1:27" ht="41.4">
      <c r="A162" s="3">
        <v>7</v>
      </c>
      <c r="B162" s="32" t="s">
        <v>21</v>
      </c>
      <c r="C162" s="32">
        <v>41121800</v>
      </c>
      <c r="D162" s="170" t="s">
        <v>1646</v>
      </c>
      <c r="E162" s="32" t="s">
        <v>57</v>
      </c>
      <c r="F162" s="33" t="s">
        <v>51</v>
      </c>
      <c r="G162" s="3" t="s">
        <v>52</v>
      </c>
      <c r="H162" s="3" t="s">
        <v>53</v>
      </c>
      <c r="I162" s="3"/>
      <c r="J162" s="48">
        <v>34510</v>
      </c>
      <c r="K162" s="49">
        <v>28560</v>
      </c>
      <c r="L162" s="49">
        <v>26775</v>
      </c>
      <c r="M162" s="50"/>
      <c r="N162" s="51"/>
      <c r="O162" s="49"/>
      <c r="P162" s="49"/>
      <c r="Q162" s="52"/>
      <c r="R162" s="53">
        <f t="shared" si="47"/>
        <v>3</v>
      </c>
      <c r="S162" s="54">
        <f t="shared" si="48"/>
        <v>29948.333333333332</v>
      </c>
      <c r="T162" s="41">
        <f t="shared" si="49"/>
        <v>0.13523561494478203</v>
      </c>
      <c r="U162" s="42" t="s">
        <v>54</v>
      </c>
      <c r="V162" s="43">
        <f t="shared" si="51"/>
        <v>29948.333333333332</v>
      </c>
      <c r="W162" s="44">
        <f>IF(Q162&gt;0,"",IFERROR(STDEV(J162:P162)/V162,""))</f>
        <v>0.13523561494478203</v>
      </c>
      <c r="X162" s="55">
        <f t="shared" si="50"/>
        <v>29948.333333333332</v>
      </c>
      <c r="Y162" s="4" t="s">
        <v>1647</v>
      </c>
      <c r="AA162" s="29"/>
    </row>
    <row r="163" spans="1:27" ht="41.4">
      <c r="A163" s="3">
        <v>7</v>
      </c>
      <c r="B163" s="32" t="s">
        <v>21</v>
      </c>
      <c r="C163" s="32">
        <v>41121800</v>
      </c>
      <c r="D163" s="170" t="s">
        <v>1648</v>
      </c>
      <c r="E163" s="32" t="s">
        <v>57</v>
      </c>
      <c r="F163" s="33" t="s">
        <v>51</v>
      </c>
      <c r="G163" s="3" t="s">
        <v>52</v>
      </c>
      <c r="H163" s="3" t="s">
        <v>53</v>
      </c>
      <c r="I163" s="3"/>
      <c r="J163" s="48">
        <v>20230</v>
      </c>
      <c r="K163" s="49">
        <v>7140</v>
      </c>
      <c r="L163" s="49">
        <v>9520</v>
      </c>
      <c r="M163" s="50"/>
      <c r="N163" s="51"/>
      <c r="O163" s="49"/>
      <c r="P163" s="49"/>
      <c r="Q163" s="52"/>
      <c r="R163" s="53">
        <f t="shared" si="47"/>
        <v>3</v>
      </c>
      <c r="S163" s="54">
        <f t="shared" si="48"/>
        <v>12296.666666666666</v>
      </c>
      <c r="T163" s="41">
        <f t="shared" si="49"/>
        <v>0.56704502681441771</v>
      </c>
      <c r="U163" s="42" t="s">
        <v>733</v>
      </c>
      <c r="V163" s="43">
        <f>IFERROR(AVERAGE(K163:P163),"")</f>
        <v>8330</v>
      </c>
      <c r="W163" s="44">
        <f>IF(Q163&gt;0,"",IFERROR(STDEV(K163:P163)/V163,""))</f>
        <v>0.20203050891044214</v>
      </c>
      <c r="X163" s="55">
        <f t="shared" si="50"/>
        <v>8330</v>
      </c>
      <c r="Y163" s="4" t="s">
        <v>1649</v>
      </c>
      <c r="AA163" s="29"/>
    </row>
    <row r="164" spans="1:27" ht="41.4">
      <c r="A164" s="3">
        <v>7</v>
      </c>
      <c r="B164" s="32" t="s">
        <v>21</v>
      </c>
      <c r="C164" s="32">
        <v>41121800</v>
      </c>
      <c r="D164" s="170" t="s">
        <v>1650</v>
      </c>
      <c r="E164" s="32" t="s">
        <v>57</v>
      </c>
      <c r="F164" s="33" t="s">
        <v>51</v>
      </c>
      <c r="G164" s="3" t="s">
        <v>52</v>
      </c>
      <c r="H164" s="3" t="s">
        <v>53</v>
      </c>
      <c r="I164" s="3"/>
      <c r="J164" s="48">
        <v>15470</v>
      </c>
      <c r="K164" s="49">
        <v>10710</v>
      </c>
      <c r="L164" s="49">
        <v>11900</v>
      </c>
      <c r="M164" s="50"/>
      <c r="N164" s="51"/>
      <c r="O164" s="49"/>
      <c r="P164" s="49"/>
      <c r="Q164" s="52"/>
      <c r="R164" s="53">
        <f t="shared" si="47"/>
        <v>3</v>
      </c>
      <c r="S164" s="54">
        <f t="shared" si="48"/>
        <v>12693.333333333334</v>
      </c>
      <c r="T164" s="41">
        <f t="shared" si="49"/>
        <v>0.19515618744995009</v>
      </c>
      <c r="U164" s="42" t="s">
        <v>54</v>
      </c>
      <c r="V164" s="43">
        <f t="shared" si="51"/>
        <v>12693.333333333334</v>
      </c>
      <c r="W164" s="44">
        <f>IF(Q164&gt;0,"",IFERROR(STDEV(J164:P164)/V164,""))</f>
        <v>0.19515618744995009</v>
      </c>
      <c r="X164" s="55">
        <f t="shared" si="50"/>
        <v>12693.333333333334</v>
      </c>
      <c r="Y164" s="4" t="s">
        <v>1651</v>
      </c>
      <c r="AA164" s="29"/>
    </row>
    <row r="165" spans="1:27" ht="41.4">
      <c r="A165" s="3">
        <v>7</v>
      </c>
      <c r="B165" s="32" t="s">
        <v>21</v>
      </c>
      <c r="C165" s="32">
        <v>41121800</v>
      </c>
      <c r="D165" s="170" t="s">
        <v>1652</v>
      </c>
      <c r="E165" s="32" t="s">
        <v>57</v>
      </c>
      <c r="F165" s="33" t="s">
        <v>51</v>
      </c>
      <c r="G165" s="3" t="s">
        <v>52</v>
      </c>
      <c r="H165" s="3" t="s">
        <v>53</v>
      </c>
      <c r="I165" s="3"/>
      <c r="J165" s="48">
        <v>16660</v>
      </c>
      <c r="K165" s="49">
        <v>103530</v>
      </c>
      <c r="L165" s="49">
        <v>17850</v>
      </c>
      <c r="M165" s="50"/>
      <c r="N165" s="51"/>
      <c r="O165" s="49"/>
      <c r="P165" s="49"/>
      <c r="Q165" s="52"/>
      <c r="R165" s="53">
        <f t="shared" si="47"/>
        <v>3</v>
      </c>
      <c r="S165" s="54">
        <f t="shared" si="48"/>
        <v>46013.333333333336</v>
      </c>
      <c r="T165" s="41">
        <f t="shared" si="49"/>
        <v>1.0826089837299497</v>
      </c>
      <c r="U165" s="42" t="s">
        <v>632</v>
      </c>
      <c r="V165" s="43">
        <f t="shared" ref="V165:V169" si="60">IFERROR(AVERAGE(J165,L165:P165),"")</f>
        <v>17255</v>
      </c>
      <c r="W165" s="44">
        <f t="shared" ref="W165:W169" si="61">IF(Q165&gt;0,"",IFERROR(STDEV(J165,L165:P165)/V165,""))</f>
        <v>4.8765984909417068E-2</v>
      </c>
      <c r="X165" s="55">
        <f t="shared" si="50"/>
        <v>17255</v>
      </c>
      <c r="Y165" s="4" t="s">
        <v>1653</v>
      </c>
      <c r="AA165" s="29"/>
    </row>
    <row r="166" spans="1:27" ht="41.4">
      <c r="A166" s="3">
        <v>7</v>
      </c>
      <c r="B166" s="32" t="s">
        <v>21</v>
      </c>
      <c r="C166" s="32">
        <v>41121800</v>
      </c>
      <c r="D166" s="170" t="s">
        <v>1654</v>
      </c>
      <c r="E166" s="32" t="s">
        <v>57</v>
      </c>
      <c r="F166" s="33" t="s">
        <v>51</v>
      </c>
      <c r="G166" s="3" t="s">
        <v>52</v>
      </c>
      <c r="H166" s="3" t="s">
        <v>53</v>
      </c>
      <c r="I166" s="3"/>
      <c r="J166" s="48">
        <v>47600</v>
      </c>
      <c r="K166" s="49">
        <v>188020</v>
      </c>
      <c r="L166" s="49">
        <v>49980</v>
      </c>
      <c r="M166" s="50"/>
      <c r="N166" s="51"/>
      <c r="O166" s="49"/>
      <c r="P166" s="49"/>
      <c r="Q166" s="52"/>
      <c r="R166" s="53">
        <f t="shared" si="47"/>
        <v>3</v>
      </c>
      <c r="S166" s="54">
        <f t="shared" si="48"/>
        <v>95200</v>
      </c>
      <c r="T166" s="41">
        <f t="shared" si="49"/>
        <v>0.84446728770272683</v>
      </c>
      <c r="U166" s="42" t="s">
        <v>632</v>
      </c>
      <c r="V166" s="43">
        <f t="shared" si="60"/>
        <v>48790</v>
      </c>
      <c r="W166" s="44">
        <f t="shared" si="61"/>
        <v>3.449301371641695E-2</v>
      </c>
      <c r="X166" s="55">
        <f t="shared" si="50"/>
        <v>48790</v>
      </c>
      <c r="Y166" s="4" t="s">
        <v>1655</v>
      </c>
      <c r="AA166" s="29"/>
    </row>
    <row r="167" spans="1:27" ht="41.4">
      <c r="A167" s="3">
        <v>7</v>
      </c>
      <c r="B167" s="32" t="s">
        <v>21</v>
      </c>
      <c r="C167" s="32">
        <v>41121800</v>
      </c>
      <c r="D167" s="170" t="s">
        <v>1656</v>
      </c>
      <c r="E167" s="32" t="s">
        <v>57</v>
      </c>
      <c r="F167" s="33" t="s">
        <v>51</v>
      </c>
      <c r="G167" s="3" t="s">
        <v>52</v>
      </c>
      <c r="H167" s="3" t="s">
        <v>53</v>
      </c>
      <c r="I167" s="3"/>
      <c r="J167" s="48">
        <v>19040</v>
      </c>
      <c r="K167" s="49">
        <v>104720</v>
      </c>
      <c r="L167" s="49">
        <v>19040</v>
      </c>
      <c r="M167" s="50"/>
      <c r="N167" s="51"/>
      <c r="O167" s="49"/>
      <c r="P167" s="49"/>
      <c r="Q167" s="52"/>
      <c r="R167" s="53">
        <f t="shared" si="47"/>
        <v>3</v>
      </c>
      <c r="S167" s="54">
        <f t="shared" si="48"/>
        <v>47600</v>
      </c>
      <c r="T167" s="41">
        <f t="shared" si="49"/>
        <v>1.0392304845413263</v>
      </c>
      <c r="U167" s="42" t="s">
        <v>632</v>
      </c>
      <c r="V167" s="43">
        <f t="shared" si="60"/>
        <v>19040</v>
      </c>
      <c r="W167" s="44">
        <f t="shared" si="61"/>
        <v>0</v>
      </c>
      <c r="X167" s="55">
        <f t="shared" si="50"/>
        <v>19040</v>
      </c>
      <c r="Y167" s="4" t="s">
        <v>1657</v>
      </c>
      <c r="AA167" s="29"/>
    </row>
    <row r="168" spans="1:27" ht="41.4">
      <c r="A168" s="3">
        <v>7</v>
      </c>
      <c r="B168" s="32" t="s">
        <v>21</v>
      </c>
      <c r="C168" s="32">
        <v>41121800</v>
      </c>
      <c r="D168" s="170" t="s">
        <v>1658</v>
      </c>
      <c r="E168" s="32" t="s">
        <v>57</v>
      </c>
      <c r="F168" s="33" t="s">
        <v>51</v>
      </c>
      <c r="G168" s="3" t="s">
        <v>52</v>
      </c>
      <c r="H168" s="3" t="s">
        <v>53</v>
      </c>
      <c r="I168" s="3"/>
      <c r="J168" s="48">
        <v>19040</v>
      </c>
      <c r="K168" s="49">
        <v>110670</v>
      </c>
      <c r="L168" s="49">
        <v>20230</v>
      </c>
      <c r="M168" s="50"/>
      <c r="N168" s="51"/>
      <c r="O168" s="49"/>
      <c r="P168" s="49"/>
      <c r="Q168" s="52"/>
      <c r="R168" s="53">
        <f t="shared" si="47"/>
        <v>3</v>
      </c>
      <c r="S168" s="54">
        <f t="shared" si="48"/>
        <v>49980</v>
      </c>
      <c r="T168" s="41">
        <f t="shared" si="49"/>
        <v>1.0516696583503702</v>
      </c>
      <c r="U168" s="42" t="s">
        <v>632</v>
      </c>
      <c r="V168" s="43">
        <f t="shared" si="60"/>
        <v>19635</v>
      </c>
      <c r="W168" s="44">
        <f t="shared" si="61"/>
        <v>4.2854956435548333E-2</v>
      </c>
      <c r="X168" s="55">
        <f t="shared" si="50"/>
        <v>19635</v>
      </c>
      <c r="Y168" s="4" t="s">
        <v>1659</v>
      </c>
      <c r="AA168" s="29"/>
    </row>
    <row r="169" spans="1:27" ht="41.4">
      <c r="A169" s="3">
        <v>7</v>
      </c>
      <c r="B169" s="32" t="s">
        <v>21</v>
      </c>
      <c r="C169" s="32">
        <v>41121800</v>
      </c>
      <c r="D169" s="170" t="s">
        <v>1660</v>
      </c>
      <c r="E169" s="32" t="s">
        <v>57</v>
      </c>
      <c r="F169" s="33" t="s">
        <v>51</v>
      </c>
      <c r="G169" s="3" t="s">
        <v>52</v>
      </c>
      <c r="H169" s="3" t="s">
        <v>53</v>
      </c>
      <c r="I169" s="3"/>
      <c r="J169" s="48">
        <v>15470</v>
      </c>
      <c r="K169" s="49">
        <v>101745</v>
      </c>
      <c r="L169" s="49">
        <v>16660</v>
      </c>
      <c r="M169" s="50"/>
      <c r="N169" s="51"/>
      <c r="O169" s="49"/>
      <c r="P169" s="49"/>
      <c r="Q169" s="52"/>
      <c r="R169" s="53">
        <f t="shared" si="47"/>
        <v>3</v>
      </c>
      <c r="S169" s="54">
        <f t="shared" si="48"/>
        <v>44625</v>
      </c>
      <c r="T169" s="41">
        <f t="shared" si="49"/>
        <v>1.108592701481377</v>
      </c>
      <c r="U169" s="42" t="s">
        <v>632</v>
      </c>
      <c r="V169" s="43">
        <f t="shared" si="60"/>
        <v>16065</v>
      </c>
      <c r="W169" s="44">
        <f t="shared" si="61"/>
        <v>5.2378280087892408E-2</v>
      </c>
      <c r="X169" s="55">
        <f t="shared" si="50"/>
        <v>16065</v>
      </c>
      <c r="Y169" s="4" t="s">
        <v>1661</v>
      </c>
      <c r="AA169" s="29"/>
    </row>
    <row r="170" spans="1:27" ht="41.4">
      <c r="A170" s="3">
        <v>7</v>
      </c>
      <c r="B170" s="32" t="s">
        <v>21</v>
      </c>
      <c r="C170" s="32">
        <v>41121800</v>
      </c>
      <c r="D170" s="170" t="s">
        <v>1662</v>
      </c>
      <c r="E170" s="32" t="s">
        <v>57</v>
      </c>
      <c r="F170" s="33" t="s">
        <v>51</v>
      </c>
      <c r="G170" s="3"/>
      <c r="H170" s="3" t="s">
        <v>53</v>
      </c>
      <c r="I170" s="3"/>
      <c r="J170" s="48">
        <v>29750</v>
      </c>
      <c r="K170" s="49"/>
      <c r="L170" s="49">
        <v>30940</v>
      </c>
      <c r="M170" s="50"/>
      <c r="N170" s="51"/>
      <c r="O170" s="49"/>
      <c r="P170" s="49"/>
      <c r="Q170" s="52"/>
      <c r="R170" s="53">
        <f t="shared" si="47"/>
        <v>2</v>
      </c>
      <c r="S170" s="54">
        <f t="shared" si="48"/>
        <v>30345</v>
      </c>
      <c r="T170" s="41">
        <f t="shared" si="49"/>
        <v>2.77296776935901E-2</v>
      </c>
      <c r="U170" s="42" t="s">
        <v>54</v>
      </c>
      <c r="V170" s="43">
        <f t="shared" si="51"/>
        <v>30345</v>
      </c>
      <c r="W170" s="44">
        <f t="shared" ref="W170:W171" si="62">IF(Q170&gt;0,"",IFERROR(STDEV(J170:P170)/V170,""))</f>
        <v>2.77296776935901E-2</v>
      </c>
      <c r="X170" s="55">
        <f t="shared" si="50"/>
        <v>30345</v>
      </c>
      <c r="Y170" s="4" t="s">
        <v>1663</v>
      </c>
      <c r="AA170" s="29"/>
    </row>
    <row r="171" spans="1:27" ht="69">
      <c r="A171" s="3">
        <v>7</v>
      </c>
      <c r="B171" s="32" t="s">
        <v>21</v>
      </c>
      <c r="C171" s="32">
        <v>41116105</v>
      </c>
      <c r="D171" s="170" t="s">
        <v>1664</v>
      </c>
      <c r="E171" s="32" t="s">
        <v>557</v>
      </c>
      <c r="F171" s="33" t="s">
        <v>51</v>
      </c>
      <c r="G171" s="3"/>
      <c r="H171" s="3" t="s">
        <v>53</v>
      </c>
      <c r="I171" s="3"/>
      <c r="J171" s="48">
        <v>3853220</v>
      </c>
      <c r="K171" s="49"/>
      <c r="L171" s="49">
        <v>4276860</v>
      </c>
      <c r="M171" s="50"/>
      <c r="N171" s="51"/>
      <c r="O171" s="49"/>
      <c r="P171" s="49"/>
      <c r="Q171" s="52"/>
      <c r="R171" s="53">
        <f t="shared" si="47"/>
        <v>2</v>
      </c>
      <c r="S171" s="54">
        <f t="shared" si="48"/>
        <v>4065040</v>
      </c>
      <c r="T171" s="41">
        <f t="shared" si="49"/>
        <v>7.3691456118972751E-2</v>
      </c>
      <c r="U171" s="42" t="s">
        <v>54</v>
      </c>
      <c r="V171" s="43">
        <f t="shared" si="51"/>
        <v>4065040</v>
      </c>
      <c r="W171" s="44">
        <f t="shared" si="62"/>
        <v>7.3691456118972751E-2</v>
      </c>
      <c r="X171" s="55">
        <f t="shared" si="50"/>
        <v>4065040</v>
      </c>
      <c r="Y171" s="4" t="s">
        <v>1665</v>
      </c>
      <c r="AA171" s="29"/>
    </row>
    <row r="172" spans="1:27" ht="41.4">
      <c r="A172" s="3">
        <v>7</v>
      </c>
      <c r="B172" s="32" t="s">
        <v>21</v>
      </c>
      <c r="C172" s="32">
        <v>41121800</v>
      </c>
      <c r="D172" s="170" t="s">
        <v>1666</v>
      </c>
      <c r="E172" s="32" t="s">
        <v>57</v>
      </c>
      <c r="F172" s="33" t="s">
        <v>51</v>
      </c>
      <c r="G172" s="3" t="s">
        <v>52</v>
      </c>
      <c r="H172" s="3" t="s">
        <v>53</v>
      </c>
      <c r="I172" s="3"/>
      <c r="J172" s="48">
        <v>23800</v>
      </c>
      <c r="K172" s="49">
        <v>285850</v>
      </c>
      <c r="L172" s="49">
        <v>23800</v>
      </c>
      <c r="M172" s="50"/>
      <c r="N172" s="51"/>
      <c r="O172" s="49"/>
      <c r="P172" s="49"/>
      <c r="Q172" s="52"/>
      <c r="R172" s="53">
        <f t="shared" si="47"/>
        <v>3</v>
      </c>
      <c r="S172" s="54">
        <f t="shared" si="48"/>
        <v>111150</v>
      </c>
      <c r="T172" s="41">
        <f t="shared" si="49"/>
        <v>1.3611753310044215</v>
      </c>
      <c r="U172" s="42" t="s">
        <v>632</v>
      </c>
      <c r="V172" s="43">
        <f>IFERROR(AVERAGE(J172,L172:P172),"")</f>
        <v>23800</v>
      </c>
      <c r="W172" s="44">
        <f>IF(Q172&gt;0,"",IFERROR(STDEV(J172,L172:P172)/V172,""))</f>
        <v>0</v>
      </c>
      <c r="X172" s="55">
        <f t="shared" si="50"/>
        <v>23800</v>
      </c>
      <c r="Y172" s="4" t="s">
        <v>1667</v>
      </c>
      <c r="AA172" s="29"/>
    </row>
    <row r="173" spans="1:27" ht="41.4">
      <c r="A173" s="115">
        <v>7</v>
      </c>
      <c r="B173" s="32" t="s">
        <v>21</v>
      </c>
      <c r="C173" s="32">
        <v>41121800</v>
      </c>
      <c r="D173" s="170" t="s">
        <v>1668</v>
      </c>
      <c r="E173" s="32" t="s">
        <v>65</v>
      </c>
      <c r="F173" s="33"/>
      <c r="G173" s="3" t="s">
        <v>52</v>
      </c>
      <c r="H173" s="3" t="s">
        <v>53</v>
      </c>
      <c r="I173" s="3"/>
      <c r="J173" s="48"/>
      <c r="K173" s="49">
        <v>4284000</v>
      </c>
      <c r="L173" s="49">
        <v>3094000</v>
      </c>
      <c r="M173" s="50"/>
      <c r="N173" s="51"/>
      <c r="O173" s="49"/>
      <c r="P173" s="49"/>
      <c r="Q173" s="52"/>
      <c r="R173" s="53">
        <f t="shared" si="47"/>
        <v>2</v>
      </c>
      <c r="S173" s="54">
        <f t="shared" si="48"/>
        <v>3689000</v>
      </c>
      <c r="T173" s="41">
        <f t="shared" si="49"/>
        <v>0.22809896167307983</v>
      </c>
      <c r="U173" s="42" t="s">
        <v>54</v>
      </c>
      <c r="V173" s="43">
        <f t="shared" si="51"/>
        <v>3689000</v>
      </c>
      <c r="W173" s="44">
        <f>IF(Q173&gt;0,"",IFERROR(STDEV(J173:P173)/V173,""))</f>
        <v>0.22809896167307983</v>
      </c>
      <c r="X173" s="55">
        <f t="shared" si="50"/>
        <v>3689000</v>
      </c>
      <c r="Y173" s="4" t="s">
        <v>1669</v>
      </c>
      <c r="AA173" s="29"/>
    </row>
    <row r="174" spans="1:27" s="30" customFormat="1" ht="14.4" thickBot="1">
      <c r="A174" s="56"/>
      <c r="B174" s="57"/>
      <c r="C174" s="57"/>
      <c r="D174" s="171"/>
      <c r="E174" s="57"/>
      <c r="F174" s="58"/>
      <c r="G174" s="59"/>
      <c r="H174" s="59"/>
      <c r="I174" s="59"/>
      <c r="J174" s="60"/>
      <c r="K174" s="61"/>
      <c r="L174" s="61"/>
      <c r="M174" s="62"/>
      <c r="N174" s="63"/>
      <c r="O174" s="61"/>
      <c r="P174" s="61"/>
      <c r="Q174" s="64"/>
      <c r="R174" s="65">
        <f t="shared" ref="R174" si="63">COUNTA(F174:I174,N174:P174)</f>
        <v>0</v>
      </c>
      <c r="S174" s="66" t="str">
        <f t="shared" ref="S174" si="64">IFERROR(AVERAGE(J174:P174),"")</f>
        <v/>
      </c>
      <c r="T174" s="67" t="str">
        <f t="shared" ref="T174" si="65">IF(Q174&gt;0,"",IFERROR(STDEV(J174:P174)/S174,""))</f>
        <v/>
      </c>
      <c r="U174" s="68"/>
      <c r="V174" s="69" t="str">
        <f t="shared" ref="V174" si="66">IFERROR(AVERAGE(J174:P174),"")</f>
        <v/>
      </c>
      <c r="W174" s="70" t="str">
        <f t="shared" ref="W174" si="67">IF(Q174&gt;0,"",IFERROR(STDEV(J174:P174)/S174,""))</f>
        <v/>
      </c>
      <c r="X174" s="71" t="str">
        <f t="shared" ref="X174" si="68">IF(Q174&gt;0,Q174,V174)</f>
        <v/>
      </c>
      <c r="Y174" s="72"/>
      <c r="Z174" s="47"/>
      <c r="AA174" s="29"/>
    </row>
    <row r="175" spans="1:27" s="30" customFormat="1" ht="13.8">
      <c r="A175" s="73"/>
      <c r="B175" s="73"/>
      <c r="C175" s="74"/>
      <c r="D175" s="172"/>
      <c r="E175" s="74"/>
      <c r="F175" s="74"/>
      <c r="G175" s="74"/>
      <c r="H175" s="74"/>
      <c r="I175" s="74"/>
      <c r="J175" s="75"/>
      <c r="K175" s="75"/>
      <c r="L175" s="75"/>
      <c r="M175" s="75"/>
      <c r="N175" s="75"/>
      <c r="O175" s="75"/>
      <c r="P175" s="75"/>
      <c r="Q175" s="76"/>
      <c r="R175" s="47"/>
      <c r="S175" s="77"/>
      <c r="T175" s="47"/>
      <c r="U175" s="29"/>
      <c r="V175" s="77"/>
      <c r="W175" s="47"/>
      <c r="X175" s="77"/>
      <c r="Y175" s="78"/>
      <c r="Z175" s="47"/>
      <c r="AA175" s="29"/>
    </row>
    <row r="176" spans="1:27" s="30" customFormat="1" ht="13.8">
      <c r="A176" s="191" t="s">
        <v>559</v>
      </c>
      <c r="B176" s="73"/>
      <c r="C176" s="74"/>
      <c r="D176" s="172"/>
      <c r="E176" s="74"/>
      <c r="F176" s="74"/>
      <c r="G176" s="74"/>
      <c r="H176" s="74"/>
      <c r="I176" s="74"/>
      <c r="J176" s="75"/>
      <c r="K176" s="75"/>
      <c r="L176" s="75"/>
      <c r="M176" s="75"/>
      <c r="N176" s="75"/>
      <c r="O176" s="75"/>
      <c r="P176" s="75"/>
      <c r="Q176" s="76"/>
      <c r="R176" s="47"/>
      <c r="S176" s="77"/>
      <c r="T176" s="47"/>
      <c r="U176" s="29"/>
      <c r="V176" s="77"/>
      <c r="W176" s="47"/>
      <c r="X176" s="77"/>
      <c r="Y176" s="78"/>
      <c r="Z176" s="47"/>
      <c r="AA176" s="29"/>
    </row>
    <row r="177" spans="1:27" s="30" customFormat="1" ht="13.8">
      <c r="A177" s="73"/>
      <c r="B177" s="73"/>
      <c r="C177" s="74"/>
      <c r="D177" s="172"/>
      <c r="E177" s="74"/>
      <c r="F177" s="74"/>
      <c r="G177" s="74"/>
      <c r="H177" s="74"/>
      <c r="I177" s="74"/>
      <c r="J177" s="75"/>
      <c r="K177" s="75"/>
      <c r="L177" s="75"/>
      <c r="M177" s="75"/>
      <c r="N177" s="75"/>
      <c r="O177" s="75"/>
      <c r="P177" s="75"/>
      <c r="Q177" s="76"/>
      <c r="R177" s="47"/>
      <c r="S177" s="77"/>
      <c r="T177" s="47"/>
      <c r="U177" s="29"/>
      <c r="V177" s="77"/>
      <c r="W177" s="47"/>
      <c r="X177" s="77"/>
      <c r="Y177" s="78"/>
      <c r="Z177" s="47"/>
      <c r="AA177" s="29"/>
    </row>
    <row r="178" spans="1:27" s="30" customFormat="1" ht="13.8">
      <c r="A178" s="192" t="s">
        <v>560</v>
      </c>
      <c r="B178" s="294" t="s">
        <v>1670</v>
      </c>
      <c r="C178" s="294"/>
      <c r="D178" s="294"/>
      <c r="E178" s="294"/>
      <c r="F178" s="74"/>
      <c r="G178" s="74"/>
      <c r="H178" s="74"/>
      <c r="I178" s="74"/>
      <c r="J178" s="75"/>
      <c r="K178" s="75"/>
      <c r="L178" s="75"/>
      <c r="M178" s="75"/>
      <c r="N178" s="75"/>
      <c r="O178" s="75"/>
      <c r="P178" s="75"/>
      <c r="Q178" s="76"/>
      <c r="R178" s="47"/>
      <c r="S178" s="77"/>
      <c r="T178" s="47"/>
      <c r="U178" s="29"/>
      <c r="V178" s="77"/>
      <c r="W178" s="47"/>
      <c r="X178" s="77"/>
      <c r="Y178" s="78"/>
      <c r="Z178" s="47"/>
      <c r="AA178" s="47"/>
    </row>
    <row r="179" spans="1:27" s="30" customFormat="1" ht="13.8">
      <c r="A179" s="192" t="s">
        <v>561</v>
      </c>
      <c r="B179" s="294" t="s">
        <v>1671</v>
      </c>
      <c r="C179" s="294"/>
      <c r="D179" s="294"/>
      <c r="E179" s="294"/>
      <c r="F179" s="74"/>
      <c r="G179" s="74"/>
      <c r="H179" s="74"/>
      <c r="I179" s="74"/>
      <c r="J179" s="75"/>
      <c r="K179" s="75"/>
      <c r="L179" s="75"/>
      <c r="M179" s="75"/>
      <c r="N179" s="75"/>
      <c r="O179" s="75"/>
      <c r="P179" s="75"/>
      <c r="Q179" s="76"/>
      <c r="R179" s="47"/>
      <c r="S179" s="77"/>
      <c r="T179" s="47"/>
      <c r="U179" s="29"/>
      <c r="V179" s="77"/>
      <c r="W179" s="47"/>
      <c r="X179" s="77"/>
      <c r="Y179" s="78"/>
      <c r="Z179" s="47"/>
      <c r="AA179" s="47"/>
    </row>
    <row r="180" spans="1:27" ht="13.8">
      <c r="A180" s="192" t="s">
        <v>562</v>
      </c>
      <c r="B180" s="294" t="s">
        <v>1672</v>
      </c>
      <c r="C180" s="294"/>
      <c r="D180" s="294"/>
      <c r="E180" s="294"/>
    </row>
    <row r="181" spans="1:27" ht="13.8">
      <c r="A181" s="192" t="s">
        <v>563</v>
      </c>
      <c r="B181" s="294"/>
      <c r="C181" s="294"/>
      <c r="D181" s="294"/>
      <c r="E181" s="294"/>
    </row>
    <row r="182" spans="1:27" ht="13.8"/>
    <row r="183" spans="1:27" ht="13.95" customHeight="1">
      <c r="A183" s="277" t="s">
        <v>814</v>
      </c>
      <c r="B183" s="277"/>
      <c r="C183" s="277"/>
      <c r="D183" s="277"/>
      <c r="E183" s="277"/>
      <c r="F183" s="277"/>
      <c r="G183" s="277"/>
      <c r="H183" s="277"/>
      <c r="I183" s="277"/>
      <c r="J183" s="277"/>
      <c r="K183" s="277"/>
      <c r="L183" s="277"/>
      <c r="M183" s="277"/>
      <c r="N183" s="277"/>
      <c r="O183" s="277"/>
      <c r="P183" s="277"/>
      <c r="Q183" s="277"/>
      <c r="R183" s="277"/>
      <c r="S183" s="277"/>
      <c r="T183" s="277"/>
      <c r="U183" s="277"/>
      <c r="V183" s="277"/>
      <c r="W183" s="277"/>
      <c r="X183" s="277"/>
      <c r="Y183" s="277"/>
    </row>
    <row r="184" spans="1:27" ht="13.8"/>
    <row r="185" spans="1:27" ht="13.95" customHeight="1">
      <c r="A185" s="276" t="s">
        <v>565</v>
      </c>
      <c r="B185" s="276"/>
      <c r="C185" s="276"/>
      <c r="D185" s="276"/>
      <c r="E185" s="276"/>
      <c r="F185" s="276"/>
      <c r="G185" s="276"/>
      <c r="H185" s="276"/>
      <c r="I185" s="276"/>
      <c r="J185" s="276"/>
      <c r="K185" s="276"/>
      <c r="L185" s="276"/>
      <c r="M185" s="276"/>
      <c r="N185" s="276"/>
      <c r="O185" s="276"/>
      <c r="P185" s="276"/>
      <c r="Q185" s="276"/>
      <c r="R185" s="276"/>
      <c r="S185" s="276"/>
      <c r="T185" s="276"/>
      <c r="U185" s="276"/>
      <c r="V185" s="276"/>
      <c r="W185" s="276"/>
      <c r="X185" s="276"/>
      <c r="Y185" s="276"/>
    </row>
    <row r="186" spans="1:27" ht="13.8">
      <c r="A186" s="276"/>
      <c r="B186" s="276"/>
      <c r="C186" s="276"/>
      <c r="D186" s="276"/>
      <c r="E186" s="276"/>
      <c r="F186" s="276"/>
      <c r="G186" s="276"/>
      <c r="H186" s="276"/>
      <c r="I186" s="276"/>
      <c r="J186" s="276"/>
      <c r="K186" s="276"/>
      <c r="L186" s="276"/>
      <c r="M186" s="276"/>
      <c r="N186" s="276"/>
      <c r="O186" s="276"/>
      <c r="P186" s="276"/>
      <c r="Q186" s="276"/>
      <c r="R186" s="276"/>
      <c r="S186" s="276"/>
      <c r="T186" s="276"/>
      <c r="U186" s="276"/>
      <c r="V186" s="276"/>
      <c r="W186" s="276"/>
      <c r="X186" s="276"/>
      <c r="Y186" s="276"/>
    </row>
    <row r="187" spans="1:27" ht="13.8">
      <c r="A187" s="80"/>
      <c r="B187" s="80"/>
      <c r="C187" s="80"/>
      <c r="D187" s="173"/>
      <c r="E187" s="80"/>
      <c r="F187" s="80"/>
      <c r="G187" s="80"/>
      <c r="H187" s="80"/>
      <c r="I187" s="80"/>
      <c r="J187" s="80"/>
      <c r="K187" s="80"/>
      <c r="L187" s="80"/>
      <c r="M187" s="80"/>
      <c r="N187" s="80"/>
      <c r="O187" s="80"/>
      <c r="P187" s="80"/>
      <c r="Q187" s="80"/>
      <c r="R187" s="80"/>
      <c r="S187" s="80"/>
      <c r="T187" s="80"/>
      <c r="U187" s="80"/>
      <c r="V187" s="80"/>
      <c r="W187" s="80"/>
      <c r="X187" s="80"/>
      <c r="Y187" s="80"/>
    </row>
    <row r="188" spans="1:27" ht="13.8">
      <c r="A188" s="275" t="s">
        <v>566</v>
      </c>
      <c r="B188" s="275"/>
      <c r="C188" s="275"/>
      <c r="D188" s="275"/>
      <c r="E188" s="275"/>
      <c r="F188" s="275"/>
      <c r="G188" s="275"/>
      <c r="H188" s="275"/>
      <c r="I188" s="275"/>
      <c r="J188" s="275"/>
      <c r="K188" s="275"/>
      <c r="L188" s="275"/>
      <c r="M188" s="275"/>
      <c r="N188" s="275"/>
      <c r="O188" s="275"/>
      <c r="P188" s="275"/>
      <c r="Q188" s="275"/>
      <c r="R188" s="275"/>
      <c r="S188" s="275"/>
      <c r="T188" s="275"/>
      <c r="U188" s="275"/>
      <c r="V188" s="275"/>
      <c r="W188" s="275"/>
      <c r="X188" s="275"/>
      <c r="Y188" s="275"/>
    </row>
    <row r="189" spans="1:27" ht="13.8">
      <c r="A189" s="80"/>
      <c r="B189" s="80"/>
      <c r="C189" s="80"/>
      <c r="D189" s="173"/>
      <c r="E189" s="80"/>
      <c r="F189" s="80"/>
      <c r="G189" s="80"/>
      <c r="H189" s="80"/>
      <c r="I189" s="80"/>
      <c r="J189" s="80"/>
      <c r="K189" s="80"/>
      <c r="L189" s="80"/>
      <c r="M189" s="80"/>
      <c r="N189" s="80"/>
      <c r="O189" s="80"/>
      <c r="P189" s="80"/>
      <c r="Q189" s="80"/>
      <c r="R189" s="80"/>
      <c r="S189" s="80"/>
      <c r="T189" s="80"/>
      <c r="U189" s="80"/>
      <c r="V189" s="80"/>
      <c r="W189" s="80"/>
      <c r="X189" s="80"/>
      <c r="Y189" s="80"/>
    </row>
    <row r="190" spans="1:27" ht="13.8"/>
    <row r="191" spans="1:27" ht="13.8"/>
    <row r="192" spans="1:27" ht="13.8">
      <c r="A192" s="191"/>
    </row>
    <row r="193" spans="1:28" s="79" customFormat="1" ht="13.8">
      <c r="A193" s="191"/>
      <c r="B193" s="193" t="s">
        <v>1673</v>
      </c>
      <c r="C193" s="81"/>
      <c r="D193" s="81"/>
      <c r="E193" s="81"/>
      <c r="F193" s="81"/>
      <c r="G193" s="81"/>
      <c r="H193" s="81"/>
      <c r="I193" s="30"/>
      <c r="J193" s="82"/>
      <c r="K193" s="82"/>
      <c r="L193" s="82"/>
      <c r="M193" s="82"/>
      <c r="N193" s="82"/>
      <c r="O193" s="82"/>
      <c r="P193" s="82"/>
      <c r="Q193" s="83"/>
      <c r="R193" s="191"/>
      <c r="S193" s="191"/>
      <c r="T193" s="191"/>
      <c r="U193" s="30"/>
      <c r="V193" s="191"/>
      <c r="W193" s="191"/>
      <c r="X193" s="191"/>
      <c r="Y193" s="191"/>
      <c r="Z193" s="191"/>
      <c r="AA193" s="191"/>
      <c r="AB193" s="30"/>
    </row>
    <row r="194" spans="1:28" s="79" customFormat="1" ht="13.8">
      <c r="A194" s="191"/>
      <c r="B194" s="191" t="s">
        <v>816</v>
      </c>
      <c r="C194" s="30"/>
      <c r="D194" s="81"/>
      <c r="E194" s="30"/>
      <c r="F194" s="30"/>
      <c r="G194" s="30"/>
      <c r="H194" s="30"/>
      <c r="I194" s="30"/>
      <c r="J194" s="82"/>
      <c r="K194" s="82"/>
      <c r="L194" s="82"/>
      <c r="M194" s="82"/>
      <c r="N194" s="82"/>
      <c r="O194" s="82"/>
      <c r="P194" s="82"/>
      <c r="Q194" s="83"/>
      <c r="R194" s="191"/>
      <c r="S194" s="191"/>
      <c r="T194" s="191"/>
      <c r="U194" s="30"/>
      <c r="V194" s="191"/>
      <c r="W194" s="191"/>
      <c r="X194" s="191"/>
      <c r="Y194" s="191"/>
      <c r="Z194" s="191"/>
      <c r="AA194" s="191"/>
      <c r="AB194" s="30"/>
    </row>
    <row r="195" spans="1:28" s="79" customFormat="1" ht="13.8">
      <c r="A195" s="191"/>
      <c r="B195" s="191"/>
      <c r="C195" s="30"/>
      <c r="D195" s="81"/>
      <c r="E195" s="30"/>
      <c r="F195" s="30"/>
      <c r="G195" s="30"/>
      <c r="H195" s="30"/>
      <c r="I195" s="30"/>
      <c r="J195" s="82"/>
      <c r="K195" s="82"/>
      <c r="L195" s="82"/>
      <c r="M195" s="82"/>
      <c r="N195" s="82"/>
      <c r="O195" s="82"/>
      <c r="P195" s="82"/>
      <c r="Q195" s="83"/>
      <c r="R195" s="191"/>
      <c r="S195" s="191"/>
      <c r="T195" s="191"/>
      <c r="U195" s="30"/>
      <c r="V195" s="191"/>
      <c r="W195" s="191"/>
      <c r="X195" s="191"/>
      <c r="Y195" s="191"/>
      <c r="Z195" s="191"/>
      <c r="AA195" s="191"/>
      <c r="AB195" s="30"/>
    </row>
    <row r="196" spans="1:28" s="89" customFormat="1" ht="13.8">
      <c r="A196" s="84"/>
      <c r="B196" s="84"/>
      <c r="C196" s="85"/>
      <c r="D196" s="81"/>
      <c r="E196" s="85"/>
      <c r="F196" s="85"/>
      <c r="G196" s="85"/>
      <c r="H196" s="85"/>
      <c r="I196" s="85"/>
      <c r="J196" s="87"/>
      <c r="K196" s="87"/>
      <c r="L196" s="87"/>
      <c r="M196" s="87"/>
      <c r="N196" s="87"/>
      <c r="O196" s="87"/>
      <c r="P196" s="87"/>
      <c r="Q196" s="88"/>
      <c r="S196" s="90"/>
      <c r="U196" s="86"/>
      <c r="V196" s="90"/>
      <c r="X196" s="90"/>
      <c r="Y196" s="91"/>
      <c r="AB196" s="30"/>
    </row>
    <row r="197" spans="1:28" s="89" customFormat="1" ht="13.8" hidden="1">
      <c r="A197" s="84"/>
      <c r="B197" s="84"/>
      <c r="C197" s="85"/>
      <c r="D197" s="81"/>
      <c r="E197" s="85"/>
      <c r="F197" s="85"/>
      <c r="G197" s="85"/>
      <c r="H197" s="85"/>
      <c r="I197" s="85"/>
      <c r="J197" s="87"/>
      <c r="K197" s="87"/>
      <c r="L197" s="87"/>
      <c r="M197" s="87"/>
      <c r="N197" s="87"/>
      <c r="O197" s="87"/>
      <c r="P197" s="87"/>
      <c r="Q197" s="88"/>
      <c r="S197" s="90"/>
      <c r="U197" s="86"/>
      <c r="V197" s="90"/>
      <c r="X197" s="90"/>
      <c r="Y197" s="91"/>
      <c r="AB197" s="30"/>
    </row>
    <row r="198" spans="1:28" ht="13.8"/>
    <row r="199" spans="1:28" ht="13.8"/>
    <row r="200" spans="1:28" ht="13.95" customHeight="1"/>
    <row r="201" spans="1:28" ht="13.95" customHeight="1"/>
    <row r="202" spans="1:28" ht="13.95" customHeight="1"/>
    <row r="203" spans="1:28" ht="13.95" customHeight="1"/>
    <row r="204" spans="1:28" ht="13.95" customHeight="1"/>
    <row r="205" spans="1:28" ht="13.95" customHeight="1"/>
    <row r="206" spans="1:28" ht="13.95" customHeight="1"/>
    <row r="207" spans="1:28" ht="13.95" customHeight="1"/>
    <row r="208" spans="1:28" ht="13.95" customHeight="1"/>
    <row r="209" ht="13.95" customHeight="1"/>
    <row r="210" ht="13.95" customHeight="1"/>
    <row r="211" ht="13.95" customHeight="1"/>
    <row r="212" ht="13.95" customHeight="1"/>
    <row r="213" ht="13.95" customHeight="1"/>
    <row r="214" ht="13.95" customHeight="1"/>
    <row r="215" ht="13.95" customHeight="1"/>
    <row r="216" ht="13.95" customHeight="1"/>
    <row r="217" ht="13.95" customHeight="1"/>
    <row r="218" ht="13.95" customHeight="1"/>
    <row r="219" ht="13.95" customHeight="1"/>
    <row r="220" ht="13.95" customHeight="1"/>
    <row r="221" ht="13.95" customHeight="1"/>
    <row r="222" ht="13.95" customHeight="1"/>
    <row r="223" ht="13.95" customHeight="1"/>
    <row r="224" ht="13.95" customHeight="1"/>
    <row r="225" ht="13.95" customHeight="1"/>
    <row r="226" ht="13.95" customHeight="1"/>
    <row r="227" ht="13.95" customHeight="1"/>
    <row r="228" ht="13.95" customHeight="1"/>
    <row r="229" ht="13.95" customHeight="1"/>
    <row r="230" ht="13.95" customHeight="1"/>
    <row r="231" ht="13.95" customHeight="1"/>
    <row r="232" ht="13.95" customHeight="1"/>
    <row r="233" ht="13.95" customHeight="1"/>
    <row r="234" ht="13.95" customHeight="1"/>
    <row r="235" ht="13.95" customHeight="1"/>
    <row r="236" ht="13.95" customHeight="1"/>
    <row r="237" ht="13.95" customHeight="1"/>
    <row r="238" ht="13.95" customHeight="1"/>
    <row r="239" ht="13.95" customHeight="1"/>
    <row r="240" ht="13.95" customHeight="1"/>
    <row r="241" ht="13.95" customHeight="1"/>
    <row r="242" ht="13.95" customHeight="1"/>
    <row r="243" ht="13.95" customHeight="1"/>
    <row r="244" ht="13.95" customHeight="1"/>
    <row r="245" ht="13.95" customHeight="1"/>
    <row r="246" ht="13.95" customHeight="1"/>
    <row r="247" ht="13.95" customHeight="1"/>
    <row r="248" ht="13.95" customHeight="1"/>
    <row r="249" ht="13.95" customHeight="1"/>
    <row r="250" ht="13.95" customHeight="1"/>
    <row r="251" ht="13.95" customHeight="1"/>
    <row r="252" ht="13.95" customHeight="1"/>
    <row r="253" ht="13.95" customHeight="1"/>
    <row r="254" ht="13.95" customHeight="1"/>
    <row r="255" ht="13.95" customHeight="1"/>
    <row r="256" ht="13.95" customHeight="1"/>
    <row r="257" ht="13.95" customHeight="1"/>
    <row r="258" ht="13.95" customHeight="1"/>
    <row r="259" ht="13.95" customHeight="1"/>
    <row r="260" ht="13.95" customHeight="1"/>
    <row r="261" ht="13.95" customHeight="1"/>
    <row r="262" ht="13.95" customHeight="1"/>
    <row r="263" ht="13.95" customHeight="1"/>
    <row r="264" ht="13.95" customHeight="1"/>
    <row r="265" ht="13.95" customHeight="1"/>
    <row r="266" ht="13.95" customHeight="1"/>
    <row r="267" ht="13.95" customHeight="1"/>
    <row r="268" ht="13.95" customHeight="1"/>
    <row r="269" ht="13.95" customHeight="1"/>
    <row r="270" ht="13.95" customHeight="1"/>
    <row r="271" ht="13.95" customHeight="1"/>
    <row r="272" ht="13.95" customHeight="1"/>
    <row r="273" ht="13.95" customHeight="1"/>
    <row r="274" ht="13.95" customHeight="1"/>
    <row r="275" ht="13.95" customHeight="1"/>
    <row r="276" ht="13.95" customHeight="1"/>
    <row r="277" ht="13.95" customHeight="1"/>
    <row r="278" ht="13.95" customHeight="1"/>
    <row r="279" ht="13.95" customHeight="1"/>
    <row r="280" ht="13.95" customHeight="1"/>
    <row r="281" ht="13.95" customHeight="1"/>
    <row r="282" ht="13.95" customHeight="1"/>
    <row r="283" ht="13.95" customHeight="1"/>
    <row r="284" ht="13.95" customHeight="1"/>
    <row r="285" ht="13.95" customHeight="1"/>
    <row r="286" ht="13.95" customHeight="1"/>
    <row r="287" ht="13.95" customHeight="1"/>
    <row r="288" ht="13.95" customHeight="1"/>
    <row r="289" ht="13.95" customHeight="1"/>
    <row r="290" ht="13.95" customHeight="1"/>
    <row r="291" ht="13.95" customHeight="1"/>
    <row r="292" ht="13.95" customHeight="1"/>
    <row r="293" ht="13.95" customHeight="1"/>
    <row r="294" ht="13.95" customHeight="1"/>
    <row r="295" ht="13.95" customHeight="1"/>
    <row r="296" ht="13.95" customHeight="1"/>
    <row r="297" ht="13.95" customHeight="1"/>
    <row r="298" ht="13.95" customHeight="1"/>
    <row r="299" ht="13.95" customHeight="1"/>
    <row r="300" ht="13.95" customHeight="1"/>
    <row r="301" ht="13.95" customHeight="1"/>
    <row r="302" ht="13.95" customHeight="1"/>
    <row r="303" ht="13.95" customHeight="1"/>
    <row r="304" ht="13.95" customHeight="1"/>
    <row r="305" ht="13.95" customHeight="1"/>
    <row r="306" ht="13.95" customHeight="1"/>
    <row r="307" ht="13.95" customHeight="1"/>
    <row r="308" ht="13.95" customHeight="1"/>
    <row r="309" ht="13.95" customHeight="1"/>
    <row r="310" ht="13.95" customHeight="1"/>
    <row r="311" ht="13.95" customHeight="1"/>
    <row r="312" ht="13.95" customHeight="1"/>
    <row r="313" ht="13.95" customHeight="1"/>
    <row r="314" ht="13.95" customHeight="1"/>
    <row r="315" ht="13.95" customHeight="1"/>
    <row r="316" ht="13.95" customHeight="1"/>
    <row r="317" ht="13.95" customHeight="1"/>
    <row r="318" ht="13.95" customHeight="1"/>
    <row r="319" ht="13.95" customHeight="1"/>
    <row r="320" ht="13.95" customHeight="1"/>
    <row r="321" ht="13.95" customHeight="1"/>
    <row r="322" ht="13.95" customHeight="1"/>
    <row r="323" ht="13.95" customHeight="1"/>
    <row r="324" ht="13.95" customHeight="1"/>
    <row r="325" ht="13.95" customHeight="1"/>
    <row r="326" ht="13.95" customHeight="1"/>
    <row r="327" ht="13.95" customHeight="1"/>
    <row r="328" ht="13.95" customHeight="1"/>
    <row r="329" ht="13.95" customHeight="1"/>
    <row r="330" ht="13.95" customHeight="1"/>
    <row r="331" ht="13.95" customHeight="1"/>
    <row r="332" ht="13.95" customHeight="1"/>
    <row r="333" ht="13.95" customHeight="1"/>
    <row r="334" ht="13.95" customHeight="1"/>
    <row r="335" ht="13.95" customHeight="1"/>
    <row r="336" ht="13.95" customHeight="1"/>
    <row r="337" ht="13.95" customHeight="1"/>
    <row r="338" ht="13.95" customHeight="1"/>
    <row r="339" ht="13.95" customHeight="1"/>
    <row r="340" ht="13.95" customHeight="1"/>
    <row r="341" ht="13.95" customHeight="1"/>
    <row r="342" ht="13.95" customHeight="1"/>
    <row r="343" ht="13.95" customHeight="1"/>
    <row r="344" ht="13.95" customHeight="1"/>
    <row r="345" ht="13.95" customHeight="1"/>
    <row r="346" ht="13.95" customHeight="1"/>
    <row r="347" ht="13.95" customHeight="1"/>
    <row r="348" ht="13.95" customHeight="1"/>
    <row r="349" ht="13.95" customHeight="1"/>
    <row r="350" ht="13.95" customHeight="1"/>
    <row r="351" ht="13.95" customHeight="1"/>
    <row r="352" ht="13.95" customHeight="1"/>
    <row r="353" ht="13.95" customHeight="1"/>
    <row r="354" ht="13.95" customHeight="1"/>
    <row r="355" ht="13.95" customHeight="1"/>
    <row r="356" ht="13.95" customHeight="1"/>
    <row r="357" ht="13.95" customHeight="1"/>
    <row r="358" ht="13.95" customHeight="1"/>
    <row r="359" ht="13.95" customHeight="1"/>
    <row r="360" ht="13.95" customHeight="1"/>
    <row r="361" ht="13.95" customHeight="1"/>
    <row r="362" ht="13.95" customHeight="1"/>
    <row r="363" ht="13.95" customHeight="1"/>
    <row r="364" ht="13.95" customHeight="1"/>
    <row r="365" ht="13.95" customHeight="1"/>
    <row r="366" ht="13.95" customHeight="1"/>
    <row r="367" ht="13.95" customHeight="1"/>
    <row r="368" ht="13.95" customHeight="1"/>
    <row r="369" ht="13.95" customHeight="1"/>
    <row r="370" ht="13.95" customHeight="1"/>
    <row r="371" ht="13.95" customHeight="1"/>
    <row r="372" ht="13.95" customHeight="1"/>
    <row r="373" ht="13.95" customHeight="1"/>
    <row r="374" ht="13.95" customHeight="1"/>
    <row r="375" ht="13.95" customHeight="1"/>
    <row r="376" ht="13.95" customHeight="1"/>
    <row r="377" ht="13.95" customHeight="1"/>
    <row r="378" ht="13.95" customHeight="1"/>
    <row r="379" ht="13.95" customHeight="1"/>
    <row r="380" ht="13.95" customHeight="1"/>
    <row r="381" ht="13.95" customHeight="1"/>
    <row r="382" ht="13.95" customHeight="1"/>
    <row r="383" ht="13.95" customHeight="1"/>
    <row r="384" ht="13.95" customHeight="1"/>
    <row r="385" ht="13.95" customHeight="1"/>
    <row r="386" ht="13.95" customHeight="1"/>
    <row r="387" ht="13.95" customHeight="1"/>
    <row r="388" ht="13.95" customHeight="1"/>
    <row r="389" ht="13.95" customHeight="1"/>
    <row r="390" ht="13.95" customHeight="1"/>
    <row r="391" ht="13.95" customHeight="1"/>
    <row r="392" ht="13.95" customHeight="1"/>
    <row r="393" ht="13.95" customHeight="1"/>
    <row r="394" ht="13.95" customHeight="1"/>
    <row r="395" ht="13.95" customHeight="1"/>
    <row r="396" ht="13.95" customHeight="1"/>
    <row r="397" ht="13.95" customHeight="1"/>
    <row r="398" ht="13.95" customHeight="1"/>
    <row r="399" ht="13.95" customHeight="1"/>
    <row r="400" ht="13.95" customHeight="1"/>
    <row r="401" ht="13.95" customHeight="1"/>
    <row r="402" ht="13.95" customHeight="1"/>
    <row r="403" ht="13.95" customHeight="1"/>
    <row r="404" ht="13.95" customHeight="1"/>
    <row r="405" ht="13.95" customHeight="1"/>
    <row r="406" ht="13.95" customHeight="1"/>
    <row r="407" ht="13.95" customHeight="1"/>
    <row r="408" ht="13.95" customHeight="1"/>
    <row r="409" ht="13.95" customHeight="1"/>
    <row r="410" ht="13.95" customHeight="1"/>
    <row r="411" ht="13.95" customHeight="1"/>
    <row r="412" ht="13.95" customHeight="1"/>
    <row r="413" ht="13.95" customHeight="1"/>
    <row r="414" ht="13.95" customHeight="1"/>
    <row r="415" ht="13.95" customHeight="1"/>
    <row r="416" ht="13.95" customHeight="1"/>
    <row r="417" ht="13.95" customHeight="1"/>
    <row r="418" ht="13.95" customHeight="1"/>
    <row r="419" ht="13.95" customHeight="1"/>
    <row r="420" ht="13.95" customHeight="1"/>
    <row r="421" ht="13.95" customHeight="1"/>
    <row r="422" ht="13.95" customHeight="1"/>
    <row r="423" ht="13.95" customHeight="1"/>
    <row r="424" ht="13.95" customHeight="1"/>
    <row r="425" ht="13.95" customHeight="1"/>
    <row r="426" ht="13.95" customHeight="1"/>
    <row r="427" ht="13.95" customHeight="1"/>
    <row r="428" ht="13.95" customHeight="1"/>
    <row r="429" ht="13.95" customHeight="1"/>
    <row r="430" ht="13.95" customHeight="1"/>
    <row r="431" ht="13.95" customHeight="1"/>
    <row r="432" ht="13.95" customHeight="1"/>
    <row r="433" ht="13.95" customHeight="1"/>
    <row r="434" ht="13.95" customHeight="1"/>
    <row r="435" ht="13.95" customHeight="1"/>
    <row r="436" ht="13.95" customHeight="1"/>
    <row r="437" ht="13.95" customHeight="1"/>
  </sheetData>
  <autoFilter ref="A8:AB174" xr:uid="{70D6810B-801A-4DA4-B96D-686DE8FEEC05}">
    <filterColumn colId="5" showButton="0"/>
    <filterColumn colId="6" showButton="0"/>
    <filterColumn colId="7" showButton="0"/>
    <filterColumn colId="9" showButton="0"/>
    <filterColumn colId="10" showButton="0"/>
    <filterColumn colId="11" showButton="0"/>
  </autoFilter>
  <mergeCells count="28">
    <mergeCell ref="A188:Y188"/>
    <mergeCell ref="D1:Y5"/>
    <mergeCell ref="A6:A8"/>
    <mergeCell ref="B6:B8"/>
    <mergeCell ref="C6:C8"/>
    <mergeCell ref="D6:D8"/>
    <mergeCell ref="E6:E8"/>
    <mergeCell ref="B180:E180"/>
    <mergeCell ref="F6:S6"/>
    <mergeCell ref="T6:W6"/>
    <mergeCell ref="X6:X8"/>
    <mergeCell ref="Y6:Y8"/>
    <mergeCell ref="B181:E181"/>
    <mergeCell ref="A1:C5"/>
    <mergeCell ref="A185:Y186"/>
    <mergeCell ref="F7:I8"/>
    <mergeCell ref="T7:T8"/>
    <mergeCell ref="U7:U8"/>
    <mergeCell ref="V7:V8"/>
    <mergeCell ref="W7:W8"/>
    <mergeCell ref="A183:Y183"/>
    <mergeCell ref="B178:E178"/>
    <mergeCell ref="B179:E179"/>
    <mergeCell ref="J7:M8"/>
    <mergeCell ref="N7:P7"/>
    <mergeCell ref="Q7:Q8"/>
    <mergeCell ref="R7:R8"/>
    <mergeCell ref="S7:S8"/>
  </mergeCells>
  <dataValidations count="3">
    <dataValidation allowBlank="1" showErrorMessage="1" sqref="V9:Y16 Y98:Y105 Y18:Y22 Y24:Y96 Y107:Y174 V17:X174" xr:uid="{073D7C1B-2C9B-45D8-97F0-02F8DB345776}"/>
    <dataValidation allowBlank="1" showErrorMessage="1" promptTitle="PorColombia:" prompt="Precaución: Celda formulada. No borrar." sqref="S9:U174" xr:uid="{7B663D01-1CBA-49EA-8016-5B87590E00FD}"/>
    <dataValidation allowBlank="1" showErrorMessage="1" promptTitle="PorColombia:" prompt="Incluir el precio de experto sólo sí el análisis de precios no es favorable o presenta una dispersión superior al 30%" sqref="Q9:Q174" xr:uid="{4B9C2618-3FA6-4B8A-ACF9-955F44C0C894}"/>
  </dataValidations>
  <pageMargins left="0.19685039370078741" right="0.19685039370078741" top="0.19685039370078741" bottom="0.19685039370078741" header="0.31496062992125984" footer="0.31496062992125984"/>
  <pageSetup paperSize="9" scale="32"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EAA96-2760-4B72-9CA6-11340719F37A}">
  <sheetPr codeName="Hoja9">
    <tabColor rgb="FF006C49"/>
  </sheetPr>
  <dimension ref="A1:AB433"/>
  <sheetViews>
    <sheetView showGridLines="0" zoomScale="70" zoomScaleNormal="70" zoomScaleSheetLayoutView="70" workbookViewId="0">
      <pane ySplit="8" topLeftCell="A151" activePane="bottomLeft" state="frozen"/>
      <selection activeCell="O16" sqref="O16:P16"/>
      <selection pane="bottomLeft" activeCell="D170" sqref="D170"/>
    </sheetView>
  </sheetViews>
  <sheetFormatPr baseColWidth="10" defaultColWidth="11.3984375" defaultRowHeight="13.95" customHeight="1" zeroHeight="1"/>
  <cols>
    <col min="1" max="2" width="7.69921875" style="73" customWidth="1"/>
    <col min="3" max="3" width="11.59765625" style="74" customWidth="1"/>
    <col min="4" max="4" width="31" style="172" customWidth="1"/>
    <col min="5" max="5" width="11.59765625" style="74" customWidth="1"/>
    <col min="6" max="9" width="4" style="74" customWidth="1"/>
    <col min="10" max="16" width="12.69921875" style="75" customWidth="1"/>
    <col min="17" max="17" width="14.8984375" style="76" customWidth="1"/>
    <col min="18" max="18" width="15.8984375" style="47" customWidth="1"/>
    <col min="19" max="19" width="16.296875" style="77" customWidth="1"/>
    <col min="20" max="20" width="12.69921875" style="47" customWidth="1"/>
    <col min="21" max="21" width="46" style="29" customWidth="1"/>
    <col min="22" max="22" width="16.296875" style="77" customWidth="1"/>
    <col min="23" max="23" width="12.69921875" style="47" customWidth="1"/>
    <col min="24" max="24" width="14.3984375" style="77" customWidth="1"/>
    <col min="25" max="25" width="68.69921875" style="78" customWidth="1"/>
    <col min="26" max="26" width="2.3984375" style="47" customWidth="1"/>
    <col min="27" max="27" width="11.3984375" style="47"/>
    <col min="28" max="28" width="11.3984375" style="30"/>
    <col min="29" max="16384" width="11.3984375" style="47"/>
  </cols>
  <sheetData>
    <row r="1" spans="1:28" s="8" customFormat="1" ht="15" customHeight="1">
      <c r="A1" s="248" t="s">
        <v>30</v>
      </c>
      <c r="B1" s="249"/>
      <c r="C1" s="250"/>
      <c r="D1" s="239" t="s">
        <v>1674</v>
      </c>
      <c r="E1" s="240"/>
      <c r="F1" s="240"/>
      <c r="G1" s="240"/>
      <c r="H1" s="240"/>
      <c r="I1" s="240"/>
      <c r="J1" s="240"/>
      <c r="K1" s="240"/>
      <c r="L1" s="240"/>
      <c r="M1" s="240"/>
      <c r="N1" s="240"/>
      <c r="O1" s="240"/>
      <c r="P1" s="240"/>
      <c r="Q1" s="240"/>
      <c r="R1" s="240"/>
      <c r="S1" s="240"/>
      <c r="T1" s="240"/>
      <c r="U1" s="240"/>
      <c r="V1" s="240"/>
      <c r="W1" s="240"/>
      <c r="X1" s="240"/>
      <c r="Y1" s="241"/>
      <c r="AB1" s="9"/>
    </row>
    <row r="2" spans="1:28" s="8" customFormat="1" ht="14.4">
      <c r="A2" s="251"/>
      <c r="B2" s="252"/>
      <c r="C2" s="253"/>
      <c r="D2" s="242"/>
      <c r="E2" s="243"/>
      <c r="F2" s="243"/>
      <c r="G2" s="243"/>
      <c r="H2" s="243"/>
      <c r="I2" s="243"/>
      <c r="J2" s="243"/>
      <c r="K2" s="243"/>
      <c r="L2" s="243"/>
      <c r="M2" s="243"/>
      <c r="N2" s="243"/>
      <c r="O2" s="243"/>
      <c r="P2" s="243"/>
      <c r="Q2" s="243"/>
      <c r="R2" s="243"/>
      <c r="S2" s="243"/>
      <c r="T2" s="243"/>
      <c r="U2" s="243"/>
      <c r="V2" s="243"/>
      <c r="W2" s="243"/>
      <c r="X2" s="243"/>
      <c r="Y2" s="244"/>
      <c r="AB2" s="9"/>
    </row>
    <row r="3" spans="1:28" s="8" customFormat="1" ht="14.4">
      <c r="A3" s="251"/>
      <c r="B3" s="252"/>
      <c r="C3" s="253"/>
      <c r="D3" s="242"/>
      <c r="E3" s="243"/>
      <c r="F3" s="243"/>
      <c r="G3" s="243"/>
      <c r="H3" s="243"/>
      <c r="I3" s="243"/>
      <c r="J3" s="243"/>
      <c r="K3" s="243"/>
      <c r="L3" s="243"/>
      <c r="M3" s="243"/>
      <c r="N3" s="243"/>
      <c r="O3" s="243"/>
      <c r="P3" s="243"/>
      <c r="Q3" s="243"/>
      <c r="R3" s="243"/>
      <c r="S3" s="243"/>
      <c r="T3" s="243"/>
      <c r="U3" s="243"/>
      <c r="V3" s="243"/>
      <c r="W3" s="243"/>
      <c r="X3" s="243"/>
      <c r="Y3" s="244"/>
      <c r="AB3" s="9"/>
    </row>
    <row r="4" spans="1:28" s="8" customFormat="1" ht="14.4">
      <c r="A4" s="251"/>
      <c r="B4" s="252"/>
      <c r="C4" s="253"/>
      <c r="D4" s="242"/>
      <c r="E4" s="243"/>
      <c r="F4" s="243"/>
      <c r="G4" s="243"/>
      <c r="H4" s="243"/>
      <c r="I4" s="243"/>
      <c r="J4" s="243"/>
      <c r="K4" s="243"/>
      <c r="L4" s="243"/>
      <c r="M4" s="243"/>
      <c r="N4" s="243"/>
      <c r="O4" s="243"/>
      <c r="P4" s="243"/>
      <c r="Q4" s="243"/>
      <c r="R4" s="243"/>
      <c r="S4" s="243"/>
      <c r="T4" s="243"/>
      <c r="U4" s="243"/>
      <c r="V4" s="243"/>
      <c r="W4" s="243"/>
      <c r="X4" s="243"/>
      <c r="Y4" s="244"/>
      <c r="AB4" s="9"/>
    </row>
    <row r="5" spans="1:28" s="8" customFormat="1" ht="15" thickBot="1">
      <c r="A5" s="254"/>
      <c r="B5" s="255"/>
      <c r="C5" s="256"/>
      <c r="D5" s="245"/>
      <c r="E5" s="246"/>
      <c r="F5" s="246"/>
      <c r="G5" s="246"/>
      <c r="H5" s="246"/>
      <c r="I5" s="246"/>
      <c r="J5" s="246"/>
      <c r="K5" s="246"/>
      <c r="L5" s="246"/>
      <c r="M5" s="246"/>
      <c r="N5" s="246"/>
      <c r="O5" s="246"/>
      <c r="P5" s="246"/>
      <c r="Q5" s="246"/>
      <c r="R5" s="246"/>
      <c r="S5" s="246"/>
      <c r="T5" s="246"/>
      <c r="U5" s="246"/>
      <c r="V5" s="246"/>
      <c r="W5" s="246"/>
      <c r="X5" s="246"/>
      <c r="Y5" s="247"/>
      <c r="AB5" s="9"/>
    </row>
    <row r="6" spans="1:28" s="10" customFormat="1" ht="18.600000000000001" thickBot="1">
      <c r="A6" s="295" t="s">
        <v>5</v>
      </c>
      <c r="B6" s="236" t="s">
        <v>32</v>
      </c>
      <c r="C6" s="236" t="s">
        <v>33</v>
      </c>
      <c r="D6" s="236" t="s">
        <v>34</v>
      </c>
      <c r="E6" s="257" t="s">
        <v>35</v>
      </c>
      <c r="F6" s="260" t="s">
        <v>36</v>
      </c>
      <c r="G6" s="261"/>
      <c r="H6" s="261"/>
      <c r="I6" s="261"/>
      <c r="J6" s="261"/>
      <c r="K6" s="261"/>
      <c r="L6" s="261"/>
      <c r="M6" s="261"/>
      <c r="N6" s="261"/>
      <c r="O6" s="261"/>
      <c r="P6" s="261"/>
      <c r="Q6" s="261"/>
      <c r="R6" s="261"/>
      <c r="S6" s="262"/>
      <c r="T6" s="263" t="s">
        <v>37</v>
      </c>
      <c r="U6" s="264"/>
      <c r="V6" s="264"/>
      <c r="W6" s="265"/>
      <c r="X6" s="266" t="s">
        <v>38</v>
      </c>
      <c r="Y6" s="266" t="s">
        <v>39</v>
      </c>
      <c r="AB6" s="11"/>
    </row>
    <row r="7" spans="1:28" s="10" customFormat="1" ht="18">
      <c r="A7" s="296"/>
      <c r="B7" s="237"/>
      <c r="C7" s="237"/>
      <c r="D7" s="237"/>
      <c r="E7" s="258"/>
      <c r="F7" s="278" t="s">
        <v>40</v>
      </c>
      <c r="G7" s="279"/>
      <c r="H7" s="279"/>
      <c r="I7" s="280"/>
      <c r="J7" s="284" t="s">
        <v>41</v>
      </c>
      <c r="K7" s="284"/>
      <c r="L7" s="284"/>
      <c r="M7" s="285"/>
      <c r="N7" s="288" t="s">
        <v>42</v>
      </c>
      <c r="O7" s="289"/>
      <c r="P7" s="289"/>
      <c r="Q7" s="290" t="s">
        <v>43</v>
      </c>
      <c r="R7" s="292" t="s">
        <v>44</v>
      </c>
      <c r="S7" s="273" t="s">
        <v>45</v>
      </c>
      <c r="T7" s="269" t="s">
        <v>46</v>
      </c>
      <c r="U7" s="271" t="s">
        <v>47</v>
      </c>
      <c r="V7" s="271" t="s">
        <v>45</v>
      </c>
      <c r="W7" s="273" t="s">
        <v>48</v>
      </c>
      <c r="X7" s="267"/>
      <c r="Y7" s="267"/>
      <c r="AB7" s="11"/>
    </row>
    <row r="8" spans="1:28" s="10" customFormat="1" ht="15" thickBot="1">
      <c r="A8" s="297"/>
      <c r="B8" s="238"/>
      <c r="C8" s="238"/>
      <c r="D8" s="238"/>
      <c r="E8" s="259"/>
      <c r="F8" s="281"/>
      <c r="G8" s="282"/>
      <c r="H8" s="282"/>
      <c r="I8" s="283"/>
      <c r="J8" s="286"/>
      <c r="K8" s="286"/>
      <c r="L8" s="286"/>
      <c r="M8" s="287"/>
      <c r="N8" s="101">
        <v>2025</v>
      </c>
      <c r="O8" s="102">
        <v>2024</v>
      </c>
      <c r="P8" s="103">
        <v>2023</v>
      </c>
      <c r="Q8" s="291"/>
      <c r="R8" s="293"/>
      <c r="S8" s="274"/>
      <c r="T8" s="270"/>
      <c r="U8" s="272"/>
      <c r="V8" s="272"/>
      <c r="W8" s="274"/>
      <c r="X8" s="268"/>
      <c r="Y8" s="268"/>
      <c r="AB8" s="11"/>
    </row>
    <row r="9" spans="1:28" s="29" customFormat="1" ht="41.4">
      <c r="A9" s="12">
        <v>8</v>
      </c>
      <c r="B9" s="13" t="s">
        <v>23</v>
      </c>
      <c r="C9" s="13">
        <v>48101817</v>
      </c>
      <c r="D9" s="169" t="s">
        <v>1675</v>
      </c>
      <c r="E9" s="13" t="s">
        <v>111</v>
      </c>
      <c r="F9" s="14" t="s">
        <v>51</v>
      </c>
      <c r="G9" s="15" t="s">
        <v>52</v>
      </c>
      <c r="H9" s="15"/>
      <c r="I9" s="15"/>
      <c r="J9" s="16">
        <v>52500</v>
      </c>
      <c r="K9" s="17">
        <v>54075</v>
      </c>
      <c r="L9" s="17"/>
      <c r="M9" s="18"/>
      <c r="N9" s="19"/>
      <c r="O9" s="17"/>
      <c r="P9" s="17"/>
      <c r="Q9" s="20"/>
      <c r="R9" s="21">
        <f t="shared" ref="R9:R71" si="0">COUNTA(F9:I9,N9:P9)</f>
        <v>2</v>
      </c>
      <c r="S9" s="22">
        <f t="shared" ref="S9:S71" si="1">IFERROR(AVERAGE(J9:P9),"")</f>
        <v>53287.5</v>
      </c>
      <c r="T9" s="23">
        <f t="shared" ref="T9:T71" si="2">IF(Q9&gt;0,"",IFERROR(STDEV(J9:P9)/S9,""))</f>
        <v>2.0899707818321601E-2</v>
      </c>
      <c r="U9" s="24" t="s">
        <v>54</v>
      </c>
      <c r="V9" s="25">
        <f t="shared" ref="V9:V71" si="3">IFERROR(AVERAGE(J9:P9),"")</f>
        <v>53287.5</v>
      </c>
      <c r="W9" s="26">
        <f t="shared" ref="W9:W40" si="4">IF(Q9&gt;0,"",IFERROR(STDEV(J9:P9)/V9,""))</f>
        <v>2.0899707818321601E-2</v>
      </c>
      <c r="X9" s="27">
        <f t="shared" ref="X9:X71" si="5">IF(Q9&gt;0,Q9,V9)</f>
        <v>53287.5</v>
      </c>
      <c r="Y9" s="28" t="s">
        <v>1676</v>
      </c>
      <c r="AB9" s="30"/>
    </row>
    <row r="10" spans="1:28" ht="82.8">
      <c r="A10" s="31">
        <v>8</v>
      </c>
      <c r="B10" s="32" t="s">
        <v>23</v>
      </c>
      <c r="C10" s="32">
        <v>47121602</v>
      </c>
      <c r="D10" s="170" t="s">
        <v>1677</v>
      </c>
      <c r="E10" s="32" t="s">
        <v>60</v>
      </c>
      <c r="F10" s="33" t="s">
        <v>51</v>
      </c>
      <c r="G10" s="3" t="s">
        <v>52</v>
      </c>
      <c r="H10" s="3"/>
      <c r="I10" s="3"/>
      <c r="J10" s="34">
        <v>542400</v>
      </c>
      <c r="K10" s="35">
        <v>558672</v>
      </c>
      <c r="L10" s="35"/>
      <c r="M10" s="36"/>
      <c r="N10" s="37"/>
      <c r="O10" s="35"/>
      <c r="P10" s="35"/>
      <c r="Q10" s="38"/>
      <c r="R10" s="39">
        <f t="shared" si="0"/>
        <v>2</v>
      </c>
      <c r="S10" s="40">
        <f t="shared" si="1"/>
        <v>550536</v>
      </c>
      <c r="T10" s="41">
        <f t="shared" si="2"/>
        <v>2.0899707818321601E-2</v>
      </c>
      <c r="U10" s="42" t="s">
        <v>54</v>
      </c>
      <c r="V10" s="43">
        <f t="shared" si="3"/>
        <v>550536</v>
      </c>
      <c r="W10" s="44">
        <f t="shared" si="4"/>
        <v>2.0899707818321601E-2</v>
      </c>
      <c r="X10" s="45">
        <f t="shared" si="5"/>
        <v>550536</v>
      </c>
      <c r="Y10" s="46" t="s">
        <v>1678</v>
      </c>
      <c r="AA10" s="29"/>
    </row>
    <row r="11" spans="1:28" ht="55.2">
      <c r="A11" s="31">
        <v>8</v>
      </c>
      <c r="B11" s="32" t="s">
        <v>23</v>
      </c>
      <c r="C11" s="32">
        <v>52151644</v>
      </c>
      <c r="D11" s="170" t="s">
        <v>1679</v>
      </c>
      <c r="E11" s="32" t="s">
        <v>60</v>
      </c>
      <c r="F11" s="33" t="s">
        <v>51</v>
      </c>
      <c r="G11" s="3" t="s">
        <v>52</v>
      </c>
      <c r="H11" s="3"/>
      <c r="I11" s="3"/>
      <c r="J11" s="34">
        <v>16200</v>
      </c>
      <c r="K11" s="35">
        <v>16686</v>
      </c>
      <c r="L11" s="35"/>
      <c r="M11" s="36"/>
      <c r="N11" s="37"/>
      <c r="O11" s="35"/>
      <c r="P11" s="35"/>
      <c r="Q11" s="38"/>
      <c r="R11" s="39">
        <f t="shared" si="0"/>
        <v>2</v>
      </c>
      <c r="S11" s="40">
        <f t="shared" si="1"/>
        <v>16443</v>
      </c>
      <c r="T11" s="41">
        <f t="shared" si="2"/>
        <v>2.0899707818321601E-2</v>
      </c>
      <c r="U11" s="42" t="s">
        <v>54</v>
      </c>
      <c r="V11" s="43">
        <f t="shared" si="3"/>
        <v>16443</v>
      </c>
      <c r="W11" s="44">
        <f t="shared" si="4"/>
        <v>2.0899707818321601E-2</v>
      </c>
      <c r="X11" s="45">
        <f t="shared" si="5"/>
        <v>16443</v>
      </c>
      <c r="Y11" s="46" t="s">
        <v>1680</v>
      </c>
      <c r="AA11" s="29"/>
    </row>
    <row r="12" spans="1:28" ht="55.2">
      <c r="A12" s="31">
        <v>8</v>
      </c>
      <c r="B12" s="32" t="s">
        <v>23</v>
      </c>
      <c r="C12" s="32">
        <v>56101538</v>
      </c>
      <c r="D12" s="170" t="s">
        <v>1681</v>
      </c>
      <c r="E12" s="32" t="s">
        <v>60</v>
      </c>
      <c r="F12" s="33" t="s">
        <v>51</v>
      </c>
      <c r="G12" s="3" t="s">
        <v>52</v>
      </c>
      <c r="H12" s="3"/>
      <c r="I12" s="3"/>
      <c r="J12" s="34">
        <v>160000</v>
      </c>
      <c r="K12" s="35">
        <v>165560</v>
      </c>
      <c r="L12" s="35"/>
      <c r="M12" s="36"/>
      <c r="N12" s="37"/>
      <c r="O12" s="35"/>
      <c r="P12" s="35"/>
      <c r="Q12" s="38"/>
      <c r="R12" s="39">
        <f t="shared" si="0"/>
        <v>2</v>
      </c>
      <c r="S12" s="40">
        <f t="shared" si="1"/>
        <v>162780</v>
      </c>
      <c r="T12" s="41">
        <f t="shared" si="2"/>
        <v>2.4152314187229414E-2</v>
      </c>
      <c r="U12" s="42" t="s">
        <v>54</v>
      </c>
      <c r="V12" s="43">
        <f t="shared" si="3"/>
        <v>162780</v>
      </c>
      <c r="W12" s="44">
        <f t="shared" si="4"/>
        <v>2.4152314187229414E-2</v>
      </c>
      <c r="X12" s="45">
        <f t="shared" si="5"/>
        <v>162780</v>
      </c>
      <c r="Y12" s="46" t="s">
        <v>1682</v>
      </c>
      <c r="AA12" s="29"/>
    </row>
    <row r="13" spans="1:28" ht="41.4">
      <c r="A13" s="31">
        <v>8</v>
      </c>
      <c r="B13" s="32" t="s">
        <v>23</v>
      </c>
      <c r="C13" s="32">
        <v>41111503</v>
      </c>
      <c r="D13" s="170" t="s">
        <v>1683</v>
      </c>
      <c r="E13" s="32" t="s">
        <v>60</v>
      </c>
      <c r="F13" s="33" t="s">
        <v>51</v>
      </c>
      <c r="G13" s="3" t="s">
        <v>52</v>
      </c>
      <c r="H13" s="3"/>
      <c r="I13" s="3"/>
      <c r="J13" s="34">
        <v>105000</v>
      </c>
      <c r="K13" s="35">
        <v>110260</v>
      </c>
      <c r="L13" s="35"/>
      <c r="M13" s="36"/>
      <c r="N13" s="37"/>
      <c r="O13" s="35"/>
      <c r="P13" s="35"/>
      <c r="Q13" s="38"/>
      <c r="R13" s="39">
        <f t="shared" si="0"/>
        <v>2</v>
      </c>
      <c r="S13" s="40">
        <f t="shared" si="1"/>
        <v>107630</v>
      </c>
      <c r="T13" s="41">
        <f t="shared" si="2"/>
        <v>3.4557109254308653E-2</v>
      </c>
      <c r="U13" s="42" t="s">
        <v>54</v>
      </c>
      <c r="V13" s="43">
        <f t="shared" si="3"/>
        <v>107630</v>
      </c>
      <c r="W13" s="44">
        <f t="shared" si="4"/>
        <v>3.4557109254308653E-2</v>
      </c>
      <c r="X13" s="45">
        <f t="shared" si="5"/>
        <v>107630</v>
      </c>
      <c r="Y13" s="46" t="s">
        <v>1684</v>
      </c>
      <c r="AA13" s="29"/>
    </row>
    <row r="14" spans="1:28" ht="41.4">
      <c r="A14" s="31">
        <v>8</v>
      </c>
      <c r="B14" s="32" t="s">
        <v>23</v>
      </c>
      <c r="C14" s="32">
        <v>41111507</v>
      </c>
      <c r="D14" s="170" t="s">
        <v>1685</v>
      </c>
      <c r="E14" s="32" t="s">
        <v>60</v>
      </c>
      <c r="F14" s="33" t="s">
        <v>51</v>
      </c>
      <c r="G14" s="3" t="s">
        <v>52</v>
      </c>
      <c r="H14" s="3"/>
      <c r="I14" s="3"/>
      <c r="J14" s="34">
        <v>30000</v>
      </c>
      <c r="K14" s="35">
        <v>31128</v>
      </c>
      <c r="L14" s="35"/>
      <c r="M14" s="36"/>
      <c r="N14" s="37"/>
      <c r="O14" s="35"/>
      <c r="P14" s="35"/>
      <c r="Q14" s="38"/>
      <c r="R14" s="39">
        <f t="shared" si="0"/>
        <v>2</v>
      </c>
      <c r="S14" s="40">
        <f t="shared" si="1"/>
        <v>30564</v>
      </c>
      <c r="T14" s="41">
        <f t="shared" si="2"/>
        <v>2.6096598913048868E-2</v>
      </c>
      <c r="U14" s="42" t="s">
        <v>54</v>
      </c>
      <c r="V14" s="43">
        <f t="shared" si="3"/>
        <v>30564</v>
      </c>
      <c r="W14" s="44">
        <f t="shared" si="4"/>
        <v>2.6096598913048868E-2</v>
      </c>
      <c r="X14" s="45">
        <f t="shared" si="5"/>
        <v>30564</v>
      </c>
      <c r="Y14" s="46" t="s">
        <v>1686</v>
      </c>
      <c r="AA14" s="29"/>
    </row>
    <row r="15" spans="1:28" ht="41.4">
      <c r="A15" s="31">
        <v>8</v>
      </c>
      <c r="B15" s="32" t="s">
        <v>23</v>
      </c>
      <c r="C15" s="32">
        <v>47121804</v>
      </c>
      <c r="D15" s="170" t="s">
        <v>1687</v>
      </c>
      <c r="E15" s="32" t="s">
        <v>60</v>
      </c>
      <c r="F15" s="33" t="s">
        <v>51</v>
      </c>
      <c r="G15" s="3" t="s">
        <v>52</v>
      </c>
      <c r="H15" s="3"/>
      <c r="I15" s="3"/>
      <c r="J15" s="34">
        <v>25000</v>
      </c>
      <c r="K15" s="35">
        <v>27396</v>
      </c>
      <c r="L15" s="35"/>
      <c r="M15" s="36"/>
      <c r="N15" s="37"/>
      <c r="O15" s="35"/>
      <c r="P15" s="35"/>
      <c r="Q15" s="38"/>
      <c r="R15" s="39">
        <f t="shared" si="0"/>
        <v>2</v>
      </c>
      <c r="S15" s="40">
        <f t="shared" si="1"/>
        <v>26198</v>
      </c>
      <c r="T15" s="41">
        <f t="shared" si="2"/>
        <v>6.4670121678103973E-2</v>
      </c>
      <c r="U15" s="42" t="s">
        <v>54</v>
      </c>
      <c r="V15" s="43">
        <f t="shared" si="3"/>
        <v>26198</v>
      </c>
      <c r="W15" s="44">
        <f t="shared" si="4"/>
        <v>6.4670121678103973E-2</v>
      </c>
      <c r="X15" s="45">
        <f t="shared" si="5"/>
        <v>26198</v>
      </c>
      <c r="Y15" s="46" t="s">
        <v>1688</v>
      </c>
      <c r="AA15" s="29"/>
    </row>
    <row r="16" spans="1:28" ht="41.4">
      <c r="A16" s="31">
        <v>8</v>
      </c>
      <c r="B16" s="32" t="s">
        <v>23</v>
      </c>
      <c r="C16" s="32">
        <v>47121804</v>
      </c>
      <c r="D16" s="170" t="s">
        <v>1689</v>
      </c>
      <c r="E16" s="32" t="s">
        <v>60</v>
      </c>
      <c r="F16" s="33" t="s">
        <v>51</v>
      </c>
      <c r="G16" s="3" t="s">
        <v>52</v>
      </c>
      <c r="H16" s="3"/>
      <c r="I16" s="3"/>
      <c r="J16" s="34">
        <v>18000</v>
      </c>
      <c r="K16" s="35">
        <v>21688</v>
      </c>
      <c r="L16" s="35"/>
      <c r="M16" s="36"/>
      <c r="N16" s="37"/>
      <c r="O16" s="35"/>
      <c r="P16" s="35"/>
      <c r="Q16" s="38"/>
      <c r="R16" s="39">
        <f t="shared" si="0"/>
        <v>2</v>
      </c>
      <c r="S16" s="40">
        <f t="shared" si="1"/>
        <v>19844</v>
      </c>
      <c r="T16" s="41">
        <f t="shared" si="2"/>
        <v>0.131415531597258</v>
      </c>
      <c r="U16" s="42" t="s">
        <v>54</v>
      </c>
      <c r="V16" s="43">
        <f t="shared" si="3"/>
        <v>19844</v>
      </c>
      <c r="W16" s="44">
        <f t="shared" si="4"/>
        <v>0.131415531597258</v>
      </c>
      <c r="X16" s="45">
        <f t="shared" si="5"/>
        <v>19844</v>
      </c>
      <c r="Y16" s="46" t="s">
        <v>1690</v>
      </c>
      <c r="AA16" s="29"/>
    </row>
    <row r="17" spans="1:27" ht="41.4">
      <c r="A17" s="31">
        <v>8</v>
      </c>
      <c r="B17" s="32" t="s">
        <v>23</v>
      </c>
      <c r="C17" s="32">
        <v>47121804</v>
      </c>
      <c r="D17" s="170" t="s">
        <v>1691</v>
      </c>
      <c r="E17" s="32" t="s">
        <v>60</v>
      </c>
      <c r="F17" s="33" t="s">
        <v>51</v>
      </c>
      <c r="G17" s="3" t="s">
        <v>52</v>
      </c>
      <c r="H17" s="3"/>
      <c r="I17" s="3"/>
      <c r="J17" s="34">
        <v>30000</v>
      </c>
      <c r="K17" s="35">
        <v>32396</v>
      </c>
      <c r="L17" s="35"/>
      <c r="M17" s="36"/>
      <c r="N17" s="37"/>
      <c r="O17" s="35"/>
      <c r="P17" s="35"/>
      <c r="Q17" s="38"/>
      <c r="R17" s="39">
        <f t="shared" si="0"/>
        <v>2</v>
      </c>
      <c r="S17" s="40">
        <f t="shared" si="1"/>
        <v>31198</v>
      </c>
      <c r="T17" s="41">
        <f t="shared" si="2"/>
        <v>5.4305655738283477E-2</v>
      </c>
      <c r="U17" s="42" t="s">
        <v>54</v>
      </c>
      <c r="V17" s="43">
        <f t="shared" si="3"/>
        <v>31198</v>
      </c>
      <c r="W17" s="44">
        <f t="shared" si="4"/>
        <v>5.4305655738283477E-2</v>
      </c>
      <c r="X17" s="45">
        <f t="shared" si="5"/>
        <v>31198</v>
      </c>
      <c r="Y17" s="46" t="s">
        <v>1692</v>
      </c>
      <c r="AA17" s="29"/>
    </row>
    <row r="18" spans="1:27" ht="41.4">
      <c r="A18" s="31">
        <v>8</v>
      </c>
      <c r="B18" s="32" t="s">
        <v>23</v>
      </c>
      <c r="C18" s="32">
        <v>52151905</v>
      </c>
      <c r="D18" s="170" t="s">
        <v>1693</v>
      </c>
      <c r="E18" s="32" t="s">
        <v>60</v>
      </c>
      <c r="F18" s="33" t="s">
        <v>51</v>
      </c>
      <c r="G18" s="3" t="s">
        <v>52</v>
      </c>
      <c r="H18" s="3"/>
      <c r="I18" s="3"/>
      <c r="J18" s="34">
        <v>110600</v>
      </c>
      <c r="K18" s="35">
        <v>116238</v>
      </c>
      <c r="L18" s="35"/>
      <c r="M18" s="36"/>
      <c r="N18" s="37"/>
      <c r="O18" s="35"/>
      <c r="P18" s="35"/>
      <c r="Q18" s="38"/>
      <c r="R18" s="39">
        <f t="shared" si="0"/>
        <v>2</v>
      </c>
      <c r="S18" s="40">
        <f t="shared" si="1"/>
        <v>113419</v>
      </c>
      <c r="T18" s="41">
        <f t="shared" si="2"/>
        <v>3.5149913438927823E-2</v>
      </c>
      <c r="U18" s="42" t="s">
        <v>54</v>
      </c>
      <c r="V18" s="43">
        <f t="shared" si="3"/>
        <v>113419</v>
      </c>
      <c r="W18" s="44">
        <f t="shared" si="4"/>
        <v>3.5149913438927823E-2</v>
      </c>
      <c r="X18" s="45">
        <f t="shared" si="5"/>
        <v>113419</v>
      </c>
      <c r="Y18" s="46" t="s">
        <v>1694</v>
      </c>
      <c r="AA18" s="29"/>
    </row>
    <row r="19" spans="1:27" ht="41.4">
      <c r="A19" s="31">
        <v>8</v>
      </c>
      <c r="B19" s="32" t="s">
        <v>23</v>
      </c>
      <c r="C19" s="32">
        <v>52151905</v>
      </c>
      <c r="D19" s="170" t="s">
        <v>1695</v>
      </c>
      <c r="E19" s="32" t="s">
        <v>60</v>
      </c>
      <c r="F19" s="33" t="s">
        <v>51</v>
      </c>
      <c r="G19" s="3" t="s">
        <v>52</v>
      </c>
      <c r="H19" s="3"/>
      <c r="I19" s="3"/>
      <c r="J19" s="34">
        <v>115200</v>
      </c>
      <c r="K19" s="35">
        <v>117366</v>
      </c>
      <c r="L19" s="35"/>
      <c r="M19" s="36"/>
      <c r="N19" s="37"/>
      <c r="O19" s="35"/>
      <c r="P19" s="35"/>
      <c r="Q19" s="38"/>
      <c r="R19" s="39">
        <f t="shared" si="0"/>
        <v>2</v>
      </c>
      <c r="S19" s="40">
        <f t="shared" si="1"/>
        <v>116283</v>
      </c>
      <c r="T19" s="41">
        <f t="shared" si="2"/>
        <v>1.3171257088740933E-2</v>
      </c>
      <c r="U19" s="42" t="s">
        <v>54</v>
      </c>
      <c r="V19" s="43">
        <f t="shared" si="3"/>
        <v>116283</v>
      </c>
      <c r="W19" s="44">
        <f t="shared" si="4"/>
        <v>1.3171257088740933E-2</v>
      </c>
      <c r="X19" s="45">
        <f t="shared" si="5"/>
        <v>116283</v>
      </c>
      <c r="Y19" s="46" t="s">
        <v>1696</v>
      </c>
      <c r="AA19" s="29"/>
    </row>
    <row r="20" spans="1:27" ht="41.4">
      <c r="A20" s="31">
        <v>8</v>
      </c>
      <c r="B20" s="32" t="s">
        <v>23</v>
      </c>
      <c r="C20" s="32">
        <v>48101915</v>
      </c>
      <c r="D20" s="170" t="s">
        <v>1697</v>
      </c>
      <c r="E20" s="32" t="s">
        <v>60</v>
      </c>
      <c r="F20" s="33" t="s">
        <v>51</v>
      </c>
      <c r="G20" s="3" t="s">
        <v>52</v>
      </c>
      <c r="H20" s="3"/>
      <c r="I20" s="3"/>
      <c r="J20" s="34">
        <v>54160</v>
      </c>
      <c r="K20" s="35">
        <v>55655</v>
      </c>
      <c r="L20" s="35"/>
      <c r="M20" s="36"/>
      <c r="N20" s="37"/>
      <c r="O20" s="35"/>
      <c r="P20" s="35"/>
      <c r="Q20" s="38"/>
      <c r="R20" s="39">
        <f t="shared" si="0"/>
        <v>2</v>
      </c>
      <c r="S20" s="40">
        <f t="shared" si="1"/>
        <v>54907.5</v>
      </c>
      <c r="T20" s="41">
        <f t="shared" si="2"/>
        <v>1.9252827717049375E-2</v>
      </c>
      <c r="U20" s="42" t="s">
        <v>54</v>
      </c>
      <c r="V20" s="43">
        <f t="shared" si="3"/>
        <v>54907.5</v>
      </c>
      <c r="W20" s="44">
        <f t="shared" si="4"/>
        <v>1.9252827717049375E-2</v>
      </c>
      <c r="X20" s="45">
        <f t="shared" si="5"/>
        <v>54907.5</v>
      </c>
      <c r="Y20" s="46" t="s">
        <v>1698</v>
      </c>
      <c r="AA20" s="29"/>
    </row>
    <row r="21" spans="1:27" ht="41.4">
      <c r="A21" s="31">
        <v>8</v>
      </c>
      <c r="B21" s="32" t="s">
        <v>23</v>
      </c>
      <c r="C21" s="32">
        <v>52152006</v>
      </c>
      <c r="D21" s="170" t="s">
        <v>1699</v>
      </c>
      <c r="E21" s="32" t="s">
        <v>111</v>
      </c>
      <c r="F21" s="33" t="s">
        <v>51</v>
      </c>
      <c r="G21" s="3" t="s">
        <v>52</v>
      </c>
      <c r="H21" s="3"/>
      <c r="I21" s="3"/>
      <c r="J21" s="34">
        <v>75100</v>
      </c>
      <c r="K21" s="35">
        <v>76363</v>
      </c>
      <c r="L21" s="35"/>
      <c r="M21" s="36"/>
      <c r="N21" s="37"/>
      <c r="O21" s="35"/>
      <c r="P21" s="35"/>
      <c r="Q21" s="38"/>
      <c r="R21" s="39">
        <f t="shared" si="0"/>
        <v>2</v>
      </c>
      <c r="S21" s="40">
        <f t="shared" si="1"/>
        <v>75731.5</v>
      </c>
      <c r="T21" s="41">
        <f t="shared" si="2"/>
        <v>1.1792660446955488E-2</v>
      </c>
      <c r="U21" s="42" t="s">
        <v>54</v>
      </c>
      <c r="V21" s="43">
        <f t="shared" si="3"/>
        <v>75731.5</v>
      </c>
      <c r="W21" s="44">
        <f t="shared" si="4"/>
        <v>1.1792660446955488E-2</v>
      </c>
      <c r="X21" s="45">
        <f t="shared" si="5"/>
        <v>75731.5</v>
      </c>
      <c r="Y21" s="46" t="s">
        <v>1700</v>
      </c>
      <c r="AA21" s="29"/>
    </row>
    <row r="22" spans="1:27" ht="41.4">
      <c r="A22" s="31">
        <v>8</v>
      </c>
      <c r="B22" s="32" t="s">
        <v>23</v>
      </c>
      <c r="C22" s="32">
        <v>24111502</v>
      </c>
      <c r="D22" s="170" t="s">
        <v>1701</v>
      </c>
      <c r="E22" s="32" t="s">
        <v>57</v>
      </c>
      <c r="F22" s="33" t="s">
        <v>51</v>
      </c>
      <c r="G22" s="3" t="s">
        <v>52</v>
      </c>
      <c r="H22" s="3"/>
      <c r="I22" s="3"/>
      <c r="J22" s="34">
        <v>6960</v>
      </c>
      <c r="K22" s="35">
        <v>7169</v>
      </c>
      <c r="L22" s="35"/>
      <c r="M22" s="36"/>
      <c r="N22" s="37"/>
      <c r="O22" s="35"/>
      <c r="P22" s="35"/>
      <c r="Q22" s="38"/>
      <c r="R22" s="39">
        <f t="shared" si="0"/>
        <v>2</v>
      </c>
      <c r="S22" s="40">
        <f t="shared" si="1"/>
        <v>7064.5</v>
      </c>
      <c r="T22" s="41">
        <f t="shared" si="2"/>
        <v>2.0919430570880946E-2</v>
      </c>
      <c r="U22" s="42" t="s">
        <v>54</v>
      </c>
      <c r="V22" s="43">
        <f t="shared" si="3"/>
        <v>7064.5</v>
      </c>
      <c r="W22" s="44">
        <f t="shared" si="4"/>
        <v>2.0919430570880946E-2</v>
      </c>
      <c r="X22" s="45">
        <f t="shared" si="5"/>
        <v>7064.5</v>
      </c>
      <c r="Y22" s="46" t="s">
        <v>1702</v>
      </c>
      <c r="AA22" s="29"/>
    </row>
    <row r="23" spans="1:27" ht="41.4">
      <c r="A23" s="31">
        <v>8</v>
      </c>
      <c r="B23" s="32" t="s">
        <v>23</v>
      </c>
      <c r="C23" s="32">
        <v>24111503</v>
      </c>
      <c r="D23" s="170" t="s">
        <v>1703</v>
      </c>
      <c r="E23" s="32" t="s">
        <v>111</v>
      </c>
      <c r="F23" s="33" t="s">
        <v>51</v>
      </c>
      <c r="G23" s="3" t="s">
        <v>52</v>
      </c>
      <c r="H23" s="3"/>
      <c r="I23" s="3"/>
      <c r="J23" s="34">
        <v>25520</v>
      </c>
      <c r="K23" s="35">
        <v>28766</v>
      </c>
      <c r="L23" s="35"/>
      <c r="M23" s="36"/>
      <c r="N23" s="37"/>
      <c r="O23" s="35"/>
      <c r="P23" s="35"/>
      <c r="Q23" s="38"/>
      <c r="R23" s="39">
        <f t="shared" si="0"/>
        <v>2</v>
      </c>
      <c r="S23" s="40">
        <f t="shared" si="1"/>
        <v>27143</v>
      </c>
      <c r="T23" s="41">
        <f t="shared" si="2"/>
        <v>8.4562082737042091E-2</v>
      </c>
      <c r="U23" s="42" t="s">
        <v>54</v>
      </c>
      <c r="V23" s="43">
        <f t="shared" si="3"/>
        <v>27143</v>
      </c>
      <c r="W23" s="44">
        <f t="shared" si="4"/>
        <v>8.4562082737042091E-2</v>
      </c>
      <c r="X23" s="45">
        <f t="shared" si="5"/>
        <v>27143</v>
      </c>
      <c r="Y23" s="46" t="s">
        <v>1704</v>
      </c>
      <c r="AA23" s="29"/>
    </row>
    <row r="24" spans="1:27" ht="41.4">
      <c r="A24" s="31">
        <v>8</v>
      </c>
      <c r="B24" s="32" t="s">
        <v>23</v>
      </c>
      <c r="C24" s="32">
        <v>24111502</v>
      </c>
      <c r="D24" s="170" t="s">
        <v>1705</v>
      </c>
      <c r="E24" s="32" t="s">
        <v>57</v>
      </c>
      <c r="F24" s="33" t="s">
        <v>51</v>
      </c>
      <c r="G24" s="3" t="s">
        <v>52</v>
      </c>
      <c r="H24" s="3"/>
      <c r="I24" s="3"/>
      <c r="J24" s="34">
        <v>4680</v>
      </c>
      <c r="K24" s="35">
        <v>4820</v>
      </c>
      <c r="L24" s="35"/>
      <c r="M24" s="36"/>
      <c r="N24" s="37"/>
      <c r="O24" s="35"/>
      <c r="P24" s="35"/>
      <c r="Q24" s="38"/>
      <c r="R24" s="39">
        <f t="shared" si="0"/>
        <v>2</v>
      </c>
      <c r="S24" s="40">
        <f t="shared" si="1"/>
        <v>4750</v>
      </c>
      <c r="T24" s="41">
        <f t="shared" si="2"/>
        <v>2.0841041971814033E-2</v>
      </c>
      <c r="U24" s="42" t="s">
        <v>54</v>
      </c>
      <c r="V24" s="43">
        <f t="shared" si="3"/>
        <v>4750</v>
      </c>
      <c r="W24" s="44">
        <f t="shared" si="4"/>
        <v>2.0841041971814033E-2</v>
      </c>
      <c r="X24" s="45">
        <f t="shared" si="5"/>
        <v>4750</v>
      </c>
      <c r="Y24" s="46" t="s">
        <v>1706</v>
      </c>
      <c r="AA24" s="29"/>
    </row>
    <row r="25" spans="1:27" ht="41.4">
      <c r="A25" s="31">
        <v>8</v>
      </c>
      <c r="B25" s="32" t="s">
        <v>23</v>
      </c>
      <c r="C25" s="32">
        <v>24111502</v>
      </c>
      <c r="D25" s="170" t="s">
        <v>1707</v>
      </c>
      <c r="E25" s="32" t="s">
        <v>57</v>
      </c>
      <c r="F25" s="33" t="s">
        <v>51</v>
      </c>
      <c r="G25" s="3" t="s">
        <v>52</v>
      </c>
      <c r="H25" s="3"/>
      <c r="I25" s="3"/>
      <c r="J25" s="34">
        <v>3860</v>
      </c>
      <c r="K25" s="35">
        <v>4079</v>
      </c>
      <c r="L25" s="35"/>
      <c r="M25" s="36"/>
      <c r="N25" s="37"/>
      <c r="O25" s="35"/>
      <c r="P25" s="35"/>
      <c r="Q25" s="38"/>
      <c r="R25" s="39">
        <f t="shared" si="0"/>
        <v>2</v>
      </c>
      <c r="S25" s="40">
        <f t="shared" si="1"/>
        <v>3969.5</v>
      </c>
      <c r="T25" s="41">
        <f t="shared" si="2"/>
        <v>3.9011559410468299E-2</v>
      </c>
      <c r="U25" s="42" t="s">
        <v>54</v>
      </c>
      <c r="V25" s="43">
        <f t="shared" si="3"/>
        <v>3969.5</v>
      </c>
      <c r="W25" s="44">
        <f t="shared" si="4"/>
        <v>3.9011559410468299E-2</v>
      </c>
      <c r="X25" s="45">
        <f t="shared" si="5"/>
        <v>3969.5</v>
      </c>
      <c r="Y25" s="46" t="s">
        <v>1708</v>
      </c>
      <c r="AA25" s="29"/>
    </row>
    <row r="26" spans="1:27" ht="41.4">
      <c r="A26" s="31">
        <v>8</v>
      </c>
      <c r="B26" s="32" t="s">
        <v>23</v>
      </c>
      <c r="C26" s="32">
        <v>24121514</v>
      </c>
      <c r="D26" s="170" t="s">
        <v>1709</v>
      </c>
      <c r="E26" s="32" t="s">
        <v>111</v>
      </c>
      <c r="F26" s="33" t="s">
        <v>51</v>
      </c>
      <c r="G26" s="3" t="s">
        <v>52</v>
      </c>
      <c r="H26" s="3"/>
      <c r="I26" s="3"/>
      <c r="J26" s="34">
        <v>13800</v>
      </c>
      <c r="K26" s="35">
        <v>14214</v>
      </c>
      <c r="L26" s="35"/>
      <c r="M26" s="36"/>
      <c r="N26" s="37"/>
      <c r="O26" s="35"/>
      <c r="P26" s="35"/>
      <c r="Q26" s="38"/>
      <c r="R26" s="39">
        <f t="shared" si="0"/>
        <v>2</v>
      </c>
      <c r="S26" s="40">
        <f t="shared" si="1"/>
        <v>14007</v>
      </c>
      <c r="T26" s="41">
        <f t="shared" si="2"/>
        <v>2.0899707818321601E-2</v>
      </c>
      <c r="U26" s="42" t="s">
        <v>54</v>
      </c>
      <c r="V26" s="43">
        <f t="shared" si="3"/>
        <v>14007</v>
      </c>
      <c r="W26" s="44">
        <f t="shared" si="4"/>
        <v>2.0899707818321601E-2</v>
      </c>
      <c r="X26" s="45">
        <f t="shared" si="5"/>
        <v>14007</v>
      </c>
      <c r="Y26" s="46" t="s">
        <v>1710</v>
      </c>
      <c r="AA26" s="29"/>
    </row>
    <row r="27" spans="1:27" ht="41.4">
      <c r="A27" s="31">
        <v>8</v>
      </c>
      <c r="B27" s="32" t="s">
        <v>23</v>
      </c>
      <c r="C27" s="32">
        <v>24121514</v>
      </c>
      <c r="D27" s="170" t="s">
        <v>1711</v>
      </c>
      <c r="E27" s="32" t="s">
        <v>111</v>
      </c>
      <c r="F27" s="33" t="s">
        <v>51</v>
      </c>
      <c r="G27" s="3" t="s">
        <v>52</v>
      </c>
      <c r="H27" s="3"/>
      <c r="I27" s="3"/>
      <c r="J27" s="34">
        <v>16560</v>
      </c>
      <c r="K27" s="35">
        <v>17057</v>
      </c>
      <c r="L27" s="35"/>
      <c r="M27" s="36"/>
      <c r="N27" s="37"/>
      <c r="O27" s="35"/>
      <c r="P27" s="35"/>
      <c r="Q27" s="38"/>
      <c r="R27" s="39">
        <f t="shared" si="0"/>
        <v>2</v>
      </c>
      <c r="S27" s="40">
        <f t="shared" si="1"/>
        <v>16808.5</v>
      </c>
      <c r="T27" s="41">
        <f t="shared" si="2"/>
        <v>2.090799715915841E-2</v>
      </c>
      <c r="U27" s="42" t="s">
        <v>54</v>
      </c>
      <c r="V27" s="43">
        <f t="shared" si="3"/>
        <v>16808.5</v>
      </c>
      <c r="W27" s="44">
        <f t="shared" si="4"/>
        <v>2.090799715915841E-2</v>
      </c>
      <c r="X27" s="45">
        <f t="shared" si="5"/>
        <v>16808.5</v>
      </c>
      <c r="Y27" s="46" t="s">
        <v>1712</v>
      </c>
      <c r="AA27" s="29"/>
    </row>
    <row r="28" spans="1:27" ht="41.4">
      <c r="A28" s="31">
        <v>8</v>
      </c>
      <c r="B28" s="32" t="s">
        <v>23</v>
      </c>
      <c r="C28" s="32">
        <v>24121514</v>
      </c>
      <c r="D28" s="170" t="s">
        <v>1713</v>
      </c>
      <c r="E28" s="32" t="s">
        <v>111</v>
      </c>
      <c r="F28" s="33" t="s">
        <v>51</v>
      </c>
      <c r="G28" s="3" t="s">
        <v>52</v>
      </c>
      <c r="H28" s="3"/>
      <c r="I28" s="3"/>
      <c r="J28" s="34">
        <v>31680</v>
      </c>
      <c r="K28" s="35">
        <v>35160</v>
      </c>
      <c r="L28" s="35"/>
      <c r="M28" s="36"/>
      <c r="N28" s="37"/>
      <c r="O28" s="35"/>
      <c r="P28" s="35"/>
      <c r="Q28" s="38"/>
      <c r="R28" s="39">
        <f t="shared" si="0"/>
        <v>2</v>
      </c>
      <c r="S28" s="40">
        <f t="shared" si="1"/>
        <v>33420</v>
      </c>
      <c r="T28" s="41">
        <f t="shared" si="2"/>
        <v>7.363050863342864E-2</v>
      </c>
      <c r="U28" s="42" t="s">
        <v>54</v>
      </c>
      <c r="V28" s="43">
        <f t="shared" si="3"/>
        <v>33420</v>
      </c>
      <c r="W28" s="44">
        <f t="shared" si="4"/>
        <v>7.363050863342864E-2</v>
      </c>
      <c r="X28" s="45">
        <f t="shared" si="5"/>
        <v>33420</v>
      </c>
      <c r="Y28" s="46" t="s">
        <v>1714</v>
      </c>
      <c r="AA28" s="29"/>
    </row>
    <row r="29" spans="1:27" ht="41.4">
      <c r="A29" s="31">
        <v>8</v>
      </c>
      <c r="B29" s="32" t="s">
        <v>23</v>
      </c>
      <c r="C29" s="32">
        <v>24121514</v>
      </c>
      <c r="D29" s="170" t="s">
        <v>1715</v>
      </c>
      <c r="E29" s="32" t="s">
        <v>111</v>
      </c>
      <c r="F29" s="33" t="s">
        <v>51</v>
      </c>
      <c r="G29" s="3" t="s">
        <v>52</v>
      </c>
      <c r="H29" s="3"/>
      <c r="I29" s="3"/>
      <c r="J29" s="34">
        <v>5160</v>
      </c>
      <c r="K29" s="35">
        <v>5315</v>
      </c>
      <c r="L29" s="35"/>
      <c r="M29" s="36"/>
      <c r="N29" s="37"/>
      <c r="O29" s="35"/>
      <c r="P29" s="35"/>
      <c r="Q29" s="38"/>
      <c r="R29" s="39">
        <f t="shared" si="0"/>
        <v>2</v>
      </c>
      <c r="S29" s="40">
        <f t="shared" si="1"/>
        <v>5237.5</v>
      </c>
      <c r="T29" s="41">
        <f t="shared" si="2"/>
        <v>2.0926310469482554E-2</v>
      </c>
      <c r="U29" s="42" t="s">
        <v>54</v>
      </c>
      <c r="V29" s="43">
        <f t="shared" si="3"/>
        <v>5237.5</v>
      </c>
      <c r="W29" s="44">
        <f t="shared" si="4"/>
        <v>2.0926310469482554E-2</v>
      </c>
      <c r="X29" s="45">
        <f t="shared" si="5"/>
        <v>5237.5</v>
      </c>
      <c r="Y29" s="46" t="s">
        <v>1716</v>
      </c>
      <c r="AA29" s="29"/>
    </row>
    <row r="30" spans="1:27" ht="55.2">
      <c r="A30" s="31">
        <v>8</v>
      </c>
      <c r="B30" s="32" t="s">
        <v>23</v>
      </c>
      <c r="C30" s="32">
        <v>47121701</v>
      </c>
      <c r="D30" s="170" t="s">
        <v>1717</v>
      </c>
      <c r="E30" s="32" t="s">
        <v>111</v>
      </c>
      <c r="F30" s="33" t="s">
        <v>51</v>
      </c>
      <c r="G30" s="3" t="s">
        <v>52</v>
      </c>
      <c r="H30" s="3"/>
      <c r="I30" s="3"/>
      <c r="J30" s="34">
        <v>7560</v>
      </c>
      <c r="K30" s="35">
        <v>7787</v>
      </c>
      <c r="L30" s="35"/>
      <c r="M30" s="36"/>
      <c r="N30" s="37"/>
      <c r="O30" s="35"/>
      <c r="P30" s="35"/>
      <c r="Q30" s="38"/>
      <c r="R30" s="39">
        <f t="shared" si="0"/>
        <v>2</v>
      </c>
      <c r="S30" s="40">
        <f t="shared" si="1"/>
        <v>7673.5</v>
      </c>
      <c r="T30" s="41">
        <f t="shared" si="2"/>
        <v>2.0917865293457519E-2</v>
      </c>
      <c r="U30" s="42" t="s">
        <v>54</v>
      </c>
      <c r="V30" s="43">
        <f t="shared" si="3"/>
        <v>7673.5</v>
      </c>
      <c r="W30" s="44">
        <f t="shared" si="4"/>
        <v>2.0917865293457519E-2</v>
      </c>
      <c r="X30" s="45">
        <f t="shared" si="5"/>
        <v>7673.5</v>
      </c>
      <c r="Y30" s="46" t="s">
        <v>1718</v>
      </c>
      <c r="AA30" s="29"/>
    </row>
    <row r="31" spans="1:27" ht="55.2">
      <c r="A31" s="31">
        <v>8</v>
      </c>
      <c r="B31" s="32" t="s">
        <v>23</v>
      </c>
      <c r="C31" s="32">
        <v>47121701</v>
      </c>
      <c r="D31" s="170" t="s">
        <v>1719</v>
      </c>
      <c r="E31" s="32" t="s">
        <v>111</v>
      </c>
      <c r="F31" s="33" t="s">
        <v>51</v>
      </c>
      <c r="G31" s="3" t="s">
        <v>52</v>
      </c>
      <c r="H31" s="3"/>
      <c r="I31" s="3"/>
      <c r="J31" s="34">
        <v>7320</v>
      </c>
      <c r="K31" s="35">
        <v>7540</v>
      </c>
      <c r="L31" s="35"/>
      <c r="M31" s="36"/>
      <c r="N31" s="37"/>
      <c r="O31" s="35"/>
      <c r="P31" s="35"/>
      <c r="Q31" s="38"/>
      <c r="R31" s="39">
        <f t="shared" si="0"/>
        <v>2</v>
      </c>
      <c r="S31" s="40">
        <f t="shared" si="1"/>
        <v>7430</v>
      </c>
      <c r="T31" s="41">
        <f t="shared" si="2"/>
        <v>2.0937212901889699E-2</v>
      </c>
      <c r="U31" s="42" t="s">
        <v>54</v>
      </c>
      <c r="V31" s="43">
        <f t="shared" si="3"/>
        <v>7430</v>
      </c>
      <c r="W31" s="44">
        <f t="shared" si="4"/>
        <v>2.0937212901889699E-2</v>
      </c>
      <c r="X31" s="45">
        <f t="shared" si="5"/>
        <v>7430</v>
      </c>
      <c r="Y31" s="46" t="s">
        <v>1720</v>
      </c>
      <c r="AA31" s="29"/>
    </row>
    <row r="32" spans="1:27" ht="55.2">
      <c r="A32" s="31">
        <v>8</v>
      </c>
      <c r="B32" s="32" t="s">
        <v>23</v>
      </c>
      <c r="C32" s="32">
        <v>47121701</v>
      </c>
      <c r="D32" s="170" t="s">
        <v>1721</v>
      </c>
      <c r="E32" s="32" t="s">
        <v>111</v>
      </c>
      <c r="F32" s="33" t="s">
        <v>51</v>
      </c>
      <c r="G32" s="3" t="s">
        <v>52</v>
      </c>
      <c r="H32" s="3"/>
      <c r="I32" s="3"/>
      <c r="J32" s="34">
        <v>21000</v>
      </c>
      <c r="K32" s="35">
        <v>21630</v>
      </c>
      <c r="L32" s="35"/>
      <c r="M32" s="36"/>
      <c r="N32" s="37"/>
      <c r="O32" s="35"/>
      <c r="P32" s="35"/>
      <c r="Q32" s="38"/>
      <c r="R32" s="39">
        <f t="shared" si="0"/>
        <v>2</v>
      </c>
      <c r="S32" s="40">
        <f t="shared" si="1"/>
        <v>21315</v>
      </c>
      <c r="T32" s="41">
        <f t="shared" si="2"/>
        <v>2.0899707818321601E-2</v>
      </c>
      <c r="U32" s="42" t="s">
        <v>54</v>
      </c>
      <c r="V32" s="43">
        <f t="shared" si="3"/>
        <v>21315</v>
      </c>
      <c r="W32" s="44">
        <f t="shared" si="4"/>
        <v>2.0899707818321601E-2</v>
      </c>
      <c r="X32" s="45">
        <f t="shared" si="5"/>
        <v>21315</v>
      </c>
      <c r="Y32" s="46" t="s">
        <v>1722</v>
      </c>
      <c r="AA32" s="29"/>
    </row>
    <row r="33" spans="1:27" ht="55.2">
      <c r="A33" s="31">
        <v>8</v>
      </c>
      <c r="B33" s="32" t="s">
        <v>23</v>
      </c>
      <c r="C33" s="32">
        <v>47121701</v>
      </c>
      <c r="D33" s="170" t="s">
        <v>1723</v>
      </c>
      <c r="E33" s="32" t="s">
        <v>111</v>
      </c>
      <c r="F33" s="33" t="s">
        <v>51</v>
      </c>
      <c r="G33" s="3" t="s">
        <v>52</v>
      </c>
      <c r="H33" s="3"/>
      <c r="I33" s="3"/>
      <c r="J33" s="34">
        <v>19800</v>
      </c>
      <c r="K33" s="35">
        <v>20394</v>
      </c>
      <c r="L33" s="35"/>
      <c r="M33" s="36"/>
      <c r="N33" s="37"/>
      <c r="O33" s="35"/>
      <c r="P33" s="35"/>
      <c r="Q33" s="38"/>
      <c r="R33" s="39">
        <f t="shared" si="0"/>
        <v>2</v>
      </c>
      <c r="S33" s="40">
        <f t="shared" si="1"/>
        <v>20097</v>
      </c>
      <c r="T33" s="41">
        <f t="shared" si="2"/>
        <v>2.0899707818321601E-2</v>
      </c>
      <c r="U33" s="42" t="s">
        <v>54</v>
      </c>
      <c r="V33" s="43">
        <f t="shared" si="3"/>
        <v>20097</v>
      </c>
      <c r="W33" s="44">
        <f t="shared" si="4"/>
        <v>2.0899707818321601E-2</v>
      </c>
      <c r="X33" s="45">
        <f t="shared" si="5"/>
        <v>20097</v>
      </c>
      <c r="Y33" s="46" t="s">
        <v>1724</v>
      </c>
      <c r="AA33" s="29"/>
    </row>
    <row r="34" spans="1:27" ht="41.4">
      <c r="A34" s="31">
        <v>8</v>
      </c>
      <c r="B34" s="32" t="s">
        <v>23</v>
      </c>
      <c r="C34" s="32">
        <v>47121701</v>
      </c>
      <c r="D34" s="170" t="s">
        <v>1725</v>
      </c>
      <c r="E34" s="32" t="s">
        <v>111</v>
      </c>
      <c r="F34" s="33" t="s">
        <v>51</v>
      </c>
      <c r="G34" s="3" t="s">
        <v>52</v>
      </c>
      <c r="H34" s="3"/>
      <c r="I34" s="3"/>
      <c r="J34" s="34">
        <v>28080</v>
      </c>
      <c r="K34" s="35">
        <v>28922</v>
      </c>
      <c r="L34" s="35"/>
      <c r="M34" s="36"/>
      <c r="N34" s="37"/>
      <c r="O34" s="35"/>
      <c r="P34" s="35"/>
      <c r="Q34" s="38"/>
      <c r="R34" s="39">
        <f t="shared" si="0"/>
        <v>2</v>
      </c>
      <c r="S34" s="40">
        <f t="shared" si="1"/>
        <v>28501</v>
      </c>
      <c r="T34" s="41">
        <f t="shared" si="2"/>
        <v>2.0889930520300096E-2</v>
      </c>
      <c r="U34" s="42" t="s">
        <v>54</v>
      </c>
      <c r="V34" s="43">
        <f t="shared" si="3"/>
        <v>28501</v>
      </c>
      <c r="W34" s="44">
        <f t="shared" si="4"/>
        <v>2.0889930520300096E-2</v>
      </c>
      <c r="X34" s="45">
        <f t="shared" si="5"/>
        <v>28501</v>
      </c>
      <c r="Y34" s="46" t="s">
        <v>1726</v>
      </c>
      <c r="AA34" s="29"/>
    </row>
    <row r="35" spans="1:27" ht="41.4">
      <c r="A35" s="31">
        <v>8</v>
      </c>
      <c r="B35" s="32" t="s">
        <v>23</v>
      </c>
      <c r="C35" s="32">
        <v>47121701</v>
      </c>
      <c r="D35" s="170" t="s">
        <v>1727</v>
      </c>
      <c r="E35" s="32" t="s">
        <v>111</v>
      </c>
      <c r="F35" s="33" t="s">
        <v>51</v>
      </c>
      <c r="G35" s="3" t="s">
        <v>52</v>
      </c>
      <c r="H35" s="3"/>
      <c r="I35" s="3"/>
      <c r="J35" s="34">
        <v>8280</v>
      </c>
      <c r="K35" s="35">
        <v>8528</v>
      </c>
      <c r="L35" s="35"/>
      <c r="M35" s="36"/>
      <c r="N35" s="37"/>
      <c r="O35" s="35"/>
      <c r="P35" s="35"/>
      <c r="Q35" s="38"/>
      <c r="R35" s="39">
        <f t="shared" si="0"/>
        <v>2</v>
      </c>
      <c r="S35" s="40">
        <f t="shared" si="1"/>
        <v>8404</v>
      </c>
      <c r="T35" s="41">
        <f t="shared" si="2"/>
        <v>2.0866549468617775E-2</v>
      </c>
      <c r="U35" s="42" t="s">
        <v>54</v>
      </c>
      <c r="V35" s="43">
        <f t="shared" si="3"/>
        <v>8404</v>
      </c>
      <c r="W35" s="44">
        <f t="shared" si="4"/>
        <v>2.0866549468617775E-2</v>
      </c>
      <c r="X35" s="45">
        <f t="shared" si="5"/>
        <v>8404</v>
      </c>
      <c r="Y35" s="46" t="s">
        <v>1728</v>
      </c>
      <c r="AA35" s="29"/>
    </row>
    <row r="36" spans="1:27" ht="41.4">
      <c r="A36" s="31">
        <v>8</v>
      </c>
      <c r="B36" s="32" t="s">
        <v>23</v>
      </c>
      <c r="C36" s="32">
        <v>24111503</v>
      </c>
      <c r="D36" s="170" t="s">
        <v>1729</v>
      </c>
      <c r="E36" s="32" t="s">
        <v>111</v>
      </c>
      <c r="F36" s="33" t="s">
        <v>51</v>
      </c>
      <c r="G36" s="3" t="s">
        <v>52</v>
      </c>
      <c r="H36" s="3"/>
      <c r="I36" s="3"/>
      <c r="J36" s="34">
        <v>20040</v>
      </c>
      <c r="K36" s="35">
        <v>20641</v>
      </c>
      <c r="L36" s="35"/>
      <c r="M36" s="36"/>
      <c r="N36" s="37"/>
      <c r="O36" s="35"/>
      <c r="P36" s="35"/>
      <c r="Q36" s="38"/>
      <c r="R36" s="39">
        <f t="shared" si="0"/>
        <v>2</v>
      </c>
      <c r="S36" s="40">
        <f t="shared" si="1"/>
        <v>20340.5</v>
      </c>
      <c r="T36" s="41">
        <f t="shared" si="2"/>
        <v>2.0892857869428731E-2</v>
      </c>
      <c r="U36" s="42" t="s">
        <v>54</v>
      </c>
      <c r="V36" s="43">
        <f t="shared" si="3"/>
        <v>20340.5</v>
      </c>
      <c r="W36" s="44">
        <f t="shared" si="4"/>
        <v>2.0892857869428731E-2</v>
      </c>
      <c r="X36" s="45">
        <f t="shared" si="5"/>
        <v>20340.5</v>
      </c>
      <c r="Y36" s="46" t="s">
        <v>1730</v>
      </c>
      <c r="AA36" s="29"/>
    </row>
    <row r="37" spans="1:27" ht="41.4">
      <c r="A37" s="31">
        <v>8</v>
      </c>
      <c r="B37" s="32" t="s">
        <v>23</v>
      </c>
      <c r="C37" s="32">
        <v>24111503</v>
      </c>
      <c r="D37" s="170" t="s">
        <v>1731</v>
      </c>
      <c r="E37" s="32" t="s">
        <v>111</v>
      </c>
      <c r="F37" s="33" t="s">
        <v>51</v>
      </c>
      <c r="G37" s="3" t="s">
        <v>52</v>
      </c>
      <c r="H37" s="3"/>
      <c r="I37" s="3"/>
      <c r="J37" s="34">
        <v>11400</v>
      </c>
      <c r="K37" s="35">
        <v>11856</v>
      </c>
      <c r="L37" s="35"/>
      <c r="M37" s="36"/>
      <c r="N37" s="37"/>
      <c r="O37" s="35"/>
      <c r="P37" s="35"/>
      <c r="Q37" s="38"/>
      <c r="R37" s="39">
        <f t="shared" si="0"/>
        <v>2</v>
      </c>
      <c r="S37" s="40">
        <f t="shared" si="1"/>
        <v>11628</v>
      </c>
      <c r="T37" s="41">
        <f t="shared" si="2"/>
        <v>2.77296776935901E-2</v>
      </c>
      <c r="U37" s="42" t="s">
        <v>54</v>
      </c>
      <c r="V37" s="43">
        <f t="shared" si="3"/>
        <v>11628</v>
      </c>
      <c r="W37" s="44">
        <f t="shared" si="4"/>
        <v>2.77296776935901E-2</v>
      </c>
      <c r="X37" s="45">
        <f t="shared" si="5"/>
        <v>11628</v>
      </c>
      <c r="Y37" s="46" t="s">
        <v>1732</v>
      </c>
      <c r="AA37" s="29"/>
    </row>
    <row r="38" spans="1:27" ht="41.4">
      <c r="A38" s="31">
        <v>8</v>
      </c>
      <c r="B38" s="32" t="s">
        <v>23</v>
      </c>
      <c r="C38" s="32">
        <v>24111503</v>
      </c>
      <c r="D38" s="170" t="s">
        <v>1733</v>
      </c>
      <c r="E38" s="32" t="s">
        <v>111</v>
      </c>
      <c r="F38" s="33" t="s">
        <v>51</v>
      </c>
      <c r="G38" s="3" t="s">
        <v>52</v>
      </c>
      <c r="H38" s="3"/>
      <c r="I38" s="3"/>
      <c r="J38" s="34">
        <v>13800</v>
      </c>
      <c r="K38" s="35">
        <v>14214</v>
      </c>
      <c r="L38" s="35"/>
      <c r="M38" s="36"/>
      <c r="N38" s="37"/>
      <c r="O38" s="35"/>
      <c r="P38" s="35"/>
      <c r="Q38" s="38"/>
      <c r="R38" s="39">
        <f t="shared" si="0"/>
        <v>2</v>
      </c>
      <c r="S38" s="40">
        <f t="shared" si="1"/>
        <v>14007</v>
      </c>
      <c r="T38" s="41">
        <f t="shared" si="2"/>
        <v>2.0899707818321601E-2</v>
      </c>
      <c r="U38" s="42" t="s">
        <v>54</v>
      </c>
      <c r="V38" s="43">
        <f t="shared" si="3"/>
        <v>14007</v>
      </c>
      <c r="W38" s="44">
        <f t="shared" si="4"/>
        <v>2.0899707818321601E-2</v>
      </c>
      <c r="X38" s="45">
        <f t="shared" si="5"/>
        <v>14007</v>
      </c>
      <c r="Y38" s="46" t="s">
        <v>1734</v>
      </c>
      <c r="AA38" s="29"/>
    </row>
    <row r="39" spans="1:27" ht="41.4">
      <c r="A39" s="31">
        <v>8</v>
      </c>
      <c r="B39" s="32" t="s">
        <v>23</v>
      </c>
      <c r="C39" s="32">
        <v>24111503</v>
      </c>
      <c r="D39" s="170" t="s">
        <v>1735</v>
      </c>
      <c r="E39" s="32" t="s">
        <v>111</v>
      </c>
      <c r="F39" s="33" t="s">
        <v>51</v>
      </c>
      <c r="G39" s="3" t="s">
        <v>52</v>
      </c>
      <c r="H39" s="3"/>
      <c r="I39" s="3"/>
      <c r="J39" s="34">
        <v>13920</v>
      </c>
      <c r="K39" s="35">
        <v>14477</v>
      </c>
      <c r="L39" s="35"/>
      <c r="M39" s="36"/>
      <c r="N39" s="37"/>
      <c r="O39" s="35"/>
      <c r="P39" s="35"/>
      <c r="Q39" s="38"/>
      <c r="R39" s="39">
        <f t="shared" si="0"/>
        <v>2</v>
      </c>
      <c r="S39" s="40">
        <f t="shared" si="1"/>
        <v>14198.5</v>
      </c>
      <c r="T39" s="41">
        <f t="shared" si="2"/>
        <v>2.7739442696123322E-2</v>
      </c>
      <c r="U39" s="42" t="s">
        <v>54</v>
      </c>
      <c r="V39" s="43">
        <f t="shared" si="3"/>
        <v>14198.5</v>
      </c>
      <c r="W39" s="44">
        <f t="shared" si="4"/>
        <v>2.7739442696123322E-2</v>
      </c>
      <c r="X39" s="45">
        <f t="shared" si="5"/>
        <v>14198.5</v>
      </c>
      <c r="Y39" s="46" t="s">
        <v>1736</v>
      </c>
      <c r="AA39" s="29"/>
    </row>
    <row r="40" spans="1:27" ht="41.4">
      <c r="A40" s="31">
        <v>8</v>
      </c>
      <c r="B40" s="32" t="s">
        <v>23</v>
      </c>
      <c r="C40" s="32">
        <v>24111503</v>
      </c>
      <c r="D40" s="170" t="s">
        <v>1737</v>
      </c>
      <c r="E40" s="32" t="s">
        <v>111</v>
      </c>
      <c r="F40" s="33" t="s">
        <v>51</v>
      </c>
      <c r="G40" s="3" t="s">
        <v>52</v>
      </c>
      <c r="H40" s="3"/>
      <c r="I40" s="3"/>
      <c r="J40" s="34">
        <v>19320</v>
      </c>
      <c r="K40" s="35">
        <v>20093</v>
      </c>
      <c r="L40" s="35"/>
      <c r="M40" s="36"/>
      <c r="N40" s="37"/>
      <c r="O40" s="35"/>
      <c r="P40" s="35"/>
      <c r="Q40" s="38"/>
      <c r="R40" s="39">
        <f t="shared" si="0"/>
        <v>2</v>
      </c>
      <c r="S40" s="40">
        <f t="shared" si="1"/>
        <v>19706.5</v>
      </c>
      <c r="T40" s="41">
        <f t="shared" si="2"/>
        <v>2.773671336143918E-2</v>
      </c>
      <c r="U40" s="42" t="s">
        <v>54</v>
      </c>
      <c r="V40" s="43">
        <f t="shared" si="3"/>
        <v>19706.5</v>
      </c>
      <c r="W40" s="44">
        <f t="shared" si="4"/>
        <v>2.773671336143918E-2</v>
      </c>
      <c r="X40" s="45">
        <f t="shared" si="5"/>
        <v>19706.5</v>
      </c>
      <c r="Y40" s="46" t="s">
        <v>1738</v>
      </c>
      <c r="AA40" s="29"/>
    </row>
    <row r="41" spans="1:27" ht="41.4">
      <c r="A41" s="31">
        <v>8</v>
      </c>
      <c r="B41" s="32" t="s">
        <v>23</v>
      </c>
      <c r="C41" s="32">
        <v>24121502</v>
      </c>
      <c r="D41" s="170" t="s">
        <v>1739</v>
      </c>
      <c r="E41" s="32" t="s">
        <v>111</v>
      </c>
      <c r="F41" s="33" t="s">
        <v>51</v>
      </c>
      <c r="G41" s="3" t="s">
        <v>52</v>
      </c>
      <c r="H41" s="3"/>
      <c r="I41" s="3"/>
      <c r="J41" s="34">
        <v>64760</v>
      </c>
      <c r="K41" s="35">
        <v>67750</v>
      </c>
      <c r="L41" s="35"/>
      <c r="M41" s="36"/>
      <c r="N41" s="37"/>
      <c r="O41" s="35"/>
      <c r="P41" s="35"/>
      <c r="Q41" s="38"/>
      <c r="R41" s="39">
        <f t="shared" si="0"/>
        <v>2</v>
      </c>
      <c r="S41" s="40">
        <f t="shared" si="1"/>
        <v>66255</v>
      </c>
      <c r="T41" s="41">
        <f t="shared" si="2"/>
        <v>3.1910788253683153E-2</v>
      </c>
      <c r="U41" s="42" t="s">
        <v>54</v>
      </c>
      <c r="V41" s="43">
        <f t="shared" si="3"/>
        <v>66255</v>
      </c>
      <c r="W41" s="44">
        <f t="shared" ref="W41:W72" si="6">IF(Q41&gt;0,"",IFERROR(STDEV(J41:P41)/V41,""))</f>
        <v>3.1910788253683153E-2</v>
      </c>
      <c r="X41" s="45">
        <f t="shared" si="5"/>
        <v>66255</v>
      </c>
      <c r="Y41" s="46" t="s">
        <v>1740</v>
      </c>
      <c r="AA41" s="29"/>
    </row>
    <row r="42" spans="1:27" ht="41.4">
      <c r="A42" s="31">
        <v>8</v>
      </c>
      <c r="B42" s="32" t="s">
        <v>23</v>
      </c>
      <c r="C42" s="32">
        <v>24121502</v>
      </c>
      <c r="D42" s="170" t="s">
        <v>1741</v>
      </c>
      <c r="E42" s="32" t="s">
        <v>111</v>
      </c>
      <c r="F42" s="33" t="s">
        <v>51</v>
      </c>
      <c r="G42" s="3" t="s">
        <v>52</v>
      </c>
      <c r="H42" s="3"/>
      <c r="I42" s="3"/>
      <c r="J42" s="34">
        <v>60800</v>
      </c>
      <c r="K42" s="35">
        <v>63632</v>
      </c>
      <c r="L42" s="35"/>
      <c r="M42" s="36"/>
      <c r="N42" s="37"/>
      <c r="O42" s="35"/>
      <c r="P42" s="35"/>
      <c r="Q42" s="38"/>
      <c r="R42" s="39">
        <f t="shared" si="0"/>
        <v>2</v>
      </c>
      <c r="S42" s="40">
        <f t="shared" si="1"/>
        <v>62216</v>
      </c>
      <c r="T42" s="41">
        <f t="shared" si="2"/>
        <v>3.2186678737307163E-2</v>
      </c>
      <c r="U42" s="42" t="s">
        <v>54</v>
      </c>
      <c r="V42" s="43">
        <f t="shared" si="3"/>
        <v>62216</v>
      </c>
      <c r="W42" s="44">
        <f t="shared" si="6"/>
        <v>3.2186678737307163E-2</v>
      </c>
      <c r="X42" s="45">
        <f t="shared" si="5"/>
        <v>62216</v>
      </c>
      <c r="Y42" s="46" t="s">
        <v>1742</v>
      </c>
      <c r="AA42" s="29"/>
    </row>
    <row r="43" spans="1:27" ht="41.4">
      <c r="A43" s="31">
        <v>8</v>
      </c>
      <c r="B43" s="32" t="s">
        <v>23</v>
      </c>
      <c r="C43" s="32">
        <v>24121502</v>
      </c>
      <c r="D43" s="170" t="s">
        <v>1743</v>
      </c>
      <c r="E43" s="32" t="s">
        <v>111</v>
      </c>
      <c r="F43" s="33" t="s">
        <v>51</v>
      </c>
      <c r="G43" s="3" t="s">
        <v>52</v>
      </c>
      <c r="H43" s="3"/>
      <c r="I43" s="3"/>
      <c r="J43" s="34">
        <v>74680</v>
      </c>
      <c r="K43" s="35">
        <v>78467</v>
      </c>
      <c r="L43" s="35"/>
      <c r="M43" s="36"/>
      <c r="N43" s="37"/>
      <c r="O43" s="35"/>
      <c r="P43" s="35"/>
      <c r="Q43" s="38"/>
      <c r="R43" s="39">
        <f t="shared" si="0"/>
        <v>2</v>
      </c>
      <c r="S43" s="40">
        <f t="shared" si="1"/>
        <v>76573.5</v>
      </c>
      <c r="T43" s="41">
        <f t="shared" si="2"/>
        <v>3.4970497369892398E-2</v>
      </c>
      <c r="U43" s="42" t="s">
        <v>54</v>
      </c>
      <c r="V43" s="43">
        <f t="shared" si="3"/>
        <v>76573.5</v>
      </c>
      <c r="W43" s="44">
        <f t="shared" si="6"/>
        <v>3.4970497369892398E-2</v>
      </c>
      <c r="X43" s="45">
        <f t="shared" si="5"/>
        <v>76573.5</v>
      </c>
      <c r="Y43" s="46" t="s">
        <v>1744</v>
      </c>
      <c r="AA43" s="29"/>
    </row>
    <row r="44" spans="1:27" ht="41.4">
      <c r="A44" s="31">
        <v>8</v>
      </c>
      <c r="B44" s="32" t="s">
        <v>23</v>
      </c>
      <c r="C44" s="32">
        <v>24121502</v>
      </c>
      <c r="D44" s="170" t="s">
        <v>1745</v>
      </c>
      <c r="E44" s="32" t="s">
        <v>111</v>
      </c>
      <c r="F44" s="33" t="s">
        <v>51</v>
      </c>
      <c r="G44" s="3" t="s">
        <v>52</v>
      </c>
      <c r="H44" s="3"/>
      <c r="I44" s="3"/>
      <c r="J44" s="34">
        <v>75320</v>
      </c>
      <c r="K44" s="35">
        <v>78733</v>
      </c>
      <c r="L44" s="35"/>
      <c r="M44" s="36"/>
      <c r="N44" s="37"/>
      <c r="O44" s="35"/>
      <c r="P44" s="35"/>
      <c r="Q44" s="38"/>
      <c r="R44" s="39">
        <f t="shared" si="0"/>
        <v>2</v>
      </c>
      <c r="S44" s="40">
        <f t="shared" si="1"/>
        <v>77026.5</v>
      </c>
      <c r="T44" s="41">
        <f t="shared" si="2"/>
        <v>3.1331495578660419E-2</v>
      </c>
      <c r="U44" s="42" t="s">
        <v>54</v>
      </c>
      <c r="V44" s="43">
        <f t="shared" si="3"/>
        <v>77026.5</v>
      </c>
      <c r="W44" s="44">
        <f t="shared" si="6"/>
        <v>3.1331495578660419E-2</v>
      </c>
      <c r="X44" s="45">
        <f t="shared" si="5"/>
        <v>77026.5</v>
      </c>
      <c r="Y44" s="46" t="s">
        <v>1746</v>
      </c>
      <c r="AA44" s="29"/>
    </row>
    <row r="45" spans="1:27" ht="41.4">
      <c r="A45" s="31">
        <v>8</v>
      </c>
      <c r="B45" s="32" t="s">
        <v>23</v>
      </c>
      <c r="C45" s="32">
        <v>24121502</v>
      </c>
      <c r="D45" s="170" t="s">
        <v>1747</v>
      </c>
      <c r="E45" s="32" t="s">
        <v>111</v>
      </c>
      <c r="F45" s="33" t="s">
        <v>51</v>
      </c>
      <c r="G45" s="3" t="s">
        <v>52</v>
      </c>
      <c r="H45" s="3"/>
      <c r="I45" s="3"/>
      <c r="J45" s="34">
        <v>95440</v>
      </c>
      <c r="K45" s="35">
        <v>96058</v>
      </c>
      <c r="L45" s="35"/>
      <c r="M45" s="36"/>
      <c r="N45" s="37"/>
      <c r="O45" s="35"/>
      <c r="P45" s="35"/>
      <c r="Q45" s="38"/>
      <c r="R45" s="39">
        <f t="shared" si="0"/>
        <v>2</v>
      </c>
      <c r="S45" s="40">
        <f t="shared" si="1"/>
        <v>95749</v>
      </c>
      <c r="T45" s="41">
        <f t="shared" si="2"/>
        <v>4.5639326862242568E-3</v>
      </c>
      <c r="U45" s="42" t="s">
        <v>54</v>
      </c>
      <c r="V45" s="43">
        <f t="shared" si="3"/>
        <v>95749</v>
      </c>
      <c r="W45" s="44">
        <f t="shared" si="6"/>
        <v>4.5639326862242568E-3</v>
      </c>
      <c r="X45" s="45">
        <f t="shared" si="5"/>
        <v>95749</v>
      </c>
      <c r="Y45" s="46" t="s">
        <v>1748</v>
      </c>
      <c r="AA45" s="29"/>
    </row>
    <row r="46" spans="1:27" ht="41.4">
      <c r="A46" s="31">
        <v>8</v>
      </c>
      <c r="B46" s="32" t="s">
        <v>23</v>
      </c>
      <c r="C46" s="32">
        <v>60131509</v>
      </c>
      <c r="D46" s="170" t="s">
        <v>1749</v>
      </c>
      <c r="E46" s="32" t="s">
        <v>111</v>
      </c>
      <c r="F46" s="33" t="s">
        <v>51</v>
      </c>
      <c r="G46" s="3" t="s">
        <v>52</v>
      </c>
      <c r="H46" s="3"/>
      <c r="I46" s="3"/>
      <c r="J46" s="34">
        <v>80240</v>
      </c>
      <c r="K46" s="35">
        <v>83850</v>
      </c>
      <c r="L46" s="35"/>
      <c r="M46" s="36"/>
      <c r="N46" s="37"/>
      <c r="O46" s="35"/>
      <c r="P46" s="35"/>
      <c r="Q46" s="38"/>
      <c r="R46" s="39">
        <f t="shared" si="0"/>
        <v>2</v>
      </c>
      <c r="S46" s="40">
        <f t="shared" si="1"/>
        <v>82045</v>
      </c>
      <c r="T46" s="41">
        <f t="shared" si="2"/>
        <v>3.1112870742683117E-2</v>
      </c>
      <c r="U46" s="42" t="s">
        <v>54</v>
      </c>
      <c r="V46" s="43">
        <f t="shared" si="3"/>
        <v>82045</v>
      </c>
      <c r="W46" s="44">
        <f t="shared" si="6"/>
        <v>3.1112870742683117E-2</v>
      </c>
      <c r="X46" s="45">
        <f t="shared" si="5"/>
        <v>82045</v>
      </c>
      <c r="Y46" s="46" t="s">
        <v>1750</v>
      </c>
      <c r="AA46" s="29"/>
    </row>
    <row r="47" spans="1:27" ht="41.4">
      <c r="A47" s="31">
        <v>8</v>
      </c>
      <c r="B47" s="32" t="s">
        <v>23</v>
      </c>
      <c r="C47" s="32">
        <v>60131509</v>
      </c>
      <c r="D47" s="170" t="s">
        <v>1751</v>
      </c>
      <c r="E47" s="32" t="s">
        <v>111</v>
      </c>
      <c r="F47" s="33" t="s">
        <v>51</v>
      </c>
      <c r="G47" s="3" t="s">
        <v>52</v>
      </c>
      <c r="H47" s="3"/>
      <c r="I47" s="3"/>
      <c r="J47" s="34">
        <v>45000</v>
      </c>
      <c r="K47" s="35">
        <v>40456</v>
      </c>
      <c r="L47" s="35"/>
      <c r="M47" s="36"/>
      <c r="N47" s="37"/>
      <c r="O47" s="35"/>
      <c r="P47" s="35"/>
      <c r="Q47" s="38"/>
      <c r="R47" s="39">
        <f t="shared" si="0"/>
        <v>2</v>
      </c>
      <c r="S47" s="40">
        <f t="shared" si="1"/>
        <v>42728</v>
      </c>
      <c r="T47" s="41">
        <f t="shared" si="2"/>
        <v>7.5198773958801535E-2</v>
      </c>
      <c r="U47" s="42" t="s">
        <v>54</v>
      </c>
      <c r="V47" s="43">
        <f t="shared" si="3"/>
        <v>42728</v>
      </c>
      <c r="W47" s="44">
        <f t="shared" si="6"/>
        <v>7.5198773958801535E-2</v>
      </c>
      <c r="X47" s="45">
        <f t="shared" si="5"/>
        <v>42728</v>
      </c>
      <c r="Y47" s="46" t="s">
        <v>1752</v>
      </c>
      <c r="AA47" s="29"/>
    </row>
    <row r="48" spans="1:27" ht="41.4">
      <c r="A48" s="31">
        <v>8</v>
      </c>
      <c r="B48" s="32" t="s">
        <v>23</v>
      </c>
      <c r="C48" s="32">
        <v>60131509</v>
      </c>
      <c r="D48" s="170" t="s">
        <v>1753</v>
      </c>
      <c r="E48" s="32" t="s">
        <v>111</v>
      </c>
      <c r="F48" s="33" t="s">
        <v>51</v>
      </c>
      <c r="G48" s="3" t="s">
        <v>52</v>
      </c>
      <c r="H48" s="3"/>
      <c r="I48" s="3"/>
      <c r="J48" s="34">
        <v>95440</v>
      </c>
      <c r="K48" s="35">
        <v>98458</v>
      </c>
      <c r="L48" s="35"/>
      <c r="M48" s="36"/>
      <c r="N48" s="37"/>
      <c r="O48" s="35"/>
      <c r="P48" s="35"/>
      <c r="Q48" s="38"/>
      <c r="R48" s="39">
        <f t="shared" si="0"/>
        <v>2</v>
      </c>
      <c r="S48" s="40">
        <f t="shared" si="1"/>
        <v>96949</v>
      </c>
      <c r="T48" s="41">
        <f t="shared" si="2"/>
        <v>2.2012070940607954E-2</v>
      </c>
      <c r="U48" s="42" t="s">
        <v>54</v>
      </c>
      <c r="V48" s="43">
        <f t="shared" si="3"/>
        <v>96949</v>
      </c>
      <c r="W48" s="44">
        <f t="shared" si="6"/>
        <v>2.2012070940607954E-2</v>
      </c>
      <c r="X48" s="45">
        <f t="shared" si="5"/>
        <v>96949</v>
      </c>
      <c r="Y48" s="46" t="s">
        <v>1754</v>
      </c>
      <c r="AA48" s="29"/>
    </row>
    <row r="49" spans="1:27" ht="41.4">
      <c r="A49" s="31">
        <v>8</v>
      </c>
      <c r="B49" s="32" t="s">
        <v>23</v>
      </c>
      <c r="C49" s="32">
        <v>60131509</v>
      </c>
      <c r="D49" s="170" t="s">
        <v>1755</v>
      </c>
      <c r="E49" s="32" t="s">
        <v>111</v>
      </c>
      <c r="F49" s="33" t="s">
        <v>51</v>
      </c>
      <c r="G49" s="3" t="s">
        <v>52</v>
      </c>
      <c r="H49" s="3"/>
      <c r="I49" s="3"/>
      <c r="J49" s="34">
        <v>44040</v>
      </c>
      <c r="K49" s="35">
        <v>45802</v>
      </c>
      <c r="L49" s="35"/>
      <c r="M49" s="36"/>
      <c r="N49" s="37"/>
      <c r="O49" s="35"/>
      <c r="P49" s="35"/>
      <c r="Q49" s="38"/>
      <c r="R49" s="39">
        <f t="shared" si="0"/>
        <v>2</v>
      </c>
      <c r="S49" s="40">
        <f t="shared" si="1"/>
        <v>44921</v>
      </c>
      <c r="T49" s="41">
        <f t="shared" si="2"/>
        <v>2.7735850681211389E-2</v>
      </c>
      <c r="U49" s="42" t="s">
        <v>54</v>
      </c>
      <c r="V49" s="43">
        <f t="shared" si="3"/>
        <v>44921</v>
      </c>
      <c r="W49" s="44">
        <f t="shared" si="6"/>
        <v>2.7735850681211389E-2</v>
      </c>
      <c r="X49" s="45">
        <f t="shared" si="5"/>
        <v>44921</v>
      </c>
      <c r="Y49" s="46" t="s">
        <v>1756</v>
      </c>
      <c r="AA49" s="29"/>
    </row>
    <row r="50" spans="1:27" ht="69">
      <c r="A50" s="31">
        <v>8</v>
      </c>
      <c r="B50" s="32" t="s">
        <v>23</v>
      </c>
      <c r="C50" s="32">
        <v>52152002</v>
      </c>
      <c r="D50" s="170" t="s">
        <v>1757</v>
      </c>
      <c r="E50" s="32" t="s">
        <v>60</v>
      </c>
      <c r="F50" s="33" t="s">
        <v>51</v>
      </c>
      <c r="G50" s="3" t="s">
        <v>52</v>
      </c>
      <c r="H50" s="3"/>
      <c r="I50" s="3"/>
      <c r="J50" s="34">
        <v>30200</v>
      </c>
      <c r="K50" s="35">
        <v>33888</v>
      </c>
      <c r="L50" s="35"/>
      <c r="M50" s="36"/>
      <c r="N50" s="37"/>
      <c r="O50" s="35"/>
      <c r="P50" s="35"/>
      <c r="Q50" s="38"/>
      <c r="R50" s="39">
        <f t="shared" si="0"/>
        <v>2</v>
      </c>
      <c r="S50" s="40">
        <f t="shared" si="1"/>
        <v>32044</v>
      </c>
      <c r="T50" s="41">
        <f t="shared" si="2"/>
        <v>8.1382156067157263E-2</v>
      </c>
      <c r="U50" s="42" t="s">
        <v>54</v>
      </c>
      <c r="V50" s="43">
        <f t="shared" si="3"/>
        <v>32044</v>
      </c>
      <c r="W50" s="44">
        <f t="shared" si="6"/>
        <v>8.1382156067157263E-2</v>
      </c>
      <c r="X50" s="45">
        <f t="shared" si="5"/>
        <v>32044</v>
      </c>
      <c r="Y50" s="46" t="s">
        <v>1758</v>
      </c>
      <c r="AA50" s="29"/>
    </row>
    <row r="51" spans="1:27" ht="69">
      <c r="A51" s="31">
        <v>8</v>
      </c>
      <c r="B51" s="32" t="s">
        <v>23</v>
      </c>
      <c r="C51" s="32">
        <v>52152002</v>
      </c>
      <c r="D51" s="170" t="s">
        <v>1759</v>
      </c>
      <c r="E51" s="32" t="s">
        <v>60</v>
      </c>
      <c r="F51" s="33" t="s">
        <v>51</v>
      </c>
      <c r="G51" s="3" t="s">
        <v>52</v>
      </c>
      <c r="H51" s="3"/>
      <c r="I51" s="3"/>
      <c r="J51" s="34">
        <v>35320</v>
      </c>
      <c r="K51" s="35">
        <v>37373</v>
      </c>
      <c r="L51" s="35"/>
      <c r="M51" s="36"/>
      <c r="N51" s="37"/>
      <c r="O51" s="35"/>
      <c r="P51" s="35"/>
      <c r="Q51" s="38"/>
      <c r="R51" s="39">
        <f t="shared" si="0"/>
        <v>2</v>
      </c>
      <c r="S51" s="40">
        <f t="shared" si="1"/>
        <v>36346.5</v>
      </c>
      <c r="T51" s="41">
        <f t="shared" si="2"/>
        <v>3.9940302966612523E-2</v>
      </c>
      <c r="U51" s="42" t="s">
        <v>54</v>
      </c>
      <c r="V51" s="43">
        <f t="shared" si="3"/>
        <v>36346.5</v>
      </c>
      <c r="W51" s="44">
        <f t="shared" si="6"/>
        <v>3.9940302966612523E-2</v>
      </c>
      <c r="X51" s="45">
        <f t="shared" si="5"/>
        <v>36346.5</v>
      </c>
      <c r="Y51" s="46" t="s">
        <v>1760</v>
      </c>
      <c r="AA51" s="29"/>
    </row>
    <row r="52" spans="1:27" ht="69">
      <c r="A52" s="31">
        <v>8</v>
      </c>
      <c r="B52" s="32" t="s">
        <v>23</v>
      </c>
      <c r="C52" s="32">
        <v>52152002</v>
      </c>
      <c r="D52" s="170" t="s">
        <v>1761</v>
      </c>
      <c r="E52" s="32" t="s">
        <v>60</v>
      </c>
      <c r="F52" s="33" t="s">
        <v>51</v>
      </c>
      <c r="G52" s="3" t="s">
        <v>52</v>
      </c>
      <c r="H52" s="3"/>
      <c r="I52" s="3"/>
      <c r="J52" s="34">
        <v>38400</v>
      </c>
      <c r="K52" s="35">
        <v>39616</v>
      </c>
      <c r="L52" s="35"/>
      <c r="M52" s="36"/>
      <c r="N52" s="37"/>
      <c r="O52" s="35"/>
      <c r="P52" s="35"/>
      <c r="Q52" s="38"/>
      <c r="R52" s="39">
        <f t="shared" si="0"/>
        <v>2</v>
      </c>
      <c r="S52" s="40">
        <f t="shared" si="1"/>
        <v>39008</v>
      </c>
      <c r="T52" s="41">
        <f t="shared" si="2"/>
        <v>2.2042705237972769E-2</v>
      </c>
      <c r="U52" s="42" t="s">
        <v>54</v>
      </c>
      <c r="V52" s="43">
        <f t="shared" si="3"/>
        <v>39008</v>
      </c>
      <c r="W52" s="44">
        <f t="shared" si="6"/>
        <v>2.2042705237972769E-2</v>
      </c>
      <c r="X52" s="45">
        <f t="shared" si="5"/>
        <v>39008</v>
      </c>
      <c r="Y52" s="46" t="s">
        <v>1762</v>
      </c>
      <c r="AA52" s="29"/>
    </row>
    <row r="53" spans="1:27" ht="41.4">
      <c r="A53" s="31">
        <v>8</v>
      </c>
      <c r="B53" s="32" t="s">
        <v>23</v>
      </c>
      <c r="C53" s="32">
        <v>52151608</v>
      </c>
      <c r="D53" s="170" t="s">
        <v>1763</v>
      </c>
      <c r="E53" s="32" t="s">
        <v>60</v>
      </c>
      <c r="F53" s="33" t="s">
        <v>51</v>
      </c>
      <c r="G53" s="3" t="s">
        <v>52</v>
      </c>
      <c r="H53" s="3"/>
      <c r="I53" s="3"/>
      <c r="J53" s="34">
        <v>93600</v>
      </c>
      <c r="K53" s="35">
        <v>97344</v>
      </c>
      <c r="L53" s="35"/>
      <c r="M53" s="36"/>
      <c r="N53" s="37"/>
      <c r="O53" s="35"/>
      <c r="P53" s="35"/>
      <c r="Q53" s="38"/>
      <c r="R53" s="39">
        <f t="shared" si="0"/>
        <v>2</v>
      </c>
      <c r="S53" s="40">
        <f t="shared" si="1"/>
        <v>95472</v>
      </c>
      <c r="T53" s="41">
        <f t="shared" si="2"/>
        <v>2.77296776935901E-2</v>
      </c>
      <c r="U53" s="42" t="s">
        <v>54</v>
      </c>
      <c r="V53" s="43">
        <f t="shared" si="3"/>
        <v>95472</v>
      </c>
      <c r="W53" s="44">
        <f t="shared" si="6"/>
        <v>2.77296776935901E-2</v>
      </c>
      <c r="X53" s="45">
        <f t="shared" si="5"/>
        <v>95472</v>
      </c>
      <c r="Y53" s="46" t="s">
        <v>1764</v>
      </c>
      <c r="AA53" s="29"/>
    </row>
    <row r="54" spans="1:27" ht="41.4">
      <c r="A54" s="31">
        <v>8</v>
      </c>
      <c r="B54" s="32" t="s">
        <v>23</v>
      </c>
      <c r="C54" s="32">
        <v>24112505</v>
      </c>
      <c r="D54" s="170" t="s">
        <v>1765</v>
      </c>
      <c r="E54" s="32" t="s">
        <v>60</v>
      </c>
      <c r="F54" s="33" t="s">
        <v>51</v>
      </c>
      <c r="G54" s="3" t="s">
        <v>52</v>
      </c>
      <c r="H54" s="3"/>
      <c r="I54" s="3"/>
      <c r="J54" s="34">
        <v>215000</v>
      </c>
      <c r="K54" s="35">
        <v>212000</v>
      </c>
      <c r="L54" s="35"/>
      <c r="M54" s="36"/>
      <c r="N54" s="37"/>
      <c r="O54" s="35"/>
      <c r="P54" s="35"/>
      <c r="Q54" s="38"/>
      <c r="R54" s="39">
        <f t="shared" si="0"/>
        <v>2</v>
      </c>
      <c r="S54" s="40">
        <f t="shared" si="1"/>
        <v>213500</v>
      </c>
      <c r="T54" s="41">
        <f t="shared" si="2"/>
        <v>9.9359266677266616E-3</v>
      </c>
      <c r="U54" s="42" t="s">
        <v>54</v>
      </c>
      <c r="V54" s="43">
        <f t="shared" si="3"/>
        <v>213500</v>
      </c>
      <c r="W54" s="44">
        <f t="shared" si="6"/>
        <v>9.9359266677266616E-3</v>
      </c>
      <c r="X54" s="45">
        <f t="shared" si="5"/>
        <v>213500</v>
      </c>
      <c r="Y54" s="46" t="s">
        <v>1766</v>
      </c>
      <c r="AA54" s="29"/>
    </row>
    <row r="55" spans="1:27" ht="55.2">
      <c r="A55" s="31">
        <v>8</v>
      </c>
      <c r="B55" s="32" t="s">
        <v>23</v>
      </c>
      <c r="C55" s="32">
        <v>24112505</v>
      </c>
      <c r="D55" s="170" t="s">
        <v>1767</v>
      </c>
      <c r="E55" s="32" t="s">
        <v>60</v>
      </c>
      <c r="F55" s="33" t="s">
        <v>51</v>
      </c>
      <c r="G55" s="3" t="s">
        <v>52</v>
      </c>
      <c r="H55" s="3"/>
      <c r="I55" s="3"/>
      <c r="J55" s="34">
        <v>190400</v>
      </c>
      <c r="K55" s="35">
        <v>195616</v>
      </c>
      <c r="L55" s="35"/>
      <c r="M55" s="36"/>
      <c r="N55" s="37"/>
      <c r="O55" s="35"/>
      <c r="P55" s="35"/>
      <c r="Q55" s="38"/>
      <c r="R55" s="39">
        <f t="shared" si="0"/>
        <v>2</v>
      </c>
      <c r="S55" s="40">
        <f t="shared" si="1"/>
        <v>193008</v>
      </c>
      <c r="T55" s="41">
        <f t="shared" si="2"/>
        <v>1.9109409820675993E-2</v>
      </c>
      <c r="U55" s="42" t="s">
        <v>54</v>
      </c>
      <c r="V55" s="43">
        <f t="shared" si="3"/>
        <v>193008</v>
      </c>
      <c r="W55" s="44">
        <f t="shared" si="6"/>
        <v>1.9109409820675993E-2</v>
      </c>
      <c r="X55" s="45">
        <f t="shared" si="5"/>
        <v>193008</v>
      </c>
      <c r="Y55" s="46" t="s">
        <v>1768</v>
      </c>
      <c r="AA55" s="29"/>
    </row>
    <row r="56" spans="1:27" ht="41.4">
      <c r="A56" s="31">
        <v>8</v>
      </c>
      <c r="B56" s="32" t="s">
        <v>23</v>
      </c>
      <c r="C56" s="32">
        <v>52151506</v>
      </c>
      <c r="D56" s="170" t="s">
        <v>1769</v>
      </c>
      <c r="E56" s="32" t="s">
        <v>1007</v>
      </c>
      <c r="F56" s="33" t="s">
        <v>51</v>
      </c>
      <c r="G56" s="3" t="s">
        <v>52</v>
      </c>
      <c r="H56" s="3"/>
      <c r="I56" s="3"/>
      <c r="J56" s="34">
        <v>8280</v>
      </c>
      <c r="K56" s="35">
        <v>8611</v>
      </c>
      <c r="L56" s="35"/>
      <c r="M56" s="36"/>
      <c r="N56" s="37"/>
      <c r="O56" s="35"/>
      <c r="P56" s="35"/>
      <c r="Q56" s="38"/>
      <c r="R56" s="39">
        <f t="shared" si="0"/>
        <v>2</v>
      </c>
      <c r="S56" s="40">
        <f t="shared" si="1"/>
        <v>8445.5</v>
      </c>
      <c r="T56" s="41">
        <f t="shared" si="2"/>
        <v>2.771326085758655E-2</v>
      </c>
      <c r="U56" s="42" t="s">
        <v>54</v>
      </c>
      <c r="V56" s="43">
        <f t="shared" si="3"/>
        <v>8445.5</v>
      </c>
      <c r="W56" s="44">
        <f t="shared" si="6"/>
        <v>2.771326085758655E-2</v>
      </c>
      <c r="X56" s="45">
        <f t="shared" si="5"/>
        <v>8445.5</v>
      </c>
      <c r="Y56" s="46" t="s">
        <v>1770</v>
      </c>
      <c r="AA56" s="29"/>
    </row>
    <row r="57" spans="1:27" ht="41.4">
      <c r="A57" s="31">
        <v>8</v>
      </c>
      <c r="B57" s="32" t="s">
        <v>23</v>
      </c>
      <c r="C57" s="32">
        <v>52151506</v>
      </c>
      <c r="D57" s="170" t="s">
        <v>1771</v>
      </c>
      <c r="E57" s="32" t="s">
        <v>1007</v>
      </c>
      <c r="F57" s="33" t="s">
        <v>51</v>
      </c>
      <c r="G57" s="3" t="s">
        <v>52</v>
      </c>
      <c r="H57" s="3"/>
      <c r="I57" s="3"/>
      <c r="J57" s="34">
        <v>4920</v>
      </c>
      <c r="K57" s="35">
        <v>5117</v>
      </c>
      <c r="L57" s="35"/>
      <c r="M57" s="36"/>
      <c r="N57" s="37"/>
      <c r="O57" s="35"/>
      <c r="P57" s="35"/>
      <c r="Q57" s="38"/>
      <c r="R57" s="39">
        <f t="shared" si="0"/>
        <v>2</v>
      </c>
      <c r="S57" s="40">
        <f t="shared" si="1"/>
        <v>5018.5</v>
      </c>
      <c r="T57" s="41">
        <f t="shared" si="2"/>
        <v>2.7757305149696095E-2</v>
      </c>
      <c r="U57" s="42" t="s">
        <v>54</v>
      </c>
      <c r="V57" s="43">
        <f t="shared" si="3"/>
        <v>5018.5</v>
      </c>
      <c r="W57" s="44">
        <f t="shared" si="6"/>
        <v>2.7757305149696095E-2</v>
      </c>
      <c r="X57" s="45">
        <f t="shared" si="5"/>
        <v>5018.5</v>
      </c>
      <c r="Y57" s="46" t="s">
        <v>1772</v>
      </c>
      <c r="AA57" s="29"/>
    </row>
    <row r="58" spans="1:27" ht="41.4">
      <c r="A58" s="31">
        <v>8</v>
      </c>
      <c r="B58" s="32" t="s">
        <v>23</v>
      </c>
      <c r="C58" s="32">
        <v>24112502</v>
      </c>
      <c r="D58" s="170" t="s">
        <v>1773</v>
      </c>
      <c r="E58" s="32" t="s">
        <v>1007</v>
      </c>
      <c r="F58" s="33" t="s">
        <v>51</v>
      </c>
      <c r="G58" s="3" t="s">
        <v>52</v>
      </c>
      <c r="H58" s="3"/>
      <c r="I58" s="3"/>
      <c r="J58" s="34">
        <v>7320</v>
      </c>
      <c r="K58" s="35">
        <v>7613</v>
      </c>
      <c r="L58" s="35"/>
      <c r="M58" s="36"/>
      <c r="N58" s="37"/>
      <c r="O58" s="35"/>
      <c r="P58" s="35"/>
      <c r="Q58" s="38"/>
      <c r="R58" s="39">
        <f t="shared" si="0"/>
        <v>2</v>
      </c>
      <c r="S58" s="40">
        <f t="shared" si="1"/>
        <v>7466.5</v>
      </c>
      <c r="T58" s="41">
        <f t="shared" si="2"/>
        <v>2.7748247088683911E-2</v>
      </c>
      <c r="U58" s="42" t="s">
        <v>54</v>
      </c>
      <c r="V58" s="43">
        <f t="shared" si="3"/>
        <v>7466.5</v>
      </c>
      <c r="W58" s="44">
        <f t="shared" si="6"/>
        <v>2.7748247088683911E-2</v>
      </c>
      <c r="X58" s="45">
        <f t="shared" si="5"/>
        <v>7466.5</v>
      </c>
      <c r="Y58" s="46" t="s">
        <v>1774</v>
      </c>
      <c r="AA58" s="29"/>
    </row>
    <row r="59" spans="1:27" ht="41.4">
      <c r="A59" s="31">
        <v>8</v>
      </c>
      <c r="B59" s="32" t="s">
        <v>23</v>
      </c>
      <c r="C59" s="32">
        <v>56111704</v>
      </c>
      <c r="D59" s="170" t="s">
        <v>1775</v>
      </c>
      <c r="E59" s="32" t="s">
        <v>60</v>
      </c>
      <c r="F59" s="33" t="s">
        <v>51</v>
      </c>
      <c r="G59" s="3" t="s">
        <v>52</v>
      </c>
      <c r="H59" s="3"/>
      <c r="I59" s="3"/>
      <c r="J59" s="34">
        <v>55400</v>
      </c>
      <c r="K59" s="35">
        <v>56016</v>
      </c>
      <c r="L59" s="35"/>
      <c r="M59" s="36"/>
      <c r="N59" s="37"/>
      <c r="O59" s="35"/>
      <c r="P59" s="35"/>
      <c r="Q59" s="38"/>
      <c r="R59" s="39">
        <f t="shared" si="0"/>
        <v>2</v>
      </c>
      <c r="S59" s="40">
        <f t="shared" si="1"/>
        <v>55708</v>
      </c>
      <c r="T59" s="41">
        <f t="shared" si="2"/>
        <v>7.8189448052508308E-3</v>
      </c>
      <c r="U59" s="42" t="s">
        <v>54</v>
      </c>
      <c r="V59" s="43">
        <f t="shared" si="3"/>
        <v>55708</v>
      </c>
      <c r="W59" s="44">
        <f t="shared" si="6"/>
        <v>7.8189448052508308E-3</v>
      </c>
      <c r="X59" s="45">
        <f t="shared" si="5"/>
        <v>55708</v>
      </c>
      <c r="Y59" s="46" t="s">
        <v>1776</v>
      </c>
      <c r="AA59" s="29"/>
    </row>
    <row r="60" spans="1:27" ht="41.4">
      <c r="A60" s="31">
        <v>8</v>
      </c>
      <c r="B60" s="32" t="s">
        <v>23</v>
      </c>
      <c r="C60" s="32">
        <v>56111704</v>
      </c>
      <c r="D60" s="170" t="s">
        <v>1777</v>
      </c>
      <c r="E60" s="32" t="s">
        <v>60</v>
      </c>
      <c r="F60" s="33" t="s">
        <v>51</v>
      </c>
      <c r="G60" s="3" t="s">
        <v>52</v>
      </c>
      <c r="H60" s="3"/>
      <c r="I60" s="3"/>
      <c r="J60" s="34">
        <v>110400</v>
      </c>
      <c r="K60" s="35">
        <v>105136</v>
      </c>
      <c r="L60" s="35"/>
      <c r="M60" s="36"/>
      <c r="N60" s="37"/>
      <c r="O60" s="35"/>
      <c r="P60" s="35"/>
      <c r="Q60" s="38"/>
      <c r="R60" s="39">
        <f t="shared" si="0"/>
        <v>2</v>
      </c>
      <c r="S60" s="40">
        <f t="shared" si="1"/>
        <v>107768</v>
      </c>
      <c r="T60" s="41">
        <f t="shared" si="2"/>
        <v>3.4539103408859642E-2</v>
      </c>
      <c r="U60" s="42" t="s">
        <v>54</v>
      </c>
      <c r="V60" s="43">
        <f t="shared" si="3"/>
        <v>107768</v>
      </c>
      <c r="W60" s="44">
        <f t="shared" si="6"/>
        <v>3.4539103408859642E-2</v>
      </c>
      <c r="X60" s="45">
        <f t="shared" si="5"/>
        <v>107768</v>
      </c>
      <c r="Y60" s="46" t="s">
        <v>1778</v>
      </c>
      <c r="AA60" s="29"/>
    </row>
    <row r="61" spans="1:27" ht="41.4">
      <c r="A61" s="31">
        <v>8</v>
      </c>
      <c r="B61" s="32" t="s">
        <v>23</v>
      </c>
      <c r="C61" s="32">
        <v>24121503</v>
      </c>
      <c r="D61" s="170" t="s">
        <v>1779</v>
      </c>
      <c r="E61" s="32" t="s">
        <v>60</v>
      </c>
      <c r="F61" s="33" t="s">
        <v>51</v>
      </c>
      <c r="G61" s="3" t="s">
        <v>52</v>
      </c>
      <c r="H61" s="3"/>
      <c r="I61" s="3"/>
      <c r="J61" s="34">
        <v>9360</v>
      </c>
      <c r="K61" s="35">
        <v>9734</v>
      </c>
      <c r="L61" s="35"/>
      <c r="M61" s="36"/>
      <c r="N61" s="37"/>
      <c r="O61" s="35"/>
      <c r="P61" s="35"/>
      <c r="Q61" s="38"/>
      <c r="R61" s="39">
        <f t="shared" si="0"/>
        <v>2</v>
      </c>
      <c r="S61" s="40">
        <f t="shared" si="1"/>
        <v>9547</v>
      </c>
      <c r="T61" s="41">
        <f t="shared" si="2"/>
        <v>2.7700632257648346E-2</v>
      </c>
      <c r="U61" s="42" t="s">
        <v>54</v>
      </c>
      <c r="V61" s="43">
        <f t="shared" si="3"/>
        <v>9547</v>
      </c>
      <c r="W61" s="44">
        <f t="shared" si="6"/>
        <v>2.7700632257648346E-2</v>
      </c>
      <c r="X61" s="45">
        <f t="shared" si="5"/>
        <v>9547</v>
      </c>
      <c r="Y61" s="46" t="s">
        <v>1780</v>
      </c>
      <c r="AA61" s="29"/>
    </row>
    <row r="62" spans="1:27" ht="41.4">
      <c r="A62" s="31">
        <v>8</v>
      </c>
      <c r="B62" s="32" t="s">
        <v>23</v>
      </c>
      <c r="C62" s="32">
        <v>48101510</v>
      </c>
      <c r="D62" s="170" t="s">
        <v>1781</v>
      </c>
      <c r="E62" s="32" t="s">
        <v>60</v>
      </c>
      <c r="F62" s="33" t="s">
        <v>51</v>
      </c>
      <c r="G62" s="3" t="s">
        <v>52</v>
      </c>
      <c r="H62" s="3"/>
      <c r="I62" s="3"/>
      <c r="J62" s="34">
        <v>150800</v>
      </c>
      <c r="K62" s="35">
        <v>156272</v>
      </c>
      <c r="L62" s="35"/>
      <c r="M62" s="36"/>
      <c r="N62" s="37"/>
      <c r="O62" s="35"/>
      <c r="P62" s="35"/>
      <c r="Q62" s="38"/>
      <c r="R62" s="39">
        <f t="shared" si="0"/>
        <v>2</v>
      </c>
      <c r="S62" s="40">
        <f t="shared" si="1"/>
        <v>153536</v>
      </c>
      <c r="T62" s="41">
        <f t="shared" si="2"/>
        <v>2.520117957125878E-2</v>
      </c>
      <c r="U62" s="42" t="s">
        <v>54</v>
      </c>
      <c r="V62" s="43">
        <f t="shared" si="3"/>
        <v>153536</v>
      </c>
      <c r="W62" s="44">
        <f t="shared" si="6"/>
        <v>2.520117957125878E-2</v>
      </c>
      <c r="X62" s="45">
        <f t="shared" si="5"/>
        <v>153536</v>
      </c>
      <c r="Y62" s="46" t="s">
        <v>1782</v>
      </c>
      <c r="AA62" s="29"/>
    </row>
    <row r="63" spans="1:27" ht="41.4">
      <c r="A63" s="31">
        <v>8</v>
      </c>
      <c r="B63" s="32" t="s">
        <v>23</v>
      </c>
      <c r="C63" s="32">
        <v>48101510</v>
      </c>
      <c r="D63" s="170" t="s">
        <v>1783</v>
      </c>
      <c r="E63" s="32" t="s">
        <v>60</v>
      </c>
      <c r="F63" s="33" t="s">
        <v>51</v>
      </c>
      <c r="G63" s="3" t="s">
        <v>52</v>
      </c>
      <c r="H63" s="3"/>
      <c r="I63" s="3"/>
      <c r="J63" s="34">
        <v>190800</v>
      </c>
      <c r="K63" s="35">
        <v>196752</v>
      </c>
      <c r="L63" s="35"/>
      <c r="M63" s="36"/>
      <c r="N63" s="37"/>
      <c r="O63" s="35"/>
      <c r="P63" s="35"/>
      <c r="Q63" s="38"/>
      <c r="R63" s="39">
        <f t="shared" si="0"/>
        <v>2</v>
      </c>
      <c r="S63" s="40">
        <f t="shared" si="1"/>
        <v>193776</v>
      </c>
      <c r="T63" s="41">
        <f t="shared" si="2"/>
        <v>2.1719405713929132E-2</v>
      </c>
      <c r="U63" s="42" t="s">
        <v>54</v>
      </c>
      <c r="V63" s="43">
        <f t="shared" si="3"/>
        <v>193776</v>
      </c>
      <c r="W63" s="44">
        <f t="shared" si="6"/>
        <v>2.1719405713929132E-2</v>
      </c>
      <c r="X63" s="45">
        <f t="shared" si="5"/>
        <v>193776</v>
      </c>
      <c r="Y63" s="46" t="s">
        <v>1784</v>
      </c>
      <c r="AA63" s="29"/>
    </row>
    <row r="64" spans="1:27" ht="41.4">
      <c r="A64" s="31">
        <v>8</v>
      </c>
      <c r="B64" s="32" t="s">
        <v>23</v>
      </c>
      <c r="C64" s="32">
        <v>48101510</v>
      </c>
      <c r="D64" s="170" t="s">
        <v>1785</v>
      </c>
      <c r="E64" s="32" t="s">
        <v>60</v>
      </c>
      <c r="F64" s="33" t="s">
        <v>51</v>
      </c>
      <c r="G64" s="3" t="s">
        <v>52</v>
      </c>
      <c r="H64" s="3"/>
      <c r="I64" s="3"/>
      <c r="J64" s="34">
        <v>310600</v>
      </c>
      <c r="K64" s="35">
        <v>312664</v>
      </c>
      <c r="L64" s="35"/>
      <c r="M64" s="36"/>
      <c r="N64" s="37"/>
      <c r="O64" s="35"/>
      <c r="P64" s="35"/>
      <c r="Q64" s="38"/>
      <c r="R64" s="39">
        <f t="shared" si="0"/>
        <v>2</v>
      </c>
      <c r="S64" s="40">
        <f t="shared" si="1"/>
        <v>311632</v>
      </c>
      <c r="T64" s="41">
        <f t="shared" si="2"/>
        <v>4.6833072225221867E-3</v>
      </c>
      <c r="U64" s="42" t="s">
        <v>54</v>
      </c>
      <c r="V64" s="43">
        <f t="shared" si="3"/>
        <v>311632</v>
      </c>
      <c r="W64" s="44">
        <f t="shared" si="6"/>
        <v>4.6833072225221867E-3</v>
      </c>
      <c r="X64" s="45">
        <f t="shared" si="5"/>
        <v>311632</v>
      </c>
      <c r="Y64" s="46" t="s">
        <v>1786</v>
      </c>
      <c r="AA64" s="29"/>
    </row>
    <row r="65" spans="1:27" ht="110.4">
      <c r="A65" s="31">
        <v>8</v>
      </c>
      <c r="B65" s="32" t="s">
        <v>23</v>
      </c>
      <c r="C65" s="32">
        <v>24112006</v>
      </c>
      <c r="D65" s="170" t="s">
        <v>1787</v>
      </c>
      <c r="E65" s="32" t="s">
        <v>60</v>
      </c>
      <c r="F65" s="33" t="s">
        <v>51</v>
      </c>
      <c r="G65" s="3" t="s">
        <v>52</v>
      </c>
      <c r="H65" s="3"/>
      <c r="I65" s="3"/>
      <c r="J65" s="34">
        <v>95400</v>
      </c>
      <c r="K65" s="35">
        <v>99136</v>
      </c>
      <c r="L65" s="35"/>
      <c r="M65" s="36"/>
      <c r="N65" s="37"/>
      <c r="O65" s="35"/>
      <c r="P65" s="35"/>
      <c r="Q65" s="38"/>
      <c r="R65" s="39">
        <f t="shared" si="0"/>
        <v>2</v>
      </c>
      <c r="S65" s="40">
        <f t="shared" si="1"/>
        <v>97268</v>
      </c>
      <c r="T65" s="41">
        <f t="shared" si="2"/>
        <v>2.715950707851443E-2</v>
      </c>
      <c r="U65" s="42" t="s">
        <v>54</v>
      </c>
      <c r="V65" s="43">
        <f t="shared" si="3"/>
        <v>97268</v>
      </c>
      <c r="W65" s="44">
        <f t="shared" si="6"/>
        <v>2.715950707851443E-2</v>
      </c>
      <c r="X65" s="45">
        <f t="shared" si="5"/>
        <v>97268</v>
      </c>
      <c r="Y65" s="46" t="s">
        <v>1788</v>
      </c>
      <c r="AA65" s="29"/>
    </row>
    <row r="66" spans="1:27" ht="41.4">
      <c r="A66" s="31">
        <v>8</v>
      </c>
      <c r="B66" s="32" t="s">
        <v>23</v>
      </c>
      <c r="C66" s="32">
        <v>52152202</v>
      </c>
      <c r="D66" s="170" t="s">
        <v>1789</v>
      </c>
      <c r="E66" s="32" t="s">
        <v>60</v>
      </c>
      <c r="F66" s="33" t="s">
        <v>51</v>
      </c>
      <c r="G66" s="3" t="s">
        <v>52</v>
      </c>
      <c r="H66" s="3"/>
      <c r="I66" s="3"/>
      <c r="J66" s="34">
        <v>98400</v>
      </c>
      <c r="K66" s="35">
        <v>97816</v>
      </c>
      <c r="L66" s="35"/>
      <c r="M66" s="36"/>
      <c r="N66" s="37"/>
      <c r="O66" s="35"/>
      <c r="P66" s="35"/>
      <c r="Q66" s="38"/>
      <c r="R66" s="39">
        <f t="shared" si="0"/>
        <v>2</v>
      </c>
      <c r="S66" s="40">
        <f t="shared" si="1"/>
        <v>98108</v>
      </c>
      <c r="T66" s="41">
        <f t="shared" si="2"/>
        <v>4.209140541168342E-3</v>
      </c>
      <c r="U66" s="42" t="s">
        <v>54</v>
      </c>
      <c r="V66" s="43">
        <f t="shared" si="3"/>
        <v>98108</v>
      </c>
      <c r="W66" s="44">
        <f t="shared" si="6"/>
        <v>4.209140541168342E-3</v>
      </c>
      <c r="X66" s="45">
        <f t="shared" si="5"/>
        <v>98108</v>
      </c>
      <c r="Y66" s="46" t="s">
        <v>1790</v>
      </c>
      <c r="AA66" s="29"/>
    </row>
    <row r="67" spans="1:27" ht="41.4">
      <c r="A67" s="31">
        <v>8</v>
      </c>
      <c r="B67" s="32" t="s">
        <v>23</v>
      </c>
      <c r="C67" s="32">
        <v>52151907</v>
      </c>
      <c r="D67" s="170" t="s">
        <v>1791</v>
      </c>
      <c r="E67" s="32" t="s">
        <v>111</v>
      </c>
      <c r="F67" s="33" t="s">
        <v>51</v>
      </c>
      <c r="G67" s="3" t="s">
        <v>52</v>
      </c>
      <c r="H67" s="3"/>
      <c r="I67" s="3"/>
      <c r="J67" s="34">
        <v>26040</v>
      </c>
      <c r="K67" s="35">
        <v>27082</v>
      </c>
      <c r="L67" s="35"/>
      <c r="M67" s="36"/>
      <c r="N67" s="37"/>
      <c r="O67" s="35"/>
      <c r="P67" s="35"/>
      <c r="Q67" s="38"/>
      <c r="R67" s="39">
        <f t="shared" si="0"/>
        <v>2</v>
      </c>
      <c r="S67" s="40">
        <f t="shared" si="1"/>
        <v>26561</v>
      </c>
      <c r="T67" s="41">
        <f t="shared" si="2"/>
        <v>2.7740117691215788E-2</v>
      </c>
      <c r="U67" s="42" t="s">
        <v>54</v>
      </c>
      <c r="V67" s="43">
        <f t="shared" si="3"/>
        <v>26561</v>
      </c>
      <c r="W67" s="44">
        <f t="shared" si="6"/>
        <v>2.7740117691215788E-2</v>
      </c>
      <c r="X67" s="45">
        <f t="shared" si="5"/>
        <v>26561</v>
      </c>
      <c r="Y67" s="46" t="s">
        <v>1792</v>
      </c>
      <c r="AA67" s="29"/>
    </row>
    <row r="68" spans="1:27" ht="41.4">
      <c r="A68" s="31">
        <v>8</v>
      </c>
      <c r="B68" s="32" t="s">
        <v>23</v>
      </c>
      <c r="C68" s="32">
        <v>52151907</v>
      </c>
      <c r="D68" s="170" t="s">
        <v>1793</v>
      </c>
      <c r="E68" s="32" t="s">
        <v>111</v>
      </c>
      <c r="F68" s="33" t="s">
        <v>51</v>
      </c>
      <c r="G68" s="3" t="s">
        <v>52</v>
      </c>
      <c r="H68" s="3"/>
      <c r="I68" s="3"/>
      <c r="J68" s="34">
        <v>28560</v>
      </c>
      <c r="K68" s="35">
        <v>29702</v>
      </c>
      <c r="L68" s="35"/>
      <c r="M68" s="36"/>
      <c r="N68" s="37"/>
      <c r="O68" s="35"/>
      <c r="P68" s="35"/>
      <c r="Q68" s="38"/>
      <c r="R68" s="39">
        <f t="shared" si="0"/>
        <v>2</v>
      </c>
      <c r="S68" s="40">
        <f t="shared" si="1"/>
        <v>29131</v>
      </c>
      <c r="T68" s="41">
        <f t="shared" si="2"/>
        <v>2.7720158735197464E-2</v>
      </c>
      <c r="U68" s="42" t="s">
        <v>54</v>
      </c>
      <c r="V68" s="43">
        <f t="shared" si="3"/>
        <v>29131</v>
      </c>
      <c r="W68" s="44">
        <f t="shared" si="6"/>
        <v>2.7720158735197464E-2</v>
      </c>
      <c r="X68" s="45">
        <f t="shared" si="5"/>
        <v>29131</v>
      </c>
      <c r="Y68" s="46" t="s">
        <v>1794</v>
      </c>
      <c r="AA68" s="29"/>
    </row>
    <row r="69" spans="1:27" ht="41.4">
      <c r="A69" s="31">
        <v>8</v>
      </c>
      <c r="B69" s="32" t="s">
        <v>23</v>
      </c>
      <c r="C69" s="32">
        <v>44122003</v>
      </c>
      <c r="D69" s="170" t="s">
        <v>1795</v>
      </c>
      <c r="E69" s="32" t="s">
        <v>60</v>
      </c>
      <c r="F69" s="33" t="s">
        <v>51</v>
      </c>
      <c r="G69" s="3" t="s">
        <v>52</v>
      </c>
      <c r="H69" s="3"/>
      <c r="I69" s="3"/>
      <c r="J69" s="34">
        <v>108400</v>
      </c>
      <c r="K69" s="35">
        <v>104736</v>
      </c>
      <c r="L69" s="35"/>
      <c r="M69" s="36"/>
      <c r="N69" s="37"/>
      <c r="O69" s="35"/>
      <c r="P69" s="35"/>
      <c r="Q69" s="38"/>
      <c r="R69" s="39">
        <f t="shared" si="0"/>
        <v>2</v>
      </c>
      <c r="S69" s="40">
        <f t="shared" si="1"/>
        <v>106568</v>
      </c>
      <c r="T69" s="41">
        <f t="shared" si="2"/>
        <v>2.4311606169464664E-2</v>
      </c>
      <c r="U69" s="42" t="s">
        <v>54</v>
      </c>
      <c r="V69" s="43">
        <f t="shared" si="3"/>
        <v>106568</v>
      </c>
      <c r="W69" s="44">
        <f t="shared" si="6"/>
        <v>2.4311606169464664E-2</v>
      </c>
      <c r="X69" s="45">
        <f t="shared" si="5"/>
        <v>106568</v>
      </c>
      <c r="Y69" s="46" t="s">
        <v>1796</v>
      </c>
      <c r="AA69" s="29"/>
    </row>
    <row r="70" spans="1:27" ht="41.4">
      <c r="A70" s="31">
        <v>8</v>
      </c>
      <c r="B70" s="32" t="s">
        <v>23</v>
      </c>
      <c r="C70" s="32">
        <v>52151604</v>
      </c>
      <c r="D70" s="170" t="s">
        <v>1797</v>
      </c>
      <c r="E70" s="32" t="s">
        <v>60</v>
      </c>
      <c r="F70" s="33" t="s">
        <v>51</v>
      </c>
      <c r="G70" s="3" t="s">
        <v>52</v>
      </c>
      <c r="H70" s="3"/>
      <c r="I70" s="3"/>
      <c r="J70" s="34">
        <v>128480</v>
      </c>
      <c r="K70" s="35">
        <v>125219</v>
      </c>
      <c r="L70" s="35"/>
      <c r="M70" s="36"/>
      <c r="N70" s="37"/>
      <c r="O70" s="35"/>
      <c r="P70" s="35"/>
      <c r="Q70" s="38"/>
      <c r="R70" s="39">
        <f t="shared" si="0"/>
        <v>2</v>
      </c>
      <c r="S70" s="40">
        <f t="shared" si="1"/>
        <v>126849.5</v>
      </c>
      <c r="T70" s="41">
        <f t="shared" si="2"/>
        <v>1.8178039436098144E-2</v>
      </c>
      <c r="U70" s="42" t="s">
        <v>54</v>
      </c>
      <c r="V70" s="43">
        <f t="shared" si="3"/>
        <v>126849.5</v>
      </c>
      <c r="W70" s="44">
        <f t="shared" si="6"/>
        <v>1.8178039436098144E-2</v>
      </c>
      <c r="X70" s="45">
        <f t="shared" si="5"/>
        <v>126849.5</v>
      </c>
      <c r="Y70" s="46" t="s">
        <v>1798</v>
      </c>
      <c r="AA70" s="29"/>
    </row>
    <row r="71" spans="1:27" ht="41.4">
      <c r="A71" s="31">
        <v>8</v>
      </c>
      <c r="B71" s="32" t="s">
        <v>23</v>
      </c>
      <c r="C71" s="32">
        <v>52151604</v>
      </c>
      <c r="D71" s="170" t="s">
        <v>1799</v>
      </c>
      <c r="E71" s="32" t="s">
        <v>60</v>
      </c>
      <c r="F71" s="33" t="s">
        <v>51</v>
      </c>
      <c r="G71" s="3" t="s">
        <v>52</v>
      </c>
      <c r="H71" s="3"/>
      <c r="I71" s="3"/>
      <c r="J71" s="34">
        <v>21240</v>
      </c>
      <c r="K71" s="35">
        <v>22090</v>
      </c>
      <c r="L71" s="35"/>
      <c r="M71" s="36"/>
      <c r="N71" s="37"/>
      <c r="O71" s="35"/>
      <c r="P71" s="35"/>
      <c r="Q71" s="38"/>
      <c r="R71" s="39">
        <f t="shared" si="0"/>
        <v>2</v>
      </c>
      <c r="S71" s="40">
        <f t="shared" si="1"/>
        <v>21665</v>
      </c>
      <c r="T71" s="41">
        <f t="shared" si="2"/>
        <v>2.7742476990933088E-2</v>
      </c>
      <c r="U71" s="42" t="s">
        <v>54</v>
      </c>
      <c r="V71" s="43">
        <f t="shared" si="3"/>
        <v>21665</v>
      </c>
      <c r="W71" s="44">
        <f t="shared" si="6"/>
        <v>2.7742476990933088E-2</v>
      </c>
      <c r="X71" s="45">
        <f t="shared" si="5"/>
        <v>21665</v>
      </c>
      <c r="Y71" s="46" t="s">
        <v>1800</v>
      </c>
      <c r="AA71" s="29"/>
    </row>
    <row r="72" spans="1:27" ht="41.4">
      <c r="A72" s="31">
        <v>8</v>
      </c>
      <c r="B72" s="32" t="s">
        <v>23</v>
      </c>
      <c r="C72" s="32">
        <v>48101812</v>
      </c>
      <c r="D72" s="170" t="s">
        <v>1801</v>
      </c>
      <c r="E72" s="32" t="s">
        <v>60</v>
      </c>
      <c r="F72" s="33" t="s">
        <v>51</v>
      </c>
      <c r="G72" s="3" t="s">
        <v>52</v>
      </c>
      <c r="H72" s="3"/>
      <c r="I72" s="3"/>
      <c r="J72" s="34">
        <v>89840</v>
      </c>
      <c r="K72" s="35">
        <v>93834</v>
      </c>
      <c r="L72" s="35"/>
      <c r="M72" s="36"/>
      <c r="N72" s="37"/>
      <c r="O72" s="35"/>
      <c r="P72" s="35"/>
      <c r="Q72" s="38"/>
      <c r="R72" s="39">
        <f t="shared" ref="R72:R134" si="7">COUNTA(F72:I72,N72:P72)</f>
        <v>2</v>
      </c>
      <c r="S72" s="40">
        <f t="shared" ref="S72:S134" si="8">IFERROR(AVERAGE(J72:P72),"")</f>
        <v>91837</v>
      </c>
      <c r="T72" s="41">
        <f t="shared" ref="T72:T134" si="9">IF(Q72&gt;0,"",IFERROR(STDEV(J72:P72)/S72,""))</f>
        <v>3.0752142209121276E-2</v>
      </c>
      <c r="U72" s="42" t="s">
        <v>54</v>
      </c>
      <c r="V72" s="43">
        <f t="shared" ref="V72:V134" si="10">IFERROR(AVERAGE(J72:P72),"")</f>
        <v>91837</v>
      </c>
      <c r="W72" s="44">
        <f t="shared" si="6"/>
        <v>3.0752142209121276E-2</v>
      </c>
      <c r="X72" s="45">
        <f t="shared" ref="X72:X134" si="11">IF(Q72&gt;0,Q72,V72)</f>
        <v>91837</v>
      </c>
      <c r="Y72" s="46" t="s">
        <v>1802</v>
      </c>
      <c r="AA72" s="29"/>
    </row>
    <row r="73" spans="1:27" ht="41.4">
      <c r="A73" s="31">
        <v>8</v>
      </c>
      <c r="B73" s="32" t="s">
        <v>23</v>
      </c>
      <c r="C73" s="32">
        <v>48101812</v>
      </c>
      <c r="D73" s="170" t="s">
        <v>1803</v>
      </c>
      <c r="E73" s="32" t="s">
        <v>60</v>
      </c>
      <c r="F73" s="33" t="s">
        <v>51</v>
      </c>
      <c r="G73" s="3" t="s">
        <v>52</v>
      </c>
      <c r="H73" s="3"/>
      <c r="I73" s="3"/>
      <c r="J73" s="34">
        <v>39920</v>
      </c>
      <c r="K73" s="35">
        <v>35517</v>
      </c>
      <c r="L73" s="35"/>
      <c r="M73" s="36"/>
      <c r="N73" s="37"/>
      <c r="O73" s="35"/>
      <c r="P73" s="35"/>
      <c r="Q73" s="38"/>
      <c r="R73" s="39">
        <f t="shared" si="7"/>
        <v>2</v>
      </c>
      <c r="S73" s="40">
        <f t="shared" si="8"/>
        <v>37718.5</v>
      </c>
      <c r="T73" s="41">
        <f t="shared" si="9"/>
        <v>8.2542814734529971E-2</v>
      </c>
      <c r="U73" s="42" t="s">
        <v>54</v>
      </c>
      <c r="V73" s="43">
        <f t="shared" si="10"/>
        <v>37718.5</v>
      </c>
      <c r="W73" s="44">
        <f t="shared" ref="W73:W104" si="12">IF(Q73&gt;0,"",IFERROR(STDEV(J73:P73)/V73,""))</f>
        <v>8.2542814734529971E-2</v>
      </c>
      <c r="X73" s="45">
        <f t="shared" si="11"/>
        <v>37718.5</v>
      </c>
      <c r="Y73" s="46" t="s">
        <v>1804</v>
      </c>
      <c r="AA73" s="29"/>
    </row>
    <row r="74" spans="1:27" ht="69">
      <c r="A74" s="31">
        <v>8</v>
      </c>
      <c r="B74" s="32" t="s">
        <v>23</v>
      </c>
      <c r="C74" s="32">
        <v>52151506</v>
      </c>
      <c r="D74" s="170" t="s">
        <v>1805</v>
      </c>
      <c r="E74" s="32" t="s">
        <v>111</v>
      </c>
      <c r="F74" s="33" t="s">
        <v>51</v>
      </c>
      <c r="G74" s="3" t="s">
        <v>52</v>
      </c>
      <c r="H74" s="3"/>
      <c r="I74" s="3"/>
      <c r="J74" s="34">
        <v>29880</v>
      </c>
      <c r="K74" s="35">
        <v>31315</v>
      </c>
      <c r="L74" s="35"/>
      <c r="M74" s="36"/>
      <c r="N74" s="37"/>
      <c r="O74" s="35"/>
      <c r="P74" s="35"/>
      <c r="Q74" s="38"/>
      <c r="R74" s="39">
        <f t="shared" si="7"/>
        <v>2</v>
      </c>
      <c r="S74" s="40">
        <f t="shared" si="8"/>
        <v>30597.5</v>
      </c>
      <c r="T74" s="41">
        <f t="shared" si="9"/>
        <v>3.3162782286222589E-2</v>
      </c>
      <c r="U74" s="42" t="s">
        <v>54</v>
      </c>
      <c r="V74" s="43">
        <f t="shared" si="10"/>
        <v>30597.5</v>
      </c>
      <c r="W74" s="44">
        <f t="shared" si="12"/>
        <v>3.3162782286222589E-2</v>
      </c>
      <c r="X74" s="45">
        <f t="shared" si="11"/>
        <v>30597.5</v>
      </c>
      <c r="Y74" s="46" t="s">
        <v>1806</v>
      </c>
      <c r="AA74" s="29"/>
    </row>
    <row r="75" spans="1:27" ht="69">
      <c r="A75" s="31">
        <v>8</v>
      </c>
      <c r="B75" s="32" t="s">
        <v>23</v>
      </c>
      <c r="C75" s="32">
        <v>52151506</v>
      </c>
      <c r="D75" s="170" t="s">
        <v>1807</v>
      </c>
      <c r="E75" s="32" t="s">
        <v>111</v>
      </c>
      <c r="F75" s="33" t="s">
        <v>51</v>
      </c>
      <c r="G75" s="3" t="s">
        <v>52</v>
      </c>
      <c r="H75" s="3"/>
      <c r="I75" s="3"/>
      <c r="J75" s="34">
        <v>31360</v>
      </c>
      <c r="K75" s="35">
        <v>33934</v>
      </c>
      <c r="L75" s="35"/>
      <c r="M75" s="36"/>
      <c r="N75" s="37"/>
      <c r="O75" s="35"/>
      <c r="P75" s="35"/>
      <c r="Q75" s="38"/>
      <c r="R75" s="39">
        <f t="shared" si="7"/>
        <v>2</v>
      </c>
      <c r="S75" s="40">
        <f t="shared" si="8"/>
        <v>32647</v>
      </c>
      <c r="T75" s="41">
        <f t="shared" si="9"/>
        <v>5.5750692399735756E-2</v>
      </c>
      <c r="U75" s="42" t="s">
        <v>54</v>
      </c>
      <c r="V75" s="43">
        <f t="shared" si="10"/>
        <v>32647</v>
      </c>
      <c r="W75" s="44">
        <f t="shared" si="12"/>
        <v>5.5750692399735756E-2</v>
      </c>
      <c r="X75" s="45">
        <f t="shared" si="11"/>
        <v>32647</v>
      </c>
      <c r="Y75" s="46" t="s">
        <v>1808</v>
      </c>
      <c r="AA75" s="29"/>
    </row>
    <row r="76" spans="1:27" ht="55.2">
      <c r="A76" s="31">
        <v>8</v>
      </c>
      <c r="B76" s="32" t="s">
        <v>23</v>
      </c>
      <c r="C76" s="32">
        <v>52151506</v>
      </c>
      <c r="D76" s="170" t="s">
        <v>1809</v>
      </c>
      <c r="E76" s="32" t="s">
        <v>111</v>
      </c>
      <c r="F76" s="33" t="s">
        <v>51</v>
      </c>
      <c r="G76" s="3" t="s">
        <v>52</v>
      </c>
      <c r="H76" s="3"/>
      <c r="I76" s="3"/>
      <c r="J76" s="34">
        <v>44760</v>
      </c>
      <c r="K76" s="35">
        <v>46550</v>
      </c>
      <c r="L76" s="35"/>
      <c r="M76" s="36"/>
      <c r="N76" s="37"/>
      <c r="O76" s="35"/>
      <c r="P76" s="35"/>
      <c r="Q76" s="38"/>
      <c r="R76" s="39">
        <f t="shared" si="7"/>
        <v>2</v>
      </c>
      <c r="S76" s="40">
        <f t="shared" si="8"/>
        <v>45655</v>
      </c>
      <c r="T76" s="41">
        <f t="shared" si="9"/>
        <v>2.772360394970803E-2</v>
      </c>
      <c r="U76" s="42" t="s">
        <v>54</v>
      </c>
      <c r="V76" s="43">
        <f t="shared" si="10"/>
        <v>45655</v>
      </c>
      <c r="W76" s="44">
        <f t="shared" si="12"/>
        <v>2.772360394970803E-2</v>
      </c>
      <c r="X76" s="45">
        <f t="shared" si="11"/>
        <v>45655</v>
      </c>
      <c r="Y76" s="46" t="s">
        <v>1810</v>
      </c>
      <c r="AA76" s="29"/>
    </row>
    <row r="77" spans="1:27" ht="55.2">
      <c r="A77" s="31">
        <v>8</v>
      </c>
      <c r="B77" s="32" t="s">
        <v>23</v>
      </c>
      <c r="C77" s="32">
        <v>52151506</v>
      </c>
      <c r="D77" s="170" t="s">
        <v>1811</v>
      </c>
      <c r="E77" s="32" t="s">
        <v>111</v>
      </c>
      <c r="F77" s="33" t="s">
        <v>51</v>
      </c>
      <c r="G77" s="3" t="s">
        <v>52</v>
      </c>
      <c r="H77" s="3"/>
      <c r="I77" s="3"/>
      <c r="J77" s="34">
        <v>92400</v>
      </c>
      <c r="K77" s="35">
        <v>96096</v>
      </c>
      <c r="L77" s="35"/>
      <c r="M77" s="36"/>
      <c r="N77" s="37"/>
      <c r="O77" s="35"/>
      <c r="P77" s="35"/>
      <c r="Q77" s="38"/>
      <c r="R77" s="39">
        <f t="shared" si="7"/>
        <v>2</v>
      </c>
      <c r="S77" s="40">
        <f t="shared" si="8"/>
        <v>94248</v>
      </c>
      <c r="T77" s="41">
        <f t="shared" si="9"/>
        <v>2.77296776935901E-2</v>
      </c>
      <c r="U77" s="42" t="s">
        <v>54</v>
      </c>
      <c r="V77" s="43">
        <f t="shared" si="10"/>
        <v>94248</v>
      </c>
      <c r="W77" s="44">
        <f t="shared" si="12"/>
        <v>2.77296776935901E-2</v>
      </c>
      <c r="X77" s="45">
        <f t="shared" si="11"/>
        <v>94248</v>
      </c>
      <c r="Y77" s="46" t="s">
        <v>1812</v>
      </c>
      <c r="AA77" s="29"/>
    </row>
    <row r="78" spans="1:27" ht="55.2">
      <c r="A78" s="31">
        <v>8</v>
      </c>
      <c r="B78" s="32" t="s">
        <v>23</v>
      </c>
      <c r="C78" s="32">
        <v>52151506</v>
      </c>
      <c r="D78" s="170" t="s">
        <v>1813</v>
      </c>
      <c r="E78" s="32" t="s">
        <v>111</v>
      </c>
      <c r="F78" s="33" t="s">
        <v>51</v>
      </c>
      <c r="G78" s="3" t="s">
        <v>52</v>
      </c>
      <c r="H78" s="3"/>
      <c r="I78" s="3"/>
      <c r="J78" s="34">
        <v>104040</v>
      </c>
      <c r="K78" s="35">
        <v>108202</v>
      </c>
      <c r="L78" s="35"/>
      <c r="M78" s="36"/>
      <c r="N78" s="37"/>
      <c r="O78" s="35"/>
      <c r="P78" s="35"/>
      <c r="Q78" s="38"/>
      <c r="R78" s="39">
        <f t="shared" si="7"/>
        <v>2</v>
      </c>
      <c r="S78" s="40">
        <f t="shared" si="8"/>
        <v>106121</v>
      </c>
      <c r="T78" s="41">
        <f t="shared" si="9"/>
        <v>2.7732290718127522E-2</v>
      </c>
      <c r="U78" s="42" t="s">
        <v>54</v>
      </c>
      <c r="V78" s="43">
        <f t="shared" si="10"/>
        <v>106121</v>
      </c>
      <c r="W78" s="44">
        <f t="shared" si="12"/>
        <v>2.7732290718127522E-2</v>
      </c>
      <c r="X78" s="45">
        <f t="shared" si="11"/>
        <v>106121</v>
      </c>
      <c r="Y78" s="46" t="s">
        <v>1814</v>
      </c>
      <c r="AA78" s="29"/>
    </row>
    <row r="79" spans="1:27" ht="55.2">
      <c r="A79" s="31">
        <v>8</v>
      </c>
      <c r="B79" s="32" t="s">
        <v>23</v>
      </c>
      <c r="C79" s="32">
        <v>52151506</v>
      </c>
      <c r="D79" s="170" t="s">
        <v>1815</v>
      </c>
      <c r="E79" s="32" t="s">
        <v>111</v>
      </c>
      <c r="F79" s="33" t="s">
        <v>51</v>
      </c>
      <c r="G79" s="3" t="s">
        <v>52</v>
      </c>
      <c r="H79" s="3"/>
      <c r="I79" s="3"/>
      <c r="J79" s="34">
        <v>105960</v>
      </c>
      <c r="K79" s="35">
        <v>110198</v>
      </c>
      <c r="L79" s="35"/>
      <c r="M79" s="36"/>
      <c r="N79" s="37"/>
      <c r="O79" s="35"/>
      <c r="P79" s="35"/>
      <c r="Q79" s="38"/>
      <c r="R79" s="39">
        <f t="shared" si="7"/>
        <v>2</v>
      </c>
      <c r="S79" s="40">
        <f t="shared" si="8"/>
        <v>108079</v>
      </c>
      <c r="T79" s="41">
        <f t="shared" si="9"/>
        <v>2.7727112007592487E-2</v>
      </c>
      <c r="U79" s="42" t="s">
        <v>54</v>
      </c>
      <c r="V79" s="43">
        <f t="shared" si="10"/>
        <v>108079</v>
      </c>
      <c r="W79" s="44">
        <f t="shared" si="12"/>
        <v>2.7727112007592487E-2</v>
      </c>
      <c r="X79" s="45">
        <f t="shared" si="11"/>
        <v>108079</v>
      </c>
      <c r="Y79" s="46" t="s">
        <v>1816</v>
      </c>
      <c r="AA79" s="29"/>
    </row>
    <row r="80" spans="1:27" ht="55.2">
      <c r="A80" s="31">
        <v>8</v>
      </c>
      <c r="B80" s="32" t="s">
        <v>23</v>
      </c>
      <c r="C80" s="32">
        <v>52151506</v>
      </c>
      <c r="D80" s="170" t="s">
        <v>1817</v>
      </c>
      <c r="E80" s="32" t="s">
        <v>1007</v>
      </c>
      <c r="F80" s="33" t="s">
        <v>51</v>
      </c>
      <c r="G80" s="3" t="s">
        <v>52</v>
      </c>
      <c r="H80" s="3"/>
      <c r="I80" s="3"/>
      <c r="J80" s="34">
        <v>30720</v>
      </c>
      <c r="K80" s="35">
        <v>31949</v>
      </c>
      <c r="L80" s="35"/>
      <c r="M80" s="36"/>
      <c r="N80" s="37"/>
      <c r="O80" s="35"/>
      <c r="P80" s="35"/>
      <c r="Q80" s="38"/>
      <c r="R80" s="39">
        <f t="shared" si="7"/>
        <v>2</v>
      </c>
      <c r="S80" s="40">
        <f t="shared" si="8"/>
        <v>31334.5</v>
      </c>
      <c r="T80" s="41">
        <f t="shared" si="9"/>
        <v>2.7734102477405636E-2</v>
      </c>
      <c r="U80" s="42" t="s">
        <v>54</v>
      </c>
      <c r="V80" s="43">
        <f t="shared" si="10"/>
        <v>31334.5</v>
      </c>
      <c r="W80" s="44">
        <f t="shared" si="12"/>
        <v>2.7734102477405636E-2</v>
      </c>
      <c r="X80" s="45">
        <f t="shared" si="11"/>
        <v>31334.5</v>
      </c>
      <c r="Y80" s="46" t="s">
        <v>1818</v>
      </c>
      <c r="AA80" s="29"/>
    </row>
    <row r="81" spans="1:27" ht="55.2">
      <c r="A81" s="31">
        <v>8</v>
      </c>
      <c r="B81" s="32" t="s">
        <v>23</v>
      </c>
      <c r="C81" s="32">
        <v>52151506</v>
      </c>
      <c r="D81" s="170" t="s">
        <v>1819</v>
      </c>
      <c r="E81" s="32" t="s">
        <v>1007</v>
      </c>
      <c r="F81" s="33" t="s">
        <v>51</v>
      </c>
      <c r="G81" s="3" t="s">
        <v>52</v>
      </c>
      <c r="H81" s="3"/>
      <c r="I81" s="3"/>
      <c r="J81" s="34">
        <v>52560</v>
      </c>
      <c r="K81" s="35">
        <v>54662</v>
      </c>
      <c r="L81" s="35"/>
      <c r="M81" s="36"/>
      <c r="N81" s="37"/>
      <c r="O81" s="35"/>
      <c r="P81" s="35"/>
      <c r="Q81" s="38"/>
      <c r="R81" s="39">
        <f t="shared" si="7"/>
        <v>2</v>
      </c>
      <c r="S81" s="40">
        <f t="shared" si="8"/>
        <v>53611</v>
      </c>
      <c r="T81" s="41">
        <f t="shared" si="9"/>
        <v>2.7724505307756296E-2</v>
      </c>
      <c r="U81" s="42" t="s">
        <v>54</v>
      </c>
      <c r="V81" s="43">
        <f t="shared" si="10"/>
        <v>53611</v>
      </c>
      <c r="W81" s="44">
        <f t="shared" si="12"/>
        <v>2.7724505307756296E-2</v>
      </c>
      <c r="X81" s="45">
        <f t="shared" si="11"/>
        <v>53611</v>
      </c>
      <c r="Y81" s="46" t="s">
        <v>1820</v>
      </c>
      <c r="AA81" s="29"/>
    </row>
    <row r="82" spans="1:27" ht="41.4">
      <c r="A82" s="31">
        <v>8</v>
      </c>
      <c r="B82" s="32" t="s">
        <v>23</v>
      </c>
      <c r="C82" s="32">
        <v>52152002</v>
      </c>
      <c r="D82" s="170" t="s">
        <v>1821</v>
      </c>
      <c r="E82" s="32" t="s">
        <v>60</v>
      </c>
      <c r="F82" s="33" t="s">
        <v>51</v>
      </c>
      <c r="G82" s="3" t="s">
        <v>52</v>
      </c>
      <c r="H82" s="3"/>
      <c r="I82" s="3"/>
      <c r="J82" s="34">
        <v>31480</v>
      </c>
      <c r="K82" s="35">
        <v>33539</v>
      </c>
      <c r="L82" s="35"/>
      <c r="M82" s="36"/>
      <c r="N82" s="37"/>
      <c r="O82" s="35"/>
      <c r="P82" s="35"/>
      <c r="Q82" s="38"/>
      <c r="R82" s="39">
        <f t="shared" si="7"/>
        <v>2</v>
      </c>
      <c r="S82" s="40">
        <f t="shared" si="8"/>
        <v>32509.5</v>
      </c>
      <c r="T82" s="41">
        <f t="shared" si="9"/>
        <v>4.4784843275445685E-2</v>
      </c>
      <c r="U82" s="42" t="s">
        <v>54</v>
      </c>
      <c r="V82" s="43">
        <f t="shared" si="10"/>
        <v>32509.5</v>
      </c>
      <c r="W82" s="44">
        <f t="shared" si="12"/>
        <v>4.4784843275445685E-2</v>
      </c>
      <c r="X82" s="45">
        <f t="shared" si="11"/>
        <v>32509.5</v>
      </c>
      <c r="Y82" s="46" t="s">
        <v>1822</v>
      </c>
      <c r="AA82" s="29"/>
    </row>
    <row r="83" spans="1:27" ht="41.4">
      <c r="A83" s="31">
        <v>8</v>
      </c>
      <c r="B83" s="32" t="s">
        <v>23</v>
      </c>
      <c r="C83" s="32">
        <v>52151660</v>
      </c>
      <c r="D83" s="170" t="s">
        <v>1823</v>
      </c>
      <c r="E83" s="32" t="s">
        <v>60</v>
      </c>
      <c r="F83" s="33" t="s">
        <v>51</v>
      </c>
      <c r="G83" s="3" t="s">
        <v>52</v>
      </c>
      <c r="H83" s="3"/>
      <c r="I83" s="3"/>
      <c r="J83" s="34">
        <v>42840</v>
      </c>
      <c r="K83" s="35">
        <v>45754</v>
      </c>
      <c r="L83" s="35"/>
      <c r="M83" s="36"/>
      <c r="N83" s="37"/>
      <c r="O83" s="35"/>
      <c r="P83" s="35"/>
      <c r="Q83" s="38"/>
      <c r="R83" s="39">
        <f t="shared" si="7"/>
        <v>2</v>
      </c>
      <c r="S83" s="40">
        <f t="shared" si="8"/>
        <v>44297</v>
      </c>
      <c r="T83" s="41">
        <f t="shared" si="9"/>
        <v>4.6515772182712134E-2</v>
      </c>
      <c r="U83" s="42" t="s">
        <v>54</v>
      </c>
      <c r="V83" s="43">
        <f t="shared" si="10"/>
        <v>44297</v>
      </c>
      <c r="W83" s="44">
        <f t="shared" si="12"/>
        <v>4.6515772182712134E-2</v>
      </c>
      <c r="X83" s="45">
        <f t="shared" si="11"/>
        <v>44297</v>
      </c>
      <c r="Y83" s="46" t="s">
        <v>1824</v>
      </c>
      <c r="AA83" s="29"/>
    </row>
    <row r="84" spans="1:27" ht="41.4">
      <c r="A84" s="31">
        <v>8</v>
      </c>
      <c r="B84" s="32" t="s">
        <v>23</v>
      </c>
      <c r="C84" s="32">
        <v>52151650</v>
      </c>
      <c r="D84" s="170" t="s">
        <v>1825</v>
      </c>
      <c r="E84" s="32" t="s">
        <v>60</v>
      </c>
      <c r="F84" s="33" t="s">
        <v>51</v>
      </c>
      <c r="G84" s="3" t="s">
        <v>52</v>
      </c>
      <c r="H84" s="3"/>
      <c r="I84" s="3"/>
      <c r="J84" s="34">
        <v>45480</v>
      </c>
      <c r="K84" s="35">
        <v>47299</v>
      </c>
      <c r="L84" s="35"/>
      <c r="M84" s="36"/>
      <c r="N84" s="37"/>
      <c r="O84" s="35"/>
      <c r="P84" s="35"/>
      <c r="Q84" s="38"/>
      <c r="R84" s="39">
        <f t="shared" si="7"/>
        <v>2</v>
      </c>
      <c r="S84" s="40">
        <f t="shared" si="8"/>
        <v>46389.5</v>
      </c>
      <c r="T84" s="41">
        <f t="shared" si="9"/>
        <v>2.772668890542752E-2</v>
      </c>
      <c r="U84" s="42" t="s">
        <v>54</v>
      </c>
      <c r="V84" s="43">
        <f t="shared" si="10"/>
        <v>46389.5</v>
      </c>
      <c r="W84" s="44">
        <f t="shared" si="12"/>
        <v>2.772668890542752E-2</v>
      </c>
      <c r="X84" s="45">
        <f t="shared" si="11"/>
        <v>46389.5</v>
      </c>
      <c r="Y84" s="46" t="s">
        <v>1826</v>
      </c>
      <c r="AA84" s="29"/>
    </row>
    <row r="85" spans="1:27" ht="41.4">
      <c r="A85" s="31">
        <v>8</v>
      </c>
      <c r="B85" s="32" t="s">
        <v>23</v>
      </c>
      <c r="C85" s="32">
        <v>52151503</v>
      </c>
      <c r="D85" s="170" t="s">
        <v>1827</v>
      </c>
      <c r="E85" s="32" t="s">
        <v>111</v>
      </c>
      <c r="F85" s="33" t="s">
        <v>51</v>
      </c>
      <c r="G85" s="3" t="s">
        <v>52</v>
      </c>
      <c r="H85" s="3"/>
      <c r="I85" s="3"/>
      <c r="J85" s="34">
        <v>13560</v>
      </c>
      <c r="K85" s="35">
        <v>14102</v>
      </c>
      <c r="L85" s="35"/>
      <c r="M85" s="36"/>
      <c r="N85" s="37"/>
      <c r="O85" s="35"/>
      <c r="P85" s="35"/>
      <c r="Q85" s="38"/>
      <c r="R85" s="39">
        <f t="shared" si="7"/>
        <v>2</v>
      </c>
      <c r="S85" s="40">
        <f t="shared" si="8"/>
        <v>13831</v>
      </c>
      <c r="T85" s="41">
        <f t="shared" si="9"/>
        <v>2.7709628761702607E-2</v>
      </c>
      <c r="U85" s="42" t="s">
        <v>54</v>
      </c>
      <c r="V85" s="43">
        <f t="shared" si="10"/>
        <v>13831</v>
      </c>
      <c r="W85" s="44">
        <f t="shared" si="12"/>
        <v>2.7709628761702607E-2</v>
      </c>
      <c r="X85" s="45">
        <f t="shared" si="11"/>
        <v>13831</v>
      </c>
      <c r="Y85" s="46" t="s">
        <v>1828</v>
      </c>
      <c r="AA85" s="29"/>
    </row>
    <row r="86" spans="1:27" ht="41.4">
      <c r="A86" s="31">
        <v>8</v>
      </c>
      <c r="B86" s="32" t="s">
        <v>23</v>
      </c>
      <c r="C86" s="32">
        <v>52151704</v>
      </c>
      <c r="D86" s="170" t="s">
        <v>1829</v>
      </c>
      <c r="E86" s="32" t="s">
        <v>60</v>
      </c>
      <c r="F86" s="33" t="s">
        <v>51</v>
      </c>
      <c r="G86" s="3" t="s">
        <v>52</v>
      </c>
      <c r="H86" s="3"/>
      <c r="I86" s="3"/>
      <c r="J86" s="34">
        <v>31080</v>
      </c>
      <c r="K86" s="35">
        <v>32323</v>
      </c>
      <c r="L86" s="35"/>
      <c r="M86" s="36"/>
      <c r="N86" s="37"/>
      <c r="O86" s="35"/>
      <c r="P86" s="35"/>
      <c r="Q86" s="38"/>
      <c r="R86" s="39">
        <f t="shared" si="7"/>
        <v>2</v>
      </c>
      <c r="S86" s="40">
        <f t="shared" si="8"/>
        <v>31701.5</v>
      </c>
      <c r="T86" s="41">
        <f t="shared" si="9"/>
        <v>2.7725304134343126E-2</v>
      </c>
      <c r="U86" s="42" t="s">
        <v>54</v>
      </c>
      <c r="V86" s="43">
        <f t="shared" si="10"/>
        <v>31701.5</v>
      </c>
      <c r="W86" s="44">
        <f t="shared" si="12"/>
        <v>2.7725304134343126E-2</v>
      </c>
      <c r="X86" s="45">
        <f t="shared" si="11"/>
        <v>31701.5</v>
      </c>
      <c r="Y86" s="46" t="s">
        <v>1830</v>
      </c>
      <c r="AA86" s="29"/>
    </row>
    <row r="87" spans="1:27" ht="41.4">
      <c r="A87" s="31">
        <v>8</v>
      </c>
      <c r="B87" s="32" t="s">
        <v>23</v>
      </c>
      <c r="C87" s="32">
        <v>52151702</v>
      </c>
      <c r="D87" s="170" t="s">
        <v>1831</v>
      </c>
      <c r="E87" s="32" t="s">
        <v>60</v>
      </c>
      <c r="F87" s="33" t="s">
        <v>51</v>
      </c>
      <c r="G87" s="3" t="s">
        <v>52</v>
      </c>
      <c r="H87" s="3"/>
      <c r="I87" s="3"/>
      <c r="J87" s="34">
        <v>55160</v>
      </c>
      <c r="K87" s="35">
        <v>57686</v>
      </c>
      <c r="L87" s="35"/>
      <c r="M87" s="36"/>
      <c r="N87" s="37"/>
      <c r="O87" s="35"/>
      <c r="P87" s="35"/>
      <c r="Q87" s="38"/>
      <c r="R87" s="39">
        <f t="shared" si="7"/>
        <v>2</v>
      </c>
      <c r="S87" s="40">
        <f t="shared" si="8"/>
        <v>56423</v>
      </c>
      <c r="T87" s="41">
        <f t="shared" si="9"/>
        <v>3.165644735794302E-2</v>
      </c>
      <c r="U87" s="42" t="s">
        <v>54</v>
      </c>
      <c r="V87" s="43">
        <f t="shared" si="10"/>
        <v>56423</v>
      </c>
      <c r="W87" s="44">
        <f t="shared" si="12"/>
        <v>3.165644735794302E-2</v>
      </c>
      <c r="X87" s="45">
        <f t="shared" si="11"/>
        <v>56423</v>
      </c>
      <c r="Y87" s="46" t="s">
        <v>1832</v>
      </c>
      <c r="AA87" s="29"/>
    </row>
    <row r="88" spans="1:27" ht="41.4">
      <c r="A88" s="31">
        <v>8</v>
      </c>
      <c r="B88" s="32" t="s">
        <v>23</v>
      </c>
      <c r="C88" s="32">
        <v>52151702</v>
      </c>
      <c r="D88" s="170" t="s">
        <v>1833</v>
      </c>
      <c r="E88" s="32" t="s">
        <v>60</v>
      </c>
      <c r="F88" s="33" t="s">
        <v>51</v>
      </c>
      <c r="G88" s="3" t="s">
        <v>52</v>
      </c>
      <c r="H88" s="3"/>
      <c r="I88" s="3"/>
      <c r="J88" s="34">
        <v>65600</v>
      </c>
      <c r="K88" s="35">
        <v>64144</v>
      </c>
      <c r="L88" s="35"/>
      <c r="M88" s="36"/>
      <c r="N88" s="37"/>
      <c r="O88" s="35"/>
      <c r="P88" s="35"/>
      <c r="Q88" s="38"/>
      <c r="R88" s="39">
        <f t="shared" si="7"/>
        <v>2</v>
      </c>
      <c r="S88" s="40">
        <f t="shared" si="8"/>
        <v>64872</v>
      </c>
      <c r="T88" s="41">
        <f t="shared" si="9"/>
        <v>1.5870444466142761E-2</v>
      </c>
      <c r="U88" s="42" t="s">
        <v>54</v>
      </c>
      <c r="V88" s="43">
        <f t="shared" si="10"/>
        <v>64872</v>
      </c>
      <c r="W88" s="44">
        <f t="shared" si="12"/>
        <v>1.5870444466142761E-2</v>
      </c>
      <c r="X88" s="45">
        <f t="shared" si="11"/>
        <v>64872</v>
      </c>
      <c r="Y88" s="46" t="s">
        <v>1834</v>
      </c>
      <c r="AA88" s="29"/>
    </row>
    <row r="89" spans="1:27" ht="41.4">
      <c r="A89" s="31">
        <v>8</v>
      </c>
      <c r="B89" s="32" t="s">
        <v>23</v>
      </c>
      <c r="C89" s="32">
        <v>52151702</v>
      </c>
      <c r="D89" s="170" t="s">
        <v>1835</v>
      </c>
      <c r="E89" s="32" t="s">
        <v>60</v>
      </c>
      <c r="F89" s="33" t="s">
        <v>51</v>
      </c>
      <c r="G89" s="3" t="s">
        <v>52</v>
      </c>
      <c r="H89" s="3"/>
      <c r="I89" s="3"/>
      <c r="J89" s="34">
        <v>75600</v>
      </c>
      <c r="K89" s="35">
        <v>77224</v>
      </c>
      <c r="L89" s="35"/>
      <c r="M89" s="36"/>
      <c r="N89" s="37"/>
      <c r="O89" s="35"/>
      <c r="P89" s="35"/>
      <c r="Q89" s="38"/>
      <c r="R89" s="39">
        <f t="shared" si="7"/>
        <v>2</v>
      </c>
      <c r="S89" s="40">
        <f t="shared" si="8"/>
        <v>76412</v>
      </c>
      <c r="T89" s="41">
        <f t="shared" si="9"/>
        <v>1.5028286298578143E-2</v>
      </c>
      <c r="U89" s="42" t="s">
        <v>54</v>
      </c>
      <c r="V89" s="43">
        <f t="shared" si="10"/>
        <v>76412</v>
      </c>
      <c r="W89" s="44">
        <f t="shared" si="12"/>
        <v>1.5028286298578143E-2</v>
      </c>
      <c r="X89" s="45">
        <f t="shared" si="11"/>
        <v>76412</v>
      </c>
      <c r="Y89" s="46" t="s">
        <v>1836</v>
      </c>
      <c r="AA89" s="29"/>
    </row>
    <row r="90" spans="1:27" ht="41.4">
      <c r="A90" s="31">
        <v>8</v>
      </c>
      <c r="B90" s="32" t="s">
        <v>23</v>
      </c>
      <c r="C90" s="32">
        <v>52151702</v>
      </c>
      <c r="D90" s="170" t="s">
        <v>1837</v>
      </c>
      <c r="E90" s="32" t="s">
        <v>60</v>
      </c>
      <c r="F90" s="33" t="s">
        <v>51</v>
      </c>
      <c r="G90" s="3" t="s">
        <v>52</v>
      </c>
      <c r="H90" s="3"/>
      <c r="I90" s="3"/>
      <c r="J90" s="34">
        <v>95800</v>
      </c>
      <c r="K90" s="35">
        <v>96592</v>
      </c>
      <c r="L90" s="35"/>
      <c r="M90" s="36"/>
      <c r="N90" s="37"/>
      <c r="O90" s="35"/>
      <c r="P90" s="35"/>
      <c r="Q90" s="38"/>
      <c r="R90" s="39">
        <f t="shared" si="7"/>
        <v>2</v>
      </c>
      <c r="S90" s="40">
        <f t="shared" si="8"/>
        <v>96196</v>
      </c>
      <c r="T90" s="41">
        <f t="shared" si="9"/>
        <v>5.8217448823209448E-3</v>
      </c>
      <c r="U90" s="42" t="s">
        <v>54</v>
      </c>
      <c r="V90" s="43">
        <f t="shared" si="10"/>
        <v>96196</v>
      </c>
      <c r="W90" s="44">
        <f t="shared" si="12"/>
        <v>5.8217448823209448E-3</v>
      </c>
      <c r="X90" s="45">
        <f t="shared" si="11"/>
        <v>96196</v>
      </c>
      <c r="Y90" s="46" t="s">
        <v>1838</v>
      </c>
      <c r="AA90" s="29"/>
    </row>
    <row r="91" spans="1:27" ht="41.4">
      <c r="A91" s="31">
        <v>8</v>
      </c>
      <c r="B91" s="32" t="s">
        <v>23</v>
      </c>
      <c r="C91" s="32">
        <v>52151702</v>
      </c>
      <c r="D91" s="170" t="s">
        <v>1839</v>
      </c>
      <c r="E91" s="32" t="s">
        <v>60</v>
      </c>
      <c r="F91" s="33" t="s">
        <v>51</v>
      </c>
      <c r="G91" s="3" t="s">
        <v>52</v>
      </c>
      <c r="H91" s="3"/>
      <c r="I91" s="3"/>
      <c r="J91" s="34">
        <v>98000</v>
      </c>
      <c r="K91" s="35">
        <v>102640</v>
      </c>
      <c r="L91" s="35"/>
      <c r="M91" s="36"/>
      <c r="N91" s="37"/>
      <c r="O91" s="35"/>
      <c r="P91" s="35"/>
      <c r="Q91" s="38"/>
      <c r="R91" s="39">
        <f t="shared" si="7"/>
        <v>2</v>
      </c>
      <c r="S91" s="40">
        <f t="shared" si="8"/>
        <v>100320</v>
      </c>
      <c r="T91" s="41">
        <f t="shared" si="9"/>
        <v>3.270509833239215E-2</v>
      </c>
      <c r="U91" s="42" t="s">
        <v>54</v>
      </c>
      <c r="V91" s="43">
        <f t="shared" si="10"/>
        <v>100320</v>
      </c>
      <c r="W91" s="44">
        <f t="shared" si="12"/>
        <v>3.270509833239215E-2</v>
      </c>
      <c r="X91" s="45">
        <f t="shared" si="11"/>
        <v>100320</v>
      </c>
      <c r="Y91" s="46" t="s">
        <v>1840</v>
      </c>
      <c r="AA91" s="29"/>
    </row>
    <row r="92" spans="1:27" ht="41.4">
      <c r="A92" s="31">
        <v>8</v>
      </c>
      <c r="B92" s="32" t="s">
        <v>23</v>
      </c>
      <c r="C92" s="32">
        <v>13101900</v>
      </c>
      <c r="D92" s="170" t="s">
        <v>1841</v>
      </c>
      <c r="E92" s="32" t="s">
        <v>60</v>
      </c>
      <c r="F92" s="33" t="s">
        <v>51</v>
      </c>
      <c r="G92" s="3" t="s">
        <v>52</v>
      </c>
      <c r="H92" s="3"/>
      <c r="I92" s="3"/>
      <c r="J92" s="34">
        <v>30000</v>
      </c>
      <c r="K92" s="35">
        <v>31200</v>
      </c>
      <c r="L92" s="35"/>
      <c r="M92" s="36"/>
      <c r="N92" s="37"/>
      <c r="O92" s="35"/>
      <c r="P92" s="35"/>
      <c r="Q92" s="38"/>
      <c r="R92" s="39">
        <f t="shared" si="7"/>
        <v>2</v>
      </c>
      <c r="S92" s="40">
        <f t="shared" si="8"/>
        <v>30600</v>
      </c>
      <c r="T92" s="41">
        <f t="shared" si="9"/>
        <v>2.77296776935901E-2</v>
      </c>
      <c r="U92" s="42" t="s">
        <v>54</v>
      </c>
      <c r="V92" s="43">
        <f t="shared" si="10"/>
        <v>30600</v>
      </c>
      <c r="W92" s="44">
        <f t="shared" si="12"/>
        <v>2.77296776935901E-2</v>
      </c>
      <c r="X92" s="45">
        <f t="shared" si="11"/>
        <v>30600</v>
      </c>
      <c r="Y92" s="46" t="s">
        <v>1842</v>
      </c>
      <c r="AA92" s="29"/>
    </row>
    <row r="93" spans="1:27" ht="41.4">
      <c r="A93" s="31">
        <v>8</v>
      </c>
      <c r="B93" s="32" t="s">
        <v>23</v>
      </c>
      <c r="C93" s="32">
        <v>13101900</v>
      </c>
      <c r="D93" s="170" t="s">
        <v>1843</v>
      </c>
      <c r="E93" s="32" t="s">
        <v>60</v>
      </c>
      <c r="F93" s="33" t="s">
        <v>51</v>
      </c>
      <c r="G93" s="3" t="s">
        <v>52</v>
      </c>
      <c r="H93" s="3"/>
      <c r="I93" s="3"/>
      <c r="J93" s="34">
        <v>39600</v>
      </c>
      <c r="K93" s="35">
        <v>41184</v>
      </c>
      <c r="L93" s="35"/>
      <c r="M93" s="36"/>
      <c r="N93" s="37"/>
      <c r="O93" s="35"/>
      <c r="P93" s="35"/>
      <c r="Q93" s="38"/>
      <c r="R93" s="39">
        <f t="shared" si="7"/>
        <v>2</v>
      </c>
      <c r="S93" s="40">
        <f t="shared" si="8"/>
        <v>40392</v>
      </c>
      <c r="T93" s="41">
        <f t="shared" si="9"/>
        <v>2.7729677693590096E-2</v>
      </c>
      <c r="U93" s="42" t="s">
        <v>54</v>
      </c>
      <c r="V93" s="43">
        <f t="shared" si="10"/>
        <v>40392</v>
      </c>
      <c r="W93" s="44">
        <f t="shared" si="12"/>
        <v>2.7729677693590096E-2</v>
      </c>
      <c r="X93" s="45">
        <f t="shared" si="11"/>
        <v>40392</v>
      </c>
      <c r="Y93" s="46" t="s">
        <v>1844</v>
      </c>
      <c r="AA93" s="29"/>
    </row>
    <row r="94" spans="1:27" ht="55.2">
      <c r="A94" s="31">
        <v>8</v>
      </c>
      <c r="B94" s="32" t="s">
        <v>23</v>
      </c>
      <c r="C94" s="32">
        <v>52151506</v>
      </c>
      <c r="D94" s="170" t="s">
        <v>1845</v>
      </c>
      <c r="E94" s="32" t="s">
        <v>1007</v>
      </c>
      <c r="F94" s="33" t="s">
        <v>51</v>
      </c>
      <c r="G94" s="3" t="s">
        <v>52</v>
      </c>
      <c r="H94" s="3"/>
      <c r="I94" s="3"/>
      <c r="J94" s="34">
        <v>128840</v>
      </c>
      <c r="K94" s="35">
        <v>125594</v>
      </c>
      <c r="L94" s="35"/>
      <c r="M94" s="36"/>
      <c r="N94" s="37"/>
      <c r="O94" s="35"/>
      <c r="P94" s="35"/>
      <c r="Q94" s="38"/>
      <c r="R94" s="39">
        <f t="shared" si="7"/>
        <v>2</v>
      </c>
      <c r="S94" s="40">
        <f t="shared" si="8"/>
        <v>127217</v>
      </c>
      <c r="T94" s="41">
        <f t="shared" si="9"/>
        <v>1.8042153263569595E-2</v>
      </c>
      <c r="U94" s="42" t="s">
        <v>54</v>
      </c>
      <c r="V94" s="43">
        <f t="shared" si="10"/>
        <v>127217</v>
      </c>
      <c r="W94" s="44">
        <f t="shared" si="12"/>
        <v>1.8042153263569595E-2</v>
      </c>
      <c r="X94" s="45">
        <f t="shared" si="11"/>
        <v>127217</v>
      </c>
      <c r="Y94" s="46" t="s">
        <v>1846</v>
      </c>
      <c r="AA94" s="29"/>
    </row>
    <row r="95" spans="1:27" ht="55.2">
      <c r="A95" s="31">
        <v>8</v>
      </c>
      <c r="B95" s="32" t="s">
        <v>23</v>
      </c>
      <c r="C95" s="32">
        <v>52151506</v>
      </c>
      <c r="D95" s="170" t="s">
        <v>1847</v>
      </c>
      <c r="E95" s="32" t="s">
        <v>1007</v>
      </c>
      <c r="F95" s="33" t="s">
        <v>51</v>
      </c>
      <c r="G95" s="3" t="s">
        <v>52</v>
      </c>
      <c r="H95" s="3"/>
      <c r="I95" s="3"/>
      <c r="J95" s="34">
        <v>225600</v>
      </c>
      <c r="K95" s="35">
        <v>226944</v>
      </c>
      <c r="L95" s="35"/>
      <c r="M95" s="36"/>
      <c r="N95" s="37"/>
      <c r="O95" s="35"/>
      <c r="P95" s="35"/>
      <c r="Q95" s="38"/>
      <c r="R95" s="39">
        <f t="shared" si="7"/>
        <v>2</v>
      </c>
      <c r="S95" s="40">
        <f t="shared" si="8"/>
        <v>226272</v>
      </c>
      <c r="T95" s="41">
        <f t="shared" si="9"/>
        <v>4.2000402785794082E-3</v>
      </c>
      <c r="U95" s="42" t="s">
        <v>54</v>
      </c>
      <c r="V95" s="43">
        <f t="shared" si="10"/>
        <v>226272</v>
      </c>
      <c r="W95" s="44">
        <f t="shared" si="12"/>
        <v>4.2000402785794082E-3</v>
      </c>
      <c r="X95" s="45">
        <f t="shared" si="11"/>
        <v>226272</v>
      </c>
      <c r="Y95" s="46" t="s">
        <v>1848</v>
      </c>
      <c r="AA95" s="29"/>
    </row>
    <row r="96" spans="1:27" ht="55.2">
      <c r="A96" s="31">
        <v>8</v>
      </c>
      <c r="B96" s="32" t="s">
        <v>23</v>
      </c>
      <c r="C96" s="32">
        <v>52151506</v>
      </c>
      <c r="D96" s="170" t="s">
        <v>1849</v>
      </c>
      <c r="E96" s="32" t="s">
        <v>1007</v>
      </c>
      <c r="F96" s="33" t="s">
        <v>51</v>
      </c>
      <c r="G96" s="3" t="s">
        <v>52</v>
      </c>
      <c r="H96" s="3"/>
      <c r="I96" s="3"/>
      <c r="J96" s="34">
        <v>213600</v>
      </c>
      <c r="K96" s="35">
        <v>214544</v>
      </c>
      <c r="L96" s="35"/>
      <c r="M96" s="36"/>
      <c r="N96" s="37"/>
      <c r="O96" s="35"/>
      <c r="P96" s="35"/>
      <c r="Q96" s="38"/>
      <c r="R96" s="39">
        <f t="shared" si="7"/>
        <v>2</v>
      </c>
      <c r="S96" s="40">
        <f t="shared" si="8"/>
        <v>214072</v>
      </c>
      <c r="T96" s="41">
        <f t="shared" si="9"/>
        <v>3.1181509092272734E-3</v>
      </c>
      <c r="U96" s="42" t="s">
        <v>54</v>
      </c>
      <c r="V96" s="43">
        <f t="shared" si="10"/>
        <v>214072</v>
      </c>
      <c r="W96" s="44">
        <f t="shared" si="12"/>
        <v>3.1181509092272734E-3</v>
      </c>
      <c r="X96" s="45">
        <f t="shared" si="11"/>
        <v>214072</v>
      </c>
      <c r="Y96" s="46" t="s">
        <v>1850</v>
      </c>
      <c r="AA96" s="29"/>
    </row>
    <row r="97" spans="1:27" ht="55.2">
      <c r="A97" s="31">
        <v>8</v>
      </c>
      <c r="B97" s="32" t="s">
        <v>23</v>
      </c>
      <c r="C97" s="32">
        <v>52151506</v>
      </c>
      <c r="D97" s="170" t="s">
        <v>1851</v>
      </c>
      <c r="E97" s="32" t="s">
        <v>1007</v>
      </c>
      <c r="F97" s="33" t="s">
        <v>51</v>
      </c>
      <c r="G97" s="3" t="s">
        <v>52</v>
      </c>
      <c r="H97" s="3"/>
      <c r="I97" s="3"/>
      <c r="J97" s="34">
        <v>241160</v>
      </c>
      <c r="K97" s="35">
        <v>244806</v>
      </c>
      <c r="L97" s="35"/>
      <c r="M97" s="36"/>
      <c r="N97" s="37"/>
      <c r="O97" s="35"/>
      <c r="P97" s="35"/>
      <c r="Q97" s="38"/>
      <c r="R97" s="39">
        <f t="shared" si="7"/>
        <v>2</v>
      </c>
      <c r="S97" s="40">
        <f t="shared" si="8"/>
        <v>242983</v>
      </c>
      <c r="T97" s="41">
        <f t="shared" si="9"/>
        <v>1.0610253903384815E-2</v>
      </c>
      <c r="U97" s="42" t="s">
        <v>54</v>
      </c>
      <c r="V97" s="43">
        <f t="shared" si="10"/>
        <v>242983</v>
      </c>
      <c r="W97" s="44">
        <f t="shared" si="12"/>
        <v>1.0610253903384815E-2</v>
      </c>
      <c r="X97" s="45">
        <f t="shared" si="11"/>
        <v>242983</v>
      </c>
      <c r="Y97" s="46" t="s">
        <v>1852</v>
      </c>
      <c r="AA97" s="29"/>
    </row>
    <row r="98" spans="1:27" ht="55.2">
      <c r="A98" s="31">
        <v>8</v>
      </c>
      <c r="B98" s="32" t="s">
        <v>23</v>
      </c>
      <c r="C98" s="32">
        <v>52151506</v>
      </c>
      <c r="D98" s="170" t="s">
        <v>1853</v>
      </c>
      <c r="E98" s="32" t="s">
        <v>1007</v>
      </c>
      <c r="F98" s="33" t="s">
        <v>51</v>
      </c>
      <c r="G98" s="3" t="s">
        <v>52</v>
      </c>
      <c r="H98" s="3"/>
      <c r="I98" s="3"/>
      <c r="J98" s="34">
        <v>252440</v>
      </c>
      <c r="K98" s="35">
        <v>252138</v>
      </c>
      <c r="L98" s="35"/>
      <c r="M98" s="36"/>
      <c r="N98" s="37"/>
      <c r="O98" s="35"/>
      <c r="P98" s="35"/>
      <c r="Q98" s="38"/>
      <c r="R98" s="39">
        <f t="shared" si="7"/>
        <v>2</v>
      </c>
      <c r="S98" s="40">
        <f t="shared" si="8"/>
        <v>252289</v>
      </c>
      <c r="T98" s="41">
        <f t="shared" si="9"/>
        <v>8.4643503251563622E-4</v>
      </c>
      <c r="U98" s="42" t="s">
        <v>54</v>
      </c>
      <c r="V98" s="43">
        <f t="shared" si="10"/>
        <v>252289</v>
      </c>
      <c r="W98" s="44">
        <f t="shared" si="12"/>
        <v>8.4643503251563622E-4</v>
      </c>
      <c r="X98" s="45">
        <f t="shared" si="11"/>
        <v>252289</v>
      </c>
      <c r="Y98" s="46" t="s">
        <v>1854</v>
      </c>
      <c r="AA98" s="29"/>
    </row>
    <row r="99" spans="1:27" ht="41.4">
      <c r="A99" s="31">
        <v>8</v>
      </c>
      <c r="B99" s="32" t="s">
        <v>23</v>
      </c>
      <c r="C99" s="32">
        <v>52151632</v>
      </c>
      <c r="D99" s="170" t="s">
        <v>1855</v>
      </c>
      <c r="E99" s="32" t="s">
        <v>60</v>
      </c>
      <c r="F99" s="33" t="s">
        <v>51</v>
      </c>
      <c r="G99" s="3" t="s">
        <v>52</v>
      </c>
      <c r="H99" s="3"/>
      <c r="I99" s="3"/>
      <c r="J99" s="34">
        <v>28560</v>
      </c>
      <c r="K99" s="35">
        <v>29702</v>
      </c>
      <c r="L99" s="35"/>
      <c r="M99" s="36"/>
      <c r="N99" s="37"/>
      <c r="O99" s="35"/>
      <c r="P99" s="35"/>
      <c r="Q99" s="38"/>
      <c r="R99" s="39">
        <f t="shared" si="7"/>
        <v>2</v>
      </c>
      <c r="S99" s="40">
        <f t="shared" si="8"/>
        <v>29131</v>
      </c>
      <c r="T99" s="41">
        <f t="shared" si="9"/>
        <v>2.7720158735197464E-2</v>
      </c>
      <c r="U99" s="42" t="s">
        <v>54</v>
      </c>
      <c r="V99" s="43">
        <f t="shared" si="10"/>
        <v>29131</v>
      </c>
      <c r="W99" s="44">
        <f t="shared" si="12"/>
        <v>2.7720158735197464E-2</v>
      </c>
      <c r="X99" s="45">
        <f t="shared" si="11"/>
        <v>29131</v>
      </c>
      <c r="Y99" s="46" t="s">
        <v>1856</v>
      </c>
      <c r="AA99" s="29"/>
    </row>
    <row r="100" spans="1:27" ht="41.4">
      <c r="A100" s="31">
        <v>8</v>
      </c>
      <c r="B100" s="32" t="s">
        <v>23</v>
      </c>
      <c r="C100" s="32">
        <v>24121512</v>
      </c>
      <c r="D100" s="170" t="s">
        <v>1857</v>
      </c>
      <c r="E100" s="32" t="s">
        <v>60</v>
      </c>
      <c r="F100" s="33" t="s">
        <v>51</v>
      </c>
      <c r="G100" s="3" t="s">
        <v>52</v>
      </c>
      <c r="H100" s="3"/>
      <c r="I100" s="3"/>
      <c r="J100" s="34">
        <v>6120</v>
      </c>
      <c r="K100" s="35">
        <v>5725</v>
      </c>
      <c r="L100" s="35"/>
      <c r="M100" s="36"/>
      <c r="N100" s="37"/>
      <c r="O100" s="35"/>
      <c r="P100" s="35"/>
      <c r="Q100" s="38"/>
      <c r="R100" s="39">
        <f t="shared" si="7"/>
        <v>2</v>
      </c>
      <c r="S100" s="40">
        <f t="shared" si="8"/>
        <v>5922.5</v>
      </c>
      <c r="T100" s="41">
        <f t="shared" si="9"/>
        <v>4.7160350961365345E-2</v>
      </c>
      <c r="U100" s="42" t="s">
        <v>54</v>
      </c>
      <c r="V100" s="43">
        <f t="shared" si="10"/>
        <v>5922.5</v>
      </c>
      <c r="W100" s="44">
        <f t="shared" si="12"/>
        <v>4.7160350961365345E-2</v>
      </c>
      <c r="X100" s="45">
        <f t="shared" si="11"/>
        <v>5922.5</v>
      </c>
      <c r="Y100" s="46" t="s">
        <v>1858</v>
      </c>
      <c r="AA100" s="29"/>
    </row>
    <row r="101" spans="1:27" ht="41.4">
      <c r="A101" s="31">
        <v>8</v>
      </c>
      <c r="B101" s="32" t="s">
        <v>23</v>
      </c>
      <c r="C101" s="32">
        <v>24122003</v>
      </c>
      <c r="D101" s="170" t="s">
        <v>1859</v>
      </c>
      <c r="E101" s="32" t="s">
        <v>1007</v>
      </c>
      <c r="F101" s="33" t="s">
        <v>51</v>
      </c>
      <c r="G101" s="3" t="s">
        <v>52</v>
      </c>
      <c r="H101" s="3"/>
      <c r="I101" s="3"/>
      <c r="J101" s="34">
        <v>54400</v>
      </c>
      <c r="K101" s="35">
        <v>56576</v>
      </c>
      <c r="L101" s="35"/>
      <c r="M101" s="36"/>
      <c r="N101" s="37"/>
      <c r="O101" s="35"/>
      <c r="P101" s="35"/>
      <c r="Q101" s="38"/>
      <c r="R101" s="39">
        <f t="shared" si="7"/>
        <v>2</v>
      </c>
      <c r="S101" s="40">
        <f t="shared" si="8"/>
        <v>55488</v>
      </c>
      <c r="T101" s="41">
        <f t="shared" si="9"/>
        <v>2.7729677693590096E-2</v>
      </c>
      <c r="U101" s="42" t="s">
        <v>54</v>
      </c>
      <c r="V101" s="43">
        <f t="shared" si="10"/>
        <v>55488</v>
      </c>
      <c r="W101" s="44">
        <f t="shared" si="12"/>
        <v>2.7729677693590096E-2</v>
      </c>
      <c r="X101" s="45">
        <f t="shared" si="11"/>
        <v>55488</v>
      </c>
      <c r="Y101" s="46" t="s">
        <v>1860</v>
      </c>
      <c r="AA101" s="29"/>
    </row>
    <row r="102" spans="1:27" ht="41.4">
      <c r="A102" s="31">
        <v>8</v>
      </c>
      <c r="B102" s="32" t="s">
        <v>23</v>
      </c>
      <c r="C102" s="32">
        <v>24122003</v>
      </c>
      <c r="D102" s="170" t="s">
        <v>1861</v>
      </c>
      <c r="E102" s="32" t="s">
        <v>1007</v>
      </c>
      <c r="F102" s="33" t="s">
        <v>51</v>
      </c>
      <c r="G102" s="3" t="s">
        <v>52</v>
      </c>
      <c r="H102" s="3"/>
      <c r="I102" s="3"/>
      <c r="J102" s="34">
        <v>64120</v>
      </c>
      <c r="K102" s="35">
        <v>65485</v>
      </c>
      <c r="L102" s="35"/>
      <c r="M102" s="36"/>
      <c r="N102" s="37"/>
      <c r="O102" s="35"/>
      <c r="P102" s="35"/>
      <c r="Q102" s="38"/>
      <c r="R102" s="39">
        <f t="shared" si="7"/>
        <v>2</v>
      </c>
      <c r="S102" s="40">
        <f t="shared" si="8"/>
        <v>64802.5</v>
      </c>
      <c r="T102" s="41">
        <f t="shared" si="9"/>
        <v>1.4894498766554335E-2</v>
      </c>
      <c r="U102" s="42" t="s">
        <v>54</v>
      </c>
      <c r="V102" s="43">
        <f t="shared" si="10"/>
        <v>64802.5</v>
      </c>
      <c r="W102" s="44">
        <f t="shared" si="12"/>
        <v>1.4894498766554335E-2</v>
      </c>
      <c r="X102" s="45">
        <f t="shared" si="11"/>
        <v>64802.5</v>
      </c>
      <c r="Y102" s="46" t="s">
        <v>1862</v>
      </c>
      <c r="AA102" s="29"/>
    </row>
    <row r="103" spans="1:27" ht="41.4">
      <c r="A103" s="31">
        <v>8</v>
      </c>
      <c r="B103" s="32" t="s">
        <v>23</v>
      </c>
      <c r="C103" s="32">
        <v>24121807</v>
      </c>
      <c r="D103" s="170" t="s">
        <v>1863</v>
      </c>
      <c r="E103" s="32" t="s">
        <v>111</v>
      </c>
      <c r="F103" s="33" t="s">
        <v>51</v>
      </c>
      <c r="G103" s="3" t="s">
        <v>52</v>
      </c>
      <c r="H103" s="3"/>
      <c r="I103" s="3"/>
      <c r="J103" s="34">
        <v>138680</v>
      </c>
      <c r="K103" s="35">
        <v>148227</v>
      </c>
      <c r="L103" s="35"/>
      <c r="M103" s="36"/>
      <c r="N103" s="37"/>
      <c r="O103" s="35"/>
      <c r="P103" s="35"/>
      <c r="Q103" s="38"/>
      <c r="R103" s="39">
        <f t="shared" si="7"/>
        <v>2</v>
      </c>
      <c r="S103" s="40">
        <f t="shared" si="8"/>
        <v>143453.5</v>
      </c>
      <c r="T103" s="41">
        <f t="shared" si="9"/>
        <v>4.7058792152076943E-2</v>
      </c>
      <c r="U103" s="42" t="s">
        <v>54</v>
      </c>
      <c r="V103" s="43">
        <f t="shared" si="10"/>
        <v>143453.5</v>
      </c>
      <c r="W103" s="44">
        <f t="shared" si="12"/>
        <v>4.7058792152076943E-2</v>
      </c>
      <c r="X103" s="45">
        <f t="shared" si="11"/>
        <v>143453.5</v>
      </c>
      <c r="Y103" s="46" t="s">
        <v>1864</v>
      </c>
      <c r="AA103" s="29"/>
    </row>
    <row r="104" spans="1:27" ht="41.4">
      <c r="A104" s="31">
        <v>8</v>
      </c>
      <c r="B104" s="32" t="s">
        <v>23</v>
      </c>
      <c r="C104" s="32">
        <v>52152202</v>
      </c>
      <c r="D104" s="170" t="s">
        <v>1865</v>
      </c>
      <c r="E104" s="32" t="s">
        <v>60</v>
      </c>
      <c r="F104" s="33" t="s">
        <v>51</v>
      </c>
      <c r="G104" s="3" t="s">
        <v>52</v>
      </c>
      <c r="H104" s="3"/>
      <c r="I104" s="3"/>
      <c r="J104" s="34">
        <v>51120</v>
      </c>
      <c r="K104" s="35">
        <v>54365</v>
      </c>
      <c r="L104" s="35"/>
      <c r="M104" s="36"/>
      <c r="N104" s="37"/>
      <c r="O104" s="35"/>
      <c r="P104" s="35"/>
      <c r="Q104" s="38"/>
      <c r="R104" s="39">
        <f t="shared" si="7"/>
        <v>2</v>
      </c>
      <c r="S104" s="40">
        <f t="shared" si="8"/>
        <v>52742.5</v>
      </c>
      <c r="T104" s="41">
        <f t="shared" si="9"/>
        <v>4.350498184481863E-2</v>
      </c>
      <c r="U104" s="42" t="s">
        <v>54</v>
      </c>
      <c r="V104" s="43">
        <f t="shared" si="10"/>
        <v>52742.5</v>
      </c>
      <c r="W104" s="44">
        <f t="shared" si="12"/>
        <v>4.350498184481863E-2</v>
      </c>
      <c r="X104" s="45">
        <f t="shared" si="11"/>
        <v>52742.5</v>
      </c>
      <c r="Y104" s="46" t="s">
        <v>1866</v>
      </c>
      <c r="AA104" s="29"/>
    </row>
    <row r="105" spans="1:27" ht="41.4">
      <c r="A105" s="31">
        <v>8</v>
      </c>
      <c r="B105" s="32" t="s">
        <v>23</v>
      </c>
      <c r="C105" s="32">
        <v>52151616</v>
      </c>
      <c r="D105" s="170" t="s">
        <v>1867</v>
      </c>
      <c r="E105" s="32" t="s">
        <v>60</v>
      </c>
      <c r="F105" s="33" t="s">
        <v>51</v>
      </c>
      <c r="G105" s="3" t="s">
        <v>52</v>
      </c>
      <c r="H105" s="3"/>
      <c r="I105" s="3"/>
      <c r="J105" s="34">
        <v>69760</v>
      </c>
      <c r="K105" s="35">
        <v>71650</v>
      </c>
      <c r="L105" s="35"/>
      <c r="M105" s="36"/>
      <c r="N105" s="37"/>
      <c r="O105" s="35"/>
      <c r="P105" s="35"/>
      <c r="Q105" s="38"/>
      <c r="R105" s="39">
        <f t="shared" si="7"/>
        <v>2</v>
      </c>
      <c r="S105" s="40">
        <f t="shared" si="8"/>
        <v>70705</v>
      </c>
      <c r="T105" s="41">
        <f t="shared" si="9"/>
        <v>1.8901517805566436E-2</v>
      </c>
      <c r="U105" s="42" t="s">
        <v>54</v>
      </c>
      <c r="V105" s="43">
        <f t="shared" si="10"/>
        <v>70705</v>
      </c>
      <c r="W105" s="44">
        <f t="shared" ref="W105:W136" si="13">IF(Q105&gt;0,"",IFERROR(STDEV(J105:P105)/V105,""))</f>
        <v>1.8901517805566436E-2</v>
      </c>
      <c r="X105" s="45">
        <f t="shared" si="11"/>
        <v>70705</v>
      </c>
      <c r="Y105" s="46" t="s">
        <v>1868</v>
      </c>
      <c r="AA105" s="29"/>
    </row>
    <row r="106" spans="1:27" ht="69">
      <c r="A106" s="31">
        <v>8</v>
      </c>
      <c r="B106" s="32" t="s">
        <v>23</v>
      </c>
      <c r="C106" s="32">
        <v>52151616</v>
      </c>
      <c r="D106" s="170" t="s">
        <v>1869</v>
      </c>
      <c r="E106" s="32" t="s">
        <v>60</v>
      </c>
      <c r="F106" s="33" t="s">
        <v>51</v>
      </c>
      <c r="G106" s="3" t="s">
        <v>52</v>
      </c>
      <c r="H106" s="3"/>
      <c r="I106" s="3"/>
      <c r="J106" s="34">
        <v>56600</v>
      </c>
      <c r="K106" s="35">
        <v>58024</v>
      </c>
      <c r="L106" s="35"/>
      <c r="M106" s="36"/>
      <c r="N106" s="37"/>
      <c r="O106" s="35"/>
      <c r="P106" s="35"/>
      <c r="Q106" s="38"/>
      <c r="R106" s="39">
        <f t="shared" si="7"/>
        <v>2</v>
      </c>
      <c r="S106" s="40">
        <f t="shared" si="8"/>
        <v>57312</v>
      </c>
      <c r="T106" s="41">
        <f t="shared" si="9"/>
        <v>1.7569096461642304E-2</v>
      </c>
      <c r="U106" s="42" t="s">
        <v>54</v>
      </c>
      <c r="V106" s="43">
        <f t="shared" si="10"/>
        <v>57312</v>
      </c>
      <c r="W106" s="44">
        <f t="shared" si="13"/>
        <v>1.7569096461642304E-2</v>
      </c>
      <c r="X106" s="45">
        <f t="shared" si="11"/>
        <v>57312</v>
      </c>
      <c r="Y106" s="46" t="s">
        <v>1870</v>
      </c>
      <c r="AA106" s="29"/>
    </row>
    <row r="107" spans="1:27" ht="41.4">
      <c r="A107" s="31">
        <v>8</v>
      </c>
      <c r="B107" s="32" t="s">
        <v>23</v>
      </c>
      <c r="C107" s="32">
        <v>52151616</v>
      </c>
      <c r="D107" s="170" t="s">
        <v>1871</v>
      </c>
      <c r="E107" s="32" t="s">
        <v>60</v>
      </c>
      <c r="F107" s="33" t="s">
        <v>51</v>
      </c>
      <c r="G107" s="3" t="s">
        <v>52</v>
      </c>
      <c r="H107" s="3"/>
      <c r="I107" s="3"/>
      <c r="J107" s="34">
        <v>55360</v>
      </c>
      <c r="K107" s="35">
        <v>58374</v>
      </c>
      <c r="L107" s="35"/>
      <c r="M107" s="36"/>
      <c r="N107" s="37"/>
      <c r="O107" s="35"/>
      <c r="P107" s="35"/>
      <c r="Q107" s="38"/>
      <c r="R107" s="39">
        <f t="shared" si="7"/>
        <v>2</v>
      </c>
      <c r="S107" s="40">
        <f t="shared" si="8"/>
        <v>56867</v>
      </c>
      <c r="T107" s="41">
        <f t="shared" si="9"/>
        <v>3.747726868827711E-2</v>
      </c>
      <c r="U107" s="42" t="s">
        <v>54</v>
      </c>
      <c r="V107" s="43">
        <f t="shared" si="10"/>
        <v>56867</v>
      </c>
      <c r="W107" s="44">
        <f t="shared" si="13"/>
        <v>3.747726868827711E-2</v>
      </c>
      <c r="X107" s="45">
        <f t="shared" si="11"/>
        <v>56867</v>
      </c>
      <c r="Y107" s="46" t="s">
        <v>1872</v>
      </c>
      <c r="AA107" s="29"/>
    </row>
    <row r="108" spans="1:27" ht="41.4">
      <c r="A108" s="31">
        <v>8</v>
      </c>
      <c r="B108" s="32" t="s">
        <v>23</v>
      </c>
      <c r="C108" s="32">
        <v>52151616</v>
      </c>
      <c r="D108" s="170" t="s">
        <v>1873</v>
      </c>
      <c r="E108" s="32" t="s">
        <v>60</v>
      </c>
      <c r="F108" s="33" t="s">
        <v>51</v>
      </c>
      <c r="G108" s="3" t="s">
        <v>52</v>
      </c>
      <c r="H108" s="3"/>
      <c r="I108" s="3"/>
      <c r="J108" s="34">
        <v>75880</v>
      </c>
      <c r="K108" s="35">
        <v>78435</v>
      </c>
      <c r="L108" s="35"/>
      <c r="M108" s="36"/>
      <c r="N108" s="37"/>
      <c r="O108" s="35"/>
      <c r="P108" s="35"/>
      <c r="Q108" s="38"/>
      <c r="R108" s="39">
        <f t="shared" si="7"/>
        <v>2</v>
      </c>
      <c r="S108" s="40">
        <f t="shared" si="8"/>
        <v>77157.5</v>
      </c>
      <c r="T108" s="41">
        <f t="shared" si="9"/>
        <v>2.3415193933598533E-2</v>
      </c>
      <c r="U108" s="42" t="s">
        <v>54</v>
      </c>
      <c r="V108" s="43">
        <f t="shared" si="10"/>
        <v>77157.5</v>
      </c>
      <c r="W108" s="44">
        <f t="shared" si="13"/>
        <v>2.3415193933598533E-2</v>
      </c>
      <c r="X108" s="45">
        <f t="shared" si="11"/>
        <v>77157.5</v>
      </c>
      <c r="Y108" s="46" t="s">
        <v>1874</v>
      </c>
      <c r="AA108" s="29"/>
    </row>
    <row r="109" spans="1:27" ht="41.4">
      <c r="A109" s="31">
        <v>8</v>
      </c>
      <c r="B109" s="32" t="s">
        <v>23</v>
      </c>
      <c r="C109" s="32">
        <v>52151616</v>
      </c>
      <c r="D109" s="170" t="s">
        <v>1875</v>
      </c>
      <c r="E109" s="32" t="s">
        <v>60</v>
      </c>
      <c r="F109" s="33" t="s">
        <v>51</v>
      </c>
      <c r="G109" s="3" t="s">
        <v>52</v>
      </c>
      <c r="H109" s="3"/>
      <c r="I109" s="3"/>
      <c r="J109" s="34">
        <v>82960</v>
      </c>
      <c r="K109" s="35">
        <v>87078</v>
      </c>
      <c r="L109" s="35"/>
      <c r="M109" s="36"/>
      <c r="N109" s="37"/>
      <c r="O109" s="35"/>
      <c r="P109" s="35"/>
      <c r="Q109" s="38"/>
      <c r="R109" s="39">
        <f t="shared" si="7"/>
        <v>2</v>
      </c>
      <c r="S109" s="40">
        <f t="shared" si="8"/>
        <v>85019</v>
      </c>
      <c r="T109" s="41">
        <f t="shared" si="9"/>
        <v>3.4249588032395147E-2</v>
      </c>
      <c r="U109" s="42" t="s">
        <v>54</v>
      </c>
      <c r="V109" s="43">
        <f t="shared" si="10"/>
        <v>85019</v>
      </c>
      <c r="W109" s="44">
        <f t="shared" si="13"/>
        <v>3.4249588032395147E-2</v>
      </c>
      <c r="X109" s="45">
        <f t="shared" si="11"/>
        <v>85019</v>
      </c>
      <c r="Y109" s="46" t="s">
        <v>1876</v>
      </c>
      <c r="AA109" s="29"/>
    </row>
    <row r="110" spans="1:27" ht="41.4">
      <c r="A110" s="31">
        <v>8</v>
      </c>
      <c r="B110" s="32" t="s">
        <v>23</v>
      </c>
      <c r="C110" s="32">
        <v>52151616</v>
      </c>
      <c r="D110" s="170" t="s">
        <v>1877</v>
      </c>
      <c r="E110" s="32" t="s">
        <v>60</v>
      </c>
      <c r="F110" s="33" t="s">
        <v>51</v>
      </c>
      <c r="G110" s="3" t="s">
        <v>52</v>
      </c>
      <c r="H110" s="3"/>
      <c r="I110" s="3"/>
      <c r="J110" s="34">
        <v>90480</v>
      </c>
      <c r="K110" s="35">
        <v>94099</v>
      </c>
      <c r="L110" s="35"/>
      <c r="M110" s="36"/>
      <c r="N110" s="37"/>
      <c r="O110" s="35"/>
      <c r="P110" s="35"/>
      <c r="Q110" s="38"/>
      <c r="R110" s="39">
        <f t="shared" si="7"/>
        <v>2</v>
      </c>
      <c r="S110" s="40">
        <f t="shared" si="8"/>
        <v>92289.5</v>
      </c>
      <c r="T110" s="41">
        <f t="shared" si="9"/>
        <v>2.7728175373299406E-2</v>
      </c>
      <c r="U110" s="42" t="s">
        <v>54</v>
      </c>
      <c r="V110" s="43">
        <f t="shared" si="10"/>
        <v>92289.5</v>
      </c>
      <c r="W110" s="44">
        <f t="shared" si="13"/>
        <v>2.7728175373299406E-2</v>
      </c>
      <c r="X110" s="45">
        <f t="shared" si="11"/>
        <v>92289.5</v>
      </c>
      <c r="Y110" s="46" t="s">
        <v>1878</v>
      </c>
      <c r="AA110" s="29"/>
    </row>
    <row r="111" spans="1:27" ht="41.4">
      <c r="A111" s="31">
        <v>8</v>
      </c>
      <c r="B111" s="32" t="s">
        <v>23</v>
      </c>
      <c r="C111" s="32">
        <v>52151652</v>
      </c>
      <c r="D111" s="170" t="s">
        <v>1879</v>
      </c>
      <c r="E111" s="32" t="s">
        <v>60</v>
      </c>
      <c r="F111" s="33" t="s">
        <v>51</v>
      </c>
      <c r="G111" s="3" t="s">
        <v>52</v>
      </c>
      <c r="H111" s="3"/>
      <c r="I111" s="3"/>
      <c r="J111" s="34">
        <v>25740</v>
      </c>
      <c r="K111" s="35">
        <v>26770</v>
      </c>
      <c r="L111" s="35"/>
      <c r="M111" s="36"/>
      <c r="N111" s="37"/>
      <c r="O111" s="35"/>
      <c r="P111" s="35"/>
      <c r="Q111" s="38"/>
      <c r="R111" s="39">
        <f t="shared" si="7"/>
        <v>2</v>
      </c>
      <c r="S111" s="40">
        <f t="shared" si="8"/>
        <v>26255</v>
      </c>
      <c r="T111" s="41">
        <f t="shared" si="9"/>
        <v>2.7740239368582897E-2</v>
      </c>
      <c r="U111" s="42" t="s">
        <v>54</v>
      </c>
      <c r="V111" s="43">
        <f t="shared" si="10"/>
        <v>26255</v>
      </c>
      <c r="W111" s="44">
        <f t="shared" si="13"/>
        <v>2.7740239368582897E-2</v>
      </c>
      <c r="X111" s="45">
        <f t="shared" si="11"/>
        <v>26255</v>
      </c>
      <c r="Y111" s="46" t="s">
        <v>1880</v>
      </c>
      <c r="AA111" s="29"/>
    </row>
    <row r="112" spans="1:27" ht="69">
      <c r="A112" s="31">
        <v>8</v>
      </c>
      <c r="B112" s="32" t="s">
        <v>23</v>
      </c>
      <c r="C112" s="32">
        <v>24121807</v>
      </c>
      <c r="D112" s="170" t="s">
        <v>1881</v>
      </c>
      <c r="E112" s="32" t="s">
        <v>111</v>
      </c>
      <c r="F112" s="33" t="s">
        <v>51</v>
      </c>
      <c r="G112" s="3" t="s">
        <v>52</v>
      </c>
      <c r="H112" s="3"/>
      <c r="I112" s="3"/>
      <c r="J112" s="34">
        <v>81400</v>
      </c>
      <c r="K112" s="35">
        <v>86416</v>
      </c>
      <c r="L112" s="35"/>
      <c r="M112" s="36"/>
      <c r="N112" s="37"/>
      <c r="O112" s="35"/>
      <c r="P112" s="35"/>
      <c r="Q112" s="38"/>
      <c r="R112" s="39">
        <f t="shared" si="7"/>
        <v>2</v>
      </c>
      <c r="S112" s="40">
        <f t="shared" si="8"/>
        <v>83908</v>
      </c>
      <c r="T112" s="41">
        <f t="shared" si="9"/>
        <v>4.2270672813459052E-2</v>
      </c>
      <c r="U112" s="42" t="s">
        <v>54</v>
      </c>
      <c r="V112" s="43">
        <f t="shared" si="10"/>
        <v>83908</v>
      </c>
      <c r="W112" s="44">
        <f t="shared" si="13"/>
        <v>4.2270672813459052E-2</v>
      </c>
      <c r="X112" s="45">
        <f t="shared" si="11"/>
        <v>83908</v>
      </c>
      <c r="Y112" s="46" t="s">
        <v>1882</v>
      </c>
      <c r="AA112" s="29"/>
    </row>
    <row r="113" spans="1:27" ht="41.4">
      <c r="A113" s="31">
        <v>8</v>
      </c>
      <c r="B113" s="32" t="s">
        <v>23</v>
      </c>
      <c r="C113" s="32">
        <v>48101907</v>
      </c>
      <c r="D113" s="170" t="s">
        <v>1883</v>
      </c>
      <c r="E113" s="32" t="s">
        <v>60</v>
      </c>
      <c r="F113" s="33" t="s">
        <v>51</v>
      </c>
      <c r="G113" s="3" t="s">
        <v>52</v>
      </c>
      <c r="H113" s="3"/>
      <c r="I113" s="3"/>
      <c r="J113" s="34">
        <v>25600</v>
      </c>
      <c r="K113" s="35">
        <v>27424</v>
      </c>
      <c r="L113" s="35"/>
      <c r="M113" s="36"/>
      <c r="N113" s="37"/>
      <c r="O113" s="35"/>
      <c r="P113" s="35"/>
      <c r="Q113" s="38"/>
      <c r="R113" s="39">
        <f t="shared" si="7"/>
        <v>2</v>
      </c>
      <c r="S113" s="40">
        <f t="shared" si="8"/>
        <v>26512</v>
      </c>
      <c r="T113" s="41">
        <f t="shared" si="9"/>
        <v>4.8648263762985165E-2</v>
      </c>
      <c r="U113" s="42" t="s">
        <v>54</v>
      </c>
      <c r="V113" s="43">
        <f t="shared" si="10"/>
        <v>26512</v>
      </c>
      <c r="W113" s="44">
        <f t="shared" si="13"/>
        <v>4.8648263762985165E-2</v>
      </c>
      <c r="X113" s="45">
        <f t="shared" si="11"/>
        <v>26512</v>
      </c>
      <c r="Y113" s="46" t="s">
        <v>1884</v>
      </c>
      <c r="AA113" s="29"/>
    </row>
    <row r="114" spans="1:27" ht="41.4">
      <c r="A114" s="31">
        <v>8</v>
      </c>
      <c r="B114" s="32" t="s">
        <v>23</v>
      </c>
      <c r="C114" s="32">
        <v>48101907</v>
      </c>
      <c r="D114" s="170" t="s">
        <v>1885</v>
      </c>
      <c r="E114" s="32" t="s">
        <v>60</v>
      </c>
      <c r="F114" s="33" t="s">
        <v>51</v>
      </c>
      <c r="G114" s="3" t="s">
        <v>52</v>
      </c>
      <c r="H114" s="3"/>
      <c r="I114" s="3"/>
      <c r="J114" s="34">
        <v>40040</v>
      </c>
      <c r="K114" s="35">
        <v>42042</v>
      </c>
      <c r="L114" s="35"/>
      <c r="M114" s="36"/>
      <c r="N114" s="37"/>
      <c r="O114" s="35"/>
      <c r="P114" s="35"/>
      <c r="Q114" s="38"/>
      <c r="R114" s="39">
        <f t="shared" si="7"/>
        <v>2</v>
      </c>
      <c r="S114" s="40">
        <f t="shared" si="8"/>
        <v>41041</v>
      </c>
      <c r="T114" s="41">
        <f t="shared" si="9"/>
        <v>3.4493013716416956E-2</v>
      </c>
      <c r="U114" s="42" t="s">
        <v>54</v>
      </c>
      <c r="V114" s="43">
        <f t="shared" si="10"/>
        <v>41041</v>
      </c>
      <c r="W114" s="44">
        <f t="shared" si="13"/>
        <v>3.4493013716416956E-2</v>
      </c>
      <c r="X114" s="45">
        <f t="shared" si="11"/>
        <v>41041</v>
      </c>
      <c r="Y114" s="46" t="s">
        <v>1886</v>
      </c>
      <c r="AA114" s="29"/>
    </row>
    <row r="115" spans="1:27" ht="41.4">
      <c r="A115" s="31">
        <v>8</v>
      </c>
      <c r="B115" s="32" t="s">
        <v>23</v>
      </c>
      <c r="C115" s="32">
        <v>48101907</v>
      </c>
      <c r="D115" s="170" t="s">
        <v>1887</v>
      </c>
      <c r="E115" s="32" t="s">
        <v>60</v>
      </c>
      <c r="F115" s="33" t="s">
        <v>51</v>
      </c>
      <c r="G115" s="3" t="s">
        <v>52</v>
      </c>
      <c r="H115" s="3"/>
      <c r="I115" s="3"/>
      <c r="J115" s="34">
        <v>42480</v>
      </c>
      <c r="K115" s="35">
        <v>43539</v>
      </c>
      <c r="L115" s="35"/>
      <c r="M115" s="36"/>
      <c r="N115" s="37"/>
      <c r="O115" s="35"/>
      <c r="P115" s="35"/>
      <c r="Q115" s="38"/>
      <c r="R115" s="39">
        <f t="shared" si="7"/>
        <v>2</v>
      </c>
      <c r="S115" s="40">
        <f t="shared" si="8"/>
        <v>43009.5</v>
      </c>
      <c r="T115" s="41">
        <f t="shared" si="9"/>
        <v>1.7410713476709885E-2</v>
      </c>
      <c r="U115" s="42" t="s">
        <v>54</v>
      </c>
      <c r="V115" s="43">
        <f t="shared" si="10"/>
        <v>43009.5</v>
      </c>
      <c r="W115" s="44">
        <f t="shared" si="13"/>
        <v>1.7410713476709885E-2</v>
      </c>
      <c r="X115" s="45">
        <f t="shared" si="11"/>
        <v>43009.5</v>
      </c>
      <c r="Y115" s="46" t="s">
        <v>1888</v>
      </c>
      <c r="AA115" s="29"/>
    </row>
    <row r="116" spans="1:27" ht="69">
      <c r="A116" s="31">
        <v>8</v>
      </c>
      <c r="B116" s="32" t="s">
        <v>23</v>
      </c>
      <c r="C116" s="32">
        <v>52141524</v>
      </c>
      <c r="D116" s="170" t="s">
        <v>1889</v>
      </c>
      <c r="E116" s="32" t="s">
        <v>60</v>
      </c>
      <c r="F116" s="33" t="s">
        <v>51</v>
      </c>
      <c r="G116" s="3" t="s">
        <v>52</v>
      </c>
      <c r="H116" s="3"/>
      <c r="I116" s="3"/>
      <c r="J116" s="34">
        <v>136400</v>
      </c>
      <c r="K116" s="35">
        <v>134656</v>
      </c>
      <c r="L116" s="35"/>
      <c r="M116" s="36"/>
      <c r="N116" s="37"/>
      <c r="O116" s="35"/>
      <c r="P116" s="35"/>
      <c r="Q116" s="38"/>
      <c r="R116" s="39">
        <f t="shared" si="7"/>
        <v>2</v>
      </c>
      <c r="S116" s="40">
        <f t="shared" si="8"/>
        <v>135528</v>
      </c>
      <c r="T116" s="41">
        <f t="shared" si="9"/>
        <v>9.099184127186551E-3</v>
      </c>
      <c r="U116" s="42" t="s">
        <v>54</v>
      </c>
      <c r="V116" s="43">
        <f t="shared" si="10"/>
        <v>135528</v>
      </c>
      <c r="W116" s="44">
        <f t="shared" si="13"/>
        <v>9.099184127186551E-3</v>
      </c>
      <c r="X116" s="45">
        <f t="shared" si="11"/>
        <v>135528</v>
      </c>
      <c r="Y116" s="46" t="s">
        <v>1890</v>
      </c>
      <c r="AA116" s="29"/>
    </row>
    <row r="117" spans="1:27" ht="41.4">
      <c r="A117" s="31">
        <v>8</v>
      </c>
      <c r="B117" s="32" t="s">
        <v>23</v>
      </c>
      <c r="C117" s="32">
        <v>52141501</v>
      </c>
      <c r="D117" s="170" t="s">
        <v>1891</v>
      </c>
      <c r="E117" s="32" t="s">
        <v>60</v>
      </c>
      <c r="F117" s="33" t="s">
        <v>51</v>
      </c>
      <c r="G117" s="3" t="s">
        <v>52</v>
      </c>
      <c r="H117" s="3"/>
      <c r="I117" s="3"/>
      <c r="J117" s="34">
        <v>28800</v>
      </c>
      <c r="K117" s="35">
        <v>29952</v>
      </c>
      <c r="L117" s="35"/>
      <c r="M117" s="36"/>
      <c r="N117" s="37"/>
      <c r="O117" s="35"/>
      <c r="P117" s="35"/>
      <c r="Q117" s="38"/>
      <c r="R117" s="39">
        <f t="shared" si="7"/>
        <v>2</v>
      </c>
      <c r="S117" s="40">
        <f t="shared" si="8"/>
        <v>29376</v>
      </c>
      <c r="T117" s="41">
        <f t="shared" si="9"/>
        <v>2.77296776935901E-2</v>
      </c>
      <c r="U117" s="42" t="s">
        <v>54</v>
      </c>
      <c r="V117" s="43">
        <f t="shared" si="10"/>
        <v>29376</v>
      </c>
      <c r="W117" s="44">
        <f t="shared" si="13"/>
        <v>2.77296776935901E-2</v>
      </c>
      <c r="X117" s="45">
        <f t="shared" si="11"/>
        <v>29376</v>
      </c>
      <c r="Y117" s="46" t="s">
        <v>1892</v>
      </c>
      <c r="AA117" s="29"/>
    </row>
    <row r="118" spans="1:27" ht="41.4">
      <c r="A118" s="31">
        <v>8</v>
      </c>
      <c r="B118" s="32" t="s">
        <v>23</v>
      </c>
      <c r="C118" s="32">
        <v>52141501</v>
      </c>
      <c r="D118" s="170" t="s">
        <v>1893</v>
      </c>
      <c r="E118" s="32" t="s">
        <v>60</v>
      </c>
      <c r="F118" s="33" t="s">
        <v>51</v>
      </c>
      <c r="G118" s="3" t="s">
        <v>52</v>
      </c>
      <c r="H118" s="3"/>
      <c r="I118" s="3"/>
      <c r="J118" s="34">
        <v>36360</v>
      </c>
      <c r="K118" s="35">
        <v>37814</v>
      </c>
      <c r="L118" s="35"/>
      <c r="M118" s="36"/>
      <c r="N118" s="37"/>
      <c r="O118" s="35"/>
      <c r="P118" s="35"/>
      <c r="Q118" s="38"/>
      <c r="R118" s="39">
        <f t="shared" si="7"/>
        <v>2</v>
      </c>
      <c r="S118" s="40">
        <f t="shared" si="8"/>
        <v>37087</v>
      </c>
      <c r="T118" s="41">
        <f t="shared" si="9"/>
        <v>2.7722200766986813E-2</v>
      </c>
      <c r="U118" s="42" t="s">
        <v>54</v>
      </c>
      <c r="V118" s="43">
        <f t="shared" si="10"/>
        <v>37087</v>
      </c>
      <c r="W118" s="44">
        <f t="shared" si="13"/>
        <v>2.7722200766986813E-2</v>
      </c>
      <c r="X118" s="45">
        <f t="shared" si="11"/>
        <v>37087</v>
      </c>
      <c r="Y118" s="46" t="s">
        <v>1894</v>
      </c>
      <c r="AA118" s="29"/>
    </row>
    <row r="119" spans="1:27" ht="69">
      <c r="A119" s="31">
        <v>8</v>
      </c>
      <c r="B119" s="32" t="s">
        <v>23</v>
      </c>
      <c r="C119" s="32">
        <v>52151807</v>
      </c>
      <c r="D119" s="170" t="s">
        <v>1895</v>
      </c>
      <c r="E119" s="32" t="s">
        <v>60</v>
      </c>
      <c r="F119" s="33" t="s">
        <v>51</v>
      </c>
      <c r="G119" s="3" t="s">
        <v>52</v>
      </c>
      <c r="H119" s="3"/>
      <c r="I119" s="3"/>
      <c r="J119" s="34">
        <v>193880</v>
      </c>
      <c r="K119" s="35">
        <v>195635</v>
      </c>
      <c r="L119" s="35"/>
      <c r="M119" s="36"/>
      <c r="N119" s="37"/>
      <c r="O119" s="35"/>
      <c r="P119" s="35"/>
      <c r="Q119" s="38"/>
      <c r="R119" s="39">
        <f t="shared" si="7"/>
        <v>2</v>
      </c>
      <c r="S119" s="40">
        <f t="shared" si="8"/>
        <v>194757.5</v>
      </c>
      <c r="T119" s="41">
        <f t="shared" si="9"/>
        <v>6.3718850415639492E-3</v>
      </c>
      <c r="U119" s="42" t="s">
        <v>54</v>
      </c>
      <c r="V119" s="43">
        <f t="shared" si="10"/>
        <v>194757.5</v>
      </c>
      <c r="W119" s="44">
        <f t="shared" si="13"/>
        <v>6.3718850415639492E-3</v>
      </c>
      <c r="X119" s="45">
        <f t="shared" si="11"/>
        <v>194757.5</v>
      </c>
      <c r="Y119" s="46" t="s">
        <v>1896</v>
      </c>
      <c r="AA119" s="29"/>
    </row>
    <row r="120" spans="1:27" ht="41.4">
      <c r="A120" s="31">
        <v>8</v>
      </c>
      <c r="B120" s="32" t="s">
        <v>23</v>
      </c>
      <c r="C120" s="32">
        <v>52151807</v>
      </c>
      <c r="D120" s="170" t="s">
        <v>1897</v>
      </c>
      <c r="E120" s="32" t="s">
        <v>60</v>
      </c>
      <c r="F120" s="33" t="s">
        <v>51</v>
      </c>
      <c r="G120" s="3" t="s">
        <v>52</v>
      </c>
      <c r="H120" s="3"/>
      <c r="I120" s="3"/>
      <c r="J120" s="34">
        <v>162200</v>
      </c>
      <c r="K120" s="35">
        <v>172688</v>
      </c>
      <c r="L120" s="35"/>
      <c r="M120" s="36"/>
      <c r="N120" s="37"/>
      <c r="O120" s="35"/>
      <c r="P120" s="35"/>
      <c r="Q120" s="38"/>
      <c r="R120" s="39">
        <f t="shared" si="7"/>
        <v>2</v>
      </c>
      <c r="S120" s="40">
        <f t="shared" si="8"/>
        <v>167444</v>
      </c>
      <c r="T120" s="41">
        <f t="shared" si="9"/>
        <v>4.4290245820002572E-2</v>
      </c>
      <c r="U120" s="42" t="s">
        <v>54</v>
      </c>
      <c r="V120" s="43">
        <f t="shared" si="10"/>
        <v>167444</v>
      </c>
      <c r="W120" s="44">
        <f t="shared" si="13"/>
        <v>4.4290245820002572E-2</v>
      </c>
      <c r="X120" s="45">
        <f t="shared" si="11"/>
        <v>167444</v>
      </c>
      <c r="Y120" s="46" t="s">
        <v>1898</v>
      </c>
      <c r="AA120" s="29"/>
    </row>
    <row r="121" spans="1:27" ht="41.4">
      <c r="A121" s="31">
        <v>8</v>
      </c>
      <c r="B121" s="32" t="s">
        <v>23</v>
      </c>
      <c r="C121" s="32">
        <v>52151807</v>
      </c>
      <c r="D121" s="170" t="s">
        <v>1899</v>
      </c>
      <c r="E121" s="32" t="s">
        <v>60</v>
      </c>
      <c r="F121" s="33" t="s">
        <v>51</v>
      </c>
      <c r="G121" s="3" t="s">
        <v>52</v>
      </c>
      <c r="H121" s="3"/>
      <c r="I121" s="3"/>
      <c r="J121" s="34">
        <v>26200</v>
      </c>
      <c r="K121" s="35">
        <v>28048</v>
      </c>
      <c r="L121" s="35"/>
      <c r="M121" s="36"/>
      <c r="N121" s="37"/>
      <c r="O121" s="35"/>
      <c r="P121" s="35"/>
      <c r="Q121" s="38"/>
      <c r="R121" s="39">
        <f t="shared" si="7"/>
        <v>2</v>
      </c>
      <c r="S121" s="40">
        <f t="shared" si="8"/>
        <v>27124</v>
      </c>
      <c r="T121" s="41">
        <f t="shared" si="9"/>
        <v>4.81762767892914E-2</v>
      </c>
      <c r="U121" s="42" t="s">
        <v>54</v>
      </c>
      <c r="V121" s="43">
        <f t="shared" si="10"/>
        <v>27124</v>
      </c>
      <c r="W121" s="44">
        <f t="shared" si="13"/>
        <v>4.81762767892914E-2</v>
      </c>
      <c r="X121" s="45">
        <f t="shared" si="11"/>
        <v>27124</v>
      </c>
      <c r="Y121" s="46" t="s">
        <v>1900</v>
      </c>
      <c r="AA121" s="29"/>
    </row>
    <row r="122" spans="1:27" ht="41.4">
      <c r="A122" s="31">
        <v>8</v>
      </c>
      <c r="B122" s="32" t="s">
        <v>23</v>
      </c>
      <c r="C122" s="32">
        <v>48102108</v>
      </c>
      <c r="D122" s="170" t="s">
        <v>1901</v>
      </c>
      <c r="E122" s="32" t="s">
        <v>120</v>
      </c>
      <c r="F122" s="33" t="s">
        <v>51</v>
      </c>
      <c r="G122" s="3" t="s">
        <v>52</v>
      </c>
      <c r="H122" s="3"/>
      <c r="I122" s="3"/>
      <c r="J122" s="34">
        <v>109600</v>
      </c>
      <c r="K122" s="35">
        <v>107184</v>
      </c>
      <c r="L122" s="35"/>
      <c r="M122" s="36"/>
      <c r="N122" s="37"/>
      <c r="O122" s="35"/>
      <c r="P122" s="35"/>
      <c r="Q122" s="38"/>
      <c r="R122" s="39">
        <f t="shared" si="7"/>
        <v>2</v>
      </c>
      <c r="S122" s="40">
        <f t="shared" si="8"/>
        <v>108392</v>
      </c>
      <c r="T122" s="41">
        <f t="shared" si="9"/>
        <v>1.5761033871011687E-2</v>
      </c>
      <c r="U122" s="42" t="s">
        <v>54</v>
      </c>
      <c r="V122" s="43">
        <f t="shared" si="10"/>
        <v>108392</v>
      </c>
      <c r="W122" s="44">
        <f t="shared" si="13"/>
        <v>1.5761033871011687E-2</v>
      </c>
      <c r="X122" s="45">
        <f t="shared" si="11"/>
        <v>108392</v>
      </c>
      <c r="Y122" s="46" t="s">
        <v>1902</v>
      </c>
      <c r="AA122" s="29"/>
    </row>
    <row r="123" spans="1:27" ht="41.4">
      <c r="A123" s="31">
        <v>8</v>
      </c>
      <c r="B123" s="32" t="s">
        <v>23</v>
      </c>
      <c r="C123" s="32">
        <v>48102109</v>
      </c>
      <c r="D123" s="170" t="s">
        <v>1903</v>
      </c>
      <c r="E123" s="32" t="s">
        <v>120</v>
      </c>
      <c r="F123" s="33" t="s">
        <v>51</v>
      </c>
      <c r="G123" s="3" t="s">
        <v>52</v>
      </c>
      <c r="H123" s="3"/>
      <c r="I123" s="3"/>
      <c r="J123" s="34">
        <v>106960</v>
      </c>
      <c r="K123" s="35">
        <v>118678</v>
      </c>
      <c r="L123" s="35"/>
      <c r="M123" s="36"/>
      <c r="N123" s="37"/>
      <c r="O123" s="35"/>
      <c r="P123" s="35"/>
      <c r="Q123" s="38"/>
      <c r="R123" s="39">
        <f t="shared" si="7"/>
        <v>2</v>
      </c>
      <c r="S123" s="40">
        <f t="shared" si="8"/>
        <v>112819</v>
      </c>
      <c r="T123" s="41">
        <f t="shared" si="9"/>
        <v>7.3443987820703646E-2</v>
      </c>
      <c r="U123" s="42" t="s">
        <v>54</v>
      </c>
      <c r="V123" s="43">
        <f t="shared" si="10"/>
        <v>112819</v>
      </c>
      <c r="W123" s="44">
        <f t="shared" si="13"/>
        <v>7.3443987820703646E-2</v>
      </c>
      <c r="X123" s="45">
        <f t="shared" si="11"/>
        <v>112819</v>
      </c>
      <c r="Y123" s="46" t="s">
        <v>1904</v>
      </c>
      <c r="AA123" s="29"/>
    </row>
    <row r="124" spans="1:27" ht="41.4">
      <c r="A124" s="31">
        <v>8</v>
      </c>
      <c r="B124" s="32" t="s">
        <v>23</v>
      </c>
      <c r="C124" s="32">
        <v>52141514</v>
      </c>
      <c r="D124" s="170" t="s">
        <v>1905</v>
      </c>
      <c r="E124" s="32" t="s">
        <v>60</v>
      </c>
      <c r="F124" s="33" t="s">
        <v>51</v>
      </c>
      <c r="G124" s="3" t="s">
        <v>52</v>
      </c>
      <c r="H124" s="3"/>
      <c r="I124" s="3"/>
      <c r="J124" s="34">
        <v>118440</v>
      </c>
      <c r="K124" s="35">
        <v>115578</v>
      </c>
      <c r="L124" s="35"/>
      <c r="M124" s="36"/>
      <c r="N124" s="37"/>
      <c r="O124" s="35"/>
      <c r="P124" s="35"/>
      <c r="Q124" s="38"/>
      <c r="R124" s="39">
        <f t="shared" si="7"/>
        <v>2</v>
      </c>
      <c r="S124" s="40">
        <f t="shared" si="8"/>
        <v>117009</v>
      </c>
      <c r="T124" s="41">
        <f t="shared" si="9"/>
        <v>1.7295589294463665E-2</v>
      </c>
      <c r="U124" s="42" t="s">
        <v>54</v>
      </c>
      <c r="V124" s="43">
        <f t="shared" si="10"/>
        <v>117009</v>
      </c>
      <c r="W124" s="44">
        <f t="shared" si="13"/>
        <v>1.7295589294463665E-2</v>
      </c>
      <c r="X124" s="45">
        <f t="shared" si="11"/>
        <v>117009</v>
      </c>
      <c r="Y124" s="46" t="s">
        <v>1906</v>
      </c>
      <c r="AA124" s="29"/>
    </row>
    <row r="125" spans="1:27" ht="41.4">
      <c r="A125" s="31">
        <v>8</v>
      </c>
      <c r="B125" s="32" t="s">
        <v>23</v>
      </c>
      <c r="C125" s="32">
        <v>52151611</v>
      </c>
      <c r="D125" s="170" t="s">
        <v>1907</v>
      </c>
      <c r="E125" s="32" t="s">
        <v>60</v>
      </c>
      <c r="F125" s="33" t="s">
        <v>51</v>
      </c>
      <c r="G125" s="3" t="s">
        <v>52</v>
      </c>
      <c r="H125" s="3"/>
      <c r="I125" s="3"/>
      <c r="J125" s="34">
        <v>39600</v>
      </c>
      <c r="K125" s="35">
        <v>41184</v>
      </c>
      <c r="L125" s="35"/>
      <c r="M125" s="36"/>
      <c r="N125" s="37"/>
      <c r="O125" s="35"/>
      <c r="P125" s="35"/>
      <c r="Q125" s="38"/>
      <c r="R125" s="39">
        <f t="shared" si="7"/>
        <v>2</v>
      </c>
      <c r="S125" s="40">
        <f t="shared" si="8"/>
        <v>40392</v>
      </c>
      <c r="T125" s="41">
        <f t="shared" si="9"/>
        <v>2.7729677693590096E-2</v>
      </c>
      <c r="U125" s="42" t="s">
        <v>54</v>
      </c>
      <c r="V125" s="43">
        <f t="shared" si="10"/>
        <v>40392</v>
      </c>
      <c r="W125" s="44">
        <f t="shared" si="13"/>
        <v>2.7729677693590096E-2</v>
      </c>
      <c r="X125" s="45">
        <f t="shared" si="11"/>
        <v>40392</v>
      </c>
      <c r="Y125" s="46" t="s">
        <v>1908</v>
      </c>
      <c r="AA125" s="29"/>
    </row>
    <row r="126" spans="1:27" ht="41.4">
      <c r="A126" s="31">
        <v>8</v>
      </c>
      <c r="B126" s="32" t="s">
        <v>23</v>
      </c>
      <c r="C126" s="32">
        <v>52152004</v>
      </c>
      <c r="D126" s="170" t="s">
        <v>1909</v>
      </c>
      <c r="E126" s="32" t="s">
        <v>60</v>
      </c>
      <c r="F126" s="33" t="s">
        <v>51</v>
      </c>
      <c r="G126" s="3" t="s">
        <v>52</v>
      </c>
      <c r="H126" s="3"/>
      <c r="I126" s="3"/>
      <c r="J126" s="34">
        <v>25920</v>
      </c>
      <c r="K126" s="35">
        <v>27917</v>
      </c>
      <c r="L126" s="35"/>
      <c r="M126" s="36"/>
      <c r="N126" s="37"/>
      <c r="O126" s="35"/>
      <c r="P126" s="35"/>
      <c r="Q126" s="38"/>
      <c r="R126" s="39">
        <f t="shared" si="7"/>
        <v>2</v>
      </c>
      <c r="S126" s="40">
        <f t="shared" si="8"/>
        <v>26918.5</v>
      </c>
      <c r="T126" s="41">
        <f t="shared" si="9"/>
        <v>5.2458058288148868E-2</v>
      </c>
      <c r="U126" s="42" t="s">
        <v>54</v>
      </c>
      <c r="V126" s="43">
        <f t="shared" si="10"/>
        <v>26918.5</v>
      </c>
      <c r="W126" s="44">
        <f t="shared" si="13"/>
        <v>5.2458058288148868E-2</v>
      </c>
      <c r="X126" s="45">
        <f t="shared" si="11"/>
        <v>26918.5</v>
      </c>
      <c r="Y126" s="46" t="s">
        <v>1910</v>
      </c>
      <c r="AA126" s="29"/>
    </row>
    <row r="127" spans="1:27" ht="41.4">
      <c r="A127" s="31">
        <v>8</v>
      </c>
      <c r="B127" s="32" t="s">
        <v>23</v>
      </c>
      <c r="C127" s="32">
        <v>52152004</v>
      </c>
      <c r="D127" s="170" t="s">
        <v>1911</v>
      </c>
      <c r="E127" s="32" t="s">
        <v>60</v>
      </c>
      <c r="F127" s="33" t="s">
        <v>51</v>
      </c>
      <c r="G127" s="3" t="s">
        <v>52</v>
      </c>
      <c r="H127" s="3"/>
      <c r="I127" s="3"/>
      <c r="J127" s="34">
        <v>32260</v>
      </c>
      <c r="K127" s="35">
        <v>34350</v>
      </c>
      <c r="L127" s="35"/>
      <c r="M127" s="36"/>
      <c r="N127" s="37"/>
      <c r="O127" s="35"/>
      <c r="P127" s="35"/>
      <c r="Q127" s="38"/>
      <c r="R127" s="39">
        <f t="shared" si="7"/>
        <v>2</v>
      </c>
      <c r="S127" s="40">
        <f t="shared" si="8"/>
        <v>33305</v>
      </c>
      <c r="T127" s="41">
        <f t="shared" si="9"/>
        <v>4.4373312496018148E-2</v>
      </c>
      <c r="U127" s="42" t="s">
        <v>54</v>
      </c>
      <c r="V127" s="43">
        <f t="shared" si="10"/>
        <v>33305</v>
      </c>
      <c r="W127" s="44">
        <f t="shared" si="13"/>
        <v>4.4373312496018148E-2</v>
      </c>
      <c r="X127" s="45">
        <f t="shared" si="11"/>
        <v>33305</v>
      </c>
      <c r="Y127" s="46" t="s">
        <v>1912</v>
      </c>
      <c r="AA127" s="29"/>
    </row>
    <row r="128" spans="1:27" ht="41.4">
      <c r="A128" s="31">
        <v>8</v>
      </c>
      <c r="B128" s="32" t="s">
        <v>23</v>
      </c>
      <c r="C128" s="32">
        <v>52152000</v>
      </c>
      <c r="D128" s="170" t="s">
        <v>1913</v>
      </c>
      <c r="E128" s="32" t="s">
        <v>60</v>
      </c>
      <c r="F128" s="33" t="s">
        <v>51</v>
      </c>
      <c r="G128" s="3" t="s">
        <v>52</v>
      </c>
      <c r="H128" s="3"/>
      <c r="I128" s="3"/>
      <c r="J128" s="34">
        <v>22880</v>
      </c>
      <c r="K128" s="35">
        <v>28075</v>
      </c>
      <c r="L128" s="35"/>
      <c r="M128" s="36"/>
      <c r="N128" s="37"/>
      <c r="O128" s="35"/>
      <c r="P128" s="35"/>
      <c r="Q128" s="38"/>
      <c r="R128" s="39">
        <f t="shared" si="7"/>
        <v>2</v>
      </c>
      <c r="S128" s="40">
        <f t="shared" si="8"/>
        <v>25477.5</v>
      </c>
      <c r="T128" s="41">
        <f t="shared" si="9"/>
        <v>0.14418289582039504</v>
      </c>
      <c r="U128" s="42" t="s">
        <v>54</v>
      </c>
      <c r="V128" s="43">
        <f t="shared" si="10"/>
        <v>25477.5</v>
      </c>
      <c r="W128" s="44">
        <f t="shared" si="13"/>
        <v>0.14418289582039504</v>
      </c>
      <c r="X128" s="45">
        <f t="shared" si="11"/>
        <v>25477.5</v>
      </c>
      <c r="Y128" s="46" t="s">
        <v>1914</v>
      </c>
      <c r="AA128" s="29"/>
    </row>
    <row r="129" spans="1:27" ht="41.4">
      <c r="A129" s="31">
        <v>8</v>
      </c>
      <c r="B129" s="32" t="s">
        <v>23</v>
      </c>
      <c r="C129" s="32">
        <v>47121804</v>
      </c>
      <c r="D129" s="170" t="s">
        <v>1915</v>
      </c>
      <c r="E129" s="32" t="s">
        <v>60</v>
      </c>
      <c r="F129" s="33" t="s">
        <v>51</v>
      </c>
      <c r="G129" s="3" t="s">
        <v>52</v>
      </c>
      <c r="H129" s="3"/>
      <c r="I129" s="3"/>
      <c r="J129" s="34">
        <v>60960</v>
      </c>
      <c r="K129" s="35">
        <v>65078</v>
      </c>
      <c r="L129" s="35"/>
      <c r="M129" s="36"/>
      <c r="N129" s="37"/>
      <c r="O129" s="35"/>
      <c r="P129" s="35"/>
      <c r="Q129" s="38"/>
      <c r="R129" s="39">
        <f t="shared" si="7"/>
        <v>2</v>
      </c>
      <c r="S129" s="40">
        <f t="shared" si="8"/>
        <v>63019</v>
      </c>
      <c r="T129" s="41">
        <f t="shared" si="9"/>
        <v>4.6206155682035621E-2</v>
      </c>
      <c r="U129" s="42" t="s">
        <v>54</v>
      </c>
      <c r="V129" s="43">
        <f t="shared" si="10"/>
        <v>63019</v>
      </c>
      <c r="W129" s="44">
        <f t="shared" si="13"/>
        <v>4.6206155682035621E-2</v>
      </c>
      <c r="X129" s="45">
        <f t="shared" si="11"/>
        <v>63019</v>
      </c>
      <c r="Y129" s="46" t="s">
        <v>1916</v>
      </c>
      <c r="AA129" s="29"/>
    </row>
    <row r="130" spans="1:27" ht="41.4">
      <c r="A130" s="31">
        <v>8</v>
      </c>
      <c r="B130" s="32" t="s">
        <v>23</v>
      </c>
      <c r="C130" s="32">
        <v>52151603</v>
      </c>
      <c r="D130" s="170" t="s">
        <v>1917</v>
      </c>
      <c r="E130" s="32" t="s">
        <v>60</v>
      </c>
      <c r="F130" s="33" t="s">
        <v>51</v>
      </c>
      <c r="G130" s="3" t="s">
        <v>52</v>
      </c>
      <c r="H130" s="3"/>
      <c r="I130" s="3"/>
      <c r="J130" s="34">
        <v>61720</v>
      </c>
      <c r="K130" s="35">
        <v>69389</v>
      </c>
      <c r="L130" s="35"/>
      <c r="M130" s="36"/>
      <c r="N130" s="37"/>
      <c r="O130" s="35"/>
      <c r="P130" s="35"/>
      <c r="Q130" s="38"/>
      <c r="R130" s="39">
        <f t="shared" si="7"/>
        <v>2</v>
      </c>
      <c r="S130" s="40">
        <f t="shared" si="8"/>
        <v>65554.5</v>
      </c>
      <c r="T130" s="41">
        <f t="shared" si="9"/>
        <v>8.272203898923236E-2</v>
      </c>
      <c r="U130" s="42" t="s">
        <v>54</v>
      </c>
      <c r="V130" s="43">
        <f t="shared" si="10"/>
        <v>65554.5</v>
      </c>
      <c r="W130" s="44">
        <f t="shared" si="13"/>
        <v>8.272203898923236E-2</v>
      </c>
      <c r="X130" s="45">
        <f t="shared" si="11"/>
        <v>65554.5</v>
      </c>
      <c r="Y130" s="46" t="s">
        <v>1918</v>
      </c>
      <c r="AA130" s="29"/>
    </row>
    <row r="131" spans="1:27" ht="41.4">
      <c r="A131" s="31">
        <v>8</v>
      </c>
      <c r="B131" s="32" t="s">
        <v>23</v>
      </c>
      <c r="C131" s="32">
        <v>60121231</v>
      </c>
      <c r="D131" s="170" t="s">
        <v>1919</v>
      </c>
      <c r="E131" s="32" t="s">
        <v>111</v>
      </c>
      <c r="F131" s="33" t="s">
        <v>51</v>
      </c>
      <c r="G131" s="3" t="s">
        <v>52</v>
      </c>
      <c r="H131" s="3"/>
      <c r="I131" s="3"/>
      <c r="J131" s="34">
        <v>77500</v>
      </c>
      <c r="K131" s="35">
        <v>81400</v>
      </c>
      <c r="L131" s="35"/>
      <c r="M131" s="36"/>
      <c r="N131" s="37"/>
      <c r="O131" s="35"/>
      <c r="P131" s="35"/>
      <c r="Q131" s="38"/>
      <c r="R131" s="39">
        <f t="shared" si="7"/>
        <v>2</v>
      </c>
      <c r="S131" s="40">
        <f t="shared" si="8"/>
        <v>79450</v>
      </c>
      <c r="T131" s="41">
        <f t="shared" si="9"/>
        <v>3.4710087433952617E-2</v>
      </c>
      <c r="U131" s="42" t="s">
        <v>54</v>
      </c>
      <c r="V131" s="43">
        <f t="shared" si="10"/>
        <v>79450</v>
      </c>
      <c r="W131" s="44">
        <f t="shared" si="13"/>
        <v>3.4710087433952617E-2</v>
      </c>
      <c r="X131" s="45">
        <f t="shared" si="11"/>
        <v>79450</v>
      </c>
      <c r="Y131" s="46" t="s">
        <v>1920</v>
      </c>
      <c r="AA131" s="29"/>
    </row>
    <row r="132" spans="1:27" ht="41.4">
      <c r="A132" s="31">
        <v>8</v>
      </c>
      <c r="B132" s="32" t="s">
        <v>23</v>
      </c>
      <c r="C132" s="32">
        <v>52151636</v>
      </c>
      <c r="D132" s="170" t="s">
        <v>1921</v>
      </c>
      <c r="E132" s="32" t="s">
        <v>60</v>
      </c>
      <c r="F132" s="33" t="s">
        <v>51</v>
      </c>
      <c r="G132" s="3" t="s">
        <v>52</v>
      </c>
      <c r="H132" s="3"/>
      <c r="I132" s="3"/>
      <c r="J132" s="34">
        <v>61000</v>
      </c>
      <c r="K132" s="35">
        <v>64645</v>
      </c>
      <c r="L132" s="35"/>
      <c r="M132" s="36"/>
      <c r="N132" s="37"/>
      <c r="O132" s="35"/>
      <c r="P132" s="35"/>
      <c r="Q132" s="38"/>
      <c r="R132" s="39">
        <f t="shared" si="7"/>
        <v>2</v>
      </c>
      <c r="S132" s="40">
        <f t="shared" si="8"/>
        <v>62822.5</v>
      </c>
      <c r="T132" s="41">
        <f t="shared" si="9"/>
        <v>4.1026769348958825E-2</v>
      </c>
      <c r="U132" s="42" t="s">
        <v>54</v>
      </c>
      <c r="V132" s="43">
        <f t="shared" si="10"/>
        <v>62822.5</v>
      </c>
      <c r="W132" s="44">
        <f t="shared" si="13"/>
        <v>4.1026769348958825E-2</v>
      </c>
      <c r="X132" s="45">
        <f t="shared" si="11"/>
        <v>62822.5</v>
      </c>
      <c r="Y132" s="46" t="s">
        <v>1922</v>
      </c>
      <c r="AA132" s="29"/>
    </row>
    <row r="133" spans="1:27" ht="41.4">
      <c r="A133" s="31">
        <v>8</v>
      </c>
      <c r="B133" s="32" t="s">
        <v>23</v>
      </c>
      <c r="C133" s="32">
        <v>52151636</v>
      </c>
      <c r="D133" s="170" t="s">
        <v>1923</v>
      </c>
      <c r="E133" s="32" t="s">
        <v>60</v>
      </c>
      <c r="F133" s="33" t="s">
        <v>51</v>
      </c>
      <c r="G133" s="3" t="s">
        <v>52</v>
      </c>
      <c r="H133" s="3"/>
      <c r="I133" s="3"/>
      <c r="J133" s="34">
        <v>17940</v>
      </c>
      <c r="K133" s="35">
        <v>18747</v>
      </c>
      <c r="L133" s="35"/>
      <c r="M133" s="36"/>
      <c r="N133" s="37"/>
      <c r="O133" s="35"/>
      <c r="P133" s="35"/>
      <c r="Q133" s="38"/>
      <c r="R133" s="39">
        <f t="shared" si="7"/>
        <v>2</v>
      </c>
      <c r="S133" s="40">
        <f t="shared" si="8"/>
        <v>18343.5</v>
      </c>
      <c r="T133" s="41">
        <f t="shared" si="9"/>
        <v>3.110830389061759E-2</v>
      </c>
      <c r="U133" s="42" t="s">
        <v>54</v>
      </c>
      <c r="V133" s="43">
        <f t="shared" si="10"/>
        <v>18343.5</v>
      </c>
      <c r="W133" s="44">
        <f t="shared" si="13"/>
        <v>3.110830389061759E-2</v>
      </c>
      <c r="X133" s="45">
        <f t="shared" si="11"/>
        <v>18343.5</v>
      </c>
      <c r="Y133" s="46" t="s">
        <v>1924</v>
      </c>
      <c r="AA133" s="29"/>
    </row>
    <row r="134" spans="1:27" ht="41.4">
      <c r="A134" s="31">
        <v>8</v>
      </c>
      <c r="B134" s="32" t="s">
        <v>23</v>
      </c>
      <c r="C134" s="32" t="s">
        <v>1925</v>
      </c>
      <c r="D134" s="170" t="s">
        <v>1926</v>
      </c>
      <c r="E134" s="32" t="s">
        <v>57</v>
      </c>
      <c r="F134" s="33" t="s">
        <v>51</v>
      </c>
      <c r="G134" s="3" t="s">
        <v>52</v>
      </c>
      <c r="H134" s="3"/>
      <c r="I134" s="3"/>
      <c r="J134" s="34">
        <v>21120</v>
      </c>
      <c r="K134" s="35">
        <v>22070</v>
      </c>
      <c r="L134" s="35"/>
      <c r="M134" s="36"/>
      <c r="N134" s="37"/>
      <c r="O134" s="35"/>
      <c r="P134" s="35"/>
      <c r="Q134" s="38"/>
      <c r="R134" s="39">
        <f t="shared" si="7"/>
        <v>2</v>
      </c>
      <c r="S134" s="40">
        <f t="shared" si="8"/>
        <v>21595</v>
      </c>
      <c r="T134" s="41">
        <f t="shared" si="9"/>
        <v>3.1106804451364673E-2</v>
      </c>
      <c r="U134" s="42" t="s">
        <v>54</v>
      </c>
      <c r="V134" s="43">
        <f t="shared" si="10"/>
        <v>21595</v>
      </c>
      <c r="W134" s="44">
        <f t="shared" si="13"/>
        <v>3.1106804451364673E-2</v>
      </c>
      <c r="X134" s="45">
        <f t="shared" si="11"/>
        <v>21595</v>
      </c>
      <c r="Y134" s="46" t="s">
        <v>1927</v>
      </c>
      <c r="AA134" s="29"/>
    </row>
    <row r="135" spans="1:27" ht="41.4">
      <c r="A135" s="31">
        <v>8</v>
      </c>
      <c r="B135" s="32" t="s">
        <v>23</v>
      </c>
      <c r="C135" s="32">
        <v>52152002</v>
      </c>
      <c r="D135" s="170" t="s">
        <v>1928</v>
      </c>
      <c r="E135" s="32" t="s">
        <v>60</v>
      </c>
      <c r="F135" s="33" t="s">
        <v>51</v>
      </c>
      <c r="G135" s="3" t="s">
        <v>52</v>
      </c>
      <c r="H135" s="3"/>
      <c r="I135" s="3"/>
      <c r="J135" s="34">
        <v>48960</v>
      </c>
      <c r="K135" s="35">
        <v>51163</v>
      </c>
      <c r="L135" s="35"/>
      <c r="M135" s="36"/>
      <c r="N135" s="37"/>
      <c r="O135" s="35"/>
      <c r="P135" s="35"/>
      <c r="Q135" s="38"/>
      <c r="R135" s="39">
        <f t="shared" ref="R135:R148" si="14">COUNTA(F135:I135,N135:P135)</f>
        <v>2</v>
      </c>
      <c r="S135" s="40">
        <f t="shared" ref="S135:S148" si="15">IFERROR(AVERAGE(J135:P135),"")</f>
        <v>50061.5</v>
      </c>
      <c r="T135" s="41">
        <f t="shared" ref="T135:T148" si="16">IF(Q135&gt;0,"",IFERROR(STDEV(J135:P135)/S135,""))</f>
        <v>3.1116851052284972E-2</v>
      </c>
      <c r="U135" s="42" t="s">
        <v>54</v>
      </c>
      <c r="V135" s="43">
        <f t="shared" ref="V135:V148" si="17">IFERROR(AVERAGE(J135:P135),"")</f>
        <v>50061.5</v>
      </c>
      <c r="W135" s="44">
        <f t="shared" si="13"/>
        <v>3.1116851052284972E-2</v>
      </c>
      <c r="X135" s="45">
        <f t="shared" ref="X135:X148" si="18">IF(Q135&gt;0,Q135,V135)</f>
        <v>50061.5</v>
      </c>
      <c r="Y135" s="46" t="s">
        <v>1929</v>
      </c>
      <c r="AA135" s="29"/>
    </row>
    <row r="136" spans="1:27" ht="55.2">
      <c r="A136" s="31">
        <v>8</v>
      </c>
      <c r="B136" s="32" t="s">
        <v>23</v>
      </c>
      <c r="C136" s="32">
        <v>52152002</v>
      </c>
      <c r="D136" s="170" t="s">
        <v>1930</v>
      </c>
      <c r="E136" s="32" t="s">
        <v>60</v>
      </c>
      <c r="F136" s="33" t="s">
        <v>51</v>
      </c>
      <c r="G136" s="3" t="s">
        <v>52</v>
      </c>
      <c r="H136" s="3"/>
      <c r="I136" s="3"/>
      <c r="J136" s="34">
        <v>59160</v>
      </c>
      <c r="K136" s="35">
        <v>61822</v>
      </c>
      <c r="L136" s="35"/>
      <c r="M136" s="36"/>
      <c r="N136" s="37"/>
      <c r="O136" s="35"/>
      <c r="P136" s="35"/>
      <c r="Q136" s="38"/>
      <c r="R136" s="39">
        <f t="shared" si="14"/>
        <v>2</v>
      </c>
      <c r="S136" s="40">
        <f t="shared" si="15"/>
        <v>60491</v>
      </c>
      <c r="T136" s="41">
        <f t="shared" si="16"/>
        <v>3.1117327396118256E-2</v>
      </c>
      <c r="U136" s="42" t="s">
        <v>54</v>
      </c>
      <c r="V136" s="43">
        <f t="shared" si="17"/>
        <v>60491</v>
      </c>
      <c r="W136" s="44">
        <f t="shared" si="13"/>
        <v>3.1117327396118256E-2</v>
      </c>
      <c r="X136" s="45">
        <f t="shared" si="18"/>
        <v>60491</v>
      </c>
      <c r="Y136" s="46" t="s">
        <v>1931</v>
      </c>
      <c r="AA136" s="29"/>
    </row>
    <row r="137" spans="1:27" ht="41.4">
      <c r="A137" s="31">
        <v>8</v>
      </c>
      <c r="B137" s="32" t="s">
        <v>23</v>
      </c>
      <c r="C137" s="32">
        <v>48101811</v>
      </c>
      <c r="D137" s="170" t="s">
        <v>1932</v>
      </c>
      <c r="E137" s="32" t="s">
        <v>60</v>
      </c>
      <c r="F137" s="33" t="s">
        <v>51</v>
      </c>
      <c r="G137" s="3" t="s">
        <v>52</v>
      </c>
      <c r="H137" s="3"/>
      <c r="I137" s="3"/>
      <c r="J137" s="34">
        <v>186080</v>
      </c>
      <c r="K137" s="35">
        <v>184904</v>
      </c>
      <c r="L137" s="35"/>
      <c r="M137" s="36"/>
      <c r="N137" s="37"/>
      <c r="O137" s="35"/>
      <c r="P137" s="35"/>
      <c r="Q137" s="38"/>
      <c r="R137" s="39">
        <f t="shared" si="14"/>
        <v>2</v>
      </c>
      <c r="S137" s="40">
        <f t="shared" si="15"/>
        <v>185492</v>
      </c>
      <c r="T137" s="41">
        <f t="shared" si="16"/>
        <v>4.4829834961905629E-3</v>
      </c>
      <c r="U137" s="42" t="s">
        <v>54</v>
      </c>
      <c r="V137" s="43">
        <f t="shared" si="17"/>
        <v>185492</v>
      </c>
      <c r="W137" s="44">
        <f t="shared" ref="W137:W149" si="19">IF(Q137&gt;0,"",IFERROR(STDEV(J137:P137)/V137,""))</f>
        <v>4.4829834961905629E-3</v>
      </c>
      <c r="X137" s="45">
        <f t="shared" si="18"/>
        <v>185492</v>
      </c>
      <c r="Y137" s="46" t="s">
        <v>1933</v>
      </c>
      <c r="AA137" s="29"/>
    </row>
    <row r="138" spans="1:27" ht="41.4">
      <c r="A138" s="31">
        <v>8</v>
      </c>
      <c r="B138" s="32" t="s">
        <v>23</v>
      </c>
      <c r="C138" s="32">
        <v>52121602</v>
      </c>
      <c r="D138" s="170" t="s">
        <v>1934</v>
      </c>
      <c r="E138" s="32" t="s">
        <v>1007</v>
      </c>
      <c r="F138" s="33" t="s">
        <v>51</v>
      </c>
      <c r="G138" s="3" t="s">
        <v>52</v>
      </c>
      <c r="H138" s="3"/>
      <c r="I138" s="3"/>
      <c r="J138" s="34">
        <v>110680</v>
      </c>
      <c r="K138" s="35">
        <v>111161</v>
      </c>
      <c r="L138" s="35"/>
      <c r="M138" s="36"/>
      <c r="N138" s="37"/>
      <c r="O138" s="35"/>
      <c r="P138" s="35"/>
      <c r="Q138" s="38"/>
      <c r="R138" s="39">
        <f t="shared" si="14"/>
        <v>2</v>
      </c>
      <c r="S138" s="40">
        <f t="shared" si="15"/>
        <v>110920.5</v>
      </c>
      <c r="T138" s="41">
        <f t="shared" si="16"/>
        <v>3.0663255372156578E-3</v>
      </c>
      <c r="U138" s="42" t="s">
        <v>54</v>
      </c>
      <c r="V138" s="43">
        <f t="shared" si="17"/>
        <v>110920.5</v>
      </c>
      <c r="W138" s="44">
        <f t="shared" si="19"/>
        <v>3.0663255372156578E-3</v>
      </c>
      <c r="X138" s="45">
        <f t="shared" si="18"/>
        <v>110920.5</v>
      </c>
      <c r="Y138" s="46" t="s">
        <v>1935</v>
      </c>
      <c r="AA138" s="29"/>
    </row>
    <row r="139" spans="1:27" ht="41.4">
      <c r="A139" s="31">
        <v>8</v>
      </c>
      <c r="B139" s="32" t="s">
        <v>23</v>
      </c>
      <c r="C139" s="32">
        <v>31162306</v>
      </c>
      <c r="D139" s="170" t="s">
        <v>1936</v>
      </c>
      <c r="E139" s="32" t="s">
        <v>60</v>
      </c>
      <c r="F139" s="33" t="s">
        <v>51</v>
      </c>
      <c r="G139" s="3" t="s">
        <v>52</v>
      </c>
      <c r="H139" s="3"/>
      <c r="I139" s="3"/>
      <c r="J139" s="48">
        <v>138320</v>
      </c>
      <c r="K139" s="49">
        <v>142774</v>
      </c>
      <c r="L139" s="49"/>
      <c r="M139" s="50"/>
      <c r="N139" s="51"/>
      <c r="O139" s="49"/>
      <c r="P139" s="49"/>
      <c r="Q139" s="52"/>
      <c r="R139" s="53">
        <f t="shared" si="14"/>
        <v>2</v>
      </c>
      <c r="S139" s="54">
        <f t="shared" si="15"/>
        <v>140547</v>
      </c>
      <c r="T139" s="41">
        <f t="shared" si="16"/>
        <v>2.2408543785387685E-2</v>
      </c>
      <c r="U139" s="42" t="s">
        <v>54</v>
      </c>
      <c r="V139" s="43">
        <f t="shared" si="17"/>
        <v>140547</v>
      </c>
      <c r="W139" s="44">
        <f t="shared" si="19"/>
        <v>2.2408543785387685E-2</v>
      </c>
      <c r="X139" s="55">
        <f t="shared" si="18"/>
        <v>140547</v>
      </c>
      <c r="Y139" s="46" t="s">
        <v>1937</v>
      </c>
      <c r="AA139" s="29"/>
    </row>
    <row r="140" spans="1:27" ht="41.4">
      <c r="A140" s="31">
        <v>8</v>
      </c>
      <c r="B140" s="32" t="s">
        <v>23</v>
      </c>
      <c r="C140" s="32">
        <v>52151606</v>
      </c>
      <c r="D140" s="170" t="s">
        <v>1938</v>
      </c>
      <c r="E140" s="32" t="s">
        <v>60</v>
      </c>
      <c r="F140" s="33" t="s">
        <v>51</v>
      </c>
      <c r="G140" s="3" t="s">
        <v>52</v>
      </c>
      <c r="H140" s="3"/>
      <c r="I140" s="3"/>
      <c r="J140" s="48">
        <v>85680</v>
      </c>
      <c r="K140" s="49">
        <v>89536</v>
      </c>
      <c r="L140" s="49"/>
      <c r="M140" s="50"/>
      <c r="N140" s="51"/>
      <c r="O140" s="49"/>
      <c r="P140" s="49"/>
      <c r="Q140" s="52"/>
      <c r="R140" s="53">
        <f t="shared" si="14"/>
        <v>2</v>
      </c>
      <c r="S140" s="54">
        <f t="shared" si="15"/>
        <v>87608</v>
      </c>
      <c r="T140" s="41">
        <f t="shared" si="16"/>
        <v>3.112277130233914E-2</v>
      </c>
      <c r="U140" s="42" t="s">
        <v>54</v>
      </c>
      <c r="V140" s="43">
        <f t="shared" si="17"/>
        <v>87608</v>
      </c>
      <c r="W140" s="44">
        <f t="shared" si="19"/>
        <v>3.112277130233914E-2</v>
      </c>
      <c r="X140" s="55">
        <f t="shared" si="18"/>
        <v>87608</v>
      </c>
      <c r="Y140" s="46" t="s">
        <v>1939</v>
      </c>
      <c r="AA140" s="29"/>
    </row>
    <row r="141" spans="1:27" ht="41.4">
      <c r="A141" s="31">
        <v>8</v>
      </c>
      <c r="B141" s="32" t="s">
        <v>23</v>
      </c>
      <c r="C141" s="32">
        <v>52151606</v>
      </c>
      <c r="D141" s="170" t="s">
        <v>1940</v>
      </c>
      <c r="E141" s="32" t="s">
        <v>60</v>
      </c>
      <c r="F141" s="33" t="s">
        <v>51</v>
      </c>
      <c r="G141" s="3" t="s">
        <v>52</v>
      </c>
      <c r="H141" s="3"/>
      <c r="I141" s="3"/>
      <c r="J141" s="48">
        <v>107760</v>
      </c>
      <c r="K141" s="49">
        <v>105309</v>
      </c>
      <c r="L141" s="49"/>
      <c r="M141" s="50"/>
      <c r="N141" s="51"/>
      <c r="O141" s="49"/>
      <c r="P141" s="49"/>
      <c r="Q141" s="52"/>
      <c r="R141" s="53">
        <f t="shared" si="14"/>
        <v>2</v>
      </c>
      <c r="S141" s="54">
        <f t="shared" si="15"/>
        <v>106534.5</v>
      </c>
      <c r="T141" s="41">
        <f t="shared" si="16"/>
        <v>1.6268145255182387E-2</v>
      </c>
      <c r="U141" s="42" t="s">
        <v>54</v>
      </c>
      <c r="V141" s="43">
        <f t="shared" si="17"/>
        <v>106534.5</v>
      </c>
      <c r="W141" s="44">
        <f t="shared" si="19"/>
        <v>1.6268145255182387E-2</v>
      </c>
      <c r="X141" s="55">
        <f t="shared" si="18"/>
        <v>106534.5</v>
      </c>
      <c r="Y141" s="46" t="s">
        <v>1941</v>
      </c>
      <c r="AA141" s="29"/>
    </row>
    <row r="142" spans="1:27" ht="41.4">
      <c r="A142" s="31">
        <v>8</v>
      </c>
      <c r="B142" s="32" t="s">
        <v>23</v>
      </c>
      <c r="C142" s="32">
        <v>44122003</v>
      </c>
      <c r="D142" s="170" t="s">
        <v>1942</v>
      </c>
      <c r="E142" s="32" t="s">
        <v>60</v>
      </c>
      <c r="F142" s="33" t="s">
        <v>51</v>
      </c>
      <c r="G142" s="3" t="s">
        <v>52</v>
      </c>
      <c r="H142" s="3"/>
      <c r="I142" s="3"/>
      <c r="J142" s="48">
        <v>74280</v>
      </c>
      <c r="K142" s="49">
        <v>77623</v>
      </c>
      <c r="L142" s="49"/>
      <c r="M142" s="50"/>
      <c r="N142" s="51"/>
      <c r="O142" s="49"/>
      <c r="P142" s="49"/>
      <c r="Q142" s="52"/>
      <c r="R142" s="53">
        <f t="shared" si="14"/>
        <v>2</v>
      </c>
      <c r="S142" s="54">
        <f t="shared" si="15"/>
        <v>75951.5</v>
      </c>
      <c r="T142" s="41">
        <f t="shared" si="16"/>
        <v>3.1123255887067776E-2</v>
      </c>
      <c r="U142" s="42" t="s">
        <v>54</v>
      </c>
      <c r="V142" s="43">
        <f t="shared" si="17"/>
        <v>75951.5</v>
      </c>
      <c r="W142" s="44">
        <f t="shared" si="19"/>
        <v>3.1123255887067776E-2</v>
      </c>
      <c r="X142" s="55">
        <f t="shared" si="18"/>
        <v>75951.5</v>
      </c>
      <c r="Y142" s="46" t="s">
        <v>1943</v>
      </c>
      <c r="AA142" s="29"/>
    </row>
    <row r="143" spans="1:27" ht="41.4">
      <c r="A143" s="31">
        <v>8</v>
      </c>
      <c r="B143" s="32" t="s">
        <v>23</v>
      </c>
      <c r="C143" s="32">
        <v>52151503</v>
      </c>
      <c r="D143" s="170" t="s">
        <v>1944</v>
      </c>
      <c r="E143" s="32" t="s">
        <v>111</v>
      </c>
      <c r="F143" s="33" t="s">
        <v>51</v>
      </c>
      <c r="G143" s="3" t="s">
        <v>52</v>
      </c>
      <c r="H143" s="3"/>
      <c r="I143" s="3"/>
      <c r="J143" s="48">
        <v>10680</v>
      </c>
      <c r="K143" s="49">
        <v>11161</v>
      </c>
      <c r="L143" s="49"/>
      <c r="M143" s="50"/>
      <c r="N143" s="51"/>
      <c r="O143" s="49"/>
      <c r="P143" s="49"/>
      <c r="Q143" s="52"/>
      <c r="R143" s="53">
        <f t="shared" si="14"/>
        <v>2</v>
      </c>
      <c r="S143" s="54">
        <f t="shared" si="15"/>
        <v>10920.5</v>
      </c>
      <c r="T143" s="41">
        <f t="shared" si="16"/>
        <v>3.1144944073140366E-2</v>
      </c>
      <c r="U143" s="42" t="s">
        <v>54</v>
      </c>
      <c r="V143" s="43">
        <f t="shared" si="17"/>
        <v>10920.5</v>
      </c>
      <c r="W143" s="44">
        <f t="shared" si="19"/>
        <v>3.1144944073140366E-2</v>
      </c>
      <c r="X143" s="55">
        <f t="shared" si="18"/>
        <v>10920.5</v>
      </c>
      <c r="Y143" s="46" t="s">
        <v>1945</v>
      </c>
      <c r="AA143" s="29"/>
    </row>
    <row r="144" spans="1:27" ht="41.4">
      <c r="A144" s="31">
        <v>8</v>
      </c>
      <c r="B144" s="32" t="s">
        <v>23</v>
      </c>
      <c r="C144" s="32">
        <v>48101902</v>
      </c>
      <c r="D144" s="170" t="s">
        <v>1946</v>
      </c>
      <c r="E144" s="32" t="s">
        <v>60</v>
      </c>
      <c r="F144" s="33" t="s">
        <v>51</v>
      </c>
      <c r="G144" s="3" t="s">
        <v>52</v>
      </c>
      <c r="H144" s="3"/>
      <c r="I144" s="3"/>
      <c r="J144" s="48">
        <v>12600</v>
      </c>
      <c r="K144" s="49">
        <v>13167</v>
      </c>
      <c r="L144" s="49"/>
      <c r="M144" s="50"/>
      <c r="N144" s="51"/>
      <c r="O144" s="49"/>
      <c r="P144" s="49"/>
      <c r="Q144" s="52"/>
      <c r="R144" s="53">
        <f t="shared" si="14"/>
        <v>2</v>
      </c>
      <c r="S144" s="54">
        <f t="shared" si="15"/>
        <v>12883.5</v>
      </c>
      <c r="T144" s="41">
        <f t="shared" si="16"/>
        <v>3.1119613841950746E-2</v>
      </c>
      <c r="U144" s="42" t="s">
        <v>54</v>
      </c>
      <c r="V144" s="43">
        <f t="shared" si="17"/>
        <v>12883.5</v>
      </c>
      <c r="W144" s="44">
        <f t="shared" si="19"/>
        <v>3.1119613841950746E-2</v>
      </c>
      <c r="X144" s="55">
        <f t="shared" si="18"/>
        <v>12883.5</v>
      </c>
      <c r="Y144" s="46" t="s">
        <v>1947</v>
      </c>
      <c r="AA144" s="29"/>
    </row>
    <row r="145" spans="1:27" ht="55.2">
      <c r="A145" s="31">
        <v>8</v>
      </c>
      <c r="B145" s="32" t="s">
        <v>23</v>
      </c>
      <c r="C145" s="32">
        <v>52151648</v>
      </c>
      <c r="D145" s="170" t="s">
        <v>1948</v>
      </c>
      <c r="E145" s="32" t="s">
        <v>60</v>
      </c>
      <c r="F145" s="33" t="s">
        <v>51</v>
      </c>
      <c r="G145" s="3" t="s">
        <v>52</v>
      </c>
      <c r="H145" s="3"/>
      <c r="I145" s="3"/>
      <c r="J145" s="48">
        <v>70520</v>
      </c>
      <c r="K145" s="49">
        <v>74893</v>
      </c>
      <c r="L145" s="49"/>
      <c r="M145" s="50"/>
      <c r="N145" s="51"/>
      <c r="O145" s="49"/>
      <c r="P145" s="49"/>
      <c r="Q145" s="52"/>
      <c r="R145" s="53">
        <f t="shared" si="14"/>
        <v>2</v>
      </c>
      <c r="S145" s="54">
        <f t="shared" si="15"/>
        <v>72706.5</v>
      </c>
      <c r="T145" s="41">
        <f t="shared" si="16"/>
        <v>4.252959438466674E-2</v>
      </c>
      <c r="U145" s="42" t="s">
        <v>54</v>
      </c>
      <c r="V145" s="43">
        <f t="shared" si="17"/>
        <v>72706.5</v>
      </c>
      <c r="W145" s="44">
        <f t="shared" si="19"/>
        <v>4.252959438466674E-2</v>
      </c>
      <c r="X145" s="55">
        <f t="shared" si="18"/>
        <v>72706.5</v>
      </c>
      <c r="Y145" s="46" t="s">
        <v>1949</v>
      </c>
      <c r="AA145" s="29"/>
    </row>
    <row r="146" spans="1:27" ht="110.4">
      <c r="A146" s="31">
        <v>8</v>
      </c>
      <c r="B146" s="32" t="s">
        <v>23</v>
      </c>
      <c r="C146" s="32">
        <v>52151504</v>
      </c>
      <c r="D146" s="170" t="s">
        <v>1950</v>
      </c>
      <c r="E146" s="32" t="s">
        <v>111</v>
      </c>
      <c r="F146" s="33" t="s">
        <v>51</v>
      </c>
      <c r="G146" s="3" t="s">
        <v>52</v>
      </c>
      <c r="H146" s="3"/>
      <c r="I146" s="3"/>
      <c r="J146" s="48">
        <v>19560</v>
      </c>
      <c r="K146" s="49">
        <v>20440</v>
      </c>
      <c r="L146" s="49"/>
      <c r="M146" s="50"/>
      <c r="N146" s="51"/>
      <c r="O146" s="49"/>
      <c r="P146" s="49"/>
      <c r="Q146" s="52"/>
      <c r="R146" s="53">
        <f t="shared" si="14"/>
        <v>2</v>
      </c>
      <c r="S146" s="54">
        <f t="shared" si="15"/>
        <v>20000</v>
      </c>
      <c r="T146" s="41">
        <f t="shared" si="16"/>
        <v>3.1112698372208092E-2</v>
      </c>
      <c r="U146" s="42" t="s">
        <v>54</v>
      </c>
      <c r="V146" s="43">
        <f t="shared" si="17"/>
        <v>20000</v>
      </c>
      <c r="W146" s="44">
        <f t="shared" si="19"/>
        <v>3.1112698372208092E-2</v>
      </c>
      <c r="X146" s="55">
        <f t="shared" si="18"/>
        <v>20000</v>
      </c>
      <c r="Y146" s="46" t="s">
        <v>1951</v>
      </c>
      <c r="AA146" s="29"/>
    </row>
    <row r="147" spans="1:27" ht="110.4">
      <c r="A147" s="31">
        <v>8</v>
      </c>
      <c r="B147" s="32" t="s">
        <v>23</v>
      </c>
      <c r="C147" s="32">
        <v>52151504</v>
      </c>
      <c r="D147" s="170" t="s">
        <v>1952</v>
      </c>
      <c r="E147" s="32" t="s">
        <v>111</v>
      </c>
      <c r="F147" s="33" t="s">
        <v>51</v>
      </c>
      <c r="G147" s="3" t="s">
        <v>52</v>
      </c>
      <c r="H147" s="3"/>
      <c r="I147" s="3"/>
      <c r="J147" s="48">
        <v>45960</v>
      </c>
      <c r="K147" s="49">
        <v>48028</v>
      </c>
      <c r="L147" s="49"/>
      <c r="M147" s="50"/>
      <c r="N147" s="51"/>
      <c r="O147" s="49"/>
      <c r="P147" s="49"/>
      <c r="Q147" s="52"/>
      <c r="R147" s="53">
        <f t="shared" si="14"/>
        <v>2</v>
      </c>
      <c r="S147" s="54">
        <f t="shared" si="15"/>
        <v>46994</v>
      </c>
      <c r="T147" s="41">
        <f t="shared" si="16"/>
        <v>3.1116670713150194E-2</v>
      </c>
      <c r="U147" s="42" t="s">
        <v>54</v>
      </c>
      <c r="V147" s="43">
        <f t="shared" si="17"/>
        <v>46994</v>
      </c>
      <c r="W147" s="44">
        <f t="shared" si="19"/>
        <v>3.1116670713150194E-2</v>
      </c>
      <c r="X147" s="55">
        <f t="shared" si="18"/>
        <v>46994</v>
      </c>
      <c r="Y147" s="46" t="s">
        <v>1953</v>
      </c>
      <c r="AA147" s="29"/>
    </row>
    <row r="148" spans="1:27" ht="110.4">
      <c r="A148" s="31">
        <v>8</v>
      </c>
      <c r="B148" s="32" t="s">
        <v>23</v>
      </c>
      <c r="C148" s="32">
        <v>52151504</v>
      </c>
      <c r="D148" s="170" t="s">
        <v>1954</v>
      </c>
      <c r="E148" s="32" t="s">
        <v>111</v>
      </c>
      <c r="F148" s="33" t="s">
        <v>51</v>
      </c>
      <c r="G148" s="3" t="s">
        <v>52</v>
      </c>
      <c r="H148" s="3"/>
      <c r="I148" s="3"/>
      <c r="J148" s="48">
        <v>28440</v>
      </c>
      <c r="K148" s="49">
        <v>29720</v>
      </c>
      <c r="L148" s="49"/>
      <c r="M148" s="50"/>
      <c r="N148" s="51"/>
      <c r="O148" s="49"/>
      <c r="P148" s="49"/>
      <c r="Q148" s="52"/>
      <c r="R148" s="53">
        <f t="shared" si="14"/>
        <v>2</v>
      </c>
      <c r="S148" s="54">
        <f t="shared" si="15"/>
        <v>29080</v>
      </c>
      <c r="T148" s="41">
        <f t="shared" si="16"/>
        <v>3.1124370010962202E-2</v>
      </c>
      <c r="U148" s="42" t="s">
        <v>54</v>
      </c>
      <c r="V148" s="43">
        <f t="shared" si="17"/>
        <v>29080</v>
      </c>
      <c r="W148" s="44">
        <f t="shared" si="19"/>
        <v>3.1124370010962202E-2</v>
      </c>
      <c r="X148" s="55">
        <f t="shared" si="18"/>
        <v>29080</v>
      </c>
      <c r="Y148" s="46" t="s">
        <v>1955</v>
      </c>
      <c r="AA148" s="29"/>
    </row>
    <row r="149" spans="1:27" s="30" customFormat="1" ht="14.4" thickBot="1">
      <c r="A149" s="56"/>
      <c r="B149" s="57"/>
      <c r="C149" s="57"/>
      <c r="D149" s="171"/>
      <c r="E149" s="57"/>
      <c r="F149" s="58"/>
      <c r="G149" s="59"/>
      <c r="H149" s="59"/>
      <c r="I149" s="59"/>
      <c r="J149" s="60"/>
      <c r="K149" s="61"/>
      <c r="L149" s="61"/>
      <c r="M149" s="62"/>
      <c r="N149" s="63"/>
      <c r="O149" s="61"/>
      <c r="P149" s="61"/>
      <c r="Q149" s="64"/>
      <c r="R149" s="65">
        <f t="shared" ref="R149" si="20">COUNTA(F149:I149,N149:P149)</f>
        <v>0</v>
      </c>
      <c r="S149" s="66" t="str">
        <f t="shared" ref="S149" si="21">IFERROR(AVERAGE(J149:P149),"")</f>
        <v/>
      </c>
      <c r="T149" s="67" t="str">
        <f t="shared" ref="T149" si="22">IF(Q149&gt;0,"",IFERROR(STDEV(J149:P149)/S149,""))</f>
        <v/>
      </c>
      <c r="U149" s="68"/>
      <c r="V149" s="69" t="str">
        <f t="shared" ref="V149" si="23">IFERROR(AVERAGE(J149:P149),"")</f>
        <v/>
      </c>
      <c r="W149" s="70" t="str">
        <f t="shared" si="19"/>
        <v/>
      </c>
      <c r="X149" s="71" t="str">
        <f t="shared" ref="X149" si="24">IF(Q149&gt;0,Q149,V149)</f>
        <v/>
      </c>
      <c r="Y149" s="72"/>
      <c r="Z149" s="47"/>
      <c r="AA149" s="29"/>
    </row>
    <row r="150" spans="1:27" s="30" customFormat="1" ht="13.8">
      <c r="A150" s="73"/>
      <c r="B150" s="73"/>
      <c r="C150" s="74"/>
      <c r="D150" s="172"/>
      <c r="E150" s="74"/>
      <c r="F150" s="74"/>
      <c r="G150" s="74"/>
      <c r="H150" s="74"/>
      <c r="I150" s="74"/>
      <c r="J150" s="75"/>
      <c r="K150" s="75"/>
      <c r="L150" s="75"/>
      <c r="M150" s="75"/>
      <c r="N150" s="75"/>
      <c r="O150" s="75"/>
      <c r="P150" s="75"/>
      <c r="Q150" s="76"/>
      <c r="R150" s="47"/>
      <c r="S150" s="77"/>
      <c r="T150" s="47"/>
      <c r="U150" s="29"/>
      <c r="V150" s="77"/>
      <c r="W150" s="47"/>
      <c r="X150" s="77"/>
      <c r="Y150" s="78"/>
      <c r="Z150" s="47"/>
      <c r="AA150" s="29"/>
    </row>
    <row r="151" spans="1:27" s="30" customFormat="1" ht="13.8">
      <c r="A151" s="191" t="s">
        <v>559</v>
      </c>
      <c r="B151" s="73"/>
      <c r="C151" s="74"/>
      <c r="D151" s="172"/>
      <c r="E151" s="74"/>
      <c r="F151" s="74"/>
      <c r="G151" s="74"/>
      <c r="H151" s="74"/>
      <c r="I151" s="74"/>
      <c r="J151" s="75"/>
      <c r="K151" s="75"/>
      <c r="L151" s="75"/>
      <c r="M151" s="75"/>
      <c r="N151" s="75"/>
      <c r="O151" s="75"/>
      <c r="P151" s="75"/>
      <c r="Q151" s="76"/>
      <c r="R151" s="47"/>
      <c r="S151" s="77"/>
      <c r="T151" s="47"/>
      <c r="U151" s="29"/>
      <c r="V151" s="77"/>
      <c r="W151" s="47"/>
      <c r="X151" s="77"/>
      <c r="Y151" s="78"/>
      <c r="Z151" s="47"/>
      <c r="AA151" s="29"/>
    </row>
    <row r="152" spans="1:27" s="30" customFormat="1" ht="13.8">
      <c r="A152" s="73"/>
      <c r="B152" s="73"/>
      <c r="C152" s="74"/>
      <c r="D152" s="172"/>
      <c r="E152" s="74"/>
      <c r="F152" s="74"/>
      <c r="G152" s="74"/>
      <c r="H152" s="74"/>
      <c r="I152" s="74"/>
      <c r="J152" s="75"/>
      <c r="K152" s="75"/>
      <c r="L152" s="75"/>
      <c r="M152" s="75"/>
      <c r="N152" s="75"/>
      <c r="O152" s="75"/>
      <c r="P152" s="75"/>
      <c r="Q152" s="76"/>
      <c r="R152" s="47"/>
      <c r="S152" s="77"/>
      <c r="T152" s="47"/>
      <c r="U152" s="29"/>
      <c r="V152" s="77"/>
      <c r="W152" s="47"/>
      <c r="X152" s="77"/>
      <c r="Y152" s="78"/>
      <c r="Z152" s="47"/>
      <c r="AA152" s="29"/>
    </row>
    <row r="153" spans="1:27" s="30" customFormat="1" ht="13.8">
      <c r="A153" s="192" t="s">
        <v>560</v>
      </c>
      <c r="B153" s="294" t="s">
        <v>1241</v>
      </c>
      <c r="C153" s="294"/>
      <c r="D153" s="294"/>
      <c r="E153" s="294"/>
      <c r="F153" s="74"/>
      <c r="G153" s="74"/>
      <c r="H153" s="74"/>
      <c r="I153" s="74"/>
      <c r="J153" s="75"/>
      <c r="K153" s="75"/>
      <c r="L153" s="75"/>
      <c r="M153" s="75"/>
      <c r="N153" s="75"/>
      <c r="O153" s="75"/>
      <c r="P153" s="75"/>
      <c r="Q153" s="76"/>
      <c r="R153" s="47"/>
      <c r="S153" s="77"/>
      <c r="T153" s="47"/>
      <c r="U153" s="29"/>
      <c r="V153" s="77"/>
      <c r="W153" s="47"/>
      <c r="X153" s="77"/>
      <c r="Y153" s="78"/>
      <c r="Z153" s="47"/>
      <c r="AA153" s="47"/>
    </row>
    <row r="154" spans="1:27" s="30" customFormat="1" ht="13.8">
      <c r="A154" s="192" t="s">
        <v>561</v>
      </c>
      <c r="B154" s="294" t="s">
        <v>1956</v>
      </c>
      <c r="C154" s="294"/>
      <c r="D154" s="294"/>
      <c r="E154" s="294"/>
      <c r="F154" s="74"/>
      <c r="G154" s="74"/>
      <c r="H154" s="74"/>
      <c r="I154" s="74"/>
      <c r="J154" s="75"/>
      <c r="K154" s="75"/>
      <c r="L154" s="75"/>
      <c r="M154" s="75"/>
      <c r="N154" s="75"/>
      <c r="O154" s="75"/>
      <c r="P154" s="75"/>
      <c r="Q154" s="76"/>
      <c r="R154" s="47"/>
      <c r="S154" s="77"/>
      <c r="T154" s="47"/>
      <c r="U154" s="29"/>
      <c r="V154" s="77"/>
      <c r="W154" s="47"/>
      <c r="X154" s="77"/>
      <c r="Y154" s="78"/>
      <c r="Z154" s="47"/>
      <c r="AA154" s="47"/>
    </row>
    <row r="155" spans="1:27" ht="13.8">
      <c r="A155" s="192" t="s">
        <v>562</v>
      </c>
      <c r="B155" s="294"/>
      <c r="C155" s="294"/>
      <c r="D155" s="294"/>
      <c r="E155" s="294"/>
    </row>
    <row r="156" spans="1:27" ht="13.8">
      <c r="A156" s="192" t="s">
        <v>563</v>
      </c>
      <c r="B156" s="294"/>
      <c r="C156" s="294"/>
      <c r="D156" s="294"/>
      <c r="E156" s="294"/>
    </row>
    <row r="157" spans="1:27" ht="13.8"/>
    <row r="158" spans="1:27" ht="13.95" customHeight="1">
      <c r="A158" s="277" t="s">
        <v>814</v>
      </c>
      <c r="B158" s="277"/>
      <c r="C158" s="277"/>
      <c r="D158" s="277"/>
      <c r="E158" s="277"/>
      <c r="F158" s="277"/>
      <c r="G158" s="277"/>
      <c r="H158" s="277"/>
      <c r="I158" s="277"/>
      <c r="J158" s="277"/>
      <c r="K158" s="277"/>
      <c r="L158" s="277"/>
      <c r="M158" s="277"/>
      <c r="N158" s="277"/>
      <c r="O158" s="277"/>
      <c r="P158" s="277"/>
      <c r="Q158" s="277"/>
      <c r="R158" s="277"/>
      <c r="S158" s="277"/>
      <c r="T158" s="277"/>
      <c r="U158" s="277"/>
      <c r="V158" s="277"/>
      <c r="W158" s="277"/>
      <c r="X158" s="277"/>
      <c r="Y158" s="277"/>
    </row>
    <row r="159" spans="1:27" ht="13.8"/>
    <row r="160" spans="1:27" ht="13.95" customHeight="1">
      <c r="A160" s="276" t="s">
        <v>565</v>
      </c>
      <c r="B160" s="276"/>
      <c r="C160" s="276"/>
      <c r="D160" s="276"/>
      <c r="E160" s="276"/>
      <c r="F160" s="276"/>
      <c r="G160" s="276"/>
      <c r="H160" s="276"/>
      <c r="I160" s="276"/>
      <c r="J160" s="276"/>
      <c r="K160" s="276"/>
      <c r="L160" s="276"/>
      <c r="M160" s="276"/>
      <c r="N160" s="276"/>
      <c r="O160" s="276"/>
      <c r="P160" s="276"/>
      <c r="Q160" s="276"/>
      <c r="R160" s="276"/>
      <c r="S160" s="276"/>
      <c r="T160" s="276"/>
      <c r="U160" s="276"/>
      <c r="V160" s="276"/>
      <c r="W160" s="276"/>
      <c r="X160" s="276"/>
      <c r="Y160" s="276"/>
    </row>
    <row r="161" spans="1:28" ht="13.8">
      <c r="A161" s="276"/>
      <c r="B161" s="276"/>
      <c r="C161" s="276"/>
      <c r="D161" s="276"/>
      <c r="E161" s="276"/>
      <c r="F161" s="276"/>
      <c r="G161" s="276"/>
      <c r="H161" s="276"/>
      <c r="I161" s="276"/>
      <c r="J161" s="276"/>
      <c r="K161" s="276"/>
      <c r="L161" s="276"/>
      <c r="M161" s="276"/>
      <c r="N161" s="276"/>
      <c r="O161" s="276"/>
      <c r="P161" s="276"/>
      <c r="Q161" s="276"/>
      <c r="R161" s="276"/>
      <c r="S161" s="276"/>
      <c r="T161" s="276"/>
      <c r="U161" s="276"/>
      <c r="V161" s="276"/>
      <c r="W161" s="276"/>
      <c r="X161" s="276"/>
      <c r="Y161" s="276"/>
    </row>
    <row r="162" spans="1:28" ht="13.8">
      <c r="A162" s="80"/>
      <c r="B162" s="80"/>
      <c r="C162" s="80"/>
      <c r="D162" s="173"/>
      <c r="E162" s="80"/>
      <c r="F162" s="80"/>
      <c r="G162" s="80"/>
      <c r="H162" s="80"/>
      <c r="I162" s="80"/>
      <c r="J162" s="80"/>
      <c r="K162" s="80"/>
      <c r="L162" s="80"/>
      <c r="M162" s="80"/>
      <c r="N162" s="80"/>
      <c r="O162" s="80"/>
      <c r="P162" s="80"/>
      <c r="Q162" s="80"/>
      <c r="R162" s="80"/>
      <c r="S162" s="80"/>
      <c r="T162" s="80"/>
      <c r="U162" s="80"/>
      <c r="V162" s="80"/>
      <c r="W162" s="80"/>
      <c r="X162" s="80"/>
      <c r="Y162" s="80"/>
    </row>
    <row r="163" spans="1:28" ht="13.8">
      <c r="A163" s="275" t="s">
        <v>566</v>
      </c>
      <c r="B163" s="275"/>
      <c r="C163" s="275"/>
      <c r="D163" s="275"/>
      <c r="E163" s="275"/>
      <c r="F163" s="275"/>
      <c r="G163" s="275"/>
      <c r="H163" s="275"/>
      <c r="I163" s="275"/>
      <c r="J163" s="275"/>
      <c r="K163" s="275"/>
      <c r="L163" s="275"/>
      <c r="M163" s="275"/>
      <c r="N163" s="275"/>
      <c r="O163" s="275"/>
      <c r="P163" s="275"/>
      <c r="Q163" s="275"/>
      <c r="R163" s="275"/>
      <c r="S163" s="275"/>
      <c r="T163" s="275"/>
      <c r="U163" s="275"/>
      <c r="V163" s="275"/>
      <c r="W163" s="275"/>
      <c r="X163" s="275"/>
      <c r="Y163" s="275"/>
    </row>
    <row r="164" spans="1:28" ht="13.8">
      <c r="A164" s="80"/>
      <c r="B164" s="80"/>
      <c r="C164" s="80"/>
      <c r="D164" s="173"/>
      <c r="E164" s="80"/>
      <c r="F164" s="80"/>
      <c r="G164" s="80"/>
      <c r="H164" s="80"/>
      <c r="I164" s="80"/>
      <c r="J164" s="80"/>
      <c r="K164" s="80"/>
      <c r="L164" s="80"/>
      <c r="M164" s="80"/>
      <c r="N164" s="80"/>
      <c r="O164" s="80"/>
      <c r="P164" s="80"/>
      <c r="Q164" s="80"/>
      <c r="R164" s="80"/>
      <c r="S164" s="80"/>
      <c r="T164" s="80"/>
      <c r="U164" s="80"/>
      <c r="V164" s="80"/>
      <c r="W164" s="80"/>
      <c r="X164" s="80"/>
      <c r="Y164" s="80"/>
    </row>
    <row r="165" spans="1:28" ht="13.8"/>
    <row r="166" spans="1:28" ht="13.8"/>
    <row r="167" spans="1:28" ht="13.8">
      <c r="A167" s="191"/>
    </row>
    <row r="168" spans="1:28" s="79" customFormat="1" ht="13.8">
      <c r="A168" s="191"/>
      <c r="B168" s="316" t="s">
        <v>1957</v>
      </c>
      <c r="C168" s="316"/>
      <c r="D168" s="316"/>
      <c r="E168" s="81"/>
      <c r="F168" s="81"/>
      <c r="G168" s="81"/>
      <c r="H168" s="81"/>
      <c r="I168" s="30"/>
      <c r="J168" s="82"/>
      <c r="K168" s="82"/>
      <c r="L168" s="82"/>
      <c r="M168" s="82"/>
      <c r="N168" s="82"/>
      <c r="O168" s="82"/>
      <c r="P168" s="82"/>
      <c r="Q168" s="83"/>
      <c r="R168" s="191"/>
      <c r="S168" s="191"/>
      <c r="T168" s="191"/>
      <c r="U168" s="30"/>
      <c r="V168" s="191"/>
      <c r="W168" s="191"/>
      <c r="X168" s="191"/>
      <c r="Y168" s="191"/>
      <c r="Z168" s="191"/>
      <c r="AA168" s="191"/>
      <c r="AB168" s="30"/>
    </row>
    <row r="169" spans="1:28" s="79" customFormat="1" ht="13.8">
      <c r="A169" s="191"/>
      <c r="B169" s="294" t="s">
        <v>870</v>
      </c>
      <c r="C169" s="294"/>
      <c r="D169" s="294"/>
      <c r="E169" s="30"/>
      <c r="F169" s="30"/>
      <c r="G169" s="30"/>
      <c r="H169" s="30"/>
      <c r="I169" s="30"/>
      <c r="J169" s="82"/>
      <c r="K169" s="82"/>
      <c r="L169" s="82"/>
      <c r="M169" s="82"/>
      <c r="N169" s="82"/>
      <c r="O169" s="82"/>
      <c r="P169" s="82"/>
      <c r="Q169" s="83"/>
      <c r="R169" s="191"/>
      <c r="S169" s="191"/>
      <c r="T169" s="191"/>
      <c r="U169" s="30"/>
      <c r="V169" s="191"/>
      <c r="W169" s="191"/>
      <c r="X169" s="191"/>
      <c r="Y169" s="191"/>
      <c r="Z169" s="191"/>
      <c r="AA169" s="191"/>
      <c r="AB169" s="30"/>
    </row>
    <row r="170" spans="1:28" s="79" customFormat="1" ht="13.8">
      <c r="A170" s="191"/>
      <c r="B170" s="191"/>
      <c r="C170" s="30"/>
      <c r="D170" s="81"/>
      <c r="E170" s="30"/>
      <c r="F170" s="30"/>
      <c r="G170" s="30"/>
      <c r="H170" s="30"/>
      <c r="I170" s="30"/>
      <c r="J170" s="82"/>
      <c r="K170" s="82"/>
      <c r="L170" s="82"/>
      <c r="M170" s="82"/>
      <c r="N170" s="82"/>
      <c r="O170" s="82"/>
      <c r="P170" s="82"/>
      <c r="Q170" s="83"/>
      <c r="R170" s="191"/>
      <c r="S170" s="191"/>
      <c r="T170" s="191"/>
      <c r="U170" s="30"/>
      <c r="V170" s="191"/>
      <c r="W170" s="191"/>
      <c r="X170" s="191"/>
      <c r="Y170" s="191"/>
      <c r="Z170" s="191"/>
      <c r="AA170" s="191"/>
      <c r="AB170" s="30"/>
    </row>
    <row r="171" spans="1:28" s="89" customFormat="1" ht="13.8">
      <c r="A171" s="84"/>
      <c r="B171" s="84"/>
      <c r="C171" s="85"/>
      <c r="D171" s="81"/>
      <c r="E171" s="85"/>
      <c r="F171" s="85"/>
      <c r="G171" s="85"/>
      <c r="H171" s="85"/>
      <c r="I171" s="85"/>
      <c r="J171" s="87"/>
      <c r="K171" s="87"/>
      <c r="L171" s="87"/>
      <c r="M171" s="87"/>
      <c r="N171" s="87"/>
      <c r="O171" s="87"/>
      <c r="P171" s="87"/>
      <c r="Q171" s="88"/>
      <c r="S171" s="90"/>
      <c r="U171" s="86"/>
      <c r="V171" s="90"/>
      <c r="X171" s="90"/>
      <c r="Y171" s="91"/>
      <c r="AB171" s="30"/>
    </row>
    <row r="172" spans="1:28" s="89" customFormat="1" ht="13.8" hidden="1">
      <c r="A172" s="84"/>
      <c r="B172" s="84"/>
      <c r="C172" s="85"/>
      <c r="D172" s="81"/>
      <c r="E172" s="85"/>
      <c r="F172" s="85"/>
      <c r="G172" s="85"/>
      <c r="H172" s="85"/>
      <c r="I172" s="85"/>
      <c r="J172" s="87"/>
      <c r="K172" s="87"/>
      <c r="L172" s="87"/>
      <c r="M172" s="87"/>
      <c r="N172" s="87"/>
      <c r="O172" s="87"/>
      <c r="P172" s="87"/>
      <c r="Q172" s="88"/>
      <c r="S172" s="90"/>
      <c r="U172" s="86"/>
      <c r="V172" s="90"/>
      <c r="X172" s="90"/>
      <c r="Y172" s="91"/>
      <c r="AB172" s="30"/>
    </row>
    <row r="173" spans="1:28" ht="13.8"/>
    <row r="174" spans="1:28" ht="13.8"/>
    <row r="175" spans="1:28" ht="13.95" customHeight="1"/>
    <row r="176" spans="1:28" ht="13.95" customHeight="1"/>
    <row r="177" ht="13.95" customHeight="1"/>
    <row r="178" ht="13.95" customHeight="1"/>
    <row r="179" ht="13.95" customHeight="1"/>
    <row r="180" ht="13.95" customHeight="1"/>
    <row r="181" ht="13.95" customHeight="1"/>
    <row r="182" ht="13.95" customHeight="1"/>
    <row r="183" ht="13.95" customHeight="1"/>
    <row r="184" ht="13.95" customHeight="1"/>
    <row r="185" ht="13.95" customHeight="1"/>
    <row r="186" ht="13.95" customHeight="1"/>
    <row r="187" ht="13.95" customHeight="1"/>
    <row r="188" ht="13.95" customHeight="1"/>
    <row r="189" ht="13.95" customHeight="1"/>
    <row r="190" ht="13.95" customHeight="1"/>
    <row r="191" ht="13.95" customHeight="1"/>
    <row r="192" ht="13.95" customHeight="1"/>
    <row r="193" ht="13.95" customHeight="1"/>
    <row r="194" ht="13.95" customHeight="1"/>
    <row r="195" ht="13.95" customHeight="1"/>
    <row r="196" ht="13.95" customHeight="1"/>
    <row r="197" ht="13.95" customHeight="1"/>
    <row r="198" ht="13.95" customHeight="1"/>
    <row r="199" ht="13.95" customHeight="1"/>
    <row r="200" ht="13.95" customHeight="1"/>
    <row r="201" ht="13.95" customHeight="1"/>
    <row r="202" ht="13.95" customHeight="1"/>
    <row r="203" ht="13.95" customHeight="1"/>
    <row r="204" ht="13.95" customHeight="1"/>
    <row r="205" ht="13.95" customHeight="1"/>
    <row r="206" ht="13.95" customHeight="1"/>
    <row r="207" ht="13.95" customHeight="1"/>
    <row r="208" ht="13.95" customHeight="1"/>
    <row r="209" ht="13.95" customHeight="1"/>
    <row r="210" ht="13.95" customHeight="1"/>
    <row r="211" ht="13.95" customHeight="1"/>
    <row r="212" ht="13.95" customHeight="1"/>
    <row r="213" ht="13.95" customHeight="1"/>
    <row r="214" ht="13.95" customHeight="1"/>
    <row r="215" ht="13.95" customHeight="1"/>
    <row r="216" ht="13.95" customHeight="1"/>
    <row r="217" ht="13.95" customHeight="1"/>
    <row r="218" ht="13.95" customHeight="1"/>
    <row r="219" ht="13.95" customHeight="1"/>
    <row r="220" ht="13.95" customHeight="1"/>
    <row r="221" ht="13.95" customHeight="1"/>
    <row r="222" ht="13.95" customHeight="1"/>
    <row r="223" ht="13.95" customHeight="1"/>
    <row r="224" ht="13.95" customHeight="1"/>
    <row r="225" ht="13.95" customHeight="1"/>
    <row r="226" ht="13.95" customHeight="1"/>
    <row r="227" ht="13.95" customHeight="1"/>
    <row r="228" ht="13.95" customHeight="1"/>
    <row r="229" ht="13.95" customHeight="1"/>
    <row r="230" ht="13.95" customHeight="1"/>
    <row r="231" ht="13.95" customHeight="1"/>
    <row r="232" ht="13.95" customHeight="1"/>
    <row r="233" ht="13.95" customHeight="1"/>
    <row r="234" ht="13.95" customHeight="1"/>
    <row r="235" ht="13.95" customHeight="1"/>
    <row r="236" ht="13.95" customHeight="1"/>
    <row r="237" ht="13.95" customHeight="1"/>
    <row r="238" ht="13.95" customHeight="1"/>
    <row r="239" ht="13.95" customHeight="1"/>
    <row r="240" ht="13.95" customHeight="1"/>
    <row r="241" ht="13.95" customHeight="1"/>
    <row r="242" ht="13.95" customHeight="1"/>
    <row r="243" ht="13.95" customHeight="1"/>
    <row r="244" ht="13.95" customHeight="1"/>
    <row r="245" ht="13.95" customHeight="1"/>
    <row r="246" ht="13.95" customHeight="1"/>
    <row r="247" ht="13.95" customHeight="1"/>
    <row r="248" ht="13.95" customHeight="1"/>
    <row r="249" ht="13.95" customHeight="1"/>
    <row r="250" ht="13.95" customHeight="1"/>
    <row r="251" ht="13.95" customHeight="1"/>
    <row r="252" ht="13.95" customHeight="1"/>
    <row r="253" ht="13.95" customHeight="1"/>
    <row r="254" ht="13.95" customHeight="1"/>
    <row r="255" ht="13.95" customHeight="1"/>
    <row r="256" ht="13.95" customHeight="1"/>
    <row r="257" ht="13.95" customHeight="1"/>
    <row r="258" ht="13.95" customHeight="1"/>
    <row r="259" ht="13.95" customHeight="1"/>
    <row r="260" ht="13.95" customHeight="1"/>
    <row r="261" ht="13.95" customHeight="1"/>
    <row r="262" ht="13.95" customHeight="1"/>
    <row r="263" ht="13.95" customHeight="1"/>
    <row r="264" ht="13.95" customHeight="1"/>
    <row r="265" ht="13.95" customHeight="1"/>
    <row r="266" ht="13.95" customHeight="1"/>
    <row r="267" ht="13.95" customHeight="1"/>
    <row r="268" ht="13.95" customHeight="1"/>
    <row r="269" ht="13.95" customHeight="1"/>
    <row r="270" ht="13.95" customHeight="1"/>
    <row r="271" ht="13.95" customHeight="1"/>
    <row r="272" ht="13.95" customHeight="1"/>
    <row r="273" ht="13.95" customHeight="1"/>
    <row r="274" ht="13.95" customHeight="1"/>
    <row r="275" ht="13.95" customHeight="1"/>
    <row r="276" ht="13.95" customHeight="1"/>
    <row r="277" ht="13.95" customHeight="1"/>
    <row r="278" ht="13.95" customHeight="1"/>
    <row r="279" ht="13.95" customHeight="1"/>
    <row r="280" ht="13.95" customHeight="1"/>
    <row r="281" ht="13.95" customHeight="1"/>
    <row r="282" ht="13.95" customHeight="1"/>
    <row r="283" ht="13.95" customHeight="1"/>
    <row r="284" ht="13.95" customHeight="1"/>
    <row r="285" ht="13.95" customHeight="1"/>
    <row r="286" ht="13.95" customHeight="1"/>
    <row r="287" ht="13.95" customHeight="1"/>
    <row r="288" ht="13.95" customHeight="1"/>
    <row r="289" ht="13.95" customHeight="1"/>
    <row r="290" ht="13.95" customHeight="1"/>
    <row r="291" ht="13.95" customHeight="1"/>
    <row r="292" ht="13.95" customHeight="1"/>
    <row r="293" ht="13.95" customHeight="1"/>
    <row r="294" ht="13.95" customHeight="1"/>
    <row r="295" ht="13.95" customHeight="1"/>
    <row r="296" ht="13.95" customHeight="1"/>
    <row r="297" ht="13.95" customHeight="1"/>
    <row r="298" ht="13.95" customHeight="1"/>
    <row r="299" ht="13.95" customHeight="1"/>
    <row r="300" ht="13.95" customHeight="1"/>
    <row r="301" ht="13.95" customHeight="1"/>
    <row r="302" ht="13.95" customHeight="1"/>
    <row r="303" ht="13.95" customHeight="1"/>
    <row r="304" ht="13.95" customHeight="1"/>
    <row r="305" ht="13.95" customHeight="1"/>
    <row r="306" ht="13.95" customHeight="1"/>
    <row r="307" ht="13.95" customHeight="1"/>
    <row r="308" ht="13.95" customHeight="1"/>
    <row r="309" ht="13.95" customHeight="1"/>
    <row r="310" ht="13.95" customHeight="1"/>
    <row r="311" ht="13.95" customHeight="1"/>
    <row r="312" ht="13.95" customHeight="1"/>
    <row r="313" ht="13.95" customHeight="1"/>
    <row r="314" ht="13.95" customHeight="1"/>
    <row r="315" ht="13.95" customHeight="1"/>
    <row r="316" ht="13.95" customHeight="1"/>
    <row r="317" ht="13.95" customHeight="1"/>
    <row r="318" ht="13.95" customHeight="1"/>
    <row r="319" ht="13.95" customHeight="1"/>
    <row r="320" ht="13.95" customHeight="1"/>
    <row r="321" ht="13.95" customHeight="1"/>
    <row r="322" ht="13.95" customHeight="1"/>
    <row r="323" ht="13.95" customHeight="1"/>
    <row r="324" ht="13.95" customHeight="1"/>
    <row r="325" ht="13.95" customHeight="1"/>
    <row r="326" ht="13.95" customHeight="1"/>
    <row r="327" ht="13.95" customHeight="1"/>
    <row r="328" ht="13.95" customHeight="1"/>
    <row r="329" ht="13.95" customHeight="1"/>
    <row r="330" ht="13.95" customHeight="1"/>
    <row r="331" ht="13.95" customHeight="1"/>
    <row r="332" ht="13.95" customHeight="1"/>
    <row r="333" ht="13.95" customHeight="1"/>
    <row r="334" ht="13.95" customHeight="1"/>
    <row r="335" ht="13.95" customHeight="1"/>
    <row r="336" ht="13.95" customHeight="1"/>
    <row r="337" ht="13.95" customHeight="1"/>
    <row r="338" ht="13.95" customHeight="1"/>
    <row r="339" ht="13.95" customHeight="1"/>
    <row r="340" ht="13.95" customHeight="1"/>
    <row r="341" ht="13.95" customHeight="1"/>
    <row r="342" ht="13.95" customHeight="1"/>
    <row r="343" ht="13.95" customHeight="1"/>
    <row r="344" ht="13.95" customHeight="1"/>
    <row r="345" ht="13.95" customHeight="1"/>
    <row r="346" ht="13.95" customHeight="1"/>
    <row r="347" ht="13.95" customHeight="1"/>
    <row r="348" ht="13.95" customHeight="1"/>
    <row r="349" ht="13.95" customHeight="1"/>
    <row r="350" ht="13.95" customHeight="1"/>
    <row r="351" ht="13.95" customHeight="1"/>
    <row r="352" ht="13.95" customHeight="1"/>
    <row r="353" ht="13.95" customHeight="1"/>
    <row r="354" ht="13.95" customHeight="1"/>
    <row r="355" ht="13.95" customHeight="1"/>
    <row r="356" ht="13.95" customHeight="1"/>
    <row r="357" ht="13.95" customHeight="1"/>
    <row r="358" ht="13.95" customHeight="1"/>
    <row r="359" ht="13.95" customHeight="1"/>
    <row r="360" ht="13.95" customHeight="1"/>
    <row r="361" ht="13.95" customHeight="1"/>
    <row r="362" ht="13.95" customHeight="1"/>
    <row r="363" ht="13.95" customHeight="1"/>
    <row r="364" ht="13.95" customHeight="1"/>
    <row r="365" ht="13.95" customHeight="1"/>
    <row r="366" ht="13.95" customHeight="1"/>
    <row r="367" ht="13.95" customHeight="1"/>
    <row r="368" ht="13.95" customHeight="1"/>
    <row r="369" ht="13.95" customHeight="1"/>
    <row r="370" ht="13.95" customHeight="1"/>
    <row r="371" ht="13.95" customHeight="1"/>
    <row r="372" ht="13.95" customHeight="1"/>
    <row r="373" ht="13.95" customHeight="1"/>
    <row r="374" ht="13.95" customHeight="1"/>
    <row r="375" ht="13.95" customHeight="1"/>
    <row r="376" ht="13.95" customHeight="1"/>
    <row r="377" ht="13.95" customHeight="1"/>
    <row r="378" ht="13.95" customHeight="1"/>
    <row r="379" ht="13.95" customHeight="1"/>
    <row r="380" ht="13.95" customHeight="1"/>
    <row r="381" ht="13.95" customHeight="1"/>
    <row r="382" ht="13.95" customHeight="1"/>
    <row r="383" ht="13.95" customHeight="1"/>
    <row r="384" ht="13.95" customHeight="1"/>
    <row r="385" ht="13.95" customHeight="1"/>
    <row r="386" ht="13.95" customHeight="1"/>
    <row r="387" ht="13.95" customHeight="1"/>
    <row r="388" ht="13.95" customHeight="1"/>
    <row r="389" ht="13.95" customHeight="1"/>
    <row r="390" ht="13.95" customHeight="1"/>
    <row r="391" ht="13.95" customHeight="1"/>
    <row r="392" ht="13.95" customHeight="1"/>
    <row r="393" ht="13.95" customHeight="1"/>
    <row r="394" ht="13.95" customHeight="1"/>
    <row r="395" ht="13.95" customHeight="1"/>
    <row r="396" ht="13.95" customHeight="1"/>
    <row r="397" ht="13.95" customHeight="1"/>
    <row r="398" ht="13.95" customHeight="1"/>
    <row r="399" ht="13.95" customHeight="1"/>
    <row r="400" ht="13.95" customHeight="1"/>
    <row r="401" ht="13.95" customHeight="1"/>
    <row r="402" ht="13.95" customHeight="1"/>
    <row r="403" ht="13.95" customHeight="1"/>
    <row r="404" ht="13.95" customHeight="1"/>
    <row r="405" ht="13.95" customHeight="1"/>
    <row r="406" ht="13.95" customHeight="1"/>
    <row r="407" ht="13.95" customHeight="1"/>
    <row r="408" ht="13.95" customHeight="1"/>
    <row r="409" ht="13.95" customHeight="1"/>
    <row r="410" ht="13.95" customHeight="1"/>
    <row r="411" ht="13.95" customHeight="1"/>
    <row r="412" ht="13.95" customHeight="1"/>
    <row r="413" ht="13.95" customHeight="1"/>
    <row r="414" ht="13.95" customHeight="1"/>
    <row r="415" ht="13.95" customHeight="1"/>
    <row r="416" ht="13.95" customHeight="1"/>
    <row r="417" ht="13.95" customHeight="1"/>
    <row r="418" ht="13.95" customHeight="1"/>
    <row r="419" ht="13.95" customHeight="1"/>
    <row r="420" ht="13.95" customHeight="1"/>
    <row r="421" ht="13.95" customHeight="1"/>
    <row r="422" ht="13.95" customHeight="1"/>
    <row r="423" ht="13.95" customHeight="1"/>
    <row r="424" ht="13.95" customHeight="1"/>
    <row r="425" ht="13.95" customHeight="1"/>
    <row r="426" ht="13.95" customHeight="1"/>
    <row r="427" ht="13.95" customHeight="1"/>
    <row r="428" ht="13.95" customHeight="1"/>
    <row r="429" ht="13.95" customHeight="1"/>
    <row r="430" ht="13.95" customHeight="1"/>
    <row r="431" ht="13.95" customHeight="1"/>
    <row r="432" ht="13.95" customHeight="1"/>
    <row r="433" ht="13.95" customHeight="1"/>
  </sheetData>
  <autoFilter ref="A8:AB149" xr:uid="{87C8F87C-99C4-4333-ABAF-9BF36368D6C4}">
    <filterColumn colId="5" showButton="0"/>
    <filterColumn colId="6" showButton="0"/>
    <filterColumn colId="7" showButton="0"/>
    <filterColumn colId="9" showButton="0"/>
    <filterColumn colId="10" showButton="0"/>
    <filterColumn colId="11" showButton="0"/>
  </autoFilter>
  <mergeCells count="30">
    <mergeCell ref="A163:Y163"/>
    <mergeCell ref="D1:Y5"/>
    <mergeCell ref="A1:C5"/>
    <mergeCell ref="B168:D168"/>
    <mergeCell ref="B169:D169"/>
    <mergeCell ref="B153:E153"/>
    <mergeCell ref="B154:E154"/>
    <mergeCell ref="B155:E155"/>
    <mergeCell ref="B156:E156"/>
    <mergeCell ref="A160:Y161"/>
    <mergeCell ref="A6:A8"/>
    <mergeCell ref="B6:B8"/>
    <mergeCell ref="C6:C8"/>
    <mergeCell ref="D6:D8"/>
    <mergeCell ref="E6:E8"/>
    <mergeCell ref="F6:S6"/>
    <mergeCell ref="T6:W6"/>
    <mergeCell ref="A158:Y158"/>
    <mergeCell ref="X6:X8"/>
    <mergeCell ref="Y6:Y8"/>
    <mergeCell ref="F7:I8"/>
    <mergeCell ref="J7:M8"/>
    <mergeCell ref="N7:P7"/>
    <mergeCell ref="Q7:Q8"/>
    <mergeCell ref="R7:R8"/>
    <mergeCell ref="S7:S8"/>
    <mergeCell ref="T7:T8"/>
    <mergeCell ref="U7:U8"/>
    <mergeCell ref="V7:V8"/>
    <mergeCell ref="W7:W8"/>
  </mergeCells>
  <dataValidations count="3">
    <dataValidation allowBlank="1" showErrorMessage="1" promptTitle="PorColombia:" prompt="Incluir el precio de experto sólo sí el análisis de precios no es favorable o presenta una dispersión superior al 30%" sqref="Q9:Q149" xr:uid="{4A221F2D-8917-47B5-A6F8-8F3F2B6BFC69}"/>
    <dataValidation allowBlank="1" showErrorMessage="1" promptTitle="PorColombia:" prompt="Precaución: Celda formulada. No borrar." sqref="S9:U149" xr:uid="{2892E521-5297-467C-8219-686553C0D24B}"/>
    <dataValidation allowBlank="1" showErrorMessage="1" sqref="V9:Y149" xr:uid="{5D0C9AEB-F8F6-44E0-9C80-1D1459DB3562}"/>
  </dataValidations>
  <pageMargins left="0.19685039370078741" right="0.19685039370078741" top="0.19685039370078741" bottom="0.19685039370078741" header="0.31496062992125984" footer="0.31496062992125984"/>
  <pageSetup paperSize="9" scale="32"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E2B63-46DE-4210-8B95-48BDCF359EB7}">
  <sheetPr codeName="Hoja10">
    <tabColor rgb="FF006C49"/>
  </sheetPr>
  <dimension ref="A1:AB435"/>
  <sheetViews>
    <sheetView showGridLines="0" zoomScale="70" zoomScaleNormal="70" zoomScaleSheetLayoutView="70" workbookViewId="0">
      <pane ySplit="8" topLeftCell="A109" activePane="bottomLeft" state="frozen"/>
      <selection activeCell="O16" sqref="O16:P16"/>
      <selection pane="bottomLeft" activeCell="U54" sqref="U54"/>
    </sheetView>
  </sheetViews>
  <sheetFormatPr baseColWidth="10" defaultColWidth="11.3984375" defaultRowHeight="13.95" customHeight="1" zeroHeight="1"/>
  <cols>
    <col min="1" max="2" width="7.69921875" style="73" customWidth="1"/>
    <col min="3" max="3" width="11.59765625" style="74" customWidth="1"/>
    <col min="4" max="4" width="31" style="172" customWidth="1"/>
    <col min="5" max="5" width="11.59765625" style="74" customWidth="1"/>
    <col min="6" max="9" width="4" style="74" customWidth="1"/>
    <col min="10" max="16" width="12.69921875" style="75" customWidth="1"/>
    <col min="17" max="17" width="14.8984375" style="76" customWidth="1"/>
    <col min="18" max="18" width="15.8984375" style="47" customWidth="1"/>
    <col min="19" max="19" width="16.296875" style="77" customWidth="1"/>
    <col min="20" max="20" width="12.69921875" style="47" customWidth="1"/>
    <col min="21" max="21" width="46" style="29" customWidth="1"/>
    <col min="22" max="22" width="16.296875" style="77" customWidth="1"/>
    <col min="23" max="23" width="12.69921875" style="47" customWidth="1"/>
    <col min="24" max="24" width="14.3984375" style="77" customWidth="1"/>
    <col min="25" max="25" width="68.69921875" style="78" customWidth="1"/>
    <col min="26" max="26" width="2.3984375" style="47" customWidth="1"/>
    <col min="27" max="27" width="11.3984375" style="47"/>
    <col min="28" max="28" width="11.3984375" style="30"/>
    <col min="29" max="16384" width="11.3984375" style="47"/>
  </cols>
  <sheetData>
    <row r="1" spans="1:28" s="8" customFormat="1" ht="15" customHeight="1">
      <c r="A1" s="248" t="s">
        <v>30</v>
      </c>
      <c r="B1" s="249"/>
      <c r="C1" s="250"/>
      <c r="D1" s="239" t="s">
        <v>1958</v>
      </c>
      <c r="E1" s="240"/>
      <c r="F1" s="240"/>
      <c r="G1" s="240"/>
      <c r="H1" s="240"/>
      <c r="I1" s="240"/>
      <c r="J1" s="240"/>
      <c r="K1" s="240"/>
      <c r="L1" s="240"/>
      <c r="M1" s="240"/>
      <c r="N1" s="240"/>
      <c r="O1" s="240"/>
      <c r="P1" s="240"/>
      <c r="Q1" s="240"/>
      <c r="R1" s="240"/>
      <c r="S1" s="240"/>
      <c r="T1" s="240"/>
      <c r="U1" s="240"/>
      <c r="V1" s="240"/>
      <c r="W1" s="240"/>
      <c r="X1" s="240"/>
      <c r="Y1" s="241"/>
      <c r="AB1" s="9"/>
    </row>
    <row r="2" spans="1:28" s="8" customFormat="1" ht="14.4">
      <c r="A2" s="251"/>
      <c r="B2" s="252"/>
      <c r="C2" s="253"/>
      <c r="D2" s="242"/>
      <c r="E2" s="243"/>
      <c r="F2" s="243"/>
      <c r="G2" s="243"/>
      <c r="H2" s="243"/>
      <c r="I2" s="243"/>
      <c r="J2" s="243"/>
      <c r="K2" s="243"/>
      <c r="L2" s="243"/>
      <c r="M2" s="243"/>
      <c r="N2" s="243"/>
      <c r="O2" s="243"/>
      <c r="P2" s="243"/>
      <c r="Q2" s="243"/>
      <c r="R2" s="243"/>
      <c r="S2" s="243"/>
      <c r="T2" s="243"/>
      <c r="U2" s="243"/>
      <c r="V2" s="243"/>
      <c r="W2" s="243"/>
      <c r="X2" s="243"/>
      <c r="Y2" s="244"/>
      <c r="AB2" s="9"/>
    </row>
    <row r="3" spans="1:28" s="8" customFormat="1" ht="14.4">
      <c r="A3" s="251"/>
      <c r="B3" s="252"/>
      <c r="C3" s="253"/>
      <c r="D3" s="242"/>
      <c r="E3" s="243"/>
      <c r="F3" s="243"/>
      <c r="G3" s="243"/>
      <c r="H3" s="243"/>
      <c r="I3" s="243"/>
      <c r="J3" s="243"/>
      <c r="K3" s="243"/>
      <c r="L3" s="243"/>
      <c r="M3" s="243"/>
      <c r="N3" s="243"/>
      <c r="O3" s="243"/>
      <c r="P3" s="243"/>
      <c r="Q3" s="243"/>
      <c r="R3" s="243"/>
      <c r="S3" s="243"/>
      <c r="T3" s="243"/>
      <c r="U3" s="243"/>
      <c r="V3" s="243"/>
      <c r="W3" s="243"/>
      <c r="X3" s="243"/>
      <c r="Y3" s="244"/>
      <c r="AB3" s="9"/>
    </row>
    <row r="4" spans="1:28" s="8" customFormat="1" ht="14.4">
      <c r="A4" s="251"/>
      <c r="B4" s="252"/>
      <c r="C4" s="253"/>
      <c r="D4" s="242"/>
      <c r="E4" s="243"/>
      <c r="F4" s="243"/>
      <c r="G4" s="243"/>
      <c r="H4" s="243"/>
      <c r="I4" s="243"/>
      <c r="J4" s="243"/>
      <c r="K4" s="243"/>
      <c r="L4" s="243"/>
      <c r="M4" s="243"/>
      <c r="N4" s="243"/>
      <c r="O4" s="243"/>
      <c r="P4" s="243"/>
      <c r="Q4" s="243"/>
      <c r="R4" s="243"/>
      <c r="S4" s="243"/>
      <c r="T4" s="243"/>
      <c r="U4" s="243"/>
      <c r="V4" s="243"/>
      <c r="W4" s="243"/>
      <c r="X4" s="243"/>
      <c r="Y4" s="244"/>
      <c r="AB4" s="9"/>
    </row>
    <row r="5" spans="1:28" s="8" customFormat="1" ht="15" thickBot="1">
      <c r="A5" s="254"/>
      <c r="B5" s="255"/>
      <c r="C5" s="256"/>
      <c r="D5" s="245"/>
      <c r="E5" s="246"/>
      <c r="F5" s="246"/>
      <c r="G5" s="246"/>
      <c r="H5" s="246"/>
      <c r="I5" s="246"/>
      <c r="J5" s="246"/>
      <c r="K5" s="246"/>
      <c r="L5" s="246"/>
      <c r="M5" s="246"/>
      <c r="N5" s="246"/>
      <c r="O5" s="246"/>
      <c r="P5" s="246"/>
      <c r="Q5" s="246"/>
      <c r="R5" s="246"/>
      <c r="S5" s="246"/>
      <c r="T5" s="246"/>
      <c r="U5" s="246"/>
      <c r="V5" s="246"/>
      <c r="W5" s="246"/>
      <c r="X5" s="246"/>
      <c r="Y5" s="247"/>
      <c r="AB5" s="9"/>
    </row>
    <row r="6" spans="1:28" s="10" customFormat="1" ht="18.600000000000001" thickBot="1">
      <c r="A6" s="295" t="s">
        <v>5</v>
      </c>
      <c r="B6" s="236" t="s">
        <v>32</v>
      </c>
      <c r="C6" s="236" t="s">
        <v>33</v>
      </c>
      <c r="D6" s="236" t="s">
        <v>34</v>
      </c>
      <c r="E6" s="257" t="s">
        <v>35</v>
      </c>
      <c r="F6" s="260" t="s">
        <v>36</v>
      </c>
      <c r="G6" s="261"/>
      <c r="H6" s="261"/>
      <c r="I6" s="261"/>
      <c r="J6" s="261"/>
      <c r="K6" s="261"/>
      <c r="L6" s="261"/>
      <c r="M6" s="261"/>
      <c r="N6" s="261"/>
      <c r="O6" s="261"/>
      <c r="P6" s="261"/>
      <c r="Q6" s="261"/>
      <c r="R6" s="261"/>
      <c r="S6" s="262"/>
      <c r="T6" s="263" t="s">
        <v>37</v>
      </c>
      <c r="U6" s="264"/>
      <c r="V6" s="264"/>
      <c r="W6" s="265"/>
      <c r="X6" s="266" t="s">
        <v>38</v>
      </c>
      <c r="Y6" s="266" t="s">
        <v>39</v>
      </c>
      <c r="AB6" s="11"/>
    </row>
    <row r="7" spans="1:28" s="10" customFormat="1" ht="18">
      <c r="A7" s="296"/>
      <c r="B7" s="237"/>
      <c r="C7" s="237"/>
      <c r="D7" s="237"/>
      <c r="E7" s="258"/>
      <c r="F7" s="278" t="s">
        <v>40</v>
      </c>
      <c r="G7" s="279"/>
      <c r="H7" s="279"/>
      <c r="I7" s="280"/>
      <c r="J7" s="284" t="s">
        <v>41</v>
      </c>
      <c r="K7" s="284"/>
      <c r="L7" s="284"/>
      <c r="M7" s="285"/>
      <c r="N7" s="288" t="s">
        <v>42</v>
      </c>
      <c r="O7" s="289"/>
      <c r="P7" s="289"/>
      <c r="Q7" s="290" t="s">
        <v>43</v>
      </c>
      <c r="R7" s="292" t="s">
        <v>44</v>
      </c>
      <c r="S7" s="273" t="s">
        <v>45</v>
      </c>
      <c r="T7" s="269" t="s">
        <v>46</v>
      </c>
      <c r="U7" s="271" t="s">
        <v>47</v>
      </c>
      <c r="V7" s="271" t="s">
        <v>45</v>
      </c>
      <c r="W7" s="273" t="s">
        <v>48</v>
      </c>
      <c r="X7" s="267"/>
      <c r="Y7" s="267"/>
      <c r="AB7" s="11"/>
    </row>
    <row r="8" spans="1:28" s="10" customFormat="1" ht="15" thickBot="1">
      <c r="A8" s="297"/>
      <c r="B8" s="238"/>
      <c r="C8" s="238"/>
      <c r="D8" s="238"/>
      <c r="E8" s="259"/>
      <c r="F8" s="281"/>
      <c r="G8" s="282"/>
      <c r="H8" s="282"/>
      <c r="I8" s="283"/>
      <c r="J8" s="286"/>
      <c r="K8" s="286"/>
      <c r="L8" s="286"/>
      <c r="M8" s="287"/>
      <c r="N8" s="101">
        <v>2025</v>
      </c>
      <c r="O8" s="102">
        <v>2024</v>
      </c>
      <c r="P8" s="103">
        <v>2023</v>
      </c>
      <c r="Q8" s="291"/>
      <c r="R8" s="293"/>
      <c r="S8" s="274"/>
      <c r="T8" s="270"/>
      <c r="U8" s="272"/>
      <c r="V8" s="272"/>
      <c r="W8" s="274"/>
      <c r="X8" s="268"/>
      <c r="Y8" s="268"/>
      <c r="AB8" s="11"/>
    </row>
    <row r="9" spans="1:28" s="124" customFormat="1" ht="41.4">
      <c r="A9" s="119">
        <v>9</v>
      </c>
      <c r="B9" s="120" t="s">
        <v>25</v>
      </c>
      <c r="C9" s="120">
        <v>50101717</v>
      </c>
      <c r="D9" s="174" t="s">
        <v>1959</v>
      </c>
      <c r="E9" s="120" t="s">
        <v>72</v>
      </c>
      <c r="F9" s="113" t="s">
        <v>51</v>
      </c>
      <c r="G9" s="114" t="s">
        <v>52</v>
      </c>
      <c r="H9" s="114" t="s">
        <v>53</v>
      </c>
      <c r="I9" s="114"/>
      <c r="J9" s="16">
        <v>34000</v>
      </c>
      <c r="K9" s="17">
        <v>41300</v>
      </c>
      <c r="L9" s="17">
        <v>45000</v>
      </c>
      <c r="M9" s="18"/>
      <c r="N9" s="19"/>
      <c r="O9" s="17"/>
      <c r="P9" s="17"/>
      <c r="Q9" s="20"/>
      <c r="R9" s="121">
        <f t="shared" ref="R9:R65" si="0">COUNTA(F9:I9,N9:P9)</f>
        <v>3</v>
      </c>
      <c r="S9" s="22">
        <f t="shared" ref="S9:S65" si="1">IFERROR(AVERAGE(J9:P9),"")</f>
        <v>40100</v>
      </c>
      <c r="T9" s="23">
        <f t="shared" ref="T9:T65" si="2">IF(Q9&gt;0,"",IFERROR(STDEV(J9:P9)/S9,""))</f>
        <v>0.13958405954270853</v>
      </c>
      <c r="U9" s="122" t="s">
        <v>54</v>
      </c>
      <c r="V9" s="25">
        <f t="shared" ref="V9:V65" si="3">IFERROR(AVERAGE(J9:P9),"")</f>
        <v>40100</v>
      </c>
      <c r="W9" s="26">
        <f t="shared" ref="W9:W20" si="4">IF(Q9&gt;0,"",IFERROR(STDEV(J9:P9)/V9,""))</f>
        <v>0.13958405954270853</v>
      </c>
      <c r="X9" s="27">
        <f>IF(Q9&gt;0,Q9,V9)</f>
        <v>40100</v>
      </c>
      <c r="Y9" s="123" t="s">
        <v>1960</v>
      </c>
      <c r="AB9" s="125"/>
    </row>
    <row r="10" spans="1:28" s="126" customFormat="1" ht="41.4">
      <c r="A10" s="111">
        <v>9</v>
      </c>
      <c r="B10" s="112" t="s">
        <v>25</v>
      </c>
      <c r="C10" s="112">
        <v>50101717</v>
      </c>
      <c r="D10" s="175" t="s">
        <v>1961</v>
      </c>
      <c r="E10" s="112" t="s">
        <v>72</v>
      </c>
      <c r="F10" s="118"/>
      <c r="G10" s="114" t="s">
        <v>52</v>
      </c>
      <c r="H10" s="114" t="s">
        <v>53</v>
      </c>
      <c r="I10" s="115"/>
      <c r="J10" s="34"/>
      <c r="K10" s="35">
        <v>81400</v>
      </c>
      <c r="L10" s="35">
        <v>79000</v>
      </c>
      <c r="M10" s="36"/>
      <c r="N10" s="37"/>
      <c r="O10" s="35"/>
      <c r="P10" s="35"/>
      <c r="Q10" s="38"/>
      <c r="R10" s="116">
        <f t="shared" si="0"/>
        <v>2</v>
      </c>
      <c r="S10" s="40">
        <f t="shared" si="1"/>
        <v>80200</v>
      </c>
      <c r="T10" s="41">
        <f t="shared" si="2"/>
        <v>2.1160302678899179E-2</v>
      </c>
      <c r="U10" s="117" t="s">
        <v>54</v>
      </c>
      <c r="V10" s="43">
        <f t="shared" si="3"/>
        <v>80200</v>
      </c>
      <c r="W10" s="44">
        <f t="shared" si="4"/>
        <v>2.1160302678899179E-2</v>
      </c>
      <c r="X10" s="45">
        <f t="shared" ref="X10:X65" si="5">IF(Q10&gt;0,Q10,V10)</f>
        <v>80200</v>
      </c>
      <c r="Y10" s="109" t="s">
        <v>1962</v>
      </c>
      <c r="AA10" s="124"/>
      <c r="AB10" s="125"/>
    </row>
    <row r="11" spans="1:28" s="126" customFormat="1" ht="41.4">
      <c r="A11" s="111">
        <v>9</v>
      </c>
      <c r="B11" s="112" t="s">
        <v>25</v>
      </c>
      <c r="C11" s="112">
        <v>50101716</v>
      </c>
      <c r="D11" s="175" t="s">
        <v>1963</v>
      </c>
      <c r="E11" s="112" t="s">
        <v>72</v>
      </c>
      <c r="F11" s="113" t="s">
        <v>51</v>
      </c>
      <c r="G11" s="114" t="s">
        <v>52</v>
      </c>
      <c r="H11" s="114" t="s">
        <v>53</v>
      </c>
      <c r="I11" s="115"/>
      <c r="J11" s="34">
        <v>52000</v>
      </c>
      <c r="K11" s="35">
        <v>70600</v>
      </c>
      <c r="L11" s="35">
        <v>75000</v>
      </c>
      <c r="M11" s="36"/>
      <c r="N11" s="37"/>
      <c r="O11" s="35"/>
      <c r="P11" s="35"/>
      <c r="Q11" s="38"/>
      <c r="R11" s="116">
        <f t="shared" si="0"/>
        <v>3</v>
      </c>
      <c r="S11" s="40">
        <f t="shared" si="1"/>
        <v>65866.666666666672</v>
      </c>
      <c r="T11" s="41">
        <f t="shared" si="2"/>
        <v>0.18535536496050306</v>
      </c>
      <c r="U11" s="117" t="s">
        <v>54</v>
      </c>
      <c r="V11" s="43">
        <f t="shared" si="3"/>
        <v>65866.666666666672</v>
      </c>
      <c r="W11" s="44">
        <f t="shared" si="4"/>
        <v>0.18535536496050306</v>
      </c>
      <c r="X11" s="45">
        <f t="shared" si="5"/>
        <v>65866.666666666672</v>
      </c>
      <c r="Y11" s="109" t="s">
        <v>1964</v>
      </c>
      <c r="AA11" s="124"/>
      <c r="AB11" s="125"/>
    </row>
    <row r="12" spans="1:28" s="126" customFormat="1" ht="41.4">
      <c r="A12" s="111">
        <v>9</v>
      </c>
      <c r="B12" s="112" t="s">
        <v>25</v>
      </c>
      <c r="C12" s="112">
        <v>50101716</v>
      </c>
      <c r="D12" s="175" t="s">
        <v>1965</v>
      </c>
      <c r="E12" s="112" t="s">
        <v>72</v>
      </c>
      <c r="F12" s="113" t="s">
        <v>51</v>
      </c>
      <c r="G12" s="114" t="s">
        <v>52</v>
      </c>
      <c r="H12" s="114" t="s">
        <v>53</v>
      </c>
      <c r="I12" s="115"/>
      <c r="J12" s="34">
        <v>58000</v>
      </c>
      <c r="K12" s="35">
        <v>79000</v>
      </c>
      <c r="L12" s="35">
        <v>84000</v>
      </c>
      <c r="M12" s="36"/>
      <c r="N12" s="37"/>
      <c r="O12" s="35"/>
      <c r="P12" s="35"/>
      <c r="Q12" s="38"/>
      <c r="R12" s="116">
        <f t="shared" si="0"/>
        <v>3</v>
      </c>
      <c r="S12" s="40">
        <f t="shared" si="1"/>
        <v>73666.666666666672</v>
      </c>
      <c r="T12" s="41">
        <f t="shared" si="2"/>
        <v>0.18727784693732905</v>
      </c>
      <c r="U12" s="117" t="s">
        <v>54</v>
      </c>
      <c r="V12" s="43">
        <f t="shared" si="3"/>
        <v>73666.666666666672</v>
      </c>
      <c r="W12" s="44">
        <f t="shared" si="4"/>
        <v>0.18727784693732905</v>
      </c>
      <c r="X12" s="45">
        <f t="shared" si="5"/>
        <v>73666.666666666672</v>
      </c>
      <c r="Y12" s="109" t="s">
        <v>1966</v>
      </c>
      <c r="AA12" s="124"/>
      <c r="AB12" s="125"/>
    </row>
    <row r="13" spans="1:28" s="126" customFormat="1" ht="96.6">
      <c r="A13" s="111">
        <v>9</v>
      </c>
      <c r="B13" s="112" t="s">
        <v>25</v>
      </c>
      <c r="C13" s="112">
        <v>50202200</v>
      </c>
      <c r="D13" s="175" t="s">
        <v>1967</v>
      </c>
      <c r="E13" s="112" t="s">
        <v>557</v>
      </c>
      <c r="F13" s="118"/>
      <c r="G13" s="114" t="s">
        <v>52</v>
      </c>
      <c r="H13" s="114" t="s">
        <v>53</v>
      </c>
      <c r="I13" s="115"/>
      <c r="J13" s="127"/>
      <c r="K13" s="110">
        <v>194500</v>
      </c>
      <c r="L13" s="35">
        <v>198000</v>
      </c>
      <c r="M13" s="36"/>
      <c r="N13" s="37"/>
      <c r="O13" s="35"/>
      <c r="P13" s="35"/>
      <c r="Q13" s="38"/>
      <c r="R13" s="116">
        <f t="shared" si="0"/>
        <v>2</v>
      </c>
      <c r="S13" s="40">
        <f t="shared" si="1"/>
        <v>196250</v>
      </c>
      <c r="T13" s="41">
        <f t="shared" si="2"/>
        <v>1.2610821575301485E-2</v>
      </c>
      <c r="U13" s="117" t="s">
        <v>54</v>
      </c>
      <c r="V13" s="43">
        <f t="shared" si="3"/>
        <v>196250</v>
      </c>
      <c r="W13" s="44">
        <f t="shared" si="4"/>
        <v>1.2610821575301485E-2</v>
      </c>
      <c r="X13" s="45">
        <f t="shared" si="5"/>
        <v>196250</v>
      </c>
      <c r="Y13" s="109" t="s">
        <v>1968</v>
      </c>
      <c r="AA13" s="124"/>
      <c r="AB13" s="125"/>
    </row>
    <row r="14" spans="1:28" s="126" customFormat="1" ht="41.4">
      <c r="A14" s="111">
        <v>9</v>
      </c>
      <c r="B14" s="112" t="s">
        <v>25</v>
      </c>
      <c r="C14" s="112">
        <v>50322700</v>
      </c>
      <c r="D14" s="175" t="s">
        <v>1969</v>
      </c>
      <c r="E14" s="112" t="s">
        <v>72</v>
      </c>
      <c r="F14" s="113" t="s">
        <v>51</v>
      </c>
      <c r="G14" s="114" t="s">
        <v>52</v>
      </c>
      <c r="H14" s="114" t="s">
        <v>53</v>
      </c>
      <c r="I14" s="115"/>
      <c r="J14" s="34">
        <v>53500</v>
      </c>
      <c r="K14" s="35">
        <v>65000</v>
      </c>
      <c r="L14" s="35">
        <v>69000</v>
      </c>
      <c r="M14" s="36"/>
      <c r="N14" s="37"/>
      <c r="O14" s="35"/>
      <c r="P14" s="35"/>
      <c r="Q14" s="38"/>
      <c r="R14" s="116">
        <f t="shared" si="0"/>
        <v>3</v>
      </c>
      <c r="S14" s="40">
        <f t="shared" si="1"/>
        <v>62500</v>
      </c>
      <c r="T14" s="41">
        <f t="shared" si="2"/>
        <v>0.12874781551544864</v>
      </c>
      <c r="U14" s="117" t="s">
        <v>54</v>
      </c>
      <c r="V14" s="43">
        <f t="shared" si="3"/>
        <v>62500</v>
      </c>
      <c r="W14" s="44">
        <f t="shared" si="4"/>
        <v>0.12874781551544864</v>
      </c>
      <c r="X14" s="45">
        <f t="shared" si="5"/>
        <v>62500</v>
      </c>
      <c r="Y14" s="109" t="s">
        <v>1970</v>
      </c>
      <c r="AA14" s="124"/>
      <c r="AB14" s="125"/>
    </row>
    <row r="15" spans="1:28" s="126" customFormat="1" ht="69">
      <c r="A15" s="111">
        <v>9</v>
      </c>
      <c r="B15" s="112" t="s">
        <v>25</v>
      </c>
      <c r="C15" s="112">
        <v>50131702</v>
      </c>
      <c r="D15" s="175" t="s">
        <v>1971</v>
      </c>
      <c r="E15" s="112" t="s">
        <v>60</v>
      </c>
      <c r="F15" s="113" t="s">
        <v>51</v>
      </c>
      <c r="G15" s="114" t="s">
        <v>52</v>
      </c>
      <c r="H15" s="114" t="s">
        <v>53</v>
      </c>
      <c r="I15" s="115"/>
      <c r="J15" s="34">
        <v>49500</v>
      </c>
      <c r="K15" s="35">
        <v>62000</v>
      </c>
      <c r="L15" s="35">
        <v>68000</v>
      </c>
      <c r="M15" s="36"/>
      <c r="N15" s="37"/>
      <c r="O15" s="35"/>
      <c r="P15" s="35"/>
      <c r="Q15" s="38"/>
      <c r="R15" s="116">
        <f t="shared" si="0"/>
        <v>3</v>
      </c>
      <c r="S15" s="40">
        <f t="shared" si="1"/>
        <v>59833.333333333336</v>
      </c>
      <c r="T15" s="41">
        <f t="shared" si="2"/>
        <v>0.15774479258794144</v>
      </c>
      <c r="U15" s="117" t="s">
        <v>54</v>
      </c>
      <c r="V15" s="43">
        <f t="shared" si="3"/>
        <v>59833.333333333336</v>
      </c>
      <c r="W15" s="44">
        <f t="shared" si="4"/>
        <v>0.15774479258794144</v>
      </c>
      <c r="X15" s="45">
        <f t="shared" si="5"/>
        <v>59833.333333333336</v>
      </c>
      <c r="Y15" s="109" t="s">
        <v>1972</v>
      </c>
      <c r="AA15" s="124"/>
      <c r="AB15" s="125"/>
    </row>
    <row r="16" spans="1:28" s="126" customFormat="1" ht="82.8">
      <c r="A16" s="111">
        <v>9</v>
      </c>
      <c r="B16" s="112" t="s">
        <v>25</v>
      </c>
      <c r="C16" s="112">
        <v>50131702</v>
      </c>
      <c r="D16" s="175" t="s">
        <v>1973</v>
      </c>
      <c r="E16" s="112" t="s">
        <v>60</v>
      </c>
      <c r="F16" s="113" t="s">
        <v>51</v>
      </c>
      <c r="G16" s="114" t="s">
        <v>52</v>
      </c>
      <c r="H16" s="114" t="s">
        <v>53</v>
      </c>
      <c r="I16" s="115"/>
      <c r="J16" s="34">
        <v>51000</v>
      </c>
      <c r="K16" s="35">
        <v>60000</v>
      </c>
      <c r="L16" s="35">
        <v>68000</v>
      </c>
      <c r="M16" s="36"/>
      <c r="N16" s="37"/>
      <c r="O16" s="35"/>
      <c r="P16" s="35"/>
      <c r="Q16" s="38"/>
      <c r="R16" s="116">
        <f t="shared" si="0"/>
        <v>3</v>
      </c>
      <c r="S16" s="40">
        <f t="shared" si="1"/>
        <v>59666.666666666664</v>
      </c>
      <c r="T16" s="41">
        <f t="shared" si="2"/>
        <v>0.14254023264997817</v>
      </c>
      <c r="U16" s="117" t="s">
        <v>54</v>
      </c>
      <c r="V16" s="43">
        <f t="shared" si="3"/>
        <v>59666.666666666664</v>
      </c>
      <c r="W16" s="44">
        <f t="shared" si="4"/>
        <v>0.14254023264997817</v>
      </c>
      <c r="X16" s="45">
        <f t="shared" si="5"/>
        <v>59666.666666666664</v>
      </c>
      <c r="Y16" s="109" t="s">
        <v>1974</v>
      </c>
      <c r="AA16" s="124"/>
      <c r="AB16" s="125"/>
    </row>
    <row r="17" spans="1:28" s="126" customFormat="1" ht="69">
      <c r="A17" s="111">
        <v>9</v>
      </c>
      <c r="B17" s="112" t="s">
        <v>25</v>
      </c>
      <c r="C17" s="112">
        <v>50131702</v>
      </c>
      <c r="D17" s="175" t="s">
        <v>1973</v>
      </c>
      <c r="E17" s="112" t="s">
        <v>72</v>
      </c>
      <c r="F17" s="113" t="s">
        <v>51</v>
      </c>
      <c r="G17" s="114" t="s">
        <v>52</v>
      </c>
      <c r="H17" s="114" t="s">
        <v>53</v>
      </c>
      <c r="I17" s="115"/>
      <c r="J17" s="34">
        <v>14000</v>
      </c>
      <c r="K17" s="35">
        <v>17000</v>
      </c>
      <c r="L17" s="35">
        <v>19000</v>
      </c>
      <c r="M17" s="36"/>
      <c r="N17" s="37"/>
      <c r="O17" s="35"/>
      <c r="P17" s="35"/>
      <c r="Q17" s="38"/>
      <c r="R17" s="116">
        <f t="shared" si="0"/>
        <v>3</v>
      </c>
      <c r="S17" s="40">
        <f t="shared" si="1"/>
        <v>16666.666666666668</v>
      </c>
      <c r="T17" s="41">
        <f t="shared" si="2"/>
        <v>0.15099668870541474</v>
      </c>
      <c r="U17" s="117" t="s">
        <v>54</v>
      </c>
      <c r="V17" s="43">
        <f t="shared" si="3"/>
        <v>16666.666666666668</v>
      </c>
      <c r="W17" s="44">
        <f t="shared" si="4"/>
        <v>0.15099668870541474</v>
      </c>
      <c r="X17" s="45">
        <f t="shared" si="5"/>
        <v>16666.666666666668</v>
      </c>
      <c r="Y17" s="109" t="s">
        <v>1975</v>
      </c>
      <c r="AA17" s="124"/>
      <c r="AB17" s="125"/>
    </row>
    <row r="18" spans="1:28" s="126" customFormat="1" ht="69">
      <c r="A18" s="111">
        <v>9</v>
      </c>
      <c r="B18" s="112" t="s">
        <v>25</v>
      </c>
      <c r="C18" s="112">
        <v>50161509</v>
      </c>
      <c r="D18" s="175" t="s">
        <v>1976</v>
      </c>
      <c r="E18" s="112" t="s">
        <v>72</v>
      </c>
      <c r="F18" s="113" t="s">
        <v>51</v>
      </c>
      <c r="G18" s="114" t="s">
        <v>52</v>
      </c>
      <c r="H18" s="114" t="s">
        <v>53</v>
      </c>
      <c r="I18" s="115"/>
      <c r="J18" s="34">
        <v>14700</v>
      </c>
      <c r="K18" s="35">
        <v>17000</v>
      </c>
      <c r="L18" s="35">
        <v>23000</v>
      </c>
      <c r="M18" s="36"/>
      <c r="N18" s="37"/>
      <c r="O18" s="35"/>
      <c r="P18" s="35"/>
      <c r="Q18" s="38"/>
      <c r="R18" s="116">
        <f t="shared" si="0"/>
        <v>3</v>
      </c>
      <c r="S18" s="40">
        <f t="shared" si="1"/>
        <v>18233.333333333332</v>
      </c>
      <c r="T18" s="41">
        <f t="shared" si="2"/>
        <v>0.23502263287912398</v>
      </c>
      <c r="U18" s="117" t="s">
        <v>54</v>
      </c>
      <c r="V18" s="43">
        <f t="shared" si="3"/>
        <v>18233.333333333332</v>
      </c>
      <c r="W18" s="44">
        <f t="shared" si="4"/>
        <v>0.23502263287912398</v>
      </c>
      <c r="X18" s="45">
        <f t="shared" si="5"/>
        <v>18233.333333333332</v>
      </c>
      <c r="Y18" s="109" t="s">
        <v>1977</v>
      </c>
      <c r="AA18" s="124"/>
      <c r="AB18" s="125"/>
    </row>
    <row r="19" spans="1:28" s="126" customFormat="1" ht="69">
      <c r="A19" s="111">
        <v>9</v>
      </c>
      <c r="B19" s="112" t="s">
        <v>25</v>
      </c>
      <c r="C19" s="112">
        <v>50161800</v>
      </c>
      <c r="D19" s="175" t="s">
        <v>1978</v>
      </c>
      <c r="E19" s="112" t="s">
        <v>72</v>
      </c>
      <c r="F19" s="113" t="s">
        <v>51</v>
      </c>
      <c r="G19" s="114" t="s">
        <v>52</v>
      </c>
      <c r="H19" s="114" t="s">
        <v>53</v>
      </c>
      <c r="I19" s="115"/>
      <c r="J19" s="34">
        <v>10000</v>
      </c>
      <c r="K19" s="35">
        <v>12200</v>
      </c>
      <c r="L19" s="35">
        <v>15000</v>
      </c>
      <c r="M19" s="36"/>
      <c r="N19" s="37"/>
      <c r="O19" s="35"/>
      <c r="P19" s="35"/>
      <c r="Q19" s="38"/>
      <c r="R19" s="116">
        <f t="shared" si="0"/>
        <v>3</v>
      </c>
      <c r="S19" s="40">
        <f t="shared" si="1"/>
        <v>12400</v>
      </c>
      <c r="T19" s="41">
        <f t="shared" si="2"/>
        <v>0.20209619493776884</v>
      </c>
      <c r="U19" s="117" t="s">
        <v>54</v>
      </c>
      <c r="V19" s="43">
        <f t="shared" si="3"/>
        <v>12400</v>
      </c>
      <c r="W19" s="44">
        <f t="shared" si="4"/>
        <v>0.20209619493776884</v>
      </c>
      <c r="X19" s="45">
        <f t="shared" si="5"/>
        <v>12400</v>
      </c>
      <c r="Y19" s="109" t="s">
        <v>1979</v>
      </c>
      <c r="AA19" s="124"/>
      <c r="AB19" s="125"/>
    </row>
    <row r="20" spans="1:28" s="126" customFormat="1" ht="41.4">
      <c r="A20" s="111">
        <v>9</v>
      </c>
      <c r="B20" s="112" t="s">
        <v>25</v>
      </c>
      <c r="C20" s="112">
        <v>50202200</v>
      </c>
      <c r="D20" s="175" t="s">
        <v>1980</v>
      </c>
      <c r="E20" s="112" t="s">
        <v>557</v>
      </c>
      <c r="F20" s="118"/>
      <c r="G20" s="114" t="s">
        <v>52</v>
      </c>
      <c r="H20" s="114" t="s">
        <v>53</v>
      </c>
      <c r="I20" s="115"/>
      <c r="J20" s="34"/>
      <c r="K20" s="35">
        <v>91200</v>
      </c>
      <c r="L20" s="35">
        <v>96000</v>
      </c>
      <c r="M20" s="36"/>
      <c r="N20" s="37"/>
      <c r="O20" s="35"/>
      <c r="P20" s="35"/>
      <c r="Q20" s="38"/>
      <c r="R20" s="116">
        <f t="shared" si="0"/>
        <v>2</v>
      </c>
      <c r="S20" s="40">
        <f t="shared" si="1"/>
        <v>93600</v>
      </c>
      <c r="T20" s="41">
        <f t="shared" si="2"/>
        <v>3.6261886214694748E-2</v>
      </c>
      <c r="U20" s="117" t="s">
        <v>54</v>
      </c>
      <c r="V20" s="43">
        <f>IFERROR(AVERAGE(J20:P20),"")</f>
        <v>93600</v>
      </c>
      <c r="W20" s="44">
        <f t="shared" si="4"/>
        <v>3.6261886214694748E-2</v>
      </c>
      <c r="X20" s="45">
        <f t="shared" si="5"/>
        <v>93600</v>
      </c>
      <c r="Y20" s="109" t="s">
        <v>1981</v>
      </c>
      <c r="AA20" s="124"/>
      <c r="AB20" s="125"/>
    </row>
    <row r="21" spans="1:28" s="126" customFormat="1" ht="55.2">
      <c r="A21" s="111">
        <v>9</v>
      </c>
      <c r="B21" s="112" t="s">
        <v>25</v>
      </c>
      <c r="C21" s="112">
        <v>50363107</v>
      </c>
      <c r="D21" s="175" t="s">
        <v>1982</v>
      </c>
      <c r="E21" s="112" t="s">
        <v>57</v>
      </c>
      <c r="F21" s="113" t="s">
        <v>51</v>
      </c>
      <c r="G21" s="114" t="s">
        <v>52</v>
      </c>
      <c r="H21" s="114" t="s">
        <v>53</v>
      </c>
      <c r="I21" s="115"/>
      <c r="J21" s="34">
        <v>16500</v>
      </c>
      <c r="K21" s="35">
        <v>20100</v>
      </c>
      <c r="L21" s="35">
        <v>30000</v>
      </c>
      <c r="M21" s="36"/>
      <c r="N21" s="37"/>
      <c r="O21" s="35"/>
      <c r="P21" s="35"/>
      <c r="Q21" s="38"/>
      <c r="R21" s="116">
        <f t="shared" si="0"/>
        <v>3</v>
      </c>
      <c r="S21" s="40">
        <f t="shared" si="1"/>
        <v>22200</v>
      </c>
      <c r="T21" s="41">
        <f t="shared" si="2"/>
        <v>0.314896762100839</v>
      </c>
      <c r="U21" s="117" t="s">
        <v>73</v>
      </c>
      <c r="V21" s="43">
        <f>IFERROR(AVERAGE(J21:K21),"")</f>
        <v>18300</v>
      </c>
      <c r="W21" s="44">
        <f>IF(Q21&gt;0,"",IFERROR(STDEV(J21:K21)/V21,""))</f>
        <v>0.13910297334817329</v>
      </c>
      <c r="X21" s="45">
        <f t="shared" si="5"/>
        <v>18300</v>
      </c>
      <c r="Y21" s="109" t="s">
        <v>1983</v>
      </c>
      <c r="AA21" s="124"/>
      <c r="AB21" s="125"/>
    </row>
    <row r="22" spans="1:28" s="126" customFormat="1" ht="55.2">
      <c r="A22" s="111">
        <v>9</v>
      </c>
      <c r="B22" s="112" t="s">
        <v>25</v>
      </c>
      <c r="C22" s="112">
        <v>50171500</v>
      </c>
      <c r="D22" s="175" t="s">
        <v>1984</v>
      </c>
      <c r="E22" s="112" t="s">
        <v>72</v>
      </c>
      <c r="F22" s="113" t="s">
        <v>51</v>
      </c>
      <c r="G22" s="114" t="s">
        <v>52</v>
      </c>
      <c r="H22" s="114" t="s">
        <v>53</v>
      </c>
      <c r="I22" s="115"/>
      <c r="J22" s="34">
        <v>62700</v>
      </c>
      <c r="K22" s="35">
        <v>83000</v>
      </c>
      <c r="L22" s="35">
        <v>120000</v>
      </c>
      <c r="M22" s="36"/>
      <c r="N22" s="37"/>
      <c r="O22" s="35"/>
      <c r="P22" s="35"/>
      <c r="Q22" s="38"/>
      <c r="R22" s="116">
        <f t="shared" si="0"/>
        <v>3</v>
      </c>
      <c r="S22" s="40">
        <f t="shared" si="1"/>
        <v>88566.666666666672</v>
      </c>
      <c r="T22" s="41">
        <f t="shared" si="2"/>
        <v>0.32803275969709067</v>
      </c>
      <c r="U22" s="117" t="s">
        <v>972</v>
      </c>
      <c r="V22" s="43">
        <f>IFERROR(AVERAGE(K22:P22),"")</f>
        <v>101500</v>
      </c>
      <c r="W22" s="44">
        <f>IF(Q22&gt;0,"",IFERROR(STDEV(K22:P22)/V22,""))</f>
        <v>0.25776306309263308</v>
      </c>
      <c r="X22" s="45">
        <f t="shared" si="5"/>
        <v>101500</v>
      </c>
      <c r="Y22" s="109" t="s">
        <v>1985</v>
      </c>
      <c r="AA22" s="124"/>
      <c r="AB22" s="125"/>
    </row>
    <row r="23" spans="1:28" s="126" customFormat="1" ht="41.4">
      <c r="A23" s="111">
        <v>9</v>
      </c>
      <c r="B23" s="112" t="s">
        <v>25</v>
      </c>
      <c r="C23" s="112">
        <v>52151907</v>
      </c>
      <c r="D23" s="175" t="s">
        <v>1986</v>
      </c>
      <c r="E23" s="112" t="s">
        <v>111</v>
      </c>
      <c r="F23" s="113" t="s">
        <v>51</v>
      </c>
      <c r="G23" s="114" t="s">
        <v>52</v>
      </c>
      <c r="H23" s="114" t="s">
        <v>53</v>
      </c>
      <c r="I23" s="115"/>
      <c r="J23" s="34">
        <v>11600</v>
      </c>
      <c r="K23" s="35">
        <v>15000</v>
      </c>
      <c r="L23" s="35">
        <v>25000</v>
      </c>
      <c r="M23" s="36"/>
      <c r="N23" s="37"/>
      <c r="O23" s="35"/>
      <c r="P23" s="35"/>
      <c r="Q23" s="38"/>
      <c r="R23" s="116">
        <f t="shared" si="0"/>
        <v>3</v>
      </c>
      <c r="S23" s="40">
        <f t="shared" si="1"/>
        <v>17200</v>
      </c>
      <c r="T23" s="41">
        <f t="shared" si="2"/>
        <v>0.40497848295972089</v>
      </c>
      <c r="U23" s="117" t="s">
        <v>73</v>
      </c>
      <c r="V23" s="43">
        <f>IFERROR(AVERAGE(J23:K23),"")</f>
        <v>13300</v>
      </c>
      <c r="W23" s="44">
        <f>IF(Q23&gt;0,"",IFERROR(STDEV(J23:K23)/V23,""))</f>
        <v>0.18076413955144824</v>
      </c>
      <c r="X23" s="45">
        <f t="shared" si="5"/>
        <v>13300</v>
      </c>
      <c r="Y23" s="109" t="s">
        <v>1987</v>
      </c>
      <c r="AA23" s="124"/>
      <c r="AB23" s="125"/>
    </row>
    <row r="24" spans="1:28" s="126" customFormat="1" ht="55.2">
      <c r="A24" s="111">
        <v>9</v>
      </c>
      <c r="B24" s="112" t="s">
        <v>25</v>
      </c>
      <c r="C24" s="112">
        <v>50312527</v>
      </c>
      <c r="D24" s="175" t="s">
        <v>1988</v>
      </c>
      <c r="E24" s="112" t="s">
        <v>557</v>
      </c>
      <c r="F24" s="113" t="s">
        <v>51</v>
      </c>
      <c r="G24" s="114" t="s">
        <v>52</v>
      </c>
      <c r="H24" s="114" t="s">
        <v>53</v>
      </c>
      <c r="I24" s="115"/>
      <c r="J24" s="34">
        <v>17500</v>
      </c>
      <c r="K24" s="35">
        <v>21400</v>
      </c>
      <c r="L24" s="35">
        <v>24000</v>
      </c>
      <c r="M24" s="36"/>
      <c r="N24" s="37"/>
      <c r="O24" s="35"/>
      <c r="P24" s="35"/>
      <c r="Q24" s="38"/>
      <c r="R24" s="116">
        <f t="shared" si="0"/>
        <v>3</v>
      </c>
      <c r="S24" s="40">
        <f t="shared" si="1"/>
        <v>20966.666666666668</v>
      </c>
      <c r="T24" s="41">
        <f t="shared" si="2"/>
        <v>0.15603791360654995</v>
      </c>
      <c r="U24" s="117" t="s">
        <v>54</v>
      </c>
      <c r="V24" s="43">
        <f t="shared" si="3"/>
        <v>20966.666666666668</v>
      </c>
      <c r="W24" s="44">
        <f t="shared" ref="W24:W41" si="6">IF(Q24&gt;0,"",IFERROR(STDEV(J24:P24)/V24,""))</f>
        <v>0.15603791360654995</v>
      </c>
      <c r="X24" s="45">
        <f t="shared" si="5"/>
        <v>20966.666666666668</v>
      </c>
      <c r="Y24" s="109" t="s">
        <v>1989</v>
      </c>
      <c r="AA24" s="124"/>
      <c r="AB24" s="125"/>
    </row>
    <row r="25" spans="1:28" s="126" customFormat="1" ht="55.2">
      <c r="A25" s="111">
        <v>9</v>
      </c>
      <c r="B25" s="112" t="s">
        <v>25</v>
      </c>
      <c r="C25" s="112">
        <v>50312527</v>
      </c>
      <c r="D25" s="175" t="s">
        <v>1990</v>
      </c>
      <c r="E25" s="112" t="s">
        <v>557</v>
      </c>
      <c r="F25" s="113" t="s">
        <v>51</v>
      </c>
      <c r="G25" s="114" t="s">
        <v>52</v>
      </c>
      <c r="H25" s="114" t="s">
        <v>53</v>
      </c>
      <c r="I25" s="115"/>
      <c r="J25" s="34">
        <v>32000</v>
      </c>
      <c r="K25" s="35">
        <v>39000</v>
      </c>
      <c r="L25" s="35">
        <v>45000</v>
      </c>
      <c r="M25" s="36"/>
      <c r="N25" s="37"/>
      <c r="O25" s="35"/>
      <c r="P25" s="35"/>
      <c r="Q25" s="38"/>
      <c r="R25" s="116">
        <f t="shared" si="0"/>
        <v>3</v>
      </c>
      <c r="S25" s="40">
        <f t="shared" si="1"/>
        <v>38666.666666666664</v>
      </c>
      <c r="T25" s="41">
        <f t="shared" si="2"/>
        <v>0.16826914910295837</v>
      </c>
      <c r="U25" s="117" t="s">
        <v>54</v>
      </c>
      <c r="V25" s="43">
        <f t="shared" si="3"/>
        <v>38666.666666666664</v>
      </c>
      <c r="W25" s="44">
        <f t="shared" si="6"/>
        <v>0.16826914910295837</v>
      </c>
      <c r="X25" s="45">
        <f t="shared" si="5"/>
        <v>38666.666666666664</v>
      </c>
      <c r="Y25" s="109" t="s">
        <v>1991</v>
      </c>
      <c r="AA25" s="124"/>
      <c r="AB25" s="125"/>
    </row>
    <row r="26" spans="1:28" s="126" customFormat="1" ht="41.4">
      <c r="A26" s="111">
        <v>9</v>
      </c>
      <c r="B26" s="112" t="s">
        <v>25</v>
      </c>
      <c r="C26" s="112">
        <v>50325800</v>
      </c>
      <c r="D26" s="175" t="s">
        <v>1992</v>
      </c>
      <c r="E26" s="112" t="s">
        <v>1007</v>
      </c>
      <c r="F26" s="113" t="s">
        <v>51</v>
      </c>
      <c r="G26" s="114" t="s">
        <v>52</v>
      </c>
      <c r="H26" s="114" t="s">
        <v>53</v>
      </c>
      <c r="I26" s="115"/>
      <c r="J26" s="34">
        <v>220000</v>
      </c>
      <c r="K26" s="35">
        <v>267500</v>
      </c>
      <c r="L26" s="35">
        <v>290000</v>
      </c>
      <c r="M26" s="36"/>
      <c r="N26" s="37"/>
      <c r="O26" s="35"/>
      <c r="P26" s="35"/>
      <c r="Q26" s="38"/>
      <c r="R26" s="116">
        <f t="shared" si="0"/>
        <v>3</v>
      </c>
      <c r="S26" s="40">
        <f t="shared" si="1"/>
        <v>259166.66666666666</v>
      </c>
      <c r="T26" s="41">
        <f t="shared" si="2"/>
        <v>0.13788927101216417</v>
      </c>
      <c r="U26" s="117" t="s">
        <v>54</v>
      </c>
      <c r="V26" s="43">
        <f t="shared" si="3"/>
        <v>259166.66666666666</v>
      </c>
      <c r="W26" s="44">
        <f t="shared" si="6"/>
        <v>0.13788927101216417</v>
      </c>
      <c r="X26" s="45">
        <f t="shared" si="5"/>
        <v>259166.66666666666</v>
      </c>
      <c r="Y26" s="109" t="s">
        <v>1993</v>
      </c>
      <c r="AA26" s="124"/>
      <c r="AB26" s="125"/>
    </row>
    <row r="27" spans="1:28" s="126" customFormat="1" ht="41.4">
      <c r="A27" s="111">
        <v>9</v>
      </c>
      <c r="B27" s="112" t="s">
        <v>25</v>
      </c>
      <c r="C27" s="112">
        <v>50325800</v>
      </c>
      <c r="D27" s="175" t="s">
        <v>1994</v>
      </c>
      <c r="E27" s="112" t="s">
        <v>72</v>
      </c>
      <c r="F27" s="113" t="s">
        <v>51</v>
      </c>
      <c r="G27" s="114" t="s">
        <v>52</v>
      </c>
      <c r="H27" s="114" t="s">
        <v>53</v>
      </c>
      <c r="I27" s="115"/>
      <c r="J27" s="34">
        <v>22500</v>
      </c>
      <c r="K27" s="35">
        <v>27400</v>
      </c>
      <c r="L27" s="35">
        <v>29000</v>
      </c>
      <c r="M27" s="36"/>
      <c r="N27" s="37"/>
      <c r="O27" s="35"/>
      <c r="P27" s="35"/>
      <c r="Q27" s="38"/>
      <c r="R27" s="116">
        <f t="shared" si="0"/>
        <v>3</v>
      </c>
      <c r="S27" s="40">
        <f t="shared" si="1"/>
        <v>26300</v>
      </c>
      <c r="T27" s="41">
        <f t="shared" si="2"/>
        <v>0.12877334009031255</v>
      </c>
      <c r="U27" s="117" t="s">
        <v>54</v>
      </c>
      <c r="V27" s="43">
        <f t="shared" si="3"/>
        <v>26300</v>
      </c>
      <c r="W27" s="44">
        <f t="shared" si="6"/>
        <v>0.12877334009031255</v>
      </c>
      <c r="X27" s="45">
        <f t="shared" si="5"/>
        <v>26300</v>
      </c>
      <c r="Y27" s="109" t="s">
        <v>1995</v>
      </c>
      <c r="AA27" s="124"/>
      <c r="AB27" s="125"/>
    </row>
    <row r="28" spans="1:28" s="126" customFormat="1" ht="55.2">
      <c r="A28" s="111">
        <v>9</v>
      </c>
      <c r="B28" s="112" t="s">
        <v>25</v>
      </c>
      <c r="C28" s="112">
        <v>50171500</v>
      </c>
      <c r="D28" s="175" t="s">
        <v>1996</v>
      </c>
      <c r="E28" s="112" t="s">
        <v>72</v>
      </c>
      <c r="F28" s="118"/>
      <c r="G28" s="114" t="s">
        <v>52</v>
      </c>
      <c r="H28" s="114" t="s">
        <v>53</v>
      </c>
      <c r="I28" s="115"/>
      <c r="J28" s="34"/>
      <c r="K28" s="35">
        <v>173000</v>
      </c>
      <c r="L28" s="35">
        <v>168000</v>
      </c>
      <c r="M28" s="36"/>
      <c r="N28" s="37"/>
      <c r="O28" s="35"/>
      <c r="P28" s="35"/>
      <c r="Q28" s="38"/>
      <c r="R28" s="116">
        <f t="shared" si="0"/>
        <v>2</v>
      </c>
      <c r="S28" s="40">
        <f t="shared" si="1"/>
        <v>170500</v>
      </c>
      <c r="T28" s="41">
        <f t="shared" si="2"/>
        <v>2.0736269243007258E-2</v>
      </c>
      <c r="U28" s="117" t="s">
        <v>54</v>
      </c>
      <c r="V28" s="43">
        <f t="shared" si="3"/>
        <v>170500</v>
      </c>
      <c r="W28" s="44">
        <f t="shared" si="6"/>
        <v>2.0736269243007258E-2</v>
      </c>
      <c r="X28" s="45">
        <f t="shared" si="5"/>
        <v>170500</v>
      </c>
      <c r="Y28" s="109" t="s">
        <v>1997</v>
      </c>
      <c r="AA28" s="124"/>
      <c r="AB28" s="125"/>
    </row>
    <row r="29" spans="1:28" s="126" customFormat="1" ht="82.8">
      <c r="A29" s="111">
        <v>9</v>
      </c>
      <c r="B29" s="112" t="s">
        <v>25</v>
      </c>
      <c r="C29" s="112">
        <v>50161511</v>
      </c>
      <c r="D29" s="175" t="s">
        <v>1998</v>
      </c>
      <c r="E29" s="112" t="s">
        <v>72</v>
      </c>
      <c r="F29" s="113" t="s">
        <v>51</v>
      </c>
      <c r="G29" s="114" t="s">
        <v>52</v>
      </c>
      <c r="H29" s="114" t="s">
        <v>53</v>
      </c>
      <c r="I29" s="115"/>
      <c r="J29" s="34">
        <v>52100</v>
      </c>
      <c r="K29" s="35">
        <v>63400</v>
      </c>
      <c r="L29" s="35">
        <v>63000</v>
      </c>
      <c r="M29" s="36"/>
      <c r="N29" s="37"/>
      <c r="O29" s="35"/>
      <c r="P29" s="35"/>
      <c r="Q29" s="38"/>
      <c r="R29" s="116">
        <f t="shared" si="0"/>
        <v>3</v>
      </c>
      <c r="S29" s="40">
        <f t="shared" si="1"/>
        <v>59500</v>
      </c>
      <c r="T29" s="41">
        <f t="shared" si="2"/>
        <v>0.10775979900443995</v>
      </c>
      <c r="U29" s="117" t="s">
        <v>54</v>
      </c>
      <c r="V29" s="43">
        <f t="shared" si="3"/>
        <v>59500</v>
      </c>
      <c r="W29" s="44">
        <f t="shared" si="6"/>
        <v>0.10775979900443995</v>
      </c>
      <c r="X29" s="45">
        <f t="shared" si="5"/>
        <v>59500</v>
      </c>
      <c r="Y29" s="109" t="s">
        <v>1999</v>
      </c>
      <c r="AA29" s="124"/>
      <c r="AB29" s="125"/>
    </row>
    <row r="30" spans="1:28" s="126" customFormat="1" ht="55.2">
      <c r="A30" s="111">
        <v>9</v>
      </c>
      <c r="B30" s="112" t="s">
        <v>25</v>
      </c>
      <c r="C30" s="112">
        <v>50161511</v>
      </c>
      <c r="D30" s="175" t="s">
        <v>2000</v>
      </c>
      <c r="E30" s="112" t="s">
        <v>106</v>
      </c>
      <c r="F30" s="113" t="s">
        <v>51</v>
      </c>
      <c r="G30" s="114" t="s">
        <v>52</v>
      </c>
      <c r="H30" s="114" t="s">
        <v>53</v>
      </c>
      <c r="I30" s="115"/>
      <c r="J30" s="34">
        <v>210000</v>
      </c>
      <c r="K30" s="35">
        <v>255000</v>
      </c>
      <c r="L30" s="35">
        <v>255000</v>
      </c>
      <c r="M30" s="36"/>
      <c r="N30" s="37"/>
      <c r="O30" s="35"/>
      <c r="P30" s="35"/>
      <c r="Q30" s="38"/>
      <c r="R30" s="116">
        <f t="shared" si="0"/>
        <v>3</v>
      </c>
      <c r="S30" s="40">
        <f t="shared" si="1"/>
        <v>240000</v>
      </c>
      <c r="T30" s="41">
        <f t="shared" si="2"/>
        <v>0.10825317547305484</v>
      </c>
      <c r="U30" s="117" t="s">
        <v>54</v>
      </c>
      <c r="V30" s="43">
        <f t="shared" si="3"/>
        <v>240000</v>
      </c>
      <c r="W30" s="44">
        <f t="shared" si="6"/>
        <v>0.10825317547305484</v>
      </c>
      <c r="X30" s="45">
        <f t="shared" si="5"/>
        <v>240000</v>
      </c>
      <c r="Y30" s="109" t="s">
        <v>2001</v>
      </c>
      <c r="AA30" s="124"/>
      <c r="AB30" s="125"/>
    </row>
    <row r="31" spans="1:28" s="126" customFormat="1" ht="55.2">
      <c r="A31" s="111">
        <v>9</v>
      </c>
      <c r="B31" s="112" t="s">
        <v>25</v>
      </c>
      <c r="C31" s="112">
        <v>50327008</v>
      </c>
      <c r="D31" s="175" t="s">
        <v>2002</v>
      </c>
      <c r="E31" s="112" t="s">
        <v>72</v>
      </c>
      <c r="F31" s="113" t="s">
        <v>51</v>
      </c>
      <c r="G31" s="114" t="s">
        <v>52</v>
      </c>
      <c r="H31" s="114" t="s">
        <v>53</v>
      </c>
      <c r="I31" s="115"/>
      <c r="J31" s="34">
        <v>44600</v>
      </c>
      <c r="K31" s="35">
        <v>44000</v>
      </c>
      <c r="L31" s="35">
        <v>55000</v>
      </c>
      <c r="M31" s="36"/>
      <c r="N31" s="37"/>
      <c r="O31" s="35"/>
      <c r="P31" s="35"/>
      <c r="Q31" s="38"/>
      <c r="R31" s="116">
        <f t="shared" si="0"/>
        <v>3</v>
      </c>
      <c r="S31" s="40">
        <f t="shared" si="1"/>
        <v>47866.666666666664</v>
      </c>
      <c r="T31" s="41">
        <f t="shared" si="2"/>
        <v>0.12921158600104735</v>
      </c>
      <c r="U31" s="117" t="s">
        <v>54</v>
      </c>
      <c r="V31" s="43">
        <f t="shared" si="3"/>
        <v>47866.666666666664</v>
      </c>
      <c r="W31" s="44">
        <f t="shared" si="6"/>
        <v>0.12921158600104735</v>
      </c>
      <c r="X31" s="45">
        <f t="shared" si="5"/>
        <v>47866.666666666664</v>
      </c>
      <c r="Y31" s="109" t="s">
        <v>2003</v>
      </c>
      <c r="AA31" s="124"/>
      <c r="AB31" s="125"/>
    </row>
    <row r="32" spans="1:28" s="126" customFormat="1" ht="41.4">
      <c r="A32" s="111">
        <v>9</v>
      </c>
      <c r="B32" s="112" t="s">
        <v>25</v>
      </c>
      <c r="C32" s="112">
        <v>50161511</v>
      </c>
      <c r="D32" s="175" t="s">
        <v>2004</v>
      </c>
      <c r="E32" s="112" t="s">
        <v>106</v>
      </c>
      <c r="F32" s="113" t="s">
        <v>51</v>
      </c>
      <c r="G32" s="114" t="s">
        <v>52</v>
      </c>
      <c r="H32" s="114" t="s">
        <v>53</v>
      </c>
      <c r="I32" s="115"/>
      <c r="J32" s="34">
        <v>16450</v>
      </c>
      <c r="K32" s="35">
        <v>20800</v>
      </c>
      <c r="L32" s="35">
        <v>24000</v>
      </c>
      <c r="M32" s="36"/>
      <c r="N32" s="37"/>
      <c r="O32" s="35"/>
      <c r="P32" s="35"/>
      <c r="Q32" s="38"/>
      <c r="R32" s="116">
        <f t="shared" si="0"/>
        <v>3</v>
      </c>
      <c r="S32" s="40">
        <f t="shared" si="1"/>
        <v>20416.666666666668</v>
      </c>
      <c r="T32" s="41">
        <f t="shared" si="2"/>
        <v>0.18561154368156943</v>
      </c>
      <c r="U32" s="117" t="s">
        <v>54</v>
      </c>
      <c r="V32" s="43">
        <f t="shared" si="3"/>
        <v>20416.666666666668</v>
      </c>
      <c r="W32" s="44">
        <f t="shared" si="6"/>
        <v>0.18561154368156943</v>
      </c>
      <c r="X32" s="45">
        <f t="shared" si="5"/>
        <v>20416.666666666668</v>
      </c>
      <c r="Y32" s="109" t="s">
        <v>2005</v>
      </c>
      <c r="AA32" s="124"/>
      <c r="AB32" s="125"/>
    </row>
    <row r="33" spans="1:28" s="126" customFormat="1" ht="55.2">
      <c r="A33" s="111">
        <v>9</v>
      </c>
      <c r="B33" s="112" t="s">
        <v>25</v>
      </c>
      <c r="C33" s="112">
        <v>12171506</v>
      </c>
      <c r="D33" s="175" t="s">
        <v>2006</v>
      </c>
      <c r="E33" s="112" t="s">
        <v>557</v>
      </c>
      <c r="F33" s="113" t="s">
        <v>51</v>
      </c>
      <c r="G33" s="114" t="s">
        <v>52</v>
      </c>
      <c r="H33" s="114" t="s">
        <v>53</v>
      </c>
      <c r="I33" s="115"/>
      <c r="J33" s="34">
        <v>10700</v>
      </c>
      <c r="K33" s="35">
        <v>13000</v>
      </c>
      <c r="L33" s="35">
        <v>15000</v>
      </c>
      <c r="M33" s="36"/>
      <c r="N33" s="37"/>
      <c r="O33" s="35"/>
      <c r="P33" s="35"/>
      <c r="Q33" s="38"/>
      <c r="R33" s="116">
        <f t="shared" si="0"/>
        <v>3</v>
      </c>
      <c r="S33" s="40">
        <f t="shared" si="1"/>
        <v>12900</v>
      </c>
      <c r="T33" s="41">
        <f t="shared" si="2"/>
        <v>0.16680182008798461</v>
      </c>
      <c r="U33" s="117" t="s">
        <v>54</v>
      </c>
      <c r="V33" s="43">
        <f t="shared" si="3"/>
        <v>12900</v>
      </c>
      <c r="W33" s="44">
        <f t="shared" si="6"/>
        <v>0.16680182008798461</v>
      </c>
      <c r="X33" s="45">
        <f t="shared" si="5"/>
        <v>12900</v>
      </c>
      <c r="Y33" s="109" t="s">
        <v>2007</v>
      </c>
      <c r="AA33" s="124"/>
      <c r="AB33" s="125"/>
    </row>
    <row r="34" spans="1:28" s="126" customFormat="1" ht="41.4">
      <c r="A34" s="111">
        <v>9</v>
      </c>
      <c r="B34" s="112" t="s">
        <v>25</v>
      </c>
      <c r="C34" s="112">
        <v>12171504</v>
      </c>
      <c r="D34" s="175" t="s">
        <v>2008</v>
      </c>
      <c r="E34" s="112" t="s">
        <v>60</v>
      </c>
      <c r="F34" s="113" t="s">
        <v>51</v>
      </c>
      <c r="G34" s="114" t="s">
        <v>52</v>
      </c>
      <c r="H34" s="114" t="s">
        <v>53</v>
      </c>
      <c r="I34" s="115"/>
      <c r="J34" s="34">
        <v>11000</v>
      </c>
      <c r="K34" s="35">
        <v>13400</v>
      </c>
      <c r="L34" s="35">
        <v>15500</v>
      </c>
      <c r="M34" s="36"/>
      <c r="N34" s="37"/>
      <c r="O34" s="35"/>
      <c r="P34" s="35"/>
      <c r="Q34" s="38"/>
      <c r="R34" s="116">
        <f t="shared" si="0"/>
        <v>3</v>
      </c>
      <c r="S34" s="40">
        <f t="shared" si="1"/>
        <v>13300</v>
      </c>
      <c r="T34" s="41">
        <f t="shared" si="2"/>
        <v>0.16929819923605566</v>
      </c>
      <c r="U34" s="117" t="s">
        <v>54</v>
      </c>
      <c r="V34" s="43">
        <f t="shared" si="3"/>
        <v>13300</v>
      </c>
      <c r="W34" s="44">
        <f t="shared" si="6"/>
        <v>0.16929819923605566</v>
      </c>
      <c r="X34" s="45">
        <f t="shared" si="5"/>
        <v>13300</v>
      </c>
      <c r="Y34" s="109" t="s">
        <v>2009</v>
      </c>
      <c r="AA34" s="124"/>
      <c r="AB34" s="125"/>
    </row>
    <row r="35" spans="1:28" s="126" customFormat="1" ht="41.4">
      <c r="A35" s="111">
        <v>9</v>
      </c>
      <c r="B35" s="112" t="s">
        <v>25</v>
      </c>
      <c r="C35" s="112">
        <v>12171504</v>
      </c>
      <c r="D35" s="175" t="s">
        <v>2010</v>
      </c>
      <c r="E35" s="112" t="s">
        <v>60</v>
      </c>
      <c r="F35" s="113" t="s">
        <v>51</v>
      </c>
      <c r="G35" s="114" t="s">
        <v>52</v>
      </c>
      <c r="H35" s="114" t="s">
        <v>53</v>
      </c>
      <c r="I35" s="115"/>
      <c r="J35" s="34">
        <v>21400</v>
      </c>
      <c r="K35" s="35">
        <v>26000</v>
      </c>
      <c r="L35" s="35">
        <v>29000</v>
      </c>
      <c r="M35" s="36"/>
      <c r="N35" s="37"/>
      <c r="O35" s="35"/>
      <c r="P35" s="35"/>
      <c r="Q35" s="38"/>
      <c r="R35" s="116">
        <f t="shared" si="0"/>
        <v>3</v>
      </c>
      <c r="S35" s="40">
        <f t="shared" si="1"/>
        <v>25466.666666666668</v>
      </c>
      <c r="T35" s="41">
        <f t="shared" si="2"/>
        <v>0.15031285047073939</v>
      </c>
      <c r="U35" s="117" t="s">
        <v>54</v>
      </c>
      <c r="V35" s="43">
        <f t="shared" si="3"/>
        <v>25466.666666666668</v>
      </c>
      <c r="W35" s="44">
        <f t="shared" si="6"/>
        <v>0.15031285047073939</v>
      </c>
      <c r="X35" s="45">
        <f t="shared" si="5"/>
        <v>25466.666666666668</v>
      </c>
      <c r="Y35" s="109" t="s">
        <v>2011</v>
      </c>
      <c r="AA35" s="124"/>
      <c r="AB35" s="125"/>
    </row>
    <row r="36" spans="1:28" s="126" customFormat="1" ht="55.2">
      <c r="A36" s="111">
        <v>9</v>
      </c>
      <c r="B36" s="112" t="s">
        <v>25</v>
      </c>
      <c r="C36" s="112">
        <v>50192302</v>
      </c>
      <c r="D36" s="175" t="s">
        <v>2012</v>
      </c>
      <c r="E36" s="112" t="s">
        <v>72</v>
      </c>
      <c r="F36" s="113" t="s">
        <v>51</v>
      </c>
      <c r="G36" s="114" t="s">
        <v>52</v>
      </c>
      <c r="H36" s="114" t="s">
        <v>53</v>
      </c>
      <c r="I36" s="115"/>
      <c r="J36" s="34">
        <v>68500</v>
      </c>
      <c r="K36" s="35">
        <v>83600</v>
      </c>
      <c r="L36" s="35">
        <v>90000</v>
      </c>
      <c r="M36" s="36"/>
      <c r="N36" s="37"/>
      <c r="O36" s="35"/>
      <c r="P36" s="35"/>
      <c r="Q36" s="38"/>
      <c r="R36" s="116">
        <f t="shared" si="0"/>
        <v>3</v>
      </c>
      <c r="S36" s="40">
        <f t="shared" si="1"/>
        <v>80700</v>
      </c>
      <c r="T36" s="41">
        <f t="shared" si="2"/>
        <v>0.13679646375688118</v>
      </c>
      <c r="U36" s="117" t="s">
        <v>54</v>
      </c>
      <c r="V36" s="43">
        <f t="shared" si="3"/>
        <v>80700</v>
      </c>
      <c r="W36" s="44">
        <f t="shared" si="6"/>
        <v>0.13679646375688118</v>
      </c>
      <c r="X36" s="45">
        <f t="shared" si="5"/>
        <v>80700</v>
      </c>
      <c r="Y36" s="109" t="s">
        <v>2013</v>
      </c>
      <c r="AA36" s="124"/>
      <c r="AB36" s="125"/>
    </row>
    <row r="37" spans="1:28" s="126" customFormat="1" ht="55.2">
      <c r="A37" s="111">
        <v>9</v>
      </c>
      <c r="B37" s="112" t="s">
        <v>25</v>
      </c>
      <c r="C37" s="112">
        <v>50192302</v>
      </c>
      <c r="D37" s="175" t="s">
        <v>2014</v>
      </c>
      <c r="E37" s="112" t="s">
        <v>2015</v>
      </c>
      <c r="F37" s="113" t="s">
        <v>51</v>
      </c>
      <c r="G37" s="114" t="s">
        <v>52</v>
      </c>
      <c r="H37" s="114" t="s">
        <v>53</v>
      </c>
      <c r="I37" s="115"/>
      <c r="J37" s="34">
        <v>17800</v>
      </c>
      <c r="K37" s="35">
        <v>21700</v>
      </c>
      <c r="L37" s="35">
        <v>28000</v>
      </c>
      <c r="M37" s="36"/>
      <c r="N37" s="37"/>
      <c r="O37" s="35"/>
      <c r="P37" s="35"/>
      <c r="Q37" s="38"/>
      <c r="R37" s="116">
        <f t="shared" si="0"/>
        <v>3</v>
      </c>
      <c r="S37" s="40">
        <f t="shared" si="1"/>
        <v>22500</v>
      </c>
      <c r="T37" s="41">
        <f t="shared" si="2"/>
        <v>0.22874860857702706</v>
      </c>
      <c r="U37" s="117" t="s">
        <v>54</v>
      </c>
      <c r="V37" s="43">
        <f t="shared" si="3"/>
        <v>22500</v>
      </c>
      <c r="W37" s="44">
        <f t="shared" si="6"/>
        <v>0.22874860857702706</v>
      </c>
      <c r="X37" s="45">
        <f t="shared" si="5"/>
        <v>22500</v>
      </c>
      <c r="Y37" s="109" t="s">
        <v>2016</v>
      </c>
      <c r="AA37" s="124"/>
      <c r="AB37" s="125"/>
    </row>
    <row r="38" spans="1:28" s="126" customFormat="1" ht="82.8">
      <c r="A38" s="111">
        <v>9</v>
      </c>
      <c r="B38" s="112" t="s">
        <v>25</v>
      </c>
      <c r="C38" s="112">
        <v>50202207</v>
      </c>
      <c r="D38" s="175" t="s">
        <v>2017</v>
      </c>
      <c r="E38" s="112" t="s">
        <v>2015</v>
      </c>
      <c r="F38" s="118"/>
      <c r="G38" s="114" t="s">
        <v>52</v>
      </c>
      <c r="H38" s="114" t="s">
        <v>53</v>
      </c>
      <c r="I38" s="115"/>
      <c r="J38" s="34"/>
      <c r="K38" s="35">
        <v>147500</v>
      </c>
      <c r="L38" s="35">
        <v>165000</v>
      </c>
      <c r="M38" s="36"/>
      <c r="N38" s="37"/>
      <c r="O38" s="35"/>
      <c r="P38" s="35"/>
      <c r="Q38" s="38"/>
      <c r="R38" s="116">
        <f t="shared" si="0"/>
        <v>2</v>
      </c>
      <c r="S38" s="40">
        <f t="shared" si="1"/>
        <v>156250</v>
      </c>
      <c r="T38" s="41">
        <f t="shared" si="2"/>
        <v>7.919595949289332E-2</v>
      </c>
      <c r="U38" s="117" t="s">
        <v>54</v>
      </c>
      <c r="V38" s="43">
        <f t="shared" si="3"/>
        <v>156250</v>
      </c>
      <c r="W38" s="44">
        <f t="shared" si="6"/>
        <v>7.919595949289332E-2</v>
      </c>
      <c r="X38" s="45">
        <f t="shared" si="5"/>
        <v>156250</v>
      </c>
      <c r="Y38" s="109" t="s">
        <v>2018</v>
      </c>
      <c r="AA38" s="124"/>
      <c r="AB38" s="125"/>
    </row>
    <row r="39" spans="1:28" s="126" customFormat="1" ht="82.8">
      <c r="A39" s="111">
        <v>9</v>
      </c>
      <c r="B39" s="112" t="s">
        <v>25</v>
      </c>
      <c r="C39" s="112">
        <v>50192302</v>
      </c>
      <c r="D39" s="175" t="s">
        <v>2019</v>
      </c>
      <c r="E39" s="112" t="s">
        <v>2015</v>
      </c>
      <c r="F39" s="113" t="s">
        <v>51</v>
      </c>
      <c r="G39" s="114" t="s">
        <v>52</v>
      </c>
      <c r="H39" s="114" t="s">
        <v>53</v>
      </c>
      <c r="I39" s="115"/>
      <c r="J39" s="34">
        <v>22000</v>
      </c>
      <c r="K39" s="35">
        <v>27000</v>
      </c>
      <c r="L39" s="35">
        <v>33000</v>
      </c>
      <c r="M39" s="36"/>
      <c r="N39" s="37"/>
      <c r="O39" s="35"/>
      <c r="P39" s="35"/>
      <c r="Q39" s="38"/>
      <c r="R39" s="116">
        <f t="shared" si="0"/>
        <v>3</v>
      </c>
      <c r="S39" s="40">
        <f t="shared" si="1"/>
        <v>27333.333333333332</v>
      </c>
      <c r="T39" s="41">
        <f t="shared" si="2"/>
        <v>0.20149648343729615</v>
      </c>
      <c r="U39" s="117" t="s">
        <v>54</v>
      </c>
      <c r="V39" s="43">
        <f t="shared" si="3"/>
        <v>27333.333333333332</v>
      </c>
      <c r="W39" s="44">
        <f t="shared" si="6"/>
        <v>0.20149648343729615</v>
      </c>
      <c r="X39" s="45">
        <f t="shared" si="5"/>
        <v>27333.333333333332</v>
      </c>
      <c r="Y39" s="109" t="s">
        <v>2020</v>
      </c>
      <c r="AA39" s="124"/>
      <c r="AB39" s="125"/>
    </row>
    <row r="40" spans="1:28" s="126" customFormat="1" ht="82.8">
      <c r="A40" s="111">
        <v>9</v>
      </c>
      <c r="B40" s="112" t="s">
        <v>25</v>
      </c>
      <c r="C40" s="112">
        <v>50192302</v>
      </c>
      <c r="D40" s="175" t="s">
        <v>2021</v>
      </c>
      <c r="E40" s="112" t="s">
        <v>2015</v>
      </c>
      <c r="F40" s="113" t="s">
        <v>51</v>
      </c>
      <c r="G40" s="114" t="s">
        <v>52</v>
      </c>
      <c r="H40" s="114" t="s">
        <v>53</v>
      </c>
      <c r="I40" s="115"/>
      <c r="J40" s="34">
        <v>22400</v>
      </c>
      <c r="K40" s="35">
        <v>27200</v>
      </c>
      <c r="L40" s="35">
        <v>35000</v>
      </c>
      <c r="M40" s="36"/>
      <c r="N40" s="37"/>
      <c r="O40" s="35"/>
      <c r="P40" s="35"/>
      <c r="Q40" s="38"/>
      <c r="R40" s="116">
        <f t="shared" si="0"/>
        <v>3</v>
      </c>
      <c r="S40" s="40">
        <f t="shared" si="1"/>
        <v>28200</v>
      </c>
      <c r="T40" s="41">
        <f t="shared" si="2"/>
        <v>0.22550515029198079</v>
      </c>
      <c r="U40" s="117" t="s">
        <v>54</v>
      </c>
      <c r="V40" s="43">
        <f t="shared" si="3"/>
        <v>28200</v>
      </c>
      <c r="W40" s="44">
        <f t="shared" si="6"/>
        <v>0.22550515029198079</v>
      </c>
      <c r="X40" s="45">
        <f t="shared" si="5"/>
        <v>28200</v>
      </c>
      <c r="Y40" s="109" t="s">
        <v>2022</v>
      </c>
      <c r="AA40" s="124"/>
      <c r="AB40" s="125"/>
    </row>
    <row r="41" spans="1:28" s="126" customFormat="1" ht="41.4">
      <c r="A41" s="111">
        <v>9</v>
      </c>
      <c r="B41" s="112" t="s">
        <v>25</v>
      </c>
      <c r="C41" s="112">
        <v>50192302</v>
      </c>
      <c r="D41" s="175" t="s">
        <v>2023</v>
      </c>
      <c r="E41" s="112" t="s">
        <v>72</v>
      </c>
      <c r="F41" s="113" t="s">
        <v>51</v>
      </c>
      <c r="G41" s="114" t="s">
        <v>52</v>
      </c>
      <c r="H41" s="114" t="s">
        <v>53</v>
      </c>
      <c r="I41" s="115"/>
      <c r="J41" s="34">
        <v>28000</v>
      </c>
      <c r="K41" s="35">
        <v>34000</v>
      </c>
      <c r="L41" s="35">
        <v>42000</v>
      </c>
      <c r="M41" s="36"/>
      <c r="N41" s="37"/>
      <c r="O41" s="35"/>
      <c r="P41" s="35"/>
      <c r="Q41" s="38"/>
      <c r="R41" s="116">
        <f t="shared" si="0"/>
        <v>3</v>
      </c>
      <c r="S41" s="40">
        <f t="shared" si="1"/>
        <v>34666.666666666664</v>
      </c>
      <c r="T41" s="41">
        <f t="shared" si="2"/>
        <v>0.20260872601639868</v>
      </c>
      <c r="U41" s="117" t="s">
        <v>54</v>
      </c>
      <c r="V41" s="43">
        <f t="shared" si="3"/>
        <v>34666.666666666664</v>
      </c>
      <c r="W41" s="44">
        <f t="shared" si="6"/>
        <v>0.20260872601639868</v>
      </c>
      <c r="X41" s="45">
        <f t="shared" si="5"/>
        <v>34666.666666666664</v>
      </c>
      <c r="Y41" s="109" t="s">
        <v>2024</v>
      </c>
      <c r="AA41" s="124"/>
      <c r="AB41" s="125"/>
    </row>
    <row r="42" spans="1:28" s="126" customFormat="1" ht="41.4">
      <c r="A42" s="111">
        <v>9</v>
      </c>
      <c r="B42" s="112" t="s">
        <v>25</v>
      </c>
      <c r="C42" s="112">
        <v>50365365</v>
      </c>
      <c r="D42" s="175" t="s">
        <v>2025</v>
      </c>
      <c r="E42" s="112" t="s">
        <v>60</v>
      </c>
      <c r="F42" s="113" t="s">
        <v>51</v>
      </c>
      <c r="G42" s="114" t="s">
        <v>52</v>
      </c>
      <c r="H42" s="114" t="s">
        <v>53</v>
      </c>
      <c r="I42" s="115"/>
      <c r="J42" s="34">
        <v>14000</v>
      </c>
      <c r="K42" s="35">
        <v>17000</v>
      </c>
      <c r="L42" s="35">
        <v>28000</v>
      </c>
      <c r="M42" s="36"/>
      <c r="N42" s="37"/>
      <c r="O42" s="35"/>
      <c r="P42" s="35"/>
      <c r="Q42" s="38"/>
      <c r="R42" s="116">
        <f t="shared" si="0"/>
        <v>3</v>
      </c>
      <c r="S42" s="40">
        <f t="shared" si="1"/>
        <v>19666.666666666668</v>
      </c>
      <c r="T42" s="41">
        <f t="shared" si="2"/>
        <v>0.37480244724569467</v>
      </c>
      <c r="U42" s="117" t="s">
        <v>73</v>
      </c>
      <c r="V42" s="43">
        <f>IFERROR(AVERAGE(J42:K42),"")</f>
        <v>15500</v>
      </c>
      <c r="W42" s="44">
        <f>IF(Q42&gt;0,"",IFERROR(STDEV(J42:K42)/V42,""))</f>
        <v>0.1368593770038479</v>
      </c>
      <c r="X42" s="45">
        <f t="shared" si="5"/>
        <v>15500</v>
      </c>
      <c r="Y42" s="109" t="s">
        <v>2026</v>
      </c>
      <c r="AA42" s="124"/>
      <c r="AB42" s="125"/>
    </row>
    <row r="43" spans="1:28" s="126" customFormat="1" ht="69">
      <c r="A43" s="111">
        <v>9</v>
      </c>
      <c r="B43" s="112" t="s">
        <v>25</v>
      </c>
      <c r="C43" s="112">
        <v>12164502</v>
      </c>
      <c r="D43" s="175" t="s">
        <v>2027</v>
      </c>
      <c r="E43" s="112" t="s">
        <v>557</v>
      </c>
      <c r="F43" s="113" t="s">
        <v>51</v>
      </c>
      <c r="G43" s="114" t="s">
        <v>52</v>
      </c>
      <c r="H43" s="114" t="s">
        <v>53</v>
      </c>
      <c r="I43" s="115"/>
      <c r="J43" s="34">
        <v>19500</v>
      </c>
      <c r="K43" s="35">
        <v>24000</v>
      </c>
      <c r="L43" s="35">
        <v>27000</v>
      </c>
      <c r="M43" s="36"/>
      <c r="N43" s="37"/>
      <c r="O43" s="35"/>
      <c r="P43" s="35"/>
      <c r="Q43" s="38"/>
      <c r="R43" s="116">
        <f t="shared" si="0"/>
        <v>3</v>
      </c>
      <c r="S43" s="40">
        <f t="shared" si="1"/>
        <v>23500</v>
      </c>
      <c r="T43" s="41">
        <f t="shared" si="2"/>
        <v>0.16063477521852659</v>
      </c>
      <c r="U43" s="117" t="s">
        <v>54</v>
      </c>
      <c r="V43" s="43">
        <f t="shared" si="3"/>
        <v>23500</v>
      </c>
      <c r="W43" s="44">
        <f t="shared" ref="W43:W53" si="7">IF(Q43&gt;0,"",IFERROR(STDEV(J43:P43)/V43,""))</f>
        <v>0.16063477521852659</v>
      </c>
      <c r="X43" s="45">
        <f t="shared" si="5"/>
        <v>23500</v>
      </c>
      <c r="Y43" s="109" t="s">
        <v>2028</v>
      </c>
      <c r="AA43" s="124"/>
      <c r="AB43" s="125"/>
    </row>
    <row r="44" spans="1:28" s="126" customFormat="1" ht="55.2">
      <c r="A44" s="111">
        <v>9</v>
      </c>
      <c r="B44" s="112" t="s">
        <v>25</v>
      </c>
      <c r="C44" s="112">
        <v>50221303</v>
      </c>
      <c r="D44" s="175" t="s">
        <v>2029</v>
      </c>
      <c r="E44" s="112" t="s">
        <v>72</v>
      </c>
      <c r="F44" s="113" t="s">
        <v>51</v>
      </c>
      <c r="G44" s="114" t="s">
        <v>52</v>
      </c>
      <c r="H44" s="114" t="s">
        <v>53</v>
      </c>
      <c r="I44" s="115"/>
      <c r="J44" s="34">
        <v>6900</v>
      </c>
      <c r="K44" s="35">
        <v>8500</v>
      </c>
      <c r="L44" s="35">
        <v>11000</v>
      </c>
      <c r="M44" s="36"/>
      <c r="N44" s="37"/>
      <c r="O44" s="35"/>
      <c r="P44" s="35"/>
      <c r="Q44" s="38"/>
      <c r="R44" s="116">
        <f t="shared" si="0"/>
        <v>3</v>
      </c>
      <c r="S44" s="40">
        <f t="shared" si="1"/>
        <v>8800</v>
      </c>
      <c r="T44" s="41">
        <f t="shared" si="2"/>
        <v>0.23481793545195254</v>
      </c>
      <c r="U44" s="117" t="s">
        <v>54</v>
      </c>
      <c r="V44" s="43">
        <f t="shared" si="3"/>
        <v>8800</v>
      </c>
      <c r="W44" s="44">
        <f t="shared" si="7"/>
        <v>0.23481793545195254</v>
      </c>
      <c r="X44" s="45">
        <f t="shared" si="5"/>
        <v>8800</v>
      </c>
      <c r="Y44" s="109" t="s">
        <v>2030</v>
      </c>
      <c r="AA44" s="124"/>
      <c r="AB44" s="125"/>
    </row>
    <row r="45" spans="1:28" s="126" customFormat="1" ht="55.2">
      <c r="A45" s="111">
        <v>9</v>
      </c>
      <c r="B45" s="112" t="s">
        <v>25</v>
      </c>
      <c r="C45" s="112">
        <v>50192302</v>
      </c>
      <c r="D45" s="175" t="s">
        <v>2031</v>
      </c>
      <c r="E45" s="112" t="s">
        <v>72</v>
      </c>
      <c r="F45" s="113" t="s">
        <v>51</v>
      </c>
      <c r="G45" s="114" t="s">
        <v>52</v>
      </c>
      <c r="H45" s="114" t="s">
        <v>53</v>
      </c>
      <c r="I45" s="115"/>
      <c r="J45" s="34">
        <v>19200</v>
      </c>
      <c r="K45" s="35">
        <v>23500</v>
      </c>
      <c r="L45" s="35">
        <v>25000</v>
      </c>
      <c r="M45" s="36"/>
      <c r="N45" s="37"/>
      <c r="O45" s="35"/>
      <c r="P45" s="35"/>
      <c r="Q45" s="38"/>
      <c r="R45" s="116">
        <f t="shared" si="0"/>
        <v>3</v>
      </c>
      <c r="S45" s="40">
        <f t="shared" si="1"/>
        <v>22566.666666666668</v>
      </c>
      <c r="T45" s="41">
        <f t="shared" si="2"/>
        <v>0.13340636856644744</v>
      </c>
      <c r="U45" s="117" t="s">
        <v>54</v>
      </c>
      <c r="V45" s="43">
        <f t="shared" si="3"/>
        <v>22566.666666666668</v>
      </c>
      <c r="W45" s="44">
        <f t="shared" si="7"/>
        <v>0.13340636856644744</v>
      </c>
      <c r="X45" s="45">
        <f t="shared" si="5"/>
        <v>22566.666666666668</v>
      </c>
      <c r="Y45" s="109" t="s">
        <v>2032</v>
      </c>
      <c r="AA45" s="124"/>
      <c r="AB45" s="125"/>
    </row>
    <row r="46" spans="1:28" s="126" customFormat="1" ht="41.4">
      <c r="A46" s="111">
        <v>9</v>
      </c>
      <c r="B46" s="112" t="s">
        <v>25</v>
      </c>
      <c r="C46" s="112">
        <v>50181905</v>
      </c>
      <c r="D46" s="175" t="s">
        <v>2033</v>
      </c>
      <c r="E46" s="112" t="s">
        <v>1007</v>
      </c>
      <c r="F46" s="118"/>
      <c r="G46" s="114" t="s">
        <v>52</v>
      </c>
      <c r="H46" s="114" t="s">
        <v>53</v>
      </c>
      <c r="I46" s="115"/>
      <c r="J46" s="34"/>
      <c r="K46" s="35">
        <v>26000</v>
      </c>
      <c r="L46" s="35">
        <v>30000</v>
      </c>
      <c r="M46" s="36"/>
      <c r="N46" s="37"/>
      <c r="O46" s="35"/>
      <c r="P46" s="35"/>
      <c r="Q46" s="38"/>
      <c r="R46" s="116">
        <f t="shared" si="0"/>
        <v>2</v>
      </c>
      <c r="S46" s="40">
        <f t="shared" si="1"/>
        <v>28000</v>
      </c>
      <c r="T46" s="41">
        <f t="shared" si="2"/>
        <v>0.10101525445522108</v>
      </c>
      <c r="U46" s="117" t="s">
        <v>54</v>
      </c>
      <c r="V46" s="43">
        <f t="shared" si="3"/>
        <v>28000</v>
      </c>
      <c r="W46" s="44">
        <f t="shared" si="7"/>
        <v>0.10101525445522108</v>
      </c>
      <c r="X46" s="45">
        <f t="shared" si="5"/>
        <v>28000</v>
      </c>
      <c r="Y46" s="109" t="s">
        <v>2034</v>
      </c>
      <c r="AA46" s="124"/>
      <c r="AB46" s="125"/>
    </row>
    <row r="47" spans="1:28" s="126" customFormat="1" ht="41.4">
      <c r="A47" s="111">
        <v>9</v>
      </c>
      <c r="B47" s="112" t="s">
        <v>25</v>
      </c>
      <c r="C47" s="112">
        <v>50181905</v>
      </c>
      <c r="D47" s="175" t="s">
        <v>2035</v>
      </c>
      <c r="E47" s="112" t="s">
        <v>111</v>
      </c>
      <c r="F47" s="118"/>
      <c r="G47" s="114" t="s">
        <v>52</v>
      </c>
      <c r="H47" s="114" t="s">
        <v>53</v>
      </c>
      <c r="I47" s="115"/>
      <c r="J47" s="34"/>
      <c r="K47" s="35">
        <v>18500</v>
      </c>
      <c r="L47" s="35">
        <v>18500</v>
      </c>
      <c r="M47" s="36"/>
      <c r="N47" s="37"/>
      <c r="O47" s="35"/>
      <c r="P47" s="35"/>
      <c r="Q47" s="38"/>
      <c r="R47" s="116">
        <f t="shared" si="0"/>
        <v>2</v>
      </c>
      <c r="S47" s="40">
        <f t="shared" si="1"/>
        <v>18500</v>
      </c>
      <c r="T47" s="41">
        <f t="shared" si="2"/>
        <v>0</v>
      </c>
      <c r="U47" s="117" t="s">
        <v>54</v>
      </c>
      <c r="V47" s="43">
        <f t="shared" si="3"/>
        <v>18500</v>
      </c>
      <c r="W47" s="44">
        <f t="shared" si="7"/>
        <v>0</v>
      </c>
      <c r="X47" s="45">
        <f t="shared" si="5"/>
        <v>18500</v>
      </c>
      <c r="Y47" s="109" t="s">
        <v>2036</v>
      </c>
      <c r="AA47" s="124"/>
      <c r="AB47" s="125"/>
    </row>
    <row r="48" spans="1:28" s="126" customFormat="1" ht="55.2">
      <c r="A48" s="111">
        <v>9</v>
      </c>
      <c r="B48" s="112" t="s">
        <v>25</v>
      </c>
      <c r="C48" s="112">
        <v>50192405</v>
      </c>
      <c r="D48" s="175" t="s">
        <v>2037</v>
      </c>
      <c r="E48" s="112" t="s">
        <v>1265</v>
      </c>
      <c r="F48" s="113" t="s">
        <v>51</v>
      </c>
      <c r="G48" s="114" t="s">
        <v>52</v>
      </c>
      <c r="H48" s="114" t="s">
        <v>53</v>
      </c>
      <c r="I48" s="115"/>
      <c r="J48" s="34">
        <v>43000</v>
      </c>
      <c r="K48" s="35">
        <v>52500</v>
      </c>
      <c r="L48" s="35">
        <v>63000</v>
      </c>
      <c r="M48" s="36"/>
      <c r="N48" s="37"/>
      <c r="O48" s="35"/>
      <c r="P48" s="35"/>
      <c r="Q48" s="38"/>
      <c r="R48" s="116">
        <f t="shared" si="0"/>
        <v>3</v>
      </c>
      <c r="S48" s="40">
        <f t="shared" si="1"/>
        <v>52833.333333333336</v>
      </c>
      <c r="T48" s="41">
        <f t="shared" si="2"/>
        <v>0.18935329587960795</v>
      </c>
      <c r="U48" s="117" t="s">
        <v>54</v>
      </c>
      <c r="V48" s="43">
        <f t="shared" si="3"/>
        <v>52833.333333333336</v>
      </c>
      <c r="W48" s="44">
        <f t="shared" si="7"/>
        <v>0.18935329587960795</v>
      </c>
      <c r="X48" s="45">
        <f t="shared" si="5"/>
        <v>52833.333333333336</v>
      </c>
      <c r="Y48" s="109" t="s">
        <v>2038</v>
      </c>
      <c r="AA48" s="124"/>
      <c r="AB48" s="125"/>
    </row>
    <row r="49" spans="1:28" s="126" customFormat="1" ht="41.4">
      <c r="A49" s="111">
        <v>9</v>
      </c>
      <c r="B49" s="112" t="s">
        <v>25</v>
      </c>
      <c r="C49" s="112">
        <v>50192302</v>
      </c>
      <c r="D49" s="175" t="s">
        <v>2039</v>
      </c>
      <c r="E49" s="112" t="s">
        <v>72</v>
      </c>
      <c r="F49" s="113" t="s">
        <v>51</v>
      </c>
      <c r="G49" s="114" t="s">
        <v>52</v>
      </c>
      <c r="H49" s="114" t="s">
        <v>53</v>
      </c>
      <c r="I49" s="115"/>
      <c r="J49" s="34">
        <v>9050</v>
      </c>
      <c r="K49" s="35">
        <v>11000</v>
      </c>
      <c r="L49" s="35">
        <v>13500</v>
      </c>
      <c r="M49" s="36"/>
      <c r="N49" s="37"/>
      <c r="O49" s="35"/>
      <c r="P49" s="35"/>
      <c r="Q49" s="38"/>
      <c r="R49" s="116">
        <f t="shared" si="0"/>
        <v>3</v>
      </c>
      <c r="S49" s="40">
        <f t="shared" si="1"/>
        <v>11183.333333333334</v>
      </c>
      <c r="T49" s="41">
        <f t="shared" si="2"/>
        <v>0.19946267670020931</v>
      </c>
      <c r="U49" s="117" t="s">
        <v>54</v>
      </c>
      <c r="V49" s="43">
        <f t="shared" si="3"/>
        <v>11183.333333333334</v>
      </c>
      <c r="W49" s="44">
        <f t="shared" si="7"/>
        <v>0.19946267670020931</v>
      </c>
      <c r="X49" s="45">
        <f t="shared" si="5"/>
        <v>11183.333333333334</v>
      </c>
      <c r="Y49" s="109" t="s">
        <v>2040</v>
      </c>
      <c r="AA49" s="124"/>
      <c r="AB49" s="125"/>
    </row>
    <row r="50" spans="1:28" s="126" customFormat="1" ht="41.4">
      <c r="A50" s="111">
        <v>9</v>
      </c>
      <c r="B50" s="112" t="s">
        <v>25</v>
      </c>
      <c r="C50" s="112">
        <v>12164500</v>
      </c>
      <c r="D50" s="175" t="s">
        <v>2041</v>
      </c>
      <c r="E50" s="112" t="s">
        <v>557</v>
      </c>
      <c r="F50" s="113" t="s">
        <v>51</v>
      </c>
      <c r="G50" s="114" t="s">
        <v>52</v>
      </c>
      <c r="H50" s="114" t="s">
        <v>53</v>
      </c>
      <c r="I50" s="115"/>
      <c r="J50" s="34">
        <v>18200</v>
      </c>
      <c r="K50" s="35">
        <v>22500</v>
      </c>
      <c r="L50" s="35">
        <v>26000</v>
      </c>
      <c r="M50" s="36"/>
      <c r="N50" s="37"/>
      <c r="O50" s="35"/>
      <c r="P50" s="35"/>
      <c r="Q50" s="38"/>
      <c r="R50" s="116">
        <f t="shared" si="0"/>
        <v>3</v>
      </c>
      <c r="S50" s="40">
        <f t="shared" si="1"/>
        <v>22233.333333333332</v>
      </c>
      <c r="T50" s="41">
        <f t="shared" si="2"/>
        <v>0.17571956326983945</v>
      </c>
      <c r="U50" s="117" t="s">
        <v>54</v>
      </c>
      <c r="V50" s="43">
        <f t="shared" si="3"/>
        <v>22233.333333333332</v>
      </c>
      <c r="W50" s="44">
        <f t="shared" si="7"/>
        <v>0.17571956326983945</v>
      </c>
      <c r="X50" s="45">
        <f t="shared" si="5"/>
        <v>22233.333333333332</v>
      </c>
      <c r="Y50" s="109" t="s">
        <v>2042</v>
      </c>
      <c r="AA50" s="124"/>
      <c r="AB50" s="125"/>
    </row>
    <row r="51" spans="1:28" s="126" customFormat="1" ht="41.4">
      <c r="A51" s="111">
        <v>9</v>
      </c>
      <c r="B51" s="112" t="s">
        <v>25</v>
      </c>
      <c r="C51" s="112">
        <v>50161813</v>
      </c>
      <c r="D51" s="175" t="s">
        <v>2043</v>
      </c>
      <c r="E51" s="112" t="s">
        <v>60</v>
      </c>
      <c r="F51" s="113" t="s">
        <v>51</v>
      </c>
      <c r="G51" s="114" t="s">
        <v>52</v>
      </c>
      <c r="H51" s="114" t="s">
        <v>53</v>
      </c>
      <c r="I51" s="115"/>
      <c r="J51" s="34">
        <v>11100</v>
      </c>
      <c r="K51" s="35">
        <v>13500</v>
      </c>
      <c r="L51" s="35">
        <v>15000</v>
      </c>
      <c r="M51" s="36"/>
      <c r="N51" s="37"/>
      <c r="O51" s="35"/>
      <c r="P51" s="35"/>
      <c r="Q51" s="38"/>
      <c r="R51" s="116">
        <f t="shared" si="0"/>
        <v>3</v>
      </c>
      <c r="S51" s="40">
        <f t="shared" si="1"/>
        <v>13200</v>
      </c>
      <c r="T51" s="41">
        <f t="shared" si="2"/>
        <v>0.14903269373413638</v>
      </c>
      <c r="U51" s="117" t="s">
        <v>54</v>
      </c>
      <c r="V51" s="43">
        <f t="shared" si="3"/>
        <v>13200</v>
      </c>
      <c r="W51" s="44">
        <f t="shared" si="7"/>
        <v>0.14903269373413638</v>
      </c>
      <c r="X51" s="45">
        <f t="shared" si="5"/>
        <v>13200</v>
      </c>
      <c r="Y51" s="109" t="s">
        <v>2044</v>
      </c>
      <c r="AA51" s="124"/>
      <c r="AB51" s="125"/>
    </row>
    <row r="52" spans="1:28" s="126" customFormat="1" ht="41.4">
      <c r="A52" s="111">
        <v>9</v>
      </c>
      <c r="B52" s="112" t="s">
        <v>25</v>
      </c>
      <c r="C52" s="112">
        <v>50151514</v>
      </c>
      <c r="D52" s="175" t="s">
        <v>2045</v>
      </c>
      <c r="E52" s="112" t="s">
        <v>72</v>
      </c>
      <c r="F52" s="113" t="s">
        <v>51</v>
      </c>
      <c r="G52" s="114" t="s">
        <v>52</v>
      </c>
      <c r="H52" s="114" t="s">
        <v>53</v>
      </c>
      <c r="I52" s="115"/>
      <c r="J52" s="34">
        <v>12000</v>
      </c>
      <c r="K52" s="35">
        <v>15000</v>
      </c>
      <c r="L52" s="35">
        <v>17500</v>
      </c>
      <c r="M52" s="36"/>
      <c r="N52" s="37"/>
      <c r="O52" s="35"/>
      <c r="P52" s="35"/>
      <c r="Q52" s="38"/>
      <c r="R52" s="116">
        <f t="shared" si="0"/>
        <v>3</v>
      </c>
      <c r="S52" s="40">
        <f t="shared" si="1"/>
        <v>14833.333333333334</v>
      </c>
      <c r="T52" s="41">
        <f t="shared" si="2"/>
        <v>0.18564844541413802</v>
      </c>
      <c r="U52" s="117" t="s">
        <v>54</v>
      </c>
      <c r="V52" s="43">
        <f t="shared" si="3"/>
        <v>14833.333333333334</v>
      </c>
      <c r="W52" s="44">
        <f t="shared" si="7"/>
        <v>0.18564844541413802</v>
      </c>
      <c r="X52" s="45">
        <f t="shared" si="5"/>
        <v>14833.333333333334</v>
      </c>
      <c r="Y52" s="109" t="s">
        <v>2046</v>
      </c>
      <c r="AA52" s="124"/>
      <c r="AB52" s="125"/>
    </row>
    <row r="53" spans="1:28" s="126" customFormat="1" ht="41.4">
      <c r="A53" s="111">
        <v>9</v>
      </c>
      <c r="B53" s="112" t="s">
        <v>25</v>
      </c>
      <c r="C53" s="112">
        <v>50101716</v>
      </c>
      <c r="D53" s="175" t="s">
        <v>2047</v>
      </c>
      <c r="E53" s="112" t="s">
        <v>72</v>
      </c>
      <c r="F53" s="118"/>
      <c r="G53" s="114" t="s">
        <v>52</v>
      </c>
      <c r="H53" s="114" t="s">
        <v>53</v>
      </c>
      <c r="I53" s="115"/>
      <c r="J53" s="34"/>
      <c r="K53" s="35">
        <v>106500</v>
      </c>
      <c r="L53" s="35">
        <v>135000</v>
      </c>
      <c r="M53" s="36"/>
      <c r="N53" s="37"/>
      <c r="O53" s="35"/>
      <c r="P53" s="35"/>
      <c r="Q53" s="38"/>
      <c r="R53" s="116">
        <f t="shared" si="0"/>
        <v>2</v>
      </c>
      <c r="S53" s="40">
        <f t="shared" si="1"/>
        <v>120750</v>
      </c>
      <c r="T53" s="41">
        <f t="shared" si="2"/>
        <v>0.16689476823036525</v>
      </c>
      <c r="U53" s="117" t="s">
        <v>54</v>
      </c>
      <c r="V53" s="43">
        <f t="shared" si="3"/>
        <v>120750</v>
      </c>
      <c r="W53" s="44">
        <f t="shared" si="7"/>
        <v>0.16689476823036525</v>
      </c>
      <c r="X53" s="45">
        <f t="shared" si="5"/>
        <v>120750</v>
      </c>
      <c r="Y53" s="109" t="s">
        <v>2048</v>
      </c>
      <c r="AA53" s="124"/>
      <c r="AB53" s="125"/>
    </row>
    <row r="54" spans="1:28" s="126" customFormat="1" ht="41.4">
      <c r="A54" s="111">
        <v>9</v>
      </c>
      <c r="B54" s="112" t="s">
        <v>25</v>
      </c>
      <c r="C54" s="112">
        <v>50221303</v>
      </c>
      <c r="D54" s="175" t="s">
        <v>2049</v>
      </c>
      <c r="E54" s="112" t="s">
        <v>72</v>
      </c>
      <c r="F54" s="118" t="s">
        <v>51</v>
      </c>
      <c r="G54" s="114" t="s">
        <v>52</v>
      </c>
      <c r="H54" s="114" t="s">
        <v>53</v>
      </c>
      <c r="I54" s="115"/>
      <c r="J54" s="34">
        <v>12700</v>
      </c>
      <c r="K54" s="35">
        <v>11700</v>
      </c>
      <c r="L54" s="35">
        <v>23000</v>
      </c>
      <c r="M54" s="36"/>
      <c r="N54" s="37"/>
      <c r="O54" s="35"/>
      <c r="P54" s="35"/>
      <c r="Q54" s="38"/>
      <c r="R54" s="116">
        <f t="shared" si="0"/>
        <v>3</v>
      </c>
      <c r="S54" s="40">
        <f t="shared" si="1"/>
        <v>15800</v>
      </c>
      <c r="T54" s="41">
        <f t="shared" si="2"/>
        <v>0.39591124488692181</v>
      </c>
      <c r="U54" s="117" t="s">
        <v>73</v>
      </c>
      <c r="V54" s="43">
        <f>IFERROR(AVERAGE(J54:K54),"")</f>
        <v>12200</v>
      </c>
      <c r="W54" s="44">
        <f>IF(Q54&gt;0,"",IFERROR(STDEV(J54:K54)/V54,""))</f>
        <v>5.7959572228405538E-2</v>
      </c>
      <c r="X54" s="45">
        <f t="shared" si="5"/>
        <v>12200</v>
      </c>
      <c r="Y54" s="109" t="s">
        <v>2050</v>
      </c>
      <c r="AA54" s="124"/>
      <c r="AB54" s="125"/>
    </row>
    <row r="55" spans="1:28" s="126" customFormat="1" ht="55.2">
      <c r="A55" s="111">
        <v>9</v>
      </c>
      <c r="B55" s="112" t="s">
        <v>25</v>
      </c>
      <c r="C55" s="112">
        <v>50221303</v>
      </c>
      <c r="D55" s="175" t="s">
        <v>2051</v>
      </c>
      <c r="E55" s="112" t="s">
        <v>72</v>
      </c>
      <c r="F55" s="113" t="s">
        <v>51</v>
      </c>
      <c r="G55" s="114" t="s">
        <v>52</v>
      </c>
      <c r="H55" s="114" t="s">
        <v>53</v>
      </c>
      <c r="I55" s="115"/>
      <c r="J55" s="34">
        <v>9700</v>
      </c>
      <c r="K55" s="35">
        <v>12000</v>
      </c>
      <c r="L55" s="35">
        <v>15500</v>
      </c>
      <c r="M55" s="36"/>
      <c r="N55" s="37"/>
      <c r="O55" s="35"/>
      <c r="P55" s="35"/>
      <c r="Q55" s="38"/>
      <c r="R55" s="116">
        <f t="shared" si="0"/>
        <v>3</v>
      </c>
      <c r="S55" s="40">
        <f t="shared" si="1"/>
        <v>12400</v>
      </c>
      <c r="T55" s="41">
        <f t="shared" si="2"/>
        <v>0.23553357849210055</v>
      </c>
      <c r="U55" s="117" t="s">
        <v>54</v>
      </c>
      <c r="V55" s="43">
        <f t="shared" si="3"/>
        <v>12400</v>
      </c>
      <c r="W55" s="44">
        <f t="shared" ref="W55:W66" si="8">IF(Q55&gt;0,"",IFERROR(STDEV(J55:P55)/V55,""))</f>
        <v>0.23553357849210055</v>
      </c>
      <c r="X55" s="45">
        <f t="shared" si="5"/>
        <v>12400</v>
      </c>
      <c r="Y55" s="109" t="s">
        <v>2052</v>
      </c>
      <c r="AA55" s="124"/>
      <c r="AB55" s="125"/>
    </row>
    <row r="56" spans="1:28" s="126" customFormat="1" ht="69">
      <c r="A56" s="111">
        <v>9</v>
      </c>
      <c r="B56" s="112" t="s">
        <v>25</v>
      </c>
      <c r="C56" s="112">
        <v>50221303</v>
      </c>
      <c r="D56" s="175" t="s">
        <v>2053</v>
      </c>
      <c r="E56" s="112" t="s">
        <v>72</v>
      </c>
      <c r="F56" s="113"/>
      <c r="G56" s="114" t="s">
        <v>52</v>
      </c>
      <c r="H56" s="114" t="s">
        <v>53</v>
      </c>
      <c r="I56" s="115"/>
      <c r="J56" s="34"/>
      <c r="K56" s="35">
        <v>4500</v>
      </c>
      <c r="L56" s="35">
        <v>5000</v>
      </c>
      <c r="M56" s="36"/>
      <c r="N56" s="37"/>
      <c r="O56" s="35"/>
      <c r="P56" s="35"/>
      <c r="Q56" s="38"/>
      <c r="R56" s="116">
        <f t="shared" si="0"/>
        <v>2</v>
      </c>
      <c r="S56" s="40">
        <f t="shared" si="1"/>
        <v>4750</v>
      </c>
      <c r="T56" s="41">
        <f t="shared" si="2"/>
        <v>7.4432292756478696E-2</v>
      </c>
      <c r="U56" s="117" t="s">
        <v>54</v>
      </c>
      <c r="V56" s="43">
        <f t="shared" si="3"/>
        <v>4750</v>
      </c>
      <c r="W56" s="44">
        <f t="shared" si="8"/>
        <v>7.4432292756478696E-2</v>
      </c>
      <c r="X56" s="45">
        <f t="shared" si="5"/>
        <v>4750</v>
      </c>
      <c r="Y56" s="109" t="s">
        <v>2054</v>
      </c>
      <c r="AA56" s="124"/>
      <c r="AB56" s="125"/>
    </row>
    <row r="57" spans="1:28" s="126" customFormat="1" ht="55.2">
      <c r="A57" s="111">
        <v>9</v>
      </c>
      <c r="B57" s="112" t="s">
        <v>25</v>
      </c>
      <c r="C57" s="112">
        <v>50221303</v>
      </c>
      <c r="D57" s="175" t="s">
        <v>2055</v>
      </c>
      <c r="E57" s="112" t="s">
        <v>72</v>
      </c>
      <c r="F57" s="113" t="s">
        <v>51</v>
      </c>
      <c r="G57" s="114" t="s">
        <v>52</v>
      </c>
      <c r="H57" s="114" t="s">
        <v>53</v>
      </c>
      <c r="I57" s="115"/>
      <c r="J57" s="34">
        <v>6430</v>
      </c>
      <c r="K57" s="35">
        <v>8000</v>
      </c>
      <c r="L57" s="35">
        <v>8500</v>
      </c>
      <c r="M57" s="36"/>
      <c r="N57" s="37"/>
      <c r="O57" s="35"/>
      <c r="P57" s="35"/>
      <c r="Q57" s="38"/>
      <c r="R57" s="116">
        <f t="shared" si="0"/>
        <v>3</v>
      </c>
      <c r="S57" s="40">
        <f t="shared" si="1"/>
        <v>7643.333333333333</v>
      </c>
      <c r="T57" s="41">
        <f t="shared" si="2"/>
        <v>0.14131373998553337</v>
      </c>
      <c r="U57" s="117" t="s">
        <v>54</v>
      </c>
      <c r="V57" s="43">
        <f t="shared" si="3"/>
        <v>7643.333333333333</v>
      </c>
      <c r="W57" s="44">
        <f t="shared" si="8"/>
        <v>0.14131373998553337</v>
      </c>
      <c r="X57" s="45">
        <f t="shared" si="5"/>
        <v>7643.333333333333</v>
      </c>
      <c r="Y57" s="109" t="s">
        <v>2056</v>
      </c>
      <c r="AA57" s="124"/>
      <c r="AB57" s="125"/>
    </row>
    <row r="58" spans="1:28" s="126" customFormat="1" ht="82.8">
      <c r="A58" s="111">
        <v>9</v>
      </c>
      <c r="B58" s="112" t="s">
        <v>25</v>
      </c>
      <c r="C58" s="112">
        <v>50221303</v>
      </c>
      <c r="D58" s="175" t="s">
        <v>2057</v>
      </c>
      <c r="E58" s="112" t="s">
        <v>106</v>
      </c>
      <c r="F58" s="113" t="s">
        <v>51</v>
      </c>
      <c r="G58" s="114" t="s">
        <v>52</v>
      </c>
      <c r="H58" s="114" t="s">
        <v>53</v>
      </c>
      <c r="I58" s="115"/>
      <c r="J58" s="34">
        <v>140000</v>
      </c>
      <c r="K58" s="35">
        <v>171000</v>
      </c>
      <c r="L58" s="35">
        <v>180000</v>
      </c>
      <c r="M58" s="36"/>
      <c r="N58" s="37"/>
      <c r="O58" s="35"/>
      <c r="P58" s="35"/>
      <c r="Q58" s="38"/>
      <c r="R58" s="116">
        <f t="shared" si="0"/>
        <v>3</v>
      </c>
      <c r="S58" s="40">
        <f t="shared" si="1"/>
        <v>163666.66666666666</v>
      </c>
      <c r="T58" s="41">
        <f t="shared" si="2"/>
        <v>0.12821255181700356</v>
      </c>
      <c r="U58" s="117" t="s">
        <v>54</v>
      </c>
      <c r="V58" s="43">
        <f t="shared" si="3"/>
        <v>163666.66666666666</v>
      </c>
      <c r="W58" s="44">
        <f t="shared" si="8"/>
        <v>0.12821255181700356</v>
      </c>
      <c r="X58" s="45">
        <f t="shared" si="5"/>
        <v>163666.66666666666</v>
      </c>
      <c r="Y58" s="109" t="s">
        <v>2058</v>
      </c>
      <c r="AA58" s="124"/>
      <c r="AB58" s="125"/>
    </row>
    <row r="59" spans="1:28" s="126" customFormat="1" ht="82.8">
      <c r="A59" s="111">
        <v>9</v>
      </c>
      <c r="B59" s="112" t="s">
        <v>25</v>
      </c>
      <c r="C59" s="112">
        <v>50221303</v>
      </c>
      <c r="D59" s="175" t="s">
        <v>2059</v>
      </c>
      <c r="E59" s="112" t="s">
        <v>106</v>
      </c>
      <c r="F59" s="113" t="s">
        <v>51</v>
      </c>
      <c r="G59" s="114" t="s">
        <v>52</v>
      </c>
      <c r="H59" s="114" t="s">
        <v>53</v>
      </c>
      <c r="I59" s="115"/>
      <c r="J59" s="34">
        <v>160000</v>
      </c>
      <c r="K59" s="35">
        <v>195000</v>
      </c>
      <c r="L59" s="35">
        <v>200000</v>
      </c>
      <c r="M59" s="36"/>
      <c r="N59" s="37"/>
      <c r="O59" s="35"/>
      <c r="P59" s="35"/>
      <c r="Q59" s="38"/>
      <c r="R59" s="116">
        <f t="shared" si="0"/>
        <v>3</v>
      </c>
      <c r="S59" s="40">
        <f t="shared" si="1"/>
        <v>185000</v>
      </c>
      <c r="T59" s="41">
        <f t="shared" si="2"/>
        <v>0.11780807955515334</v>
      </c>
      <c r="U59" s="117" t="s">
        <v>54</v>
      </c>
      <c r="V59" s="43">
        <f t="shared" si="3"/>
        <v>185000</v>
      </c>
      <c r="W59" s="44">
        <f t="shared" si="8"/>
        <v>0.11780807955515334</v>
      </c>
      <c r="X59" s="45">
        <f t="shared" si="5"/>
        <v>185000</v>
      </c>
      <c r="Y59" s="109" t="s">
        <v>2060</v>
      </c>
      <c r="AA59" s="124"/>
      <c r="AB59" s="125"/>
    </row>
    <row r="60" spans="1:28" s="126" customFormat="1" ht="55.2">
      <c r="A60" s="111">
        <v>9</v>
      </c>
      <c r="B60" s="112" t="s">
        <v>25</v>
      </c>
      <c r="C60" s="112">
        <v>50221303</v>
      </c>
      <c r="D60" s="175" t="s">
        <v>2061</v>
      </c>
      <c r="E60" s="112" t="s">
        <v>72</v>
      </c>
      <c r="F60" s="113" t="s">
        <v>51</v>
      </c>
      <c r="G60" s="114" t="s">
        <v>52</v>
      </c>
      <c r="H60" s="114" t="s">
        <v>53</v>
      </c>
      <c r="I60" s="115"/>
      <c r="J60" s="34">
        <v>8800</v>
      </c>
      <c r="K60" s="35">
        <v>8000</v>
      </c>
      <c r="L60" s="35">
        <v>12000</v>
      </c>
      <c r="M60" s="36"/>
      <c r="N60" s="37"/>
      <c r="O60" s="35"/>
      <c r="P60" s="35"/>
      <c r="Q60" s="38"/>
      <c r="R60" s="116">
        <f t="shared" si="0"/>
        <v>3</v>
      </c>
      <c r="S60" s="40">
        <f t="shared" si="1"/>
        <v>9600</v>
      </c>
      <c r="T60" s="41">
        <f t="shared" si="2"/>
        <v>0.22047927592204924</v>
      </c>
      <c r="U60" s="117" t="s">
        <v>54</v>
      </c>
      <c r="V60" s="43">
        <f t="shared" si="3"/>
        <v>9600</v>
      </c>
      <c r="W60" s="44">
        <f t="shared" si="8"/>
        <v>0.22047927592204924</v>
      </c>
      <c r="X60" s="45">
        <f t="shared" si="5"/>
        <v>9600</v>
      </c>
      <c r="Y60" s="109" t="s">
        <v>2062</v>
      </c>
      <c r="AA60" s="124"/>
      <c r="AB60" s="125"/>
    </row>
    <row r="61" spans="1:28" s="126" customFormat="1" ht="55.2">
      <c r="A61" s="111">
        <v>9</v>
      </c>
      <c r="B61" s="112" t="s">
        <v>25</v>
      </c>
      <c r="C61" s="112">
        <v>50161800</v>
      </c>
      <c r="D61" s="175" t="s">
        <v>2063</v>
      </c>
      <c r="E61" s="112" t="s">
        <v>60</v>
      </c>
      <c r="F61" s="113" t="s">
        <v>51</v>
      </c>
      <c r="G61" s="114" t="s">
        <v>52</v>
      </c>
      <c r="H61" s="114" t="s">
        <v>53</v>
      </c>
      <c r="I61" s="115"/>
      <c r="J61" s="34">
        <v>16650</v>
      </c>
      <c r="K61" s="35">
        <v>20500</v>
      </c>
      <c r="L61" s="35">
        <v>24000</v>
      </c>
      <c r="M61" s="36"/>
      <c r="N61" s="37"/>
      <c r="O61" s="35"/>
      <c r="P61" s="35"/>
      <c r="Q61" s="38"/>
      <c r="R61" s="116">
        <f t="shared" si="0"/>
        <v>3</v>
      </c>
      <c r="S61" s="40">
        <f t="shared" si="1"/>
        <v>20383.333333333332</v>
      </c>
      <c r="T61" s="41">
        <f t="shared" si="2"/>
        <v>0.18036248372219343</v>
      </c>
      <c r="U61" s="117" t="s">
        <v>54</v>
      </c>
      <c r="V61" s="43">
        <f t="shared" si="3"/>
        <v>20383.333333333332</v>
      </c>
      <c r="W61" s="44">
        <f t="shared" si="8"/>
        <v>0.18036248372219343</v>
      </c>
      <c r="X61" s="45">
        <f t="shared" si="5"/>
        <v>20383.333333333332</v>
      </c>
      <c r="Y61" s="109" t="s">
        <v>2064</v>
      </c>
      <c r="AA61" s="124"/>
      <c r="AB61" s="125"/>
    </row>
    <row r="62" spans="1:28" s="126" customFormat="1" ht="55.2">
      <c r="A62" s="111">
        <v>9</v>
      </c>
      <c r="B62" s="112" t="s">
        <v>25</v>
      </c>
      <c r="C62" s="112">
        <v>50131702</v>
      </c>
      <c r="D62" s="175" t="s">
        <v>2065</v>
      </c>
      <c r="E62" s="112" t="s">
        <v>60</v>
      </c>
      <c r="F62" s="113" t="s">
        <v>51</v>
      </c>
      <c r="G62" s="114" t="s">
        <v>52</v>
      </c>
      <c r="H62" s="114" t="s">
        <v>53</v>
      </c>
      <c r="I62" s="115"/>
      <c r="J62" s="34">
        <v>13000</v>
      </c>
      <c r="K62" s="35">
        <v>16000</v>
      </c>
      <c r="L62" s="35">
        <v>18000</v>
      </c>
      <c r="M62" s="36"/>
      <c r="N62" s="37"/>
      <c r="O62" s="35"/>
      <c r="P62" s="35"/>
      <c r="Q62" s="38"/>
      <c r="R62" s="116">
        <f t="shared" si="0"/>
        <v>3</v>
      </c>
      <c r="S62" s="40">
        <f t="shared" si="1"/>
        <v>15666.666666666666</v>
      </c>
      <c r="T62" s="41">
        <f t="shared" si="2"/>
        <v>0.16063477521852634</v>
      </c>
      <c r="U62" s="117" t="s">
        <v>54</v>
      </c>
      <c r="V62" s="43">
        <f t="shared" si="3"/>
        <v>15666.666666666666</v>
      </c>
      <c r="W62" s="44">
        <f t="shared" si="8"/>
        <v>0.16063477521852634</v>
      </c>
      <c r="X62" s="45">
        <f t="shared" si="5"/>
        <v>15666.666666666666</v>
      </c>
      <c r="Y62" s="109" t="s">
        <v>2066</v>
      </c>
      <c r="AA62" s="124"/>
      <c r="AB62" s="125"/>
    </row>
    <row r="63" spans="1:28" s="126" customFormat="1" ht="41.4">
      <c r="A63" s="111">
        <v>9</v>
      </c>
      <c r="B63" s="112" t="s">
        <v>25</v>
      </c>
      <c r="C63" s="112">
        <v>50131701</v>
      </c>
      <c r="D63" s="175" t="s">
        <v>2067</v>
      </c>
      <c r="E63" s="112" t="s">
        <v>60</v>
      </c>
      <c r="F63" s="118"/>
      <c r="G63" s="114" t="s">
        <v>52</v>
      </c>
      <c r="H63" s="114" t="s">
        <v>53</v>
      </c>
      <c r="I63" s="115"/>
      <c r="J63" s="34"/>
      <c r="K63" s="35">
        <v>207000</v>
      </c>
      <c r="L63" s="35">
        <v>250000</v>
      </c>
      <c r="M63" s="36"/>
      <c r="N63" s="37"/>
      <c r="O63" s="35"/>
      <c r="P63" s="35"/>
      <c r="Q63" s="38"/>
      <c r="R63" s="116">
        <f t="shared" si="0"/>
        <v>2</v>
      </c>
      <c r="S63" s="40">
        <f t="shared" si="1"/>
        <v>228500</v>
      </c>
      <c r="T63" s="41">
        <f t="shared" si="2"/>
        <v>0.13306604635020369</v>
      </c>
      <c r="U63" s="117" t="s">
        <v>54</v>
      </c>
      <c r="V63" s="43">
        <f t="shared" si="3"/>
        <v>228500</v>
      </c>
      <c r="W63" s="44">
        <f t="shared" si="8"/>
        <v>0.13306604635020369</v>
      </c>
      <c r="X63" s="45">
        <f t="shared" si="5"/>
        <v>228500</v>
      </c>
      <c r="Y63" s="109" t="s">
        <v>2068</v>
      </c>
      <c r="AA63" s="124"/>
      <c r="AB63" s="125"/>
    </row>
    <row r="64" spans="1:28" s="126" customFormat="1" ht="69">
      <c r="A64" s="111">
        <v>9</v>
      </c>
      <c r="B64" s="112" t="s">
        <v>25</v>
      </c>
      <c r="C64" s="112">
        <v>50131704</v>
      </c>
      <c r="D64" s="175" t="s">
        <v>2069</v>
      </c>
      <c r="E64" s="112" t="s">
        <v>106</v>
      </c>
      <c r="F64" s="113" t="s">
        <v>51</v>
      </c>
      <c r="G64" s="114" t="s">
        <v>52</v>
      </c>
      <c r="H64" s="114" t="s">
        <v>53</v>
      </c>
      <c r="I64" s="115"/>
      <c r="J64" s="34">
        <v>15600</v>
      </c>
      <c r="K64" s="35">
        <v>19000</v>
      </c>
      <c r="L64" s="35">
        <v>22000</v>
      </c>
      <c r="M64" s="36"/>
      <c r="N64" s="37"/>
      <c r="O64" s="35"/>
      <c r="P64" s="35"/>
      <c r="Q64" s="38"/>
      <c r="R64" s="116">
        <f t="shared" si="0"/>
        <v>3</v>
      </c>
      <c r="S64" s="40">
        <f t="shared" si="1"/>
        <v>18866.666666666668</v>
      </c>
      <c r="T64" s="41">
        <f t="shared" si="2"/>
        <v>0.16972169552682423</v>
      </c>
      <c r="U64" s="117" t="s">
        <v>54</v>
      </c>
      <c r="V64" s="43">
        <f t="shared" si="3"/>
        <v>18866.666666666668</v>
      </c>
      <c r="W64" s="44">
        <f t="shared" si="8"/>
        <v>0.16972169552682423</v>
      </c>
      <c r="X64" s="45">
        <f t="shared" si="5"/>
        <v>18866.666666666668</v>
      </c>
      <c r="Y64" s="109" t="s">
        <v>2070</v>
      </c>
      <c r="AA64" s="124"/>
      <c r="AB64" s="125"/>
    </row>
    <row r="65" spans="1:28" s="126" customFormat="1" ht="82.8">
      <c r="A65" s="111">
        <v>9</v>
      </c>
      <c r="B65" s="112" t="s">
        <v>25</v>
      </c>
      <c r="C65" s="112">
        <v>50131704</v>
      </c>
      <c r="D65" s="175" t="s">
        <v>2071</v>
      </c>
      <c r="E65" s="112" t="s">
        <v>106</v>
      </c>
      <c r="F65" s="113" t="s">
        <v>51</v>
      </c>
      <c r="G65" s="114" t="s">
        <v>52</v>
      </c>
      <c r="H65" s="114" t="s">
        <v>53</v>
      </c>
      <c r="I65" s="115"/>
      <c r="J65" s="34">
        <v>33350</v>
      </c>
      <c r="K65" s="35">
        <v>41000</v>
      </c>
      <c r="L65" s="35">
        <v>48000</v>
      </c>
      <c r="M65" s="36"/>
      <c r="N65" s="37"/>
      <c r="O65" s="35"/>
      <c r="P65" s="35"/>
      <c r="Q65" s="38"/>
      <c r="R65" s="116">
        <f t="shared" si="0"/>
        <v>3</v>
      </c>
      <c r="S65" s="40">
        <f t="shared" si="1"/>
        <v>40783.333333333336</v>
      </c>
      <c r="T65" s="41">
        <f t="shared" si="2"/>
        <v>0.17966660167741347</v>
      </c>
      <c r="U65" s="117" t="s">
        <v>54</v>
      </c>
      <c r="V65" s="43">
        <f t="shared" si="3"/>
        <v>40783.333333333336</v>
      </c>
      <c r="W65" s="44">
        <f t="shared" si="8"/>
        <v>0.17966660167741347</v>
      </c>
      <c r="X65" s="45">
        <f t="shared" si="5"/>
        <v>40783.333333333336</v>
      </c>
      <c r="Y65" s="109" t="s">
        <v>2072</v>
      </c>
      <c r="AA65" s="124"/>
      <c r="AB65" s="125"/>
    </row>
    <row r="66" spans="1:28" s="126" customFormat="1" ht="41.4">
      <c r="A66" s="111">
        <v>9</v>
      </c>
      <c r="B66" s="112" t="s">
        <v>25</v>
      </c>
      <c r="C66" s="112">
        <v>50131701</v>
      </c>
      <c r="D66" s="175" t="s">
        <v>2073</v>
      </c>
      <c r="E66" s="112" t="s">
        <v>111</v>
      </c>
      <c r="F66" s="113" t="s">
        <v>51</v>
      </c>
      <c r="G66" s="114" t="s">
        <v>52</v>
      </c>
      <c r="H66" s="114" t="s">
        <v>53</v>
      </c>
      <c r="I66" s="115"/>
      <c r="J66" s="34">
        <v>36100</v>
      </c>
      <c r="K66" s="35">
        <v>42000</v>
      </c>
      <c r="L66" s="35">
        <v>44000</v>
      </c>
      <c r="M66" s="36"/>
      <c r="N66" s="37"/>
      <c r="O66" s="35"/>
      <c r="P66" s="35"/>
      <c r="Q66" s="38"/>
      <c r="R66" s="116">
        <f t="shared" ref="R66:R102" si="9">COUNTA(F66:I66,N66:P66)</f>
        <v>3</v>
      </c>
      <c r="S66" s="40">
        <f t="shared" ref="S66:S102" si="10">IFERROR(AVERAGE(J66:P66),"")</f>
        <v>40700</v>
      </c>
      <c r="T66" s="41">
        <f t="shared" ref="T66:T102" si="11">IF(Q66&gt;0,"",IFERROR(STDEV(J66:P66)/S66,""))</f>
        <v>0.100916721267385</v>
      </c>
      <c r="U66" s="117" t="s">
        <v>54</v>
      </c>
      <c r="V66" s="43">
        <f t="shared" ref="V66:V102" si="12">IFERROR(AVERAGE(J66:P66),"")</f>
        <v>40700</v>
      </c>
      <c r="W66" s="44">
        <f t="shared" si="8"/>
        <v>0.100916721267385</v>
      </c>
      <c r="X66" s="45">
        <f t="shared" ref="X66:X102" si="13">IF(Q66&gt;0,Q66,V66)</f>
        <v>40700</v>
      </c>
      <c r="Y66" s="109" t="s">
        <v>2074</v>
      </c>
      <c r="AA66" s="124"/>
      <c r="AB66" s="125"/>
    </row>
    <row r="67" spans="1:28" s="126" customFormat="1" ht="55.2">
      <c r="A67" s="111">
        <v>9</v>
      </c>
      <c r="B67" s="112" t="s">
        <v>25</v>
      </c>
      <c r="C67" s="112">
        <v>50181708</v>
      </c>
      <c r="D67" s="175" t="s">
        <v>2075</v>
      </c>
      <c r="E67" s="112" t="s">
        <v>1265</v>
      </c>
      <c r="F67" s="113" t="s">
        <v>51</v>
      </c>
      <c r="G67" s="114" t="s">
        <v>52</v>
      </c>
      <c r="H67" s="114" t="s">
        <v>53</v>
      </c>
      <c r="I67" s="115"/>
      <c r="J67" s="34">
        <v>7200</v>
      </c>
      <c r="K67" s="35">
        <v>9000</v>
      </c>
      <c r="L67" s="35">
        <v>20000</v>
      </c>
      <c r="M67" s="36"/>
      <c r="N67" s="37"/>
      <c r="O67" s="35"/>
      <c r="P67" s="35"/>
      <c r="Q67" s="38"/>
      <c r="R67" s="116">
        <f t="shared" si="9"/>
        <v>3</v>
      </c>
      <c r="S67" s="40">
        <f t="shared" si="10"/>
        <v>12066.666666666666</v>
      </c>
      <c r="T67" s="41">
        <f t="shared" si="11"/>
        <v>0.57424022767214022</v>
      </c>
      <c r="U67" s="117" t="s">
        <v>73</v>
      </c>
      <c r="V67" s="43">
        <f t="shared" ref="V67:V68" si="14">IFERROR(AVERAGE(J67:K67),"")</f>
        <v>8100</v>
      </c>
      <c r="W67" s="44">
        <f t="shared" ref="W67:W68" si="15">IF(Q67&gt;0,"",IFERROR(STDEV(J67:K67)/V67,""))</f>
        <v>0.15713484026367724</v>
      </c>
      <c r="X67" s="45">
        <f t="shared" si="13"/>
        <v>8100</v>
      </c>
      <c r="Y67" s="109" t="s">
        <v>2076</v>
      </c>
      <c r="AA67" s="124"/>
      <c r="AB67" s="125"/>
    </row>
    <row r="68" spans="1:28" s="126" customFormat="1" ht="55.2">
      <c r="A68" s="111">
        <v>9</v>
      </c>
      <c r="B68" s="112" t="s">
        <v>25</v>
      </c>
      <c r="C68" s="112">
        <v>50181708</v>
      </c>
      <c r="D68" s="175" t="s">
        <v>2077</v>
      </c>
      <c r="E68" s="112" t="s">
        <v>1265</v>
      </c>
      <c r="F68" s="113" t="s">
        <v>51</v>
      </c>
      <c r="G68" s="114" t="s">
        <v>52</v>
      </c>
      <c r="H68" s="114" t="s">
        <v>53</v>
      </c>
      <c r="I68" s="115"/>
      <c r="J68" s="34">
        <v>12500</v>
      </c>
      <c r="K68" s="35">
        <v>15500</v>
      </c>
      <c r="L68" s="35">
        <v>23000</v>
      </c>
      <c r="M68" s="36"/>
      <c r="N68" s="37"/>
      <c r="O68" s="35"/>
      <c r="P68" s="35"/>
      <c r="Q68" s="38"/>
      <c r="R68" s="116">
        <f t="shared" si="9"/>
        <v>3</v>
      </c>
      <c r="S68" s="40">
        <f t="shared" si="10"/>
        <v>17000</v>
      </c>
      <c r="T68" s="41">
        <f t="shared" si="11"/>
        <v>0.3181368772468226</v>
      </c>
      <c r="U68" s="117" t="s">
        <v>73</v>
      </c>
      <c r="V68" s="43">
        <f t="shared" si="14"/>
        <v>14000</v>
      </c>
      <c r="W68" s="44">
        <f t="shared" si="15"/>
        <v>0.15152288168283159</v>
      </c>
      <c r="X68" s="45">
        <f t="shared" si="13"/>
        <v>14000</v>
      </c>
      <c r="Y68" s="109" t="s">
        <v>2078</v>
      </c>
      <c r="AA68" s="124"/>
      <c r="AB68" s="125"/>
    </row>
    <row r="69" spans="1:28" s="126" customFormat="1" ht="55.2">
      <c r="A69" s="111">
        <v>9</v>
      </c>
      <c r="B69" s="112" t="s">
        <v>25</v>
      </c>
      <c r="C69" s="112">
        <v>50101716</v>
      </c>
      <c r="D69" s="175" t="s">
        <v>2079</v>
      </c>
      <c r="E69" s="112" t="s">
        <v>72</v>
      </c>
      <c r="F69" s="113" t="s">
        <v>51</v>
      </c>
      <c r="G69" s="114" t="s">
        <v>52</v>
      </c>
      <c r="H69" s="114" t="s">
        <v>53</v>
      </c>
      <c r="I69" s="115"/>
      <c r="J69" s="34">
        <v>16000</v>
      </c>
      <c r="K69" s="35">
        <v>17000</v>
      </c>
      <c r="L69" s="35">
        <v>25000</v>
      </c>
      <c r="M69" s="36"/>
      <c r="N69" s="37"/>
      <c r="O69" s="35"/>
      <c r="P69" s="35"/>
      <c r="Q69" s="38"/>
      <c r="R69" s="116">
        <f t="shared" si="9"/>
        <v>3</v>
      </c>
      <c r="S69" s="40">
        <f t="shared" si="10"/>
        <v>19333.333333333332</v>
      </c>
      <c r="T69" s="41">
        <f t="shared" si="11"/>
        <v>0.25514911356808201</v>
      </c>
      <c r="U69" s="117" t="s">
        <v>54</v>
      </c>
      <c r="V69" s="43">
        <f t="shared" si="12"/>
        <v>19333.333333333332</v>
      </c>
      <c r="W69" s="44">
        <f t="shared" ref="W69:W71" si="16">IF(Q69&gt;0,"",IFERROR(STDEV(J69:P69)/V69,""))</f>
        <v>0.25514911356808201</v>
      </c>
      <c r="X69" s="45">
        <f t="shared" si="13"/>
        <v>19333.333333333332</v>
      </c>
      <c r="Y69" s="109" t="s">
        <v>2080</v>
      </c>
      <c r="AA69" s="124"/>
      <c r="AB69" s="125"/>
    </row>
    <row r="70" spans="1:28" s="126" customFormat="1" ht="41.4">
      <c r="A70" s="111">
        <v>9</v>
      </c>
      <c r="B70" s="112" t="s">
        <v>25</v>
      </c>
      <c r="C70" s="112">
        <v>52151632</v>
      </c>
      <c r="D70" s="175" t="s">
        <v>2081</v>
      </c>
      <c r="E70" s="112" t="s">
        <v>60</v>
      </c>
      <c r="F70" s="113" t="s">
        <v>51</v>
      </c>
      <c r="G70" s="114" t="s">
        <v>52</v>
      </c>
      <c r="H70" s="114" t="s">
        <v>53</v>
      </c>
      <c r="I70" s="115"/>
      <c r="J70" s="34">
        <v>2000</v>
      </c>
      <c r="K70" s="35">
        <v>3000</v>
      </c>
      <c r="L70" s="35">
        <v>2500</v>
      </c>
      <c r="M70" s="36"/>
      <c r="N70" s="37"/>
      <c r="O70" s="35"/>
      <c r="P70" s="35"/>
      <c r="Q70" s="38"/>
      <c r="R70" s="116">
        <f t="shared" si="9"/>
        <v>3</v>
      </c>
      <c r="S70" s="40">
        <f t="shared" si="10"/>
        <v>2500</v>
      </c>
      <c r="T70" s="41">
        <f t="shared" si="11"/>
        <v>0.2</v>
      </c>
      <c r="U70" s="117" t="s">
        <v>54</v>
      </c>
      <c r="V70" s="43">
        <f t="shared" si="12"/>
        <v>2500</v>
      </c>
      <c r="W70" s="44">
        <f t="shared" si="16"/>
        <v>0.2</v>
      </c>
      <c r="X70" s="45">
        <f t="shared" si="13"/>
        <v>2500</v>
      </c>
      <c r="Y70" s="109" t="s">
        <v>2082</v>
      </c>
      <c r="AA70" s="124"/>
      <c r="AB70" s="125"/>
    </row>
    <row r="71" spans="1:28" s="126" customFormat="1" ht="41.4">
      <c r="A71" s="111">
        <v>9</v>
      </c>
      <c r="B71" s="112" t="s">
        <v>25</v>
      </c>
      <c r="C71" s="112">
        <v>50405500</v>
      </c>
      <c r="D71" s="175" t="s">
        <v>2083</v>
      </c>
      <c r="E71" s="112" t="s">
        <v>72</v>
      </c>
      <c r="F71" s="118"/>
      <c r="G71" s="114" t="s">
        <v>52</v>
      </c>
      <c r="H71" s="114" t="s">
        <v>53</v>
      </c>
      <c r="I71" s="115"/>
      <c r="J71" s="34"/>
      <c r="K71" s="35">
        <v>30000</v>
      </c>
      <c r="L71" s="35">
        <v>35000</v>
      </c>
      <c r="M71" s="36"/>
      <c r="N71" s="37"/>
      <c r="O71" s="35"/>
      <c r="P71" s="35"/>
      <c r="Q71" s="38"/>
      <c r="R71" s="116">
        <f t="shared" si="9"/>
        <v>2</v>
      </c>
      <c r="S71" s="40">
        <f t="shared" si="10"/>
        <v>32500</v>
      </c>
      <c r="T71" s="41">
        <f t="shared" si="11"/>
        <v>0.10878565864408424</v>
      </c>
      <c r="U71" s="117" t="s">
        <v>54</v>
      </c>
      <c r="V71" s="43">
        <f t="shared" si="12"/>
        <v>32500</v>
      </c>
      <c r="W71" s="44">
        <f t="shared" si="16"/>
        <v>0.10878565864408424</v>
      </c>
      <c r="X71" s="45">
        <f t="shared" si="13"/>
        <v>32500</v>
      </c>
      <c r="Y71" s="109" t="s">
        <v>2084</v>
      </c>
      <c r="AA71" s="124"/>
      <c r="AB71" s="125"/>
    </row>
    <row r="72" spans="1:28" s="126" customFormat="1" ht="69">
      <c r="A72" s="111">
        <v>9</v>
      </c>
      <c r="B72" s="112" t="s">
        <v>25</v>
      </c>
      <c r="C72" s="112">
        <v>50405500</v>
      </c>
      <c r="D72" s="175" t="s">
        <v>2085</v>
      </c>
      <c r="E72" s="112" t="s">
        <v>72</v>
      </c>
      <c r="F72" s="113" t="s">
        <v>51</v>
      </c>
      <c r="G72" s="114" t="s">
        <v>52</v>
      </c>
      <c r="H72" s="114" t="s">
        <v>53</v>
      </c>
      <c r="I72" s="115"/>
      <c r="J72" s="34">
        <v>23650</v>
      </c>
      <c r="K72" s="35">
        <v>24500</v>
      </c>
      <c r="L72" s="35">
        <v>49000</v>
      </c>
      <c r="M72" s="36"/>
      <c r="N72" s="37"/>
      <c r="O72" s="35"/>
      <c r="P72" s="35"/>
      <c r="Q72" s="38"/>
      <c r="R72" s="116">
        <f t="shared" si="9"/>
        <v>3</v>
      </c>
      <c r="S72" s="40">
        <f t="shared" si="10"/>
        <v>32383.333333333332</v>
      </c>
      <c r="T72" s="41">
        <f t="shared" si="11"/>
        <v>0.44457220646779516</v>
      </c>
      <c r="U72" s="117" t="s">
        <v>73</v>
      </c>
      <c r="V72" s="43">
        <f>IFERROR(AVERAGE(J72:K72),"")</f>
        <v>24075</v>
      </c>
      <c r="W72" s="44">
        <f>IF(Q72&gt;0,"",IFERROR(STDEV(J72:K72)/V72,""))</f>
        <v>2.4965348453107595E-2</v>
      </c>
      <c r="X72" s="45">
        <f t="shared" si="13"/>
        <v>24075</v>
      </c>
      <c r="Y72" s="109" t="s">
        <v>2086</v>
      </c>
      <c r="AA72" s="124"/>
      <c r="AB72" s="125"/>
    </row>
    <row r="73" spans="1:28" s="126" customFormat="1" ht="55.2">
      <c r="A73" s="111">
        <v>9</v>
      </c>
      <c r="B73" s="112" t="s">
        <v>25</v>
      </c>
      <c r="C73" s="112">
        <v>50131701</v>
      </c>
      <c r="D73" s="175" t="s">
        <v>2087</v>
      </c>
      <c r="E73" s="112" t="s">
        <v>1265</v>
      </c>
      <c r="F73" s="113" t="s">
        <v>51</v>
      </c>
      <c r="G73" s="114" t="s">
        <v>52</v>
      </c>
      <c r="H73" s="114" t="s">
        <v>53</v>
      </c>
      <c r="I73" s="115"/>
      <c r="J73" s="34">
        <v>29900</v>
      </c>
      <c r="K73" s="35">
        <v>36359</v>
      </c>
      <c r="L73" s="35">
        <v>42000</v>
      </c>
      <c r="M73" s="36"/>
      <c r="N73" s="37"/>
      <c r="O73" s="35"/>
      <c r="P73" s="35"/>
      <c r="Q73" s="38"/>
      <c r="R73" s="116">
        <f t="shared" si="9"/>
        <v>3</v>
      </c>
      <c r="S73" s="40">
        <f t="shared" si="10"/>
        <v>36086.333333333336</v>
      </c>
      <c r="T73" s="41">
        <f t="shared" si="11"/>
        <v>0.16778115089579335</v>
      </c>
      <c r="U73" s="117" t="s">
        <v>54</v>
      </c>
      <c r="V73" s="43">
        <f t="shared" si="12"/>
        <v>36086.333333333336</v>
      </c>
      <c r="W73" s="44">
        <f t="shared" ref="W73:W78" si="17">IF(Q73&gt;0,"",IFERROR(STDEV(J73:P73)/V73,""))</f>
        <v>0.16778115089579335</v>
      </c>
      <c r="X73" s="45">
        <f t="shared" si="13"/>
        <v>36086.333333333336</v>
      </c>
      <c r="Y73" s="109" t="s">
        <v>2088</v>
      </c>
      <c r="AA73" s="124"/>
      <c r="AB73" s="125"/>
    </row>
    <row r="74" spans="1:28" s="126" customFormat="1" ht="69">
      <c r="A74" s="111">
        <v>9</v>
      </c>
      <c r="B74" s="112" t="s">
        <v>25</v>
      </c>
      <c r="C74" s="112">
        <v>50151514</v>
      </c>
      <c r="D74" s="175" t="s">
        <v>2089</v>
      </c>
      <c r="E74" s="112" t="s">
        <v>1007</v>
      </c>
      <c r="F74" s="113" t="s">
        <v>51</v>
      </c>
      <c r="G74" s="114" t="s">
        <v>52</v>
      </c>
      <c r="H74" s="114" t="s">
        <v>53</v>
      </c>
      <c r="I74" s="115"/>
      <c r="J74" s="34">
        <v>156500</v>
      </c>
      <c r="K74" s="35">
        <v>190500</v>
      </c>
      <c r="L74" s="35">
        <v>185000</v>
      </c>
      <c r="M74" s="36"/>
      <c r="N74" s="37"/>
      <c r="O74" s="35"/>
      <c r="P74" s="35"/>
      <c r="Q74" s="38"/>
      <c r="R74" s="116">
        <f t="shared" si="9"/>
        <v>3</v>
      </c>
      <c r="S74" s="40">
        <f t="shared" si="10"/>
        <v>177333.33333333334</v>
      </c>
      <c r="T74" s="41">
        <f t="shared" si="11"/>
        <v>0.10291675244735164</v>
      </c>
      <c r="U74" s="117" t="s">
        <v>54</v>
      </c>
      <c r="V74" s="43">
        <f t="shared" si="12"/>
        <v>177333.33333333334</v>
      </c>
      <c r="W74" s="44">
        <f t="shared" si="17"/>
        <v>0.10291675244735164</v>
      </c>
      <c r="X74" s="45">
        <f t="shared" si="13"/>
        <v>177333.33333333334</v>
      </c>
      <c r="Y74" s="109" t="s">
        <v>2090</v>
      </c>
      <c r="AA74" s="124"/>
      <c r="AB74" s="125"/>
    </row>
    <row r="75" spans="1:28" s="126" customFormat="1" ht="69">
      <c r="A75" s="111">
        <v>9</v>
      </c>
      <c r="B75" s="112" t="s">
        <v>25</v>
      </c>
      <c r="C75" s="112">
        <v>50151514</v>
      </c>
      <c r="D75" s="175" t="s">
        <v>2091</v>
      </c>
      <c r="E75" s="112" t="s">
        <v>1265</v>
      </c>
      <c r="F75" s="113" t="s">
        <v>51</v>
      </c>
      <c r="G75" s="114" t="s">
        <v>52</v>
      </c>
      <c r="H75" s="114" t="s">
        <v>53</v>
      </c>
      <c r="I75" s="115"/>
      <c r="J75" s="34">
        <v>5600</v>
      </c>
      <c r="K75" s="35">
        <v>7000</v>
      </c>
      <c r="L75" s="35">
        <v>8500</v>
      </c>
      <c r="M75" s="36"/>
      <c r="N75" s="37"/>
      <c r="O75" s="35"/>
      <c r="P75" s="35"/>
      <c r="Q75" s="38"/>
      <c r="R75" s="116">
        <f t="shared" si="9"/>
        <v>3</v>
      </c>
      <c r="S75" s="40">
        <f t="shared" si="10"/>
        <v>7033.333333333333</v>
      </c>
      <c r="T75" s="41">
        <f t="shared" si="11"/>
        <v>0.20620198974224707</v>
      </c>
      <c r="U75" s="117" t="s">
        <v>54</v>
      </c>
      <c r="V75" s="43">
        <f t="shared" si="12"/>
        <v>7033.333333333333</v>
      </c>
      <c r="W75" s="44">
        <f t="shared" si="17"/>
        <v>0.20620198974224707</v>
      </c>
      <c r="X75" s="45">
        <f t="shared" si="13"/>
        <v>7033.333333333333</v>
      </c>
      <c r="Y75" s="109" t="s">
        <v>2092</v>
      </c>
      <c r="AA75" s="124"/>
      <c r="AB75" s="125"/>
    </row>
    <row r="76" spans="1:28" s="126" customFormat="1" ht="69">
      <c r="A76" s="111">
        <v>9</v>
      </c>
      <c r="B76" s="112" t="s">
        <v>25</v>
      </c>
      <c r="C76" s="112">
        <v>50151514</v>
      </c>
      <c r="D76" s="175" t="s">
        <v>2093</v>
      </c>
      <c r="E76" s="112" t="s">
        <v>1007</v>
      </c>
      <c r="F76" s="113" t="s">
        <v>51</v>
      </c>
      <c r="G76" s="114" t="s">
        <v>52</v>
      </c>
      <c r="H76" s="114" t="s">
        <v>53</v>
      </c>
      <c r="I76" s="115"/>
      <c r="J76" s="34">
        <v>158900</v>
      </c>
      <c r="K76" s="35">
        <v>194000</v>
      </c>
      <c r="L76" s="35">
        <v>220000</v>
      </c>
      <c r="M76" s="36"/>
      <c r="N76" s="37"/>
      <c r="O76" s="35"/>
      <c r="P76" s="35"/>
      <c r="Q76" s="38"/>
      <c r="R76" s="116">
        <f t="shared" si="9"/>
        <v>3</v>
      </c>
      <c r="S76" s="40">
        <f t="shared" si="10"/>
        <v>190966.66666666666</v>
      </c>
      <c r="T76" s="41">
        <f t="shared" si="11"/>
        <v>0.16056590289010206</v>
      </c>
      <c r="U76" s="117" t="s">
        <v>54</v>
      </c>
      <c r="V76" s="43">
        <f t="shared" si="12"/>
        <v>190966.66666666666</v>
      </c>
      <c r="W76" s="44">
        <f t="shared" si="17"/>
        <v>0.16056590289010206</v>
      </c>
      <c r="X76" s="45">
        <f t="shared" si="13"/>
        <v>190966.66666666666</v>
      </c>
      <c r="Y76" s="109" t="s">
        <v>2094</v>
      </c>
      <c r="AA76" s="124"/>
      <c r="AB76" s="125"/>
    </row>
    <row r="77" spans="1:28" s="126" customFormat="1" ht="69">
      <c r="A77" s="111">
        <v>9</v>
      </c>
      <c r="B77" s="112" t="s">
        <v>25</v>
      </c>
      <c r="C77" s="112">
        <v>50151514</v>
      </c>
      <c r="D77" s="175" t="s">
        <v>2095</v>
      </c>
      <c r="E77" s="112" t="s">
        <v>1007</v>
      </c>
      <c r="F77" s="113" t="s">
        <v>51</v>
      </c>
      <c r="G77" s="114" t="s">
        <v>52</v>
      </c>
      <c r="H77" s="114" t="s">
        <v>53</v>
      </c>
      <c r="I77" s="115"/>
      <c r="J77" s="34">
        <v>173000</v>
      </c>
      <c r="K77" s="35">
        <v>210000</v>
      </c>
      <c r="L77" s="35">
        <v>218000</v>
      </c>
      <c r="M77" s="36"/>
      <c r="N77" s="37"/>
      <c r="O77" s="35"/>
      <c r="P77" s="35"/>
      <c r="Q77" s="38"/>
      <c r="R77" s="116">
        <f t="shared" si="9"/>
        <v>3</v>
      </c>
      <c r="S77" s="40">
        <f t="shared" si="10"/>
        <v>200333.33333333334</v>
      </c>
      <c r="T77" s="41">
        <f t="shared" si="11"/>
        <v>0.11983499221318361</v>
      </c>
      <c r="U77" s="117" t="s">
        <v>54</v>
      </c>
      <c r="V77" s="43">
        <f t="shared" si="12"/>
        <v>200333.33333333334</v>
      </c>
      <c r="W77" s="44">
        <f t="shared" si="17"/>
        <v>0.11983499221318361</v>
      </c>
      <c r="X77" s="45">
        <f t="shared" si="13"/>
        <v>200333.33333333334</v>
      </c>
      <c r="Y77" s="109" t="s">
        <v>2096</v>
      </c>
      <c r="AA77" s="124"/>
      <c r="AB77" s="125"/>
    </row>
    <row r="78" spans="1:28" s="126" customFormat="1" ht="55.2">
      <c r="A78" s="111">
        <v>9</v>
      </c>
      <c r="B78" s="112" t="s">
        <v>25</v>
      </c>
      <c r="C78" s="112">
        <v>50181708</v>
      </c>
      <c r="D78" s="175" t="s">
        <v>2097</v>
      </c>
      <c r="E78" s="112" t="s">
        <v>72</v>
      </c>
      <c r="F78" s="113" t="s">
        <v>51</v>
      </c>
      <c r="G78" s="114" t="s">
        <v>52</v>
      </c>
      <c r="H78" s="114" t="s">
        <v>53</v>
      </c>
      <c r="I78" s="115"/>
      <c r="J78" s="34">
        <v>26200</v>
      </c>
      <c r="K78" s="35">
        <v>32000</v>
      </c>
      <c r="L78" s="35">
        <v>38000</v>
      </c>
      <c r="M78" s="36"/>
      <c r="N78" s="37"/>
      <c r="O78" s="35"/>
      <c r="P78" s="35"/>
      <c r="Q78" s="38"/>
      <c r="R78" s="116">
        <f t="shared" si="9"/>
        <v>3</v>
      </c>
      <c r="S78" s="40">
        <f t="shared" si="10"/>
        <v>32066.666666666668</v>
      </c>
      <c r="T78" s="41">
        <f t="shared" si="11"/>
        <v>0.18400049311164629</v>
      </c>
      <c r="U78" s="117" t="s">
        <v>54</v>
      </c>
      <c r="V78" s="43">
        <f t="shared" si="12"/>
        <v>32066.666666666668</v>
      </c>
      <c r="W78" s="44">
        <f t="shared" si="17"/>
        <v>0.18400049311164629</v>
      </c>
      <c r="X78" s="45">
        <f t="shared" si="13"/>
        <v>32066.666666666668</v>
      </c>
      <c r="Y78" s="109" t="s">
        <v>2098</v>
      </c>
      <c r="AA78" s="124"/>
      <c r="AB78" s="125"/>
    </row>
    <row r="79" spans="1:28" s="126" customFormat="1" ht="55.2">
      <c r="A79" s="111">
        <v>9</v>
      </c>
      <c r="B79" s="112" t="s">
        <v>25</v>
      </c>
      <c r="C79" s="112">
        <v>50221303</v>
      </c>
      <c r="D79" s="175" t="s">
        <v>2099</v>
      </c>
      <c r="E79" s="112" t="s">
        <v>72</v>
      </c>
      <c r="F79" s="113" t="s">
        <v>51</v>
      </c>
      <c r="G79" s="114" t="s">
        <v>52</v>
      </c>
      <c r="H79" s="114" t="s">
        <v>53</v>
      </c>
      <c r="I79" s="115"/>
      <c r="J79" s="34">
        <v>9750</v>
      </c>
      <c r="K79" s="35">
        <v>12000</v>
      </c>
      <c r="L79" s="35">
        <v>19500</v>
      </c>
      <c r="M79" s="36"/>
      <c r="N79" s="37"/>
      <c r="O79" s="35"/>
      <c r="P79" s="35"/>
      <c r="Q79" s="38"/>
      <c r="R79" s="116">
        <f t="shared" si="9"/>
        <v>3</v>
      </c>
      <c r="S79" s="40">
        <f t="shared" si="10"/>
        <v>13750</v>
      </c>
      <c r="T79" s="41">
        <f t="shared" si="11"/>
        <v>0.37128323375749339</v>
      </c>
      <c r="U79" s="117" t="s">
        <v>73</v>
      </c>
      <c r="V79" s="43">
        <f>IFERROR(AVERAGE(J79:K79),"")</f>
        <v>10875</v>
      </c>
      <c r="W79" s="44">
        <f>IF(Q79&gt;0,"",IFERROR(STDEV(J79:K79)/V79,""))</f>
        <v>0.14629795472825119</v>
      </c>
      <c r="X79" s="45">
        <f t="shared" si="13"/>
        <v>10875</v>
      </c>
      <c r="Y79" s="109" t="s">
        <v>2100</v>
      </c>
      <c r="AA79" s="124"/>
      <c r="AB79" s="125"/>
    </row>
    <row r="80" spans="1:28" s="126" customFormat="1" ht="55.2">
      <c r="A80" s="111">
        <v>9</v>
      </c>
      <c r="B80" s="112" t="s">
        <v>25</v>
      </c>
      <c r="C80" s="112">
        <v>50221303</v>
      </c>
      <c r="D80" s="175" t="s">
        <v>2101</v>
      </c>
      <c r="E80" s="112" t="s">
        <v>72</v>
      </c>
      <c r="F80" s="113" t="s">
        <v>51</v>
      </c>
      <c r="G80" s="114" t="s">
        <v>52</v>
      </c>
      <c r="H80" s="114" t="s">
        <v>53</v>
      </c>
      <c r="I80" s="115"/>
      <c r="J80" s="34">
        <v>8900</v>
      </c>
      <c r="K80" s="35">
        <v>8500</v>
      </c>
      <c r="L80" s="35">
        <v>13500</v>
      </c>
      <c r="M80" s="36"/>
      <c r="N80" s="37"/>
      <c r="O80" s="35"/>
      <c r="P80" s="35"/>
      <c r="Q80" s="38"/>
      <c r="R80" s="116">
        <f t="shared" si="9"/>
        <v>3</v>
      </c>
      <c r="S80" s="40">
        <f t="shared" si="10"/>
        <v>10300</v>
      </c>
      <c r="T80" s="41">
        <f t="shared" si="11"/>
        <v>0.26975619396989914</v>
      </c>
      <c r="U80" s="117" t="s">
        <v>54</v>
      </c>
      <c r="V80" s="43">
        <f t="shared" si="12"/>
        <v>10300</v>
      </c>
      <c r="W80" s="44">
        <f t="shared" ref="W80:W84" si="18">IF(Q80&gt;0,"",IFERROR(STDEV(J80:P80)/V80,""))</f>
        <v>0.26975619396989914</v>
      </c>
      <c r="X80" s="45">
        <f t="shared" si="13"/>
        <v>10300</v>
      </c>
      <c r="Y80" s="109" t="s">
        <v>2102</v>
      </c>
      <c r="AA80" s="124"/>
      <c r="AB80" s="125"/>
    </row>
    <row r="81" spans="1:28" s="126" customFormat="1" ht="69">
      <c r="A81" s="111">
        <v>9</v>
      </c>
      <c r="B81" s="112" t="s">
        <v>25</v>
      </c>
      <c r="C81" s="112">
        <v>50221303</v>
      </c>
      <c r="D81" s="175" t="s">
        <v>2103</v>
      </c>
      <c r="E81" s="112" t="s">
        <v>72</v>
      </c>
      <c r="F81" s="113" t="s">
        <v>51</v>
      </c>
      <c r="G81" s="114" t="s">
        <v>52</v>
      </c>
      <c r="H81" s="114" t="s">
        <v>53</v>
      </c>
      <c r="I81" s="115"/>
      <c r="J81" s="34">
        <v>13000</v>
      </c>
      <c r="K81" s="35">
        <v>16000</v>
      </c>
      <c r="L81" s="35">
        <v>21000</v>
      </c>
      <c r="M81" s="36"/>
      <c r="N81" s="37"/>
      <c r="O81" s="35"/>
      <c r="P81" s="35"/>
      <c r="Q81" s="38"/>
      <c r="R81" s="116">
        <f t="shared" si="9"/>
        <v>3</v>
      </c>
      <c r="S81" s="40">
        <f t="shared" si="10"/>
        <v>16666.666666666668</v>
      </c>
      <c r="T81" s="41">
        <f t="shared" si="11"/>
        <v>0.24248711305964266</v>
      </c>
      <c r="U81" s="117" t="s">
        <v>54</v>
      </c>
      <c r="V81" s="43">
        <f t="shared" si="12"/>
        <v>16666.666666666668</v>
      </c>
      <c r="W81" s="44">
        <f t="shared" si="18"/>
        <v>0.24248711305964266</v>
      </c>
      <c r="X81" s="45">
        <f t="shared" si="13"/>
        <v>16666.666666666668</v>
      </c>
      <c r="Y81" s="109" t="s">
        <v>2104</v>
      </c>
      <c r="AA81" s="124"/>
      <c r="AB81" s="125"/>
    </row>
    <row r="82" spans="1:28" s="126" customFormat="1" ht="55.2">
      <c r="A82" s="111">
        <v>9</v>
      </c>
      <c r="B82" s="112" t="s">
        <v>25</v>
      </c>
      <c r="C82" s="112">
        <v>50221303</v>
      </c>
      <c r="D82" s="175" t="s">
        <v>2105</v>
      </c>
      <c r="E82" s="112" t="s">
        <v>72</v>
      </c>
      <c r="F82" s="113" t="s">
        <v>51</v>
      </c>
      <c r="G82" s="114" t="s">
        <v>52</v>
      </c>
      <c r="H82" s="114" t="s">
        <v>53</v>
      </c>
      <c r="I82" s="115"/>
      <c r="J82" s="34">
        <v>13200</v>
      </c>
      <c r="K82" s="35">
        <v>16000</v>
      </c>
      <c r="L82" s="35">
        <v>21000</v>
      </c>
      <c r="M82" s="36"/>
      <c r="N82" s="37"/>
      <c r="O82" s="35"/>
      <c r="P82" s="35"/>
      <c r="Q82" s="38"/>
      <c r="R82" s="116">
        <f t="shared" si="9"/>
        <v>3</v>
      </c>
      <c r="S82" s="40">
        <f t="shared" si="10"/>
        <v>16733.333333333332</v>
      </c>
      <c r="T82" s="41">
        <f t="shared" si="11"/>
        <v>0.23613771335039738</v>
      </c>
      <c r="U82" s="117" t="s">
        <v>54</v>
      </c>
      <c r="V82" s="43">
        <f t="shared" si="12"/>
        <v>16733.333333333332</v>
      </c>
      <c r="W82" s="44">
        <f t="shared" si="18"/>
        <v>0.23613771335039738</v>
      </c>
      <c r="X82" s="45">
        <f t="shared" si="13"/>
        <v>16733.333333333332</v>
      </c>
      <c r="Y82" s="109" t="s">
        <v>2106</v>
      </c>
      <c r="AA82" s="124"/>
      <c r="AB82" s="125"/>
    </row>
    <row r="83" spans="1:28" s="126" customFormat="1" ht="69">
      <c r="A83" s="111">
        <v>9</v>
      </c>
      <c r="B83" s="112" t="s">
        <v>25</v>
      </c>
      <c r="C83" s="112">
        <v>50101717</v>
      </c>
      <c r="D83" s="175" t="s">
        <v>2107</v>
      </c>
      <c r="E83" s="112" t="s">
        <v>72</v>
      </c>
      <c r="F83" s="113" t="s">
        <v>51</v>
      </c>
      <c r="G83" s="114" t="s">
        <v>52</v>
      </c>
      <c r="H83" s="114" t="s">
        <v>53</v>
      </c>
      <c r="I83" s="115"/>
      <c r="J83" s="34">
        <v>77800</v>
      </c>
      <c r="K83" s="35">
        <v>95000</v>
      </c>
      <c r="L83" s="35">
        <v>112000</v>
      </c>
      <c r="M83" s="36"/>
      <c r="N83" s="37"/>
      <c r="O83" s="35"/>
      <c r="P83" s="35"/>
      <c r="Q83" s="38"/>
      <c r="R83" s="116">
        <f t="shared" si="9"/>
        <v>3</v>
      </c>
      <c r="S83" s="40">
        <f t="shared" si="10"/>
        <v>94933.333333333328</v>
      </c>
      <c r="T83" s="41">
        <f t="shared" si="11"/>
        <v>0.18012743116863617</v>
      </c>
      <c r="U83" s="117" t="s">
        <v>54</v>
      </c>
      <c r="V83" s="43">
        <f t="shared" si="12"/>
        <v>94933.333333333328</v>
      </c>
      <c r="W83" s="44">
        <f t="shared" si="18"/>
        <v>0.18012743116863617</v>
      </c>
      <c r="X83" s="45">
        <f t="shared" si="13"/>
        <v>94933.333333333328</v>
      </c>
      <c r="Y83" s="109" t="s">
        <v>2108</v>
      </c>
      <c r="AA83" s="124"/>
      <c r="AB83" s="125"/>
    </row>
    <row r="84" spans="1:28" s="126" customFormat="1" ht="55.2">
      <c r="A84" s="111">
        <v>9</v>
      </c>
      <c r="B84" s="112" t="s">
        <v>25</v>
      </c>
      <c r="C84" s="112">
        <v>50101717</v>
      </c>
      <c r="D84" s="175" t="s">
        <v>2109</v>
      </c>
      <c r="E84" s="112" t="s">
        <v>72</v>
      </c>
      <c r="F84" s="113" t="s">
        <v>51</v>
      </c>
      <c r="G84" s="114" t="s">
        <v>52</v>
      </c>
      <c r="H84" s="114" t="s">
        <v>53</v>
      </c>
      <c r="I84" s="115"/>
      <c r="J84" s="34">
        <v>81000</v>
      </c>
      <c r="K84" s="35">
        <v>99000</v>
      </c>
      <c r="L84" s="35">
        <v>129000</v>
      </c>
      <c r="M84" s="36"/>
      <c r="N84" s="37"/>
      <c r="O84" s="35"/>
      <c r="P84" s="35"/>
      <c r="Q84" s="38"/>
      <c r="R84" s="116">
        <f t="shared" si="9"/>
        <v>3</v>
      </c>
      <c r="S84" s="40">
        <f t="shared" si="10"/>
        <v>103000</v>
      </c>
      <c r="T84" s="41">
        <f t="shared" si="11"/>
        <v>0.23542438161130372</v>
      </c>
      <c r="U84" s="117" t="s">
        <v>54</v>
      </c>
      <c r="V84" s="43">
        <f t="shared" si="12"/>
        <v>103000</v>
      </c>
      <c r="W84" s="44">
        <f t="shared" si="18"/>
        <v>0.23542438161130372</v>
      </c>
      <c r="X84" s="45">
        <f t="shared" si="13"/>
        <v>103000</v>
      </c>
      <c r="Y84" s="109" t="s">
        <v>2110</v>
      </c>
      <c r="AA84" s="124"/>
      <c r="AB84" s="125"/>
    </row>
    <row r="85" spans="1:28" s="126" customFormat="1" ht="55.2">
      <c r="A85" s="111">
        <v>9</v>
      </c>
      <c r="B85" s="112" t="s">
        <v>25</v>
      </c>
      <c r="C85" s="112">
        <v>50181708</v>
      </c>
      <c r="D85" s="175" t="s">
        <v>2111</v>
      </c>
      <c r="E85" s="112" t="s">
        <v>72</v>
      </c>
      <c r="F85" s="113" t="s">
        <v>51</v>
      </c>
      <c r="G85" s="114" t="s">
        <v>52</v>
      </c>
      <c r="H85" s="114" t="s">
        <v>53</v>
      </c>
      <c r="I85" s="115"/>
      <c r="J85" s="34">
        <v>10600</v>
      </c>
      <c r="K85" s="35">
        <v>13000</v>
      </c>
      <c r="L85" s="35">
        <v>33000</v>
      </c>
      <c r="M85" s="36"/>
      <c r="N85" s="37"/>
      <c r="O85" s="35"/>
      <c r="P85" s="35"/>
      <c r="Q85" s="38"/>
      <c r="R85" s="116">
        <f t="shared" si="9"/>
        <v>3</v>
      </c>
      <c r="S85" s="40">
        <f t="shared" si="10"/>
        <v>18866.666666666668</v>
      </c>
      <c r="T85" s="41">
        <f t="shared" si="11"/>
        <v>0.65186445555336836</v>
      </c>
      <c r="U85" s="117" t="s">
        <v>73</v>
      </c>
      <c r="V85" s="43">
        <f>IFERROR(AVERAGE(J85:K85),"")</f>
        <v>11800</v>
      </c>
      <c r="W85" s="44">
        <f>IF(Q85&gt;0,"",IFERROR(STDEV(J85:K85)/V85,""))</f>
        <v>0.14381832837692493</v>
      </c>
      <c r="X85" s="45">
        <f t="shared" si="13"/>
        <v>11800</v>
      </c>
      <c r="Y85" s="109" t="s">
        <v>2112</v>
      </c>
      <c r="AA85" s="124"/>
      <c r="AB85" s="125"/>
    </row>
    <row r="86" spans="1:28" s="126" customFormat="1" ht="69">
      <c r="A86" s="111">
        <v>9</v>
      </c>
      <c r="B86" s="112" t="s">
        <v>25</v>
      </c>
      <c r="C86" s="112">
        <v>50131801</v>
      </c>
      <c r="D86" s="175" t="s">
        <v>2113</v>
      </c>
      <c r="E86" s="112" t="s">
        <v>2114</v>
      </c>
      <c r="F86" s="118"/>
      <c r="G86" s="114" t="s">
        <v>52</v>
      </c>
      <c r="H86" s="114" t="s">
        <v>53</v>
      </c>
      <c r="I86" s="115"/>
      <c r="J86" s="34"/>
      <c r="K86" s="35">
        <v>44000</v>
      </c>
      <c r="L86" s="35">
        <v>49000</v>
      </c>
      <c r="M86" s="36"/>
      <c r="N86" s="37"/>
      <c r="O86" s="35"/>
      <c r="P86" s="35"/>
      <c r="Q86" s="38"/>
      <c r="R86" s="116">
        <f t="shared" si="9"/>
        <v>2</v>
      </c>
      <c r="S86" s="40">
        <f t="shared" si="10"/>
        <v>46500</v>
      </c>
      <c r="T86" s="41">
        <f t="shared" si="11"/>
        <v>7.6032987224359944E-2</v>
      </c>
      <c r="U86" s="117" t="s">
        <v>54</v>
      </c>
      <c r="V86" s="43">
        <f t="shared" si="12"/>
        <v>46500</v>
      </c>
      <c r="W86" s="44">
        <f t="shared" ref="W86:W102" si="19">IF(Q86&gt;0,"",IFERROR(STDEV(J86:P86)/V86,""))</f>
        <v>7.6032987224359944E-2</v>
      </c>
      <c r="X86" s="45">
        <f t="shared" si="13"/>
        <v>46500</v>
      </c>
      <c r="Y86" s="109" t="s">
        <v>2115</v>
      </c>
      <c r="AA86" s="124"/>
      <c r="AB86" s="125"/>
    </row>
    <row r="87" spans="1:28" s="126" customFormat="1" ht="82.8">
      <c r="A87" s="111">
        <v>9</v>
      </c>
      <c r="B87" s="112" t="s">
        <v>25</v>
      </c>
      <c r="C87" s="112">
        <v>50131801</v>
      </c>
      <c r="D87" s="175" t="s">
        <v>2116</v>
      </c>
      <c r="E87" s="112" t="s">
        <v>60</v>
      </c>
      <c r="F87" s="118"/>
      <c r="G87" s="114" t="s">
        <v>52</v>
      </c>
      <c r="H87" s="114" t="s">
        <v>53</v>
      </c>
      <c r="I87" s="115"/>
      <c r="J87" s="34"/>
      <c r="K87" s="35">
        <v>13500</v>
      </c>
      <c r="L87" s="35">
        <v>15500</v>
      </c>
      <c r="M87" s="36"/>
      <c r="N87" s="37"/>
      <c r="O87" s="35"/>
      <c r="P87" s="35"/>
      <c r="Q87" s="38"/>
      <c r="R87" s="116">
        <f t="shared" si="9"/>
        <v>2</v>
      </c>
      <c r="S87" s="40">
        <f t="shared" si="10"/>
        <v>14500</v>
      </c>
      <c r="T87" s="41">
        <f t="shared" si="11"/>
        <v>9.7531969818834149E-2</v>
      </c>
      <c r="U87" s="117" t="s">
        <v>54</v>
      </c>
      <c r="V87" s="43">
        <f t="shared" si="12"/>
        <v>14500</v>
      </c>
      <c r="W87" s="44">
        <f t="shared" si="19"/>
        <v>9.7531969818834149E-2</v>
      </c>
      <c r="X87" s="45">
        <f t="shared" si="13"/>
        <v>14500</v>
      </c>
      <c r="Y87" s="109" t="s">
        <v>2117</v>
      </c>
      <c r="AA87" s="124"/>
      <c r="AB87" s="125"/>
    </row>
    <row r="88" spans="1:28" s="126" customFormat="1" ht="69">
      <c r="A88" s="111">
        <v>9</v>
      </c>
      <c r="B88" s="112" t="s">
        <v>25</v>
      </c>
      <c r="C88" s="112">
        <v>50131802</v>
      </c>
      <c r="D88" s="175" t="s">
        <v>2118</v>
      </c>
      <c r="E88" s="112" t="s">
        <v>106</v>
      </c>
      <c r="F88" s="118"/>
      <c r="G88" s="114" t="s">
        <v>52</v>
      </c>
      <c r="H88" s="114" t="s">
        <v>53</v>
      </c>
      <c r="I88" s="115"/>
      <c r="J88" s="34"/>
      <c r="K88" s="35">
        <v>122000</v>
      </c>
      <c r="L88" s="35">
        <v>135000</v>
      </c>
      <c r="M88" s="36"/>
      <c r="N88" s="37"/>
      <c r="O88" s="35"/>
      <c r="P88" s="35"/>
      <c r="Q88" s="38"/>
      <c r="R88" s="116">
        <f t="shared" si="9"/>
        <v>2</v>
      </c>
      <c r="S88" s="40">
        <f t="shared" si="10"/>
        <v>128500</v>
      </c>
      <c r="T88" s="41">
        <f t="shared" si="11"/>
        <v>7.1536094594748009E-2</v>
      </c>
      <c r="U88" s="117" t="s">
        <v>54</v>
      </c>
      <c r="V88" s="43">
        <f t="shared" si="12"/>
        <v>128500</v>
      </c>
      <c r="W88" s="44">
        <f t="shared" si="19"/>
        <v>7.1536094594748009E-2</v>
      </c>
      <c r="X88" s="45">
        <f t="shared" si="13"/>
        <v>128500</v>
      </c>
      <c r="Y88" s="109" t="s">
        <v>2119</v>
      </c>
      <c r="AA88" s="124"/>
      <c r="AB88" s="125"/>
    </row>
    <row r="89" spans="1:28" s="126" customFormat="1" ht="69">
      <c r="A89" s="111">
        <v>9</v>
      </c>
      <c r="B89" s="112" t="s">
        <v>25</v>
      </c>
      <c r="C89" s="112">
        <v>50131801</v>
      </c>
      <c r="D89" s="175" t="s">
        <v>2120</v>
      </c>
      <c r="E89" s="112" t="s">
        <v>72</v>
      </c>
      <c r="F89" s="118"/>
      <c r="G89" s="114" t="s">
        <v>52</v>
      </c>
      <c r="H89" s="114" t="s">
        <v>53</v>
      </c>
      <c r="I89" s="115"/>
      <c r="J89" s="34"/>
      <c r="K89" s="35">
        <v>45000</v>
      </c>
      <c r="L89" s="35">
        <v>56000</v>
      </c>
      <c r="M89" s="36"/>
      <c r="N89" s="37"/>
      <c r="O89" s="35"/>
      <c r="P89" s="35"/>
      <c r="Q89" s="38"/>
      <c r="R89" s="116">
        <f t="shared" si="9"/>
        <v>2</v>
      </c>
      <c r="S89" s="40">
        <f t="shared" si="10"/>
        <v>50500</v>
      </c>
      <c r="T89" s="41">
        <f t="shared" si="11"/>
        <v>0.15402325926835689</v>
      </c>
      <c r="U89" s="117" t="s">
        <v>54</v>
      </c>
      <c r="V89" s="43">
        <f t="shared" si="12"/>
        <v>50500</v>
      </c>
      <c r="W89" s="44">
        <f t="shared" si="19"/>
        <v>0.15402325926835689</v>
      </c>
      <c r="X89" s="45">
        <f t="shared" si="13"/>
        <v>50500</v>
      </c>
      <c r="Y89" s="109" t="s">
        <v>2121</v>
      </c>
      <c r="AA89" s="124"/>
      <c r="AB89" s="125"/>
    </row>
    <row r="90" spans="1:28" s="126" customFormat="1" ht="82.8">
      <c r="A90" s="111">
        <v>9</v>
      </c>
      <c r="B90" s="112" t="s">
        <v>25</v>
      </c>
      <c r="C90" s="112">
        <v>50131802</v>
      </c>
      <c r="D90" s="175" t="s">
        <v>2122</v>
      </c>
      <c r="E90" s="112" t="s">
        <v>72</v>
      </c>
      <c r="F90" s="118"/>
      <c r="G90" s="114" t="s">
        <v>52</v>
      </c>
      <c r="H90" s="114" t="s">
        <v>53</v>
      </c>
      <c r="I90" s="115"/>
      <c r="J90" s="34"/>
      <c r="K90" s="35">
        <v>54000</v>
      </c>
      <c r="L90" s="35">
        <v>65000</v>
      </c>
      <c r="M90" s="36"/>
      <c r="N90" s="37"/>
      <c r="O90" s="35"/>
      <c r="P90" s="35"/>
      <c r="Q90" s="38"/>
      <c r="R90" s="116">
        <f t="shared" si="9"/>
        <v>2</v>
      </c>
      <c r="S90" s="40">
        <f t="shared" si="10"/>
        <v>59500</v>
      </c>
      <c r="T90" s="41">
        <f t="shared" si="11"/>
        <v>0.13072562341263905</v>
      </c>
      <c r="U90" s="117" t="s">
        <v>54</v>
      </c>
      <c r="V90" s="43">
        <f t="shared" si="12"/>
        <v>59500</v>
      </c>
      <c r="W90" s="44">
        <f t="shared" si="19"/>
        <v>0.13072562341263905</v>
      </c>
      <c r="X90" s="45">
        <f t="shared" si="13"/>
        <v>59500</v>
      </c>
      <c r="Y90" s="109" t="s">
        <v>2123</v>
      </c>
      <c r="AA90" s="124"/>
      <c r="AB90" s="125"/>
    </row>
    <row r="91" spans="1:28" s="126" customFormat="1" ht="55.2">
      <c r="A91" s="111">
        <v>9</v>
      </c>
      <c r="B91" s="112" t="s">
        <v>25</v>
      </c>
      <c r="C91" s="112">
        <v>50192400</v>
      </c>
      <c r="D91" s="175" t="s">
        <v>2124</v>
      </c>
      <c r="E91" s="112" t="s">
        <v>72</v>
      </c>
      <c r="F91" s="113" t="s">
        <v>51</v>
      </c>
      <c r="G91" s="114" t="s">
        <v>52</v>
      </c>
      <c r="H91" s="114" t="s">
        <v>53</v>
      </c>
      <c r="I91" s="115"/>
      <c r="J91" s="34">
        <v>15400</v>
      </c>
      <c r="K91" s="35">
        <v>19000</v>
      </c>
      <c r="L91" s="35">
        <v>21500</v>
      </c>
      <c r="M91" s="36"/>
      <c r="N91" s="37"/>
      <c r="O91" s="35"/>
      <c r="P91" s="35"/>
      <c r="Q91" s="38"/>
      <c r="R91" s="116">
        <f t="shared" si="9"/>
        <v>3</v>
      </c>
      <c r="S91" s="40">
        <f t="shared" si="10"/>
        <v>18633.333333333332</v>
      </c>
      <c r="T91" s="41">
        <f t="shared" si="11"/>
        <v>0.16456988382263918</v>
      </c>
      <c r="U91" s="117" t="s">
        <v>54</v>
      </c>
      <c r="V91" s="43">
        <f t="shared" si="12"/>
        <v>18633.333333333332</v>
      </c>
      <c r="W91" s="44">
        <f t="shared" si="19"/>
        <v>0.16456988382263918</v>
      </c>
      <c r="X91" s="45">
        <f t="shared" si="13"/>
        <v>18633.333333333332</v>
      </c>
      <c r="Y91" s="109" t="s">
        <v>2125</v>
      </c>
      <c r="AA91" s="124"/>
      <c r="AB91" s="125"/>
    </row>
    <row r="92" spans="1:28" s="126" customFormat="1" ht="55.2">
      <c r="A92" s="111">
        <v>9</v>
      </c>
      <c r="B92" s="112" t="s">
        <v>25</v>
      </c>
      <c r="C92" s="112">
        <v>50192400</v>
      </c>
      <c r="D92" s="175" t="s">
        <v>2126</v>
      </c>
      <c r="E92" s="112" t="s">
        <v>72</v>
      </c>
      <c r="F92" s="113" t="s">
        <v>51</v>
      </c>
      <c r="G92" s="114" t="s">
        <v>52</v>
      </c>
      <c r="H92" s="114" t="s">
        <v>53</v>
      </c>
      <c r="I92" s="115"/>
      <c r="J92" s="34">
        <v>17200</v>
      </c>
      <c r="K92" s="35">
        <v>21000</v>
      </c>
      <c r="L92" s="35">
        <v>23000</v>
      </c>
      <c r="M92" s="36"/>
      <c r="N92" s="37"/>
      <c r="O92" s="35"/>
      <c r="P92" s="35"/>
      <c r="Q92" s="38"/>
      <c r="R92" s="116">
        <f t="shared" si="9"/>
        <v>3</v>
      </c>
      <c r="S92" s="40">
        <f t="shared" si="10"/>
        <v>20400</v>
      </c>
      <c r="T92" s="41">
        <f t="shared" si="11"/>
        <v>0.144420782967218</v>
      </c>
      <c r="U92" s="117" t="s">
        <v>54</v>
      </c>
      <c r="V92" s="43">
        <f t="shared" si="12"/>
        <v>20400</v>
      </c>
      <c r="W92" s="44">
        <f t="shared" si="19"/>
        <v>0.144420782967218</v>
      </c>
      <c r="X92" s="45">
        <f t="shared" si="13"/>
        <v>20400</v>
      </c>
      <c r="Y92" s="109" t="s">
        <v>2127</v>
      </c>
      <c r="AA92" s="124"/>
      <c r="AB92" s="125"/>
    </row>
    <row r="93" spans="1:28" s="126" customFormat="1" ht="55.2">
      <c r="A93" s="111">
        <v>9</v>
      </c>
      <c r="B93" s="112" t="s">
        <v>25</v>
      </c>
      <c r="C93" s="112">
        <v>50192400</v>
      </c>
      <c r="D93" s="175" t="s">
        <v>2128</v>
      </c>
      <c r="E93" s="112" t="s">
        <v>72</v>
      </c>
      <c r="F93" s="113" t="s">
        <v>51</v>
      </c>
      <c r="G93" s="114" t="s">
        <v>52</v>
      </c>
      <c r="H93" s="114" t="s">
        <v>53</v>
      </c>
      <c r="I93" s="115"/>
      <c r="J93" s="34">
        <v>16800</v>
      </c>
      <c r="K93" s="35">
        <v>21000</v>
      </c>
      <c r="L93" s="35">
        <v>23000</v>
      </c>
      <c r="M93" s="36"/>
      <c r="N93" s="37"/>
      <c r="O93" s="35"/>
      <c r="P93" s="35"/>
      <c r="Q93" s="38"/>
      <c r="R93" s="116">
        <f t="shared" si="9"/>
        <v>3</v>
      </c>
      <c r="S93" s="40">
        <f t="shared" si="10"/>
        <v>20266.666666666668</v>
      </c>
      <c r="T93" s="41">
        <f t="shared" si="11"/>
        <v>0.15613742481981369</v>
      </c>
      <c r="U93" s="117" t="s">
        <v>54</v>
      </c>
      <c r="V93" s="43">
        <f t="shared" si="12"/>
        <v>20266.666666666668</v>
      </c>
      <c r="W93" s="44">
        <f t="shared" si="19"/>
        <v>0.15613742481981369</v>
      </c>
      <c r="X93" s="45">
        <f t="shared" si="13"/>
        <v>20266.666666666668</v>
      </c>
      <c r="Y93" s="109" t="s">
        <v>2129</v>
      </c>
      <c r="AA93" s="124"/>
      <c r="AB93" s="125"/>
    </row>
    <row r="94" spans="1:28" s="126" customFormat="1" ht="41.4">
      <c r="A94" s="111">
        <v>9</v>
      </c>
      <c r="B94" s="112" t="s">
        <v>25</v>
      </c>
      <c r="C94" s="112">
        <v>50202200</v>
      </c>
      <c r="D94" s="175" t="s">
        <v>2130</v>
      </c>
      <c r="E94" s="112" t="s">
        <v>557</v>
      </c>
      <c r="F94" s="118"/>
      <c r="G94" s="114" t="s">
        <v>52</v>
      </c>
      <c r="H94" s="114" t="s">
        <v>53</v>
      </c>
      <c r="I94" s="115"/>
      <c r="J94" s="34"/>
      <c r="K94" s="35">
        <v>113000</v>
      </c>
      <c r="L94" s="35">
        <v>108000</v>
      </c>
      <c r="M94" s="36"/>
      <c r="N94" s="37"/>
      <c r="O94" s="35"/>
      <c r="P94" s="35"/>
      <c r="Q94" s="38"/>
      <c r="R94" s="116">
        <f t="shared" si="9"/>
        <v>2</v>
      </c>
      <c r="S94" s="40">
        <f t="shared" si="10"/>
        <v>110500</v>
      </c>
      <c r="T94" s="41">
        <f t="shared" si="11"/>
        <v>3.1995781954142419E-2</v>
      </c>
      <c r="U94" s="117" t="s">
        <v>54</v>
      </c>
      <c r="V94" s="43">
        <f t="shared" si="12"/>
        <v>110500</v>
      </c>
      <c r="W94" s="44">
        <f t="shared" si="19"/>
        <v>3.1995781954142419E-2</v>
      </c>
      <c r="X94" s="45">
        <f t="shared" si="13"/>
        <v>110500</v>
      </c>
      <c r="Y94" s="109" t="s">
        <v>2131</v>
      </c>
      <c r="AA94" s="124"/>
      <c r="AB94" s="125"/>
    </row>
    <row r="95" spans="1:28" s="126" customFormat="1" ht="55.2">
      <c r="A95" s="111">
        <v>9</v>
      </c>
      <c r="B95" s="112" t="s">
        <v>25</v>
      </c>
      <c r="C95" s="112">
        <v>50221300</v>
      </c>
      <c r="D95" s="175" t="s">
        <v>2132</v>
      </c>
      <c r="E95" s="112" t="s">
        <v>72</v>
      </c>
      <c r="F95" s="113" t="s">
        <v>51</v>
      </c>
      <c r="G95" s="114" t="s">
        <v>52</v>
      </c>
      <c r="H95" s="114" t="s">
        <v>53</v>
      </c>
      <c r="I95" s="115"/>
      <c r="J95" s="34">
        <v>6200</v>
      </c>
      <c r="K95" s="35">
        <v>7700</v>
      </c>
      <c r="L95" s="35">
        <v>9500</v>
      </c>
      <c r="M95" s="36"/>
      <c r="N95" s="37"/>
      <c r="O95" s="35"/>
      <c r="P95" s="35"/>
      <c r="Q95" s="38"/>
      <c r="R95" s="116">
        <f t="shared" si="9"/>
        <v>3</v>
      </c>
      <c r="S95" s="40">
        <f t="shared" si="10"/>
        <v>7800</v>
      </c>
      <c r="T95" s="41">
        <f t="shared" si="11"/>
        <v>0.21182963643408087</v>
      </c>
      <c r="U95" s="117" t="s">
        <v>54</v>
      </c>
      <c r="V95" s="43">
        <f t="shared" si="12"/>
        <v>7800</v>
      </c>
      <c r="W95" s="44">
        <f t="shared" si="19"/>
        <v>0.21182963643408087</v>
      </c>
      <c r="X95" s="45">
        <f t="shared" si="13"/>
        <v>7800</v>
      </c>
      <c r="Y95" s="109" t="s">
        <v>2133</v>
      </c>
      <c r="AA95" s="124"/>
      <c r="AB95" s="125"/>
    </row>
    <row r="96" spans="1:28" s="126" customFormat="1" ht="55.2">
      <c r="A96" s="111">
        <v>9</v>
      </c>
      <c r="B96" s="112" t="s">
        <v>25</v>
      </c>
      <c r="C96" s="112">
        <v>50161511</v>
      </c>
      <c r="D96" s="175" t="s">
        <v>2134</v>
      </c>
      <c r="E96" s="112" t="s">
        <v>60</v>
      </c>
      <c r="F96" s="113" t="s">
        <v>51</v>
      </c>
      <c r="G96" s="114" t="s">
        <v>52</v>
      </c>
      <c r="H96" s="114" t="s">
        <v>53</v>
      </c>
      <c r="I96" s="115"/>
      <c r="J96" s="34">
        <v>11000</v>
      </c>
      <c r="K96" s="35">
        <v>13500</v>
      </c>
      <c r="L96" s="35">
        <v>15000</v>
      </c>
      <c r="M96" s="36"/>
      <c r="N96" s="37"/>
      <c r="O96" s="35"/>
      <c r="P96" s="35"/>
      <c r="Q96" s="38"/>
      <c r="R96" s="116">
        <f t="shared" si="9"/>
        <v>3</v>
      </c>
      <c r="S96" s="40">
        <f t="shared" si="10"/>
        <v>13166.666666666666</v>
      </c>
      <c r="T96" s="41">
        <f t="shared" si="11"/>
        <v>0.15347285636686275</v>
      </c>
      <c r="U96" s="117" t="s">
        <v>54</v>
      </c>
      <c r="V96" s="43">
        <f t="shared" si="12"/>
        <v>13166.666666666666</v>
      </c>
      <c r="W96" s="44">
        <f t="shared" si="19"/>
        <v>0.15347285636686275</v>
      </c>
      <c r="X96" s="45">
        <f t="shared" si="13"/>
        <v>13166.666666666666</v>
      </c>
      <c r="Y96" s="109" t="s">
        <v>2135</v>
      </c>
      <c r="AA96" s="124"/>
      <c r="AB96" s="125"/>
    </row>
    <row r="97" spans="1:28" s="126" customFormat="1" ht="69">
      <c r="A97" s="111">
        <v>9</v>
      </c>
      <c r="B97" s="112" t="s">
        <v>25</v>
      </c>
      <c r="C97" s="112">
        <v>50323500</v>
      </c>
      <c r="D97" s="175" t="s">
        <v>2136</v>
      </c>
      <c r="E97" s="112" t="s">
        <v>1007</v>
      </c>
      <c r="F97" s="113" t="s">
        <v>51</v>
      </c>
      <c r="G97" s="114" t="s">
        <v>52</v>
      </c>
      <c r="H97" s="114" t="s">
        <v>53</v>
      </c>
      <c r="I97" s="115"/>
      <c r="J97" s="34">
        <v>137000</v>
      </c>
      <c r="K97" s="35">
        <v>167000</v>
      </c>
      <c r="L97" s="35">
        <v>190000</v>
      </c>
      <c r="M97" s="36"/>
      <c r="N97" s="37"/>
      <c r="O97" s="35"/>
      <c r="P97" s="35"/>
      <c r="Q97" s="38"/>
      <c r="R97" s="116">
        <f t="shared" si="9"/>
        <v>3</v>
      </c>
      <c r="S97" s="40">
        <f t="shared" si="10"/>
        <v>164666.66666666666</v>
      </c>
      <c r="T97" s="41">
        <f t="shared" si="11"/>
        <v>0.16139837461763304</v>
      </c>
      <c r="U97" s="117" t="s">
        <v>54</v>
      </c>
      <c r="V97" s="43">
        <f t="shared" si="12"/>
        <v>164666.66666666666</v>
      </c>
      <c r="W97" s="44">
        <f t="shared" si="19"/>
        <v>0.16139837461763304</v>
      </c>
      <c r="X97" s="45">
        <f t="shared" si="13"/>
        <v>164666.66666666666</v>
      </c>
      <c r="Y97" s="109" t="s">
        <v>2137</v>
      </c>
      <c r="AA97" s="124"/>
      <c r="AB97" s="125"/>
    </row>
    <row r="98" spans="1:28" s="126" customFormat="1" ht="69">
      <c r="A98" s="111">
        <v>9</v>
      </c>
      <c r="B98" s="112" t="s">
        <v>25</v>
      </c>
      <c r="C98" s="112">
        <v>50323500</v>
      </c>
      <c r="D98" s="175" t="s">
        <v>2136</v>
      </c>
      <c r="E98" s="112" t="s">
        <v>72</v>
      </c>
      <c r="F98" s="113" t="s">
        <v>51</v>
      </c>
      <c r="G98" s="114" t="s">
        <v>52</v>
      </c>
      <c r="H98" s="114" t="s">
        <v>53</v>
      </c>
      <c r="I98" s="115"/>
      <c r="J98" s="34">
        <v>14800</v>
      </c>
      <c r="K98" s="35">
        <v>18000</v>
      </c>
      <c r="L98" s="35">
        <v>19800</v>
      </c>
      <c r="M98" s="36"/>
      <c r="N98" s="37"/>
      <c r="O98" s="35"/>
      <c r="P98" s="35"/>
      <c r="Q98" s="38"/>
      <c r="R98" s="116">
        <f t="shared" si="9"/>
        <v>3</v>
      </c>
      <c r="S98" s="40">
        <f t="shared" si="10"/>
        <v>17533.333333333332</v>
      </c>
      <c r="T98" s="41">
        <f t="shared" si="11"/>
        <v>0.14443665333249087</v>
      </c>
      <c r="U98" s="117" t="s">
        <v>54</v>
      </c>
      <c r="V98" s="43">
        <f t="shared" si="12"/>
        <v>17533.333333333332</v>
      </c>
      <c r="W98" s="44">
        <f t="shared" si="19"/>
        <v>0.14443665333249087</v>
      </c>
      <c r="X98" s="45">
        <f t="shared" si="13"/>
        <v>17533.333333333332</v>
      </c>
      <c r="Y98" s="109" t="s">
        <v>2138</v>
      </c>
      <c r="AA98" s="124"/>
      <c r="AB98" s="125"/>
    </row>
    <row r="99" spans="1:28" s="126" customFormat="1" ht="41.4">
      <c r="A99" s="111">
        <v>9</v>
      </c>
      <c r="B99" s="112" t="s">
        <v>25</v>
      </c>
      <c r="C99" s="112">
        <v>50171708</v>
      </c>
      <c r="D99" s="175" t="s">
        <v>2139</v>
      </c>
      <c r="E99" s="112" t="s">
        <v>557</v>
      </c>
      <c r="F99" s="113" t="s">
        <v>51</v>
      </c>
      <c r="G99" s="114" t="s">
        <v>52</v>
      </c>
      <c r="H99" s="114" t="s">
        <v>53</v>
      </c>
      <c r="I99" s="115"/>
      <c r="J99" s="34">
        <v>31900</v>
      </c>
      <c r="K99" s="35">
        <v>39500</v>
      </c>
      <c r="L99" s="35">
        <v>45000</v>
      </c>
      <c r="M99" s="36"/>
      <c r="N99" s="37"/>
      <c r="O99" s="35"/>
      <c r="P99" s="35"/>
      <c r="Q99" s="38"/>
      <c r="R99" s="116">
        <f t="shared" si="9"/>
        <v>3</v>
      </c>
      <c r="S99" s="40">
        <f t="shared" si="10"/>
        <v>38800</v>
      </c>
      <c r="T99" s="41">
        <f t="shared" si="11"/>
        <v>0.16953591791436787</v>
      </c>
      <c r="U99" s="117" t="s">
        <v>54</v>
      </c>
      <c r="V99" s="43">
        <f t="shared" si="12"/>
        <v>38800</v>
      </c>
      <c r="W99" s="44">
        <f t="shared" si="19"/>
        <v>0.16953591791436787</v>
      </c>
      <c r="X99" s="45">
        <f t="shared" si="13"/>
        <v>38800</v>
      </c>
      <c r="Y99" s="109" t="s">
        <v>2140</v>
      </c>
      <c r="AA99" s="124"/>
      <c r="AB99" s="125"/>
    </row>
    <row r="100" spans="1:28" s="126" customFormat="1" ht="41.4">
      <c r="A100" s="111">
        <v>9</v>
      </c>
      <c r="B100" s="112" t="s">
        <v>25</v>
      </c>
      <c r="C100" s="112">
        <v>50171708</v>
      </c>
      <c r="D100" s="175" t="s">
        <v>2141</v>
      </c>
      <c r="E100" s="112" t="s">
        <v>557</v>
      </c>
      <c r="F100" s="113" t="s">
        <v>51</v>
      </c>
      <c r="G100" s="114" t="s">
        <v>52</v>
      </c>
      <c r="H100" s="114" t="s">
        <v>53</v>
      </c>
      <c r="I100" s="115"/>
      <c r="J100" s="34">
        <v>31900</v>
      </c>
      <c r="K100" s="35">
        <v>39500</v>
      </c>
      <c r="L100" s="35">
        <v>47000</v>
      </c>
      <c r="M100" s="36"/>
      <c r="N100" s="37"/>
      <c r="O100" s="35"/>
      <c r="P100" s="35"/>
      <c r="Q100" s="38"/>
      <c r="R100" s="116">
        <f t="shared" si="9"/>
        <v>3</v>
      </c>
      <c r="S100" s="40">
        <f t="shared" si="10"/>
        <v>39466.666666666664</v>
      </c>
      <c r="T100" s="41">
        <f t="shared" si="11"/>
        <v>0.19130207400598687</v>
      </c>
      <c r="U100" s="117" t="s">
        <v>54</v>
      </c>
      <c r="V100" s="43">
        <f t="shared" si="12"/>
        <v>39466.666666666664</v>
      </c>
      <c r="W100" s="44">
        <f t="shared" si="19"/>
        <v>0.19130207400598687</v>
      </c>
      <c r="X100" s="45">
        <f t="shared" si="13"/>
        <v>39466.666666666664</v>
      </c>
      <c r="Y100" s="109" t="s">
        <v>2142</v>
      </c>
      <c r="AA100" s="124"/>
      <c r="AB100" s="125"/>
    </row>
    <row r="101" spans="1:28" s="126" customFormat="1" ht="55.2">
      <c r="A101" s="111">
        <v>9</v>
      </c>
      <c r="B101" s="112" t="s">
        <v>25</v>
      </c>
      <c r="C101" s="112">
        <v>50202203</v>
      </c>
      <c r="D101" s="175" t="s">
        <v>2143</v>
      </c>
      <c r="E101" s="112" t="s">
        <v>557</v>
      </c>
      <c r="F101" s="118"/>
      <c r="G101" s="114" t="s">
        <v>52</v>
      </c>
      <c r="H101" s="114" t="s">
        <v>53</v>
      </c>
      <c r="I101" s="115"/>
      <c r="J101" s="34"/>
      <c r="K101" s="35">
        <v>47000</v>
      </c>
      <c r="L101" s="35">
        <v>56000</v>
      </c>
      <c r="M101" s="36"/>
      <c r="N101" s="37"/>
      <c r="O101" s="35"/>
      <c r="P101" s="35"/>
      <c r="Q101" s="38"/>
      <c r="R101" s="116">
        <f t="shared" si="9"/>
        <v>2</v>
      </c>
      <c r="S101" s="40">
        <f t="shared" si="10"/>
        <v>51500</v>
      </c>
      <c r="T101" s="41">
        <f t="shared" si="11"/>
        <v>0.12357205884813451</v>
      </c>
      <c r="U101" s="117" t="s">
        <v>54</v>
      </c>
      <c r="V101" s="43">
        <f t="shared" si="12"/>
        <v>51500</v>
      </c>
      <c r="W101" s="44">
        <f t="shared" si="19"/>
        <v>0.12357205884813451</v>
      </c>
      <c r="X101" s="45">
        <f t="shared" si="13"/>
        <v>51500</v>
      </c>
      <c r="Y101" s="109" t="s">
        <v>2144</v>
      </c>
      <c r="AA101" s="124"/>
      <c r="AB101" s="125"/>
    </row>
    <row r="102" spans="1:28" s="126" customFormat="1" ht="55.2">
      <c r="A102" s="111">
        <v>9</v>
      </c>
      <c r="B102" s="112" t="s">
        <v>25</v>
      </c>
      <c r="C102" s="112">
        <v>50202206</v>
      </c>
      <c r="D102" s="175" t="s">
        <v>2145</v>
      </c>
      <c r="E102" s="112" t="s">
        <v>557</v>
      </c>
      <c r="F102" s="118"/>
      <c r="G102" s="114" t="s">
        <v>52</v>
      </c>
      <c r="H102" s="114" t="s">
        <v>53</v>
      </c>
      <c r="I102" s="115"/>
      <c r="J102" s="34"/>
      <c r="K102" s="35">
        <v>266000</v>
      </c>
      <c r="L102" s="35">
        <v>258000</v>
      </c>
      <c r="M102" s="36"/>
      <c r="N102" s="37"/>
      <c r="O102" s="35"/>
      <c r="P102" s="35"/>
      <c r="Q102" s="38"/>
      <c r="R102" s="116">
        <f t="shared" si="9"/>
        <v>2</v>
      </c>
      <c r="S102" s="40">
        <f t="shared" si="10"/>
        <v>262000</v>
      </c>
      <c r="T102" s="41">
        <f t="shared" si="11"/>
        <v>2.1591046753787712E-2</v>
      </c>
      <c r="U102" s="117" t="s">
        <v>54</v>
      </c>
      <c r="V102" s="43">
        <f t="shared" si="12"/>
        <v>262000</v>
      </c>
      <c r="W102" s="44">
        <f t="shared" si="19"/>
        <v>2.1591046753787712E-2</v>
      </c>
      <c r="X102" s="45">
        <f t="shared" si="13"/>
        <v>262000</v>
      </c>
      <c r="Y102" s="109" t="s">
        <v>2146</v>
      </c>
      <c r="AA102" s="124"/>
      <c r="AB102" s="125"/>
    </row>
    <row r="103" spans="1:28" s="30" customFormat="1" ht="14.4" thickBot="1">
      <c r="A103" s="56"/>
      <c r="B103" s="57"/>
      <c r="C103" s="57"/>
      <c r="D103" s="171"/>
      <c r="E103" s="57"/>
      <c r="F103" s="58"/>
      <c r="G103" s="59"/>
      <c r="H103" s="59"/>
      <c r="I103" s="59"/>
      <c r="J103" s="60"/>
      <c r="K103" s="61"/>
      <c r="L103" s="61"/>
      <c r="M103" s="62"/>
      <c r="N103" s="63"/>
      <c r="O103" s="61"/>
      <c r="P103" s="61"/>
      <c r="Q103" s="64"/>
      <c r="R103" s="65">
        <f t="shared" ref="R103" si="20">COUNTA(F103:I103,N103:P103)</f>
        <v>0</v>
      </c>
      <c r="S103" s="66" t="str">
        <f t="shared" ref="S103" si="21">IFERROR(AVERAGE(J103:P103),"")</f>
        <v/>
      </c>
      <c r="T103" s="67" t="str">
        <f t="shared" ref="T103" si="22">IF(Q103&gt;0,"",IFERROR(STDEV(J103:P103)/S103,""))</f>
        <v/>
      </c>
      <c r="U103" s="68"/>
      <c r="V103" s="69" t="str">
        <f t="shared" ref="V103" si="23">IFERROR(AVERAGE(J103:P103),"")</f>
        <v/>
      </c>
      <c r="W103" s="70" t="str">
        <f t="shared" ref="W103" si="24">IF(Q103&gt;0,"",IFERROR(STDEV(J103:P103)/S103,""))</f>
        <v/>
      </c>
      <c r="X103" s="71" t="str">
        <f t="shared" ref="X103" si="25">IF(Q103&gt;0,Q103,V103)</f>
        <v/>
      </c>
      <c r="Y103" s="72"/>
      <c r="Z103" s="47"/>
      <c r="AA103" s="29"/>
    </row>
    <row r="104" spans="1:28" s="30" customFormat="1" ht="13.8">
      <c r="A104" s="73"/>
      <c r="B104" s="73"/>
      <c r="C104" s="74"/>
      <c r="D104" s="172"/>
      <c r="E104" s="74"/>
      <c r="F104" s="74"/>
      <c r="G104" s="74"/>
      <c r="H104" s="74"/>
      <c r="I104" s="74"/>
      <c r="J104" s="75"/>
      <c r="K104" s="75"/>
      <c r="L104" s="75"/>
      <c r="M104" s="75"/>
      <c r="N104" s="75"/>
      <c r="O104" s="75"/>
      <c r="P104" s="75"/>
      <c r="Q104" s="76"/>
      <c r="R104" s="47"/>
      <c r="S104" s="77"/>
      <c r="T104" s="47"/>
      <c r="U104" s="29"/>
      <c r="V104" s="77"/>
      <c r="W104" s="47"/>
      <c r="X104" s="77"/>
      <c r="Y104" s="78"/>
      <c r="Z104" s="47"/>
      <c r="AA104" s="29"/>
    </row>
    <row r="105" spans="1:28" s="30" customFormat="1" ht="13.8">
      <c r="A105" s="191" t="s">
        <v>559</v>
      </c>
      <c r="B105" s="73"/>
      <c r="C105" s="74"/>
      <c r="D105" s="172"/>
      <c r="E105" s="74"/>
      <c r="F105" s="74"/>
      <c r="G105" s="74"/>
      <c r="H105" s="74"/>
      <c r="I105" s="74"/>
      <c r="J105" s="75"/>
      <c r="K105" s="75"/>
      <c r="L105" s="75"/>
      <c r="M105" s="75"/>
      <c r="N105" s="75"/>
      <c r="O105" s="75"/>
      <c r="P105" s="75"/>
      <c r="Q105" s="76"/>
      <c r="R105" s="47"/>
      <c r="S105" s="77"/>
      <c r="T105" s="47"/>
      <c r="U105" s="29"/>
      <c r="V105" s="77"/>
      <c r="W105" s="47"/>
      <c r="X105" s="77"/>
      <c r="Y105" s="78"/>
      <c r="Z105" s="47"/>
      <c r="AA105" s="29"/>
    </row>
    <row r="106" spans="1:28" s="30" customFormat="1" ht="13.8">
      <c r="A106" s="73"/>
      <c r="B106" s="73"/>
      <c r="C106" s="74"/>
      <c r="D106" s="172"/>
      <c r="E106" s="74"/>
      <c r="F106" s="74"/>
      <c r="G106" s="74"/>
      <c r="H106" s="74"/>
      <c r="I106" s="74"/>
      <c r="J106" s="75"/>
      <c r="K106" s="75"/>
      <c r="L106" s="75"/>
      <c r="M106" s="75"/>
      <c r="N106" s="75"/>
      <c r="O106" s="75"/>
      <c r="P106" s="75"/>
      <c r="Q106" s="76"/>
      <c r="R106" s="47"/>
      <c r="S106" s="77"/>
      <c r="T106" s="47"/>
      <c r="U106" s="29"/>
      <c r="V106" s="77"/>
      <c r="W106" s="47"/>
      <c r="X106" s="77"/>
      <c r="Y106" s="78"/>
      <c r="Z106" s="47"/>
      <c r="AA106" s="29"/>
    </row>
    <row r="107" spans="1:28" s="30" customFormat="1" ht="13.8">
      <c r="A107" s="192" t="s">
        <v>560</v>
      </c>
      <c r="B107" s="294" t="s">
        <v>2147</v>
      </c>
      <c r="C107" s="294"/>
      <c r="D107" s="294"/>
      <c r="E107" s="294"/>
      <c r="F107" s="74"/>
      <c r="G107" s="74"/>
      <c r="H107" s="74"/>
      <c r="I107" s="74"/>
      <c r="J107" s="75"/>
      <c r="K107" s="75"/>
      <c r="L107" s="75"/>
      <c r="M107" s="75"/>
      <c r="N107" s="75"/>
      <c r="O107" s="75"/>
      <c r="P107" s="75"/>
      <c r="Q107" s="76"/>
      <c r="R107" s="47"/>
      <c r="S107" s="77"/>
      <c r="T107" s="47"/>
      <c r="U107" s="29"/>
      <c r="V107" s="77"/>
      <c r="W107" s="47"/>
      <c r="X107" s="77"/>
      <c r="Y107" s="78"/>
      <c r="Z107" s="47"/>
      <c r="AA107" s="47"/>
    </row>
    <row r="108" spans="1:28" s="30" customFormat="1" ht="13.8">
      <c r="A108" s="192" t="s">
        <v>561</v>
      </c>
      <c r="B108" s="294" t="s">
        <v>1241</v>
      </c>
      <c r="C108" s="294"/>
      <c r="D108" s="294"/>
      <c r="E108" s="294"/>
      <c r="F108" s="74"/>
      <c r="G108" s="74"/>
      <c r="H108" s="74"/>
      <c r="I108" s="74"/>
      <c r="J108" s="75"/>
      <c r="K108" s="75"/>
      <c r="L108" s="75"/>
      <c r="M108" s="75"/>
      <c r="N108" s="75"/>
      <c r="O108" s="75"/>
      <c r="P108" s="75"/>
      <c r="Q108" s="76"/>
      <c r="R108" s="47"/>
      <c r="S108" s="77"/>
      <c r="T108" s="47"/>
      <c r="U108" s="29"/>
      <c r="V108" s="77"/>
      <c r="W108" s="47"/>
      <c r="X108" s="77"/>
      <c r="Y108" s="78"/>
      <c r="Z108" s="47"/>
      <c r="AA108" s="47"/>
    </row>
    <row r="109" spans="1:28" ht="13.8">
      <c r="A109" s="192" t="s">
        <v>562</v>
      </c>
      <c r="B109" s="294" t="s">
        <v>868</v>
      </c>
      <c r="C109" s="294"/>
      <c r="D109" s="294"/>
      <c r="E109" s="294"/>
    </row>
    <row r="110" spans="1:28" ht="13.8">
      <c r="A110" s="192" t="s">
        <v>563</v>
      </c>
      <c r="B110" s="294"/>
      <c r="C110" s="294"/>
      <c r="D110" s="294"/>
      <c r="E110" s="294"/>
    </row>
    <row r="111" spans="1:28" ht="13.8"/>
    <row r="112" spans="1:28" ht="13.95" customHeight="1">
      <c r="A112" s="277" t="s">
        <v>814</v>
      </c>
      <c r="B112" s="277"/>
      <c r="C112" s="277"/>
      <c r="D112" s="277"/>
      <c r="E112" s="277"/>
      <c r="F112" s="277"/>
      <c r="G112" s="277"/>
      <c r="H112" s="277"/>
      <c r="I112" s="277"/>
      <c r="J112" s="277"/>
      <c r="K112" s="277"/>
      <c r="L112" s="277"/>
      <c r="M112" s="277"/>
      <c r="N112" s="277"/>
      <c r="O112" s="277"/>
      <c r="P112" s="277"/>
      <c r="Q112" s="277"/>
      <c r="R112" s="277"/>
      <c r="S112" s="277"/>
      <c r="T112" s="277"/>
      <c r="U112" s="277"/>
      <c r="V112" s="277"/>
      <c r="W112" s="277"/>
      <c r="X112" s="277"/>
      <c r="Y112" s="277"/>
    </row>
    <row r="113" spans="1:28" ht="13.95" customHeight="1">
      <c r="A113" s="190"/>
      <c r="B113" s="190"/>
      <c r="C113" s="190"/>
      <c r="D113" s="176"/>
      <c r="E113" s="190"/>
      <c r="F113" s="190"/>
      <c r="G113" s="190"/>
      <c r="H113" s="190"/>
      <c r="I113" s="190"/>
      <c r="J113" s="190"/>
      <c r="K113" s="190"/>
      <c r="L113" s="190"/>
      <c r="M113" s="190"/>
      <c r="N113" s="190"/>
      <c r="O113" s="190"/>
      <c r="P113" s="190"/>
      <c r="Q113" s="190"/>
      <c r="R113" s="190"/>
      <c r="S113" s="190"/>
      <c r="T113" s="190"/>
      <c r="U113" s="190"/>
      <c r="V113" s="190"/>
      <c r="W113" s="190"/>
      <c r="X113" s="190"/>
      <c r="Y113" s="190"/>
    </row>
    <row r="114" spans="1:28" ht="13.95" customHeight="1">
      <c r="A114" s="277" t="s">
        <v>2148</v>
      </c>
      <c r="B114" s="277"/>
      <c r="C114" s="277"/>
      <c r="D114" s="277"/>
      <c r="E114" s="277"/>
      <c r="F114" s="277"/>
      <c r="G114" s="277"/>
      <c r="H114" s="277"/>
      <c r="I114" s="277"/>
      <c r="J114" s="277"/>
      <c r="K114" s="277"/>
      <c r="L114" s="277"/>
      <c r="M114" s="277"/>
      <c r="N114" s="277"/>
      <c r="O114" s="277"/>
      <c r="P114" s="277"/>
      <c r="Q114" s="277"/>
      <c r="R114" s="277"/>
      <c r="S114" s="277"/>
      <c r="T114" s="277"/>
      <c r="U114" s="277"/>
      <c r="V114" s="277"/>
      <c r="W114" s="277"/>
      <c r="X114" s="277"/>
      <c r="Y114" s="277"/>
    </row>
    <row r="115" spans="1:28" ht="13.8">
      <c r="A115" s="277"/>
      <c r="B115" s="277"/>
      <c r="C115" s="277"/>
      <c r="D115" s="277"/>
      <c r="E115" s="277"/>
      <c r="F115" s="277"/>
      <c r="G115" s="277"/>
      <c r="H115" s="277"/>
      <c r="I115" s="277"/>
      <c r="J115" s="277"/>
      <c r="K115" s="277"/>
      <c r="L115" s="277"/>
      <c r="M115" s="277"/>
      <c r="N115" s="277"/>
      <c r="O115" s="277"/>
      <c r="P115" s="277"/>
      <c r="Q115" s="277"/>
      <c r="R115" s="277"/>
      <c r="S115" s="277"/>
      <c r="T115" s="277"/>
      <c r="U115" s="277"/>
      <c r="V115" s="277"/>
      <c r="W115" s="277"/>
      <c r="X115" s="277"/>
      <c r="Y115" s="277"/>
    </row>
    <row r="116" spans="1:28" ht="13.95" customHeight="1">
      <c r="A116" s="276" t="s">
        <v>565</v>
      </c>
      <c r="B116" s="276"/>
      <c r="C116" s="276"/>
      <c r="D116" s="276"/>
      <c r="E116" s="276"/>
      <c r="F116" s="276"/>
      <c r="G116" s="276"/>
      <c r="H116" s="276"/>
      <c r="I116" s="276"/>
      <c r="J116" s="276"/>
      <c r="K116" s="276"/>
      <c r="L116" s="276"/>
      <c r="M116" s="276"/>
      <c r="N116" s="276"/>
      <c r="O116" s="276"/>
      <c r="P116" s="276"/>
      <c r="Q116" s="276"/>
      <c r="R116" s="276"/>
      <c r="S116" s="276"/>
      <c r="T116" s="276"/>
      <c r="U116" s="276"/>
      <c r="V116" s="276"/>
      <c r="W116" s="276"/>
      <c r="X116" s="276"/>
      <c r="Y116" s="276"/>
    </row>
    <row r="117" spans="1:28" ht="13.8">
      <c r="A117" s="276"/>
      <c r="B117" s="276"/>
      <c r="C117" s="276"/>
      <c r="D117" s="276"/>
      <c r="E117" s="276"/>
      <c r="F117" s="276"/>
      <c r="G117" s="276"/>
      <c r="H117" s="276"/>
      <c r="I117" s="276"/>
      <c r="J117" s="276"/>
      <c r="K117" s="276"/>
      <c r="L117" s="276"/>
      <c r="M117" s="276"/>
      <c r="N117" s="276"/>
      <c r="O117" s="276"/>
      <c r="P117" s="276"/>
      <c r="Q117" s="276"/>
      <c r="R117" s="276"/>
      <c r="S117" s="276"/>
      <c r="T117" s="276"/>
      <c r="U117" s="276"/>
      <c r="V117" s="276"/>
      <c r="W117" s="276"/>
      <c r="X117" s="276"/>
      <c r="Y117" s="276"/>
    </row>
    <row r="118" spans="1:28" ht="13.8">
      <c r="A118" s="80"/>
      <c r="B118" s="80"/>
      <c r="C118" s="80"/>
      <c r="D118" s="173"/>
      <c r="E118" s="80"/>
      <c r="F118" s="80"/>
      <c r="G118" s="80"/>
      <c r="H118" s="80"/>
      <c r="I118" s="80"/>
      <c r="J118" s="80"/>
      <c r="K118" s="80"/>
      <c r="L118" s="80"/>
      <c r="M118" s="80"/>
      <c r="N118" s="80"/>
      <c r="O118" s="80"/>
      <c r="P118" s="80"/>
      <c r="Q118" s="80"/>
      <c r="R118" s="80"/>
      <c r="S118" s="80"/>
      <c r="T118" s="80"/>
      <c r="U118" s="80"/>
      <c r="V118" s="80"/>
      <c r="W118" s="80"/>
      <c r="X118" s="80"/>
      <c r="Y118" s="80"/>
    </row>
    <row r="119" spans="1:28" ht="13.8">
      <c r="A119" s="275" t="s">
        <v>566</v>
      </c>
      <c r="B119" s="275"/>
      <c r="C119" s="275"/>
      <c r="D119" s="275"/>
      <c r="E119" s="275"/>
      <c r="F119" s="275"/>
      <c r="G119" s="275"/>
      <c r="H119" s="275"/>
      <c r="I119" s="275"/>
      <c r="J119" s="275"/>
      <c r="K119" s="275"/>
      <c r="L119" s="275"/>
      <c r="M119" s="275"/>
      <c r="N119" s="275"/>
      <c r="O119" s="275"/>
      <c r="P119" s="275"/>
      <c r="Q119" s="275"/>
      <c r="R119" s="275"/>
      <c r="S119" s="275"/>
      <c r="T119" s="275"/>
      <c r="U119" s="275"/>
      <c r="V119" s="275"/>
      <c r="W119" s="275"/>
      <c r="X119" s="275"/>
      <c r="Y119" s="275"/>
    </row>
    <row r="120" spans="1:28" ht="13.8">
      <c r="A120" s="80"/>
      <c r="B120" s="80"/>
      <c r="C120" s="80"/>
      <c r="D120" s="173"/>
      <c r="E120" s="80"/>
      <c r="F120" s="80"/>
      <c r="G120" s="80"/>
      <c r="H120" s="80"/>
      <c r="I120" s="80"/>
      <c r="J120" s="80"/>
      <c r="K120" s="80"/>
      <c r="L120" s="80"/>
      <c r="M120" s="80"/>
      <c r="N120" s="80"/>
      <c r="O120" s="80"/>
      <c r="P120" s="80"/>
      <c r="Q120" s="80"/>
      <c r="R120" s="80"/>
      <c r="S120" s="80"/>
      <c r="T120" s="80"/>
      <c r="U120" s="80"/>
      <c r="V120" s="80"/>
      <c r="W120" s="80"/>
      <c r="X120" s="80"/>
      <c r="Y120" s="80"/>
    </row>
    <row r="121" spans="1:28" ht="13.8"/>
    <row r="122" spans="1:28" ht="13.8"/>
    <row r="123" spans="1:28" ht="13.8">
      <c r="A123" s="191"/>
    </row>
    <row r="124" spans="1:28" s="79" customFormat="1" ht="13.8">
      <c r="A124" s="191"/>
      <c r="B124" s="316" t="s">
        <v>2149</v>
      </c>
      <c r="C124" s="316"/>
      <c r="D124" s="316"/>
      <c r="E124" s="81" t="s">
        <v>2150</v>
      </c>
      <c r="F124" s="81"/>
      <c r="G124" s="81"/>
      <c r="H124" s="81"/>
      <c r="I124" s="30"/>
      <c r="J124" s="82"/>
      <c r="K124" s="82"/>
      <c r="L124" s="82"/>
      <c r="M124" s="82"/>
      <c r="N124" s="82"/>
      <c r="O124" s="82"/>
      <c r="P124" s="82"/>
      <c r="Q124" s="83"/>
      <c r="R124" s="191"/>
      <c r="S124" s="191"/>
      <c r="T124" s="191"/>
      <c r="U124" s="30"/>
      <c r="V124" s="191"/>
      <c r="W124" s="191"/>
      <c r="X124" s="191"/>
      <c r="Y124" s="191"/>
      <c r="Z124" s="191"/>
      <c r="AA124" s="191"/>
      <c r="AB124" s="30"/>
    </row>
    <row r="125" spans="1:28" s="79" customFormat="1" ht="13.8">
      <c r="A125" s="191"/>
      <c r="B125" s="294" t="s">
        <v>569</v>
      </c>
      <c r="C125" s="294"/>
      <c r="D125" s="294"/>
      <c r="E125" s="30" t="s">
        <v>2151</v>
      </c>
      <c r="F125" s="30"/>
      <c r="G125" s="30"/>
      <c r="H125" s="30"/>
      <c r="I125" s="30"/>
      <c r="J125" s="82"/>
      <c r="K125" s="82"/>
      <c r="L125" s="82"/>
      <c r="M125" s="82"/>
      <c r="N125" s="82"/>
      <c r="O125" s="82"/>
      <c r="P125" s="82"/>
      <c r="Q125" s="83"/>
      <c r="R125" s="191"/>
      <c r="S125" s="191"/>
      <c r="T125" s="191"/>
      <c r="U125" s="30"/>
      <c r="V125" s="191"/>
      <c r="W125" s="191"/>
      <c r="X125" s="191"/>
      <c r="Y125" s="191"/>
      <c r="Z125" s="191"/>
      <c r="AA125" s="191"/>
      <c r="AB125" s="30"/>
    </row>
    <row r="126" spans="1:28" s="79" customFormat="1" ht="13.8">
      <c r="A126" s="191"/>
      <c r="B126" s="191"/>
      <c r="C126" s="30"/>
      <c r="D126" s="81"/>
      <c r="E126" s="30"/>
      <c r="F126" s="30"/>
      <c r="G126" s="30"/>
      <c r="H126" s="30"/>
      <c r="I126" s="30"/>
      <c r="J126" s="82"/>
      <c r="K126" s="82"/>
      <c r="L126" s="82"/>
      <c r="M126" s="82"/>
      <c r="N126" s="82"/>
      <c r="O126" s="82"/>
      <c r="P126" s="82"/>
      <c r="Q126" s="83"/>
      <c r="R126" s="191"/>
      <c r="S126" s="191"/>
      <c r="T126" s="191"/>
      <c r="U126" s="30"/>
      <c r="V126" s="191"/>
      <c r="W126" s="191"/>
      <c r="X126" s="191"/>
      <c r="Y126" s="191"/>
      <c r="Z126" s="191"/>
      <c r="AA126" s="191"/>
      <c r="AB126" s="30"/>
    </row>
    <row r="127" spans="1:28" s="89" customFormat="1" ht="13.8">
      <c r="A127" s="84"/>
      <c r="B127" s="84"/>
      <c r="C127" s="85"/>
      <c r="D127" s="81"/>
      <c r="E127" s="85"/>
      <c r="F127" s="85"/>
      <c r="G127" s="85"/>
      <c r="H127" s="85"/>
      <c r="I127" s="85"/>
      <c r="J127" s="87"/>
      <c r="K127" s="87"/>
      <c r="L127" s="87"/>
      <c r="M127" s="87"/>
      <c r="N127" s="87"/>
      <c r="O127" s="87"/>
      <c r="P127" s="87"/>
      <c r="Q127" s="88"/>
      <c r="S127" s="90"/>
      <c r="U127" s="86"/>
      <c r="V127" s="90"/>
      <c r="X127" s="90"/>
      <c r="Y127" s="91"/>
      <c r="AB127" s="30"/>
    </row>
    <row r="128" spans="1:28" s="89" customFormat="1" ht="13.8" hidden="1">
      <c r="A128" s="84"/>
      <c r="B128" s="84"/>
      <c r="C128" s="85"/>
      <c r="D128" s="81"/>
      <c r="E128" s="85"/>
      <c r="F128" s="85"/>
      <c r="G128" s="85"/>
      <c r="H128" s="85"/>
      <c r="I128" s="85"/>
      <c r="J128" s="87"/>
      <c r="K128" s="87"/>
      <c r="L128" s="87"/>
      <c r="M128" s="87"/>
      <c r="N128" s="87"/>
      <c r="O128" s="87"/>
      <c r="P128" s="87"/>
      <c r="Q128" s="88"/>
      <c r="S128" s="90"/>
      <c r="U128" s="86"/>
      <c r="V128" s="90"/>
      <c r="X128" s="90"/>
      <c r="Y128" s="91"/>
      <c r="AB128" s="30"/>
    </row>
    <row r="129" ht="13.8"/>
    <row r="130" ht="13.8"/>
    <row r="131" ht="13.95" customHeight="1"/>
    <row r="132" ht="13.95" customHeight="1"/>
    <row r="133" ht="13.95" customHeight="1"/>
    <row r="134" ht="13.95" customHeight="1"/>
    <row r="135" ht="13.95" customHeight="1"/>
    <row r="136" ht="13.95" customHeight="1"/>
    <row r="137" ht="13.95" customHeight="1"/>
    <row r="138" ht="13.95" customHeight="1"/>
    <row r="139" ht="13.95" customHeight="1"/>
    <row r="140" ht="13.95" customHeight="1"/>
    <row r="141" ht="13.95" customHeight="1"/>
    <row r="142" ht="13.95" customHeight="1"/>
    <row r="143" ht="13.95" customHeight="1"/>
    <row r="144" ht="13.95" customHeight="1"/>
    <row r="145" ht="13.95" customHeight="1"/>
    <row r="146" ht="13.95" customHeight="1"/>
    <row r="147" ht="13.95" customHeight="1"/>
    <row r="148" ht="13.95" customHeight="1"/>
    <row r="149" ht="13.95" customHeight="1"/>
    <row r="150" ht="13.95" customHeight="1"/>
    <row r="151" ht="13.95" customHeight="1"/>
    <row r="152" ht="13.95" customHeight="1"/>
    <row r="153" ht="13.95" customHeight="1"/>
    <row r="154" ht="13.95" customHeight="1"/>
    <row r="155" ht="13.95" customHeight="1"/>
    <row r="156" ht="13.95" customHeight="1"/>
    <row r="157" ht="13.95" customHeight="1"/>
    <row r="158" ht="13.95" customHeight="1"/>
    <row r="159" ht="13.95" customHeight="1"/>
    <row r="160" ht="13.95" customHeight="1"/>
    <row r="161" ht="13.95" customHeight="1"/>
    <row r="162" ht="13.95" customHeight="1"/>
    <row r="163" ht="13.95" customHeight="1"/>
    <row r="164" ht="13.95" customHeight="1"/>
    <row r="165" ht="13.95" customHeight="1"/>
    <row r="166" ht="13.95" customHeight="1"/>
    <row r="167" ht="13.95" customHeight="1"/>
    <row r="168" ht="13.95" customHeight="1"/>
    <row r="169" ht="13.95" customHeight="1"/>
    <row r="170" ht="13.95" customHeight="1"/>
    <row r="171" ht="13.95" customHeight="1"/>
    <row r="172" ht="13.95" customHeight="1"/>
    <row r="173" ht="13.95" customHeight="1"/>
    <row r="174" ht="13.95" customHeight="1"/>
    <row r="175" ht="13.95" customHeight="1"/>
    <row r="176" ht="13.95" customHeight="1"/>
    <row r="177" ht="13.95" customHeight="1"/>
    <row r="178" ht="13.95" customHeight="1"/>
    <row r="179" ht="13.95" customHeight="1"/>
    <row r="180" ht="13.95" customHeight="1"/>
    <row r="181" ht="13.95" customHeight="1"/>
    <row r="182" ht="13.95" customHeight="1"/>
    <row r="183" ht="13.95" customHeight="1"/>
    <row r="184" ht="13.95" customHeight="1"/>
    <row r="185" ht="13.95" customHeight="1"/>
    <row r="186" ht="13.95" customHeight="1"/>
    <row r="187" ht="13.95" customHeight="1"/>
    <row r="188" ht="13.95" customHeight="1"/>
    <row r="189" ht="13.95" customHeight="1"/>
    <row r="190" ht="13.95" customHeight="1"/>
    <row r="191" ht="13.95" customHeight="1"/>
    <row r="192" ht="13.95" customHeight="1"/>
    <row r="193" ht="13.95" customHeight="1"/>
    <row r="194" ht="13.95" customHeight="1"/>
    <row r="195" ht="13.95" customHeight="1"/>
    <row r="196" ht="13.95" customHeight="1"/>
    <row r="197" ht="13.95" customHeight="1"/>
    <row r="198" ht="13.95" customHeight="1"/>
    <row r="199" ht="13.95" customHeight="1"/>
    <row r="200" ht="13.95" customHeight="1"/>
    <row r="201" ht="13.95" customHeight="1"/>
    <row r="202" ht="13.95" customHeight="1"/>
    <row r="203" ht="13.95" customHeight="1"/>
    <row r="204" ht="13.95" customHeight="1"/>
    <row r="205" ht="13.95" customHeight="1"/>
    <row r="206" ht="13.95" customHeight="1"/>
    <row r="207" ht="13.95" customHeight="1"/>
    <row r="208" ht="13.95" customHeight="1"/>
    <row r="209" ht="13.95" customHeight="1"/>
    <row r="210" ht="13.95" customHeight="1"/>
    <row r="211" ht="13.95" customHeight="1"/>
    <row r="212" ht="13.95" customHeight="1"/>
    <row r="213" ht="13.95" customHeight="1"/>
    <row r="214" ht="13.95" customHeight="1"/>
    <row r="215" ht="13.95" customHeight="1"/>
    <row r="216" ht="13.95" customHeight="1"/>
    <row r="217" ht="13.95" customHeight="1"/>
    <row r="218" ht="13.95" customHeight="1"/>
    <row r="219" ht="13.95" customHeight="1"/>
    <row r="220" ht="13.95" customHeight="1"/>
    <row r="221" ht="13.95" customHeight="1"/>
    <row r="222" ht="13.95" customHeight="1"/>
    <row r="223" ht="13.95" customHeight="1"/>
    <row r="224" ht="13.95" customHeight="1"/>
    <row r="225" ht="13.95" customHeight="1"/>
    <row r="226" ht="13.95" customHeight="1"/>
    <row r="227" ht="13.95" customHeight="1"/>
    <row r="228" ht="13.95" customHeight="1"/>
    <row r="229" ht="13.95" customHeight="1"/>
    <row r="230" ht="13.95" customHeight="1"/>
    <row r="231" ht="13.95" customHeight="1"/>
    <row r="232" ht="13.95" customHeight="1"/>
    <row r="233" ht="13.95" customHeight="1"/>
    <row r="234" ht="13.95" customHeight="1"/>
    <row r="235" ht="13.95" customHeight="1"/>
    <row r="236" ht="13.95" customHeight="1"/>
    <row r="237" ht="13.95" customHeight="1"/>
    <row r="238" ht="13.95" customHeight="1"/>
    <row r="239" ht="13.95" customHeight="1"/>
    <row r="240" ht="13.95" customHeight="1"/>
    <row r="241" ht="13.95" customHeight="1"/>
    <row r="242" ht="13.95" customHeight="1"/>
    <row r="243" ht="13.95" customHeight="1"/>
    <row r="244" ht="13.95" customHeight="1"/>
    <row r="245" ht="13.95" customHeight="1"/>
    <row r="246" ht="13.95" customHeight="1"/>
    <row r="247" ht="13.95" customHeight="1"/>
    <row r="248" ht="13.95" customHeight="1"/>
    <row r="249" ht="13.95" customHeight="1"/>
    <row r="250" ht="13.95" customHeight="1"/>
    <row r="251" ht="13.95" customHeight="1"/>
    <row r="252" ht="13.95" customHeight="1"/>
    <row r="253" ht="13.95" customHeight="1"/>
    <row r="254" ht="13.95" customHeight="1"/>
    <row r="255" ht="13.95" customHeight="1"/>
    <row r="256" ht="13.95" customHeight="1"/>
    <row r="257" ht="13.95" customHeight="1"/>
    <row r="258" ht="13.95" customHeight="1"/>
    <row r="259" ht="13.95" customHeight="1"/>
    <row r="260" ht="13.95" customHeight="1"/>
    <row r="261" ht="13.95" customHeight="1"/>
    <row r="262" ht="13.95" customHeight="1"/>
    <row r="263" ht="13.95" customHeight="1"/>
    <row r="264" ht="13.95" customHeight="1"/>
    <row r="265" ht="13.95" customHeight="1"/>
    <row r="266" ht="13.95" customHeight="1"/>
    <row r="267" ht="13.95" customHeight="1"/>
    <row r="268" ht="13.95" customHeight="1"/>
    <row r="269" ht="13.95" customHeight="1"/>
    <row r="270" ht="13.95" customHeight="1"/>
    <row r="271" ht="13.95" customHeight="1"/>
    <row r="272" ht="13.95" customHeight="1"/>
    <row r="273" ht="13.95" customHeight="1"/>
    <row r="274" ht="13.95" customHeight="1"/>
    <row r="275" ht="13.95" customHeight="1"/>
    <row r="276" ht="13.95" customHeight="1"/>
    <row r="277" ht="13.95" customHeight="1"/>
    <row r="278" ht="13.95" customHeight="1"/>
    <row r="279" ht="13.95" customHeight="1"/>
    <row r="280" ht="13.95" customHeight="1"/>
    <row r="281" ht="13.95" customHeight="1"/>
    <row r="282" ht="13.95" customHeight="1"/>
    <row r="283" ht="13.95" customHeight="1"/>
    <row r="284" ht="13.95" customHeight="1"/>
    <row r="285" ht="13.95" customHeight="1"/>
    <row r="286" ht="13.95" customHeight="1"/>
    <row r="287" ht="13.95" customHeight="1"/>
    <row r="288" ht="13.95" customHeight="1"/>
    <row r="289" ht="13.95" customHeight="1"/>
    <row r="290" ht="13.95" customHeight="1"/>
    <row r="291" ht="13.95" customHeight="1"/>
    <row r="292" ht="13.95" customHeight="1"/>
    <row r="293" ht="13.95" customHeight="1"/>
    <row r="294" ht="13.95" customHeight="1"/>
    <row r="295" ht="13.95" customHeight="1"/>
    <row r="296" ht="13.95" customHeight="1"/>
    <row r="297" ht="13.95" customHeight="1"/>
    <row r="298" ht="13.95" customHeight="1"/>
    <row r="299" ht="13.95" customHeight="1"/>
    <row r="300" ht="13.95" customHeight="1"/>
    <row r="301" ht="13.95" customHeight="1"/>
    <row r="302" ht="13.95" customHeight="1"/>
    <row r="303" ht="13.95" customHeight="1"/>
    <row r="304" ht="13.95" customHeight="1"/>
    <row r="305" ht="13.95" customHeight="1"/>
    <row r="306" ht="13.95" customHeight="1"/>
    <row r="307" ht="13.95" customHeight="1"/>
    <row r="308" ht="13.95" customHeight="1"/>
    <row r="309" ht="13.95" customHeight="1"/>
    <row r="310" ht="13.95" customHeight="1"/>
    <row r="311" ht="13.95" customHeight="1"/>
    <row r="312" ht="13.95" customHeight="1"/>
    <row r="313" ht="13.95" customHeight="1"/>
    <row r="314" ht="13.95" customHeight="1"/>
    <row r="315" ht="13.95" customHeight="1"/>
    <row r="316" ht="13.95" customHeight="1"/>
    <row r="317" ht="13.95" customHeight="1"/>
    <row r="318" ht="13.95" customHeight="1"/>
    <row r="319" ht="13.95" customHeight="1"/>
    <row r="320" ht="13.95" customHeight="1"/>
    <row r="321" ht="13.95" customHeight="1"/>
    <row r="322" ht="13.95" customHeight="1"/>
    <row r="323" ht="13.95" customHeight="1"/>
    <row r="324" ht="13.95" customHeight="1"/>
    <row r="325" ht="13.95" customHeight="1"/>
    <row r="326" ht="13.95" customHeight="1"/>
    <row r="327" ht="13.95" customHeight="1"/>
    <row r="328" ht="13.95" customHeight="1"/>
    <row r="329" ht="13.95" customHeight="1"/>
    <row r="330" ht="13.95" customHeight="1"/>
    <row r="331" ht="13.95" customHeight="1"/>
    <row r="332" ht="13.95" customHeight="1"/>
    <row r="333" ht="13.95" customHeight="1"/>
    <row r="334" ht="13.95" customHeight="1"/>
    <row r="335" ht="13.95" customHeight="1"/>
    <row r="336" ht="13.95" customHeight="1"/>
    <row r="337" ht="13.95" customHeight="1"/>
    <row r="338" ht="13.95" customHeight="1"/>
    <row r="339" ht="13.95" customHeight="1"/>
    <row r="340" ht="13.95" customHeight="1"/>
    <row r="341" ht="13.95" customHeight="1"/>
    <row r="342" ht="13.95" customHeight="1"/>
    <row r="343" ht="13.95" customHeight="1"/>
    <row r="344" ht="13.95" customHeight="1"/>
    <row r="345" ht="13.95" customHeight="1"/>
    <row r="346" ht="13.95" customHeight="1"/>
    <row r="347" ht="13.95" customHeight="1"/>
    <row r="348" ht="13.95" customHeight="1"/>
    <row r="349" ht="13.95" customHeight="1"/>
    <row r="350" ht="13.95" customHeight="1"/>
    <row r="351" ht="13.95" customHeight="1"/>
    <row r="352" ht="13.95" customHeight="1"/>
    <row r="353" ht="13.95" customHeight="1"/>
    <row r="354" ht="13.95" customHeight="1"/>
    <row r="355" ht="13.95" customHeight="1"/>
    <row r="356" ht="13.95" customHeight="1"/>
    <row r="357" ht="13.95" customHeight="1"/>
    <row r="358" ht="13.95" customHeight="1"/>
    <row r="359" ht="13.95" customHeight="1"/>
    <row r="360" ht="13.95" customHeight="1"/>
    <row r="361" ht="13.95" customHeight="1"/>
    <row r="362" ht="13.95" customHeight="1"/>
    <row r="363" ht="13.95" customHeight="1"/>
    <row r="364" ht="13.95" customHeight="1"/>
    <row r="365" ht="13.95" customHeight="1"/>
    <row r="366" ht="13.95" customHeight="1"/>
    <row r="367" ht="13.95" customHeight="1"/>
    <row r="368" ht="13.95" customHeight="1"/>
    <row r="369" ht="13.95" customHeight="1"/>
    <row r="370" ht="13.95" customHeight="1"/>
    <row r="371" ht="13.95" customHeight="1"/>
    <row r="372" ht="13.95" customHeight="1"/>
    <row r="373" ht="13.95" customHeight="1"/>
    <row r="374" ht="13.95" customHeight="1"/>
    <row r="375" ht="13.95" customHeight="1"/>
    <row r="376" ht="13.95" customHeight="1"/>
    <row r="377" ht="13.95" customHeight="1"/>
    <row r="378" ht="13.95" customHeight="1"/>
    <row r="379" ht="13.95" customHeight="1"/>
    <row r="380" ht="13.95" customHeight="1"/>
    <row r="381" ht="13.95" customHeight="1"/>
    <row r="382" ht="13.95" customHeight="1"/>
    <row r="383" ht="13.95" customHeight="1"/>
    <row r="384" ht="13.95" customHeight="1"/>
    <row r="385" ht="13.95" customHeight="1"/>
    <row r="386" ht="13.95" customHeight="1"/>
    <row r="387" ht="13.95" customHeight="1"/>
    <row r="388" ht="13.95" customHeight="1"/>
    <row r="389" ht="13.95" customHeight="1"/>
    <row r="390" ht="13.95" customHeight="1"/>
    <row r="391" ht="13.95" customHeight="1"/>
    <row r="392" ht="13.95" customHeight="1"/>
    <row r="393" ht="13.95" customHeight="1"/>
    <row r="394" ht="13.95" customHeight="1"/>
    <row r="395" ht="13.95" customHeight="1"/>
    <row r="396" ht="13.95" customHeight="1"/>
    <row r="397" ht="13.95" customHeight="1"/>
    <row r="398" ht="13.95" customHeight="1"/>
    <row r="399" ht="13.95" customHeight="1"/>
    <row r="400" ht="13.95" customHeight="1"/>
    <row r="401" ht="13.95" customHeight="1"/>
    <row r="402" ht="13.95" customHeight="1"/>
    <row r="403" ht="13.95" customHeight="1"/>
    <row r="404" ht="13.95" customHeight="1"/>
    <row r="405" ht="13.95" customHeight="1"/>
    <row r="406" ht="13.95" customHeight="1"/>
    <row r="407" ht="13.95" customHeight="1"/>
    <row r="408" ht="13.95" customHeight="1"/>
    <row r="409" ht="13.95" customHeight="1"/>
    <row r="410" ht="13.95" customHeight="1"/>
    <row r="411" ht="13.95" customHeight="1"/>
    <row r="412" ht="13.95" customHeight="1"/>
    <row r="413" ht="13.95" customHeight="1"/>
    <row r="414" ht="13.95" customHeight="1"/>
    <row r="415" ht="13.95" customHeight="1"/>
    <row r="416" ht="13.95" customHeight="1"/>
    <row r="417" ht="13.95" customHeight="1"/>
    <row r="418" ht="13.95" customHeight="1"/>
    <row r="419" ht="13.95" customHeight="1"/>
    <row r="420" ht="13.95" customHeight="1"/>
    <row r="421" ht="13.95" customHeight="1"/>
    <row r="422" ht="13.95" customHeight="1"/>
    <row r="423" ht="13.95" customHeight="1"/>
    <row r="424" ht="13.95" customHeight="1"/>
    <row r="425" ht="13.95" customHeight="1"/>
    <row r="426" ht="13.95" customHeight="1"/>
    <row r="427" ht="13.95" customHeight="1"/>
    <row r="428" ht="13.95" customHeight="1"/>
    <row r="429" ht="13.95" customHeight="1"/>
    <row r="430" ht="13.95" customHeight="1"/>
    <row r="431" ht="13.95" customHeight="1"/>
    <row r="432" ht="13.95" customHeight="1"/>
    <row r="433" ht="13.95" customHeight="1"/>
    <row r="434" ht="13.95" customHeight="1"/>
    <row r="435" ht="13.95" customHeight="1"/>
  </sheetData>
  <autoFilter ref="A8:AB103" xr:uid="{3CE3FC53-7BA4-4EEA-93C4-6A7FD429D962}">
    <filterColumn colId="5" showButton="0"/>
    <filterColumn colId="6" showButton="0"/>
    <filterColumn colId="7" showButton="0"/>
    <filterColumn colId="9" showButton="0"/>
    <filterColumn colId="10" showButton="0"/>
    <filterColumn colId="11" showButton="0"/>
  </autoFilter>
  <mergeCells count="32">
    <mergeCell ref="A119:Y119"/>
    <mergeCell ref="D1:Y5"/>
    <mergeCell ref="A1:C5"/>
    <mergeCell ref="B124:D124"/>
    <mergeCell ref="B125:D125"/>
    <mergeCell ref="A115:Y115"/>
    <mergeCell ref="A114:Y114"/>
    <mergeCell ref="A6:A8"/>
    <mergeCell ref="B6:B8"/>
    <mergeCell ref="C6:C8"/>
    <mergeCell ref="D6:D8"/>
    <mergeCell ref="E6:E8"/>
    <mergeCell ref="F6:S6"/>
    <mergeCell ref="T6:W6"/>
    <mergeCell ref="X6:X8"/>
    <mergeCell ref="Y6:Y8"/>
    <mergeCell ref="A116:Y117"/>
    <mergeCell ref="F7:I8"/>
    <mergeCell ref="T7:T8"/>
    <mergeCell ref="U7:U8"/>
    <mergeCell ref="V7:V8"/>
    <mergeCell ref="W7:W8"/>
    <mergeCell ref="J7:M8"/>
    <mergeCell ref="N7:P7"/>
    <mergeCell ref="Q7:Q8"/>
    <mergeCell ref="R7:R8"/>
    <mergeCell ref="S7:S8"/>
    <mergeCell ref="A112:Y112"/>
    <mergeCell ref="B107:E107"/>
    <mergeCell ref="B108:E108"/>
    <mergeCell ref="B109:E109"/>
    <mergeCell ref="B110:E110"/>
  </mergeCells>
  <dataValidations count="3">
    <dataValidation allowBlank="1" showErrorMessage="1" sqref="V9:Y103" xr:uid="{64BC4AF4-FCFA-402A-AB3F-CA60E282167A}"/>
    <dataValidation allowBlank="1" showErrorMessage="1" promptTitle="PorColombia:" prompt="Precaución: Celda formulada. No borrar." sqref="S9:U103" xr:uid="{19DD8A72-1EAE-47DC-AA2D-6F61E71A3094}"/>
    <dataValidation allowBlank="1" showErrorMessage="1" promptTitle="PorColombia:" prompt="Incluir el precio de experto sólo sí el análisis de precios no es favorable o presenta una dispersión superior al 30%" sqref="Q9:Q103" xr:uid="{26E7A192-34B6-422B-ADB7-47F77F14FFD5}"/>
  </dataValidations>
  <pageMargins left="0.19685039370078741" right="0.19685039370078741" top="0.19685039370078741" bottom="0.19685039370078741" header="0.31496062992125984" footer="0.31496062992125984"/>
  <pageSetup paperSize="9" scale="32" orientation="landscape" horizontalDpi="0" verticalDpi="0" r:id="rId1"/>
  <rowBreaks count="1" manualBreakCount="1">
    <brk id="74" max="24"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BA09D-7AD4-4E46-BB0D-756E8087C7D0}">
  <sheetPr codeName="Hoja11">
    <tabColor rgb="FF006C49"/>
  </sheetPr>
  <dimension ref="A1:AB448"/>
  <sheetViews>
    <sheetView showGridLines="0" zoomScale="70" zoomScaleNormal="70" zoomScaleSheetLayoutView="70" workbookViewId="0">
      <pane ySplit="8" topLeftCell="A238" activePane="bottomLeft" state="frozen"/>
      <selection pane="bottomLeft" activeCell="K254" sqref="K254"/>
    </sheetView>
  </sheetViews>
  <sheetFormatPr baseColWidth="10" defaultColWidth="11.3984375" defaultRowHeight="13.95" customHeight="1" zeroHeight="1"/>
  <cols>
    <col min="1" max="2" width="7.69921875" style="73" customWidth="1"/>
    <col min="3" max="3" width="11.59765625" style="74" customWidth="1"/>
    <col min="4" max="4" width="31" style="172" customWidth="1"/>
    <col min="5" max="5" width="11.59765625" style="74" customWidth="1"/>
    <col min="6" max="9" width="4" style="74" customWidth="1"/>
    <col min="10" max="16" width="12.69921875" style="75" customWidth="1"/>
    <col min="17" max="17" width="14.8984375" style="76" customWidth="1"/>
    <col min="18" max="18" width="15.8984375" style="47" customWidth="1"/>
    <col min="19" max="19" width="16.296875" style="77" customWidth="1"/>
    <col min="20" max="20" width="12.69921875" style="47" customWidth="1"/>
    <col min="21" max="21" width="46" style="29" customWidth="1"/>
    <col min="22" max="22" width="16.296875" style="77" customWidth="1"/>
    <col min="23" max="23" width="12.69921875" style="47" customWidth="1"/>
    <col min="24" max="24" width="14.3984375" style="77" customWidth="1"/>
    <col min="25" max="25" width="68.69921875" style="78" customWidth="1"/>
    <col min="26" max="26" width="2.3984375" style="47" customWidth="1"/>
    <col min="27" max="27" width="11.3984375" style="47"/>
    <col min="28" max="28" width="11.3984375" style="30"/>
    <col min="29" max="16384" width="11.3984375" style="47"/>
  </cols>
  <sheetData>
    <row r="1" spans="1:28" s="8" customFormat="1" ht="15" customHeight="1">
      <c r="A1" s="248" t="s">
        <v>30</v>
      </c>
      <c r="B1" s="249"/>
      <c r="C1" s="250"/>
      <c r="D1" s="239" t="s">
        <v>2152</v>
      </c>
      <c r="E1" s="240"/>
      <c r="F1" s="240"/>
      <c r="G1" s="240"/>
      <c r="H1" s="240"/>
      <c r="I1" s="240"/>
      <c r="J1" s="240"/>
      <c r="K1" s="240"/>
      <c r="L1" s="240"/>
      <c r="M1" s="240"/>
      <c r="N1" s="240"/>
      <c r="O1" s="240"/>
      <c r="P1" s="240"/>
      <c r="Q1" s="240"/>
      <c r="R1" s="240"/>
      <c r="S1" s="240"/>
      <c r="T1" s="240"/>
      <c r="U1" s="240"/>
      <c r="V1" s="240"/>
      <c r="W1" s="240"/>
      <c r="X1" s="240"/>
      <c r="Y1" s="241"/>
      <c r="AB1" s="9"/>
    </row>
    <row r="2" spans="1:28" s="8" customFormat="1" ht="14.4">
      <c r="A2" s="251"/>
      <c r="B2" s="252"/>
      <c r="C2" s="253"/>
      <c r="D2" s="242"/>
      <c r="E2" s="243"/>
      <c r="F2" s="243"/>
      <c r="G2" s="243"/>
      <c r="H2" s="243"/>
      <c r="I2" s="243"/>
      <c r="J2" s="243"/>
      <c r="K2" s="243"/>
      <c r="L2" s="243"/>
      <c r="M2" s="243"/>
      <c r="N2" s="243"/>
      <c r="O2" s="243"/>
      <c r="P2" s="243"/>
      <c r="Q2" s="243"/>
      <c r="R2" s="243"/>
      <c r="S2" s="243"/>
      <c r="T2" s="243"/>
      <c r="U2" s="243"/>
      <c r="V2" s="243"/>
      <c r="W2" s="243"/>
      <c r="X2" s="243"/>
      <c r="Y2" s="244"/>
      <c r="AB2" s="9"/>
    </row>
    <row r="3" spans="1:28" s="8" customFormat="1" ht="14.4">
      <c r="A3" s="251"/>
      <c r="B3" s="252"/>
      <c r="C3" s="253"/>
      <c r="D3" s="242"/>
      <c r="E3" s="243"/>
      <c r="F3" s="243"/>
      <c r="G3" s="243"/>
      <c r="H3" s="243"/>
      <c r="I3" s="243"/>
      <c r="J3" s="243"/>
      <c r="K3" s="243"/>
      <c r="L3" s="243"/>
      <c r="M3" s="243"/>
      <c r="N3" s="243"/>
      <c r="O3" s="243"/>
      <c r="P3" s="243"/>
      <c r="Q3" s="243"/>
      <c r="R3" s="243"/>
      <c r="S3" s="243"/>
      <c r="T3" s="243"/>
      <c r="U3" s="243"/>
      <c r="V3" s="243"/>
      <c r="W3" s="243"/>
      <c r="X3" s="243"/>
      <c r="Y3" s="244"/>
      <c r="AB3" s="9"/>
    </row>
    <row r="4" spans="1:28" s="8" customFormat="1" ht="14.4">
      <c r="A4" s="251"/>
      <c r="B4" s="252"/>
      <c r="C4" s="253"/>
      <c r="D4" s="242"/>
      <c r="E4" s="243"/>
      <c r="F4" s="243"/>
      <c r="G4" s="243"/>
      <c r="H4" s="243"/>
      <c r="I4" s="243"/>
      <c r="J4" s="243"/>
      <c r="K4" s="243"/>
      <c r="L4" s="243"/>
      <c r="M4" s="243"/>
      <c r="N4" s="243"/>
      <c r="O4" s="243"/>
      <c r="P4" s="243"/>
      <c r="Q4" s="243"/>
      <c r="R4" s="243"/>
      <c r="S4" s="243"/>
      <c r="T4" s="243"/>
      <c r="U4" s="243"/>
      <c r="V4" s="243"/>
      <c r="W4" s="243"/>
      <c r="X4" s="243"/>
      <c r="Y4" s="244"/>
      <c r="AB4" s="9"/>
    </row>
    <row r="5" spans="1:28" s="8" customFormat="1" ht="15" thickBot="1">
      <c r="A5" s="254"/>
      <c r="B5" s="255"/>
      <c r="C5" s="256"/>
      <c r="D5" s="245"/>
      <c r="E5" s="246"/>
      <c r="F5" s="246"/>
      <c r="G5" s="246"/>
      <c r="H5" s="246"/>
      <c r="I5" s="246"/>
      <c r="J5" s="246"/>
      <c r="K5" s="246"/>
      <c r="L5" s="246"/>
      <c r="M5" s="246"/>
      <c r="N5" s="246"/>
      <c r="O5" s="246"/>
      <c r="P5" s="246"/>
      <c r="Q5" s="246"/>
      <c r="R5" s="246"/>
      <c r="S5" s="246"/>
      <c r="T5" s="246"/>
      <c r="U5" s="246"/>
      <c r="V5" s="246"/>
      <c r="W5" s="246"/>
      <c r="X5" s="246"/>
      <c r="Y5" s="247"/>
      <c r="AB5" s="9"/>
    </row>
    <row r="6" spans="1:28" s="10" customFormat="1" ht="18.600000000000001" thickBot="1">
      <c r="A6" s="295" t="s">
        <v>5</v>
      </c>
      <c r="B6" s="236" t="s">
        <v>32</v>
      </c>
      <c r="C6" s="236" t="s">
        <v>33</v>
      </c>
      <c r="D6" s="236" t="s">
        <v>34</v>
      </c>
      <c r="E6" s="257" t="s">
        <v>35</v>
      </c>
      <c r="F6" s="260" t="s">
        <v>36</v>
      </c>
      <c r="G6" s="261"/>
      <c r="H6" s="261"/>
      <c r="I6" s="261"/>
      <c r="J6" s="261"/>
      <c r="K6" s="261"/>
      <c r="L6" s="261"/>
      <c r="M6" s="261"/>
      <c r="N6" s="261"/>
      <c r="O6" s="261"/>
      <c r="P6" s="261"/>
      <c r="Q6" s="261"/>
      <c r="R6" s="261"/>
      <c r="S6" s="262"/>
      <c r="T6" s="263" t="s">
        <v>37</v>
      </c>
      <c r="U6" s="264"/>
      <c r="V6" s="264"/>
      <c r="W6" s="265"/>
      <c r="X6" s="266" t="s">
        <v>38</v>
      </c>
      <c r="Y6" s="266" t="s">
        <v>39</v>
      </c>
      <c r="AB6" s="11"/>
    </row>
    <row r="7" spans="1:28" s="10" customFormat="1" ht="18">
      <c r="A7" s="296"/>
      <c r="B7" s="237"/>
      <c r="C7" s="237"/>
      <c r="D7" s="237"/>
      <c r="E7" s="258"/>
      <c r="F7" s="278" t="s">
        <v>40</v>
      </c>
      <c r="G7" s="279"/>
      <c r="H7" s="279"/>
      <c r="I7" s="280"/>
      <c r="J7" s="284" t="s">
        <v>41</v>
      </c>
      <c r="K7" s="284"/>
      <c r="L7" s="284"/>
      <c r="M7" s="285"/>
      <c r="N7" s="288" t="s">
        <v>42</v>
      </c>
      <c r="O7" s="289"/>
      <c r="P7" s="289"/>
      <c r="Q7" s="290" t="s">
        <v>43</v>
      </c>
      <c r="R7" s="292" t="s">
        <v>44</v>
      </c>
      <c r="S7" s="273" t="s">
        <v>45</v>
      </c>
      <c r="T7" s="269" t="s">
        <v>46</v>
      </c>
      <c r="U7" s="271" t="s">
        <v>47</v>
      </c>
      <c r="V7" s="271" t="s">
        <v>45</v>
      </c>
      <c r="W7" s="273" t="s">
        <v>48</v>
      </c>
      <c r="X7" s="267"/>
      <c r="Y7" s="267"/>
      <c r="AB7" s="11"/>
    </row>
    <row r="8" spans="1:28" s="10" customFormat="1" ht="15" thickBot="1">
      <c r="A8" s="297"/>
      <c r="B8" s="238"/>
      <c r="C8" s="238"/>
      <c r="D8" s="238"/>
      <c r="E8" s="259"/>
      <c r="F8" s="281"/>
      <c r="G8" s="282"/>
      <c r="H8" s="282"/>
      <c r="I8" s="283"/>
      <c r="J8" s="286"/>
      <c r="K8" s="286"/>
      <c r="L8" s="286"/>
      <c r="M8" s="287"/>
      <c r="N8" s="101">
        <v>2025</v>
      </c>
      <c r="O8" s="102">
        <v>2024</v>
      </c>
      <c r="P8" s="103">
        <v>2023</v>
      </c>
      <c r="Q8" s="291"/>
      <c r="R8" s="293"/>
      <c r="S8" s="274"/>
      <c r="T8" s="270"/>
      <c r="U8" s="272"/>
      <c r="V8" s="272"/>
      <c r="W8" s="274"/>
      <c r="X8" s="268"/>
      <c r="Y8" s="268"/>
      <c r="AB8" s="11"/>
    </row>
    <row r="9" spans="1:28" s="124" customFormat="1" ht="41.4">
      <c r="A9" s="119">
        <v>10</v>
      </c>
      <c r="B9" s="120" t="s">
        <v>27</v>
      </c>
      <c r="C9" s="120">
        <v>51171630</v>
      </c>
      <c r="D9" s="174" t="s">
        <v>2153</v>
      </c>
      <c r="E9" s="120" t="s">
        <v>557</v>
      </c>
      <c r="F9" s="113"/>
      <c r="G9" s="114"/>
      <c r="H9" s="114"/>
      <c r="I9" s="114"/>
      <c r="J9" s="16"/>
      <c r="K9" s="17"/>
      <c r="L9" s="17"/>
      <c r="M9" s="18"/>
      <c r="N9" s="19">
        <v>80312.31</v>
      </c>
      <c r="O9" s="17">
        <v>84792.075263999999</v>
      </c>
      <c r="P9" s="17">
        <v>96305.763232223995</v>
      </c>
      <c r="Q9" s="20"/>
      <c r="R9" s="121">
        <f t="shared" ref="R9:R65" si="0">COUNTA(F9:I9,N9:P9)</f>
        <v>3</v>
      </c>
      <c r="S9" s="22">
        <f t="shared" ref="S9:S65" si="1">IFERROR(AVERAGE(J9:P9),"")</f>
        <v>87136.716165407983</v>
      </c>
      <c r="T9" s="23">
        <f t="shared" ref="T9:T65" si="2">IF(Q9&gt;0,"",IFERROR(STDEV(J9:P9)/S9,""))</f>
        <v>9.4684466209596904E-2</v>
      </c>
      <c r="U9" s="122" t="s">
        <v>145</v>
      </c>
      <c r="V9" s="25">
        <f t="shared" ref="V9:V65" si="3">IFERROR(AVERAGE(J9:P9),"")</f>
        <v>87136.716165407983</v>
      </c>
      <c r="W9" s="26">
        <f t="shared" ref="W9:W72" si="4">IF(Q9&gt;0,"",IFERROR(STDEV(J9:P9)/V9,""))</f>
        <v>9.4684466209596904E-2</v>
      </c>
      <c r="X9" s="27">
        <f t="shared" ref="X9:X65" si="5">IF(Q9&gt;0,Q9,V9)</f>
        <v>87136.716165407983</v>
      </c>
      <c r="Y9" s="123" t="s">
        <v>2154</v>
      </c>
      <c r="AB9" s="125"/>
    </row>
    <row r="10" spans="1:28" s="126" customFormat="1" ht="41.4">
      <c r="A10" s="111">
        <v>10</v>
      </c>
      <c r="B10" s="112" t="s">
        <v>27</v>
      </c>
      <c r="C10" s="112">
        <v>42121607</v>
      </c>
      <c r="D10" s="175" t="s">
        <v>2155</v>
      </c>
      <c r="E10" s="112" t="s">
        <v>557</v>
      </c>
      <c r="F10" s="118" t="s">
        <v>51</v>
      </c>
      <c r="G10" s="115"/>
      <c r="H10" s="115"/>
      <c r="I10" s="115"/>
      <c r="J10" s="34">
        <v>87100</v>
      </c>
      <c r="K10" s="35"/>
      <c r="L10" s="35"/>
      <c r="M10" s="36"/>
      <c r="N10" s="37"/>
      <c r="O10" s="35"/>
      <c r="P10" s="35"/>
      <c r="Q10" s="38"/>
      <c r="R10" s="116">
        <f t="shared" si="0"/>
        <v>1</v>
      </c>
      <c r="S10" s="40">
        <f t="shared" si="1"/>
        <v>87100</v>
      </c>
      <c r="T10" s="41" t="str">
        <f t="shared" si="2"/>
        <v/>
      </c>
      <c r="U10" s="117" t="s">
        <v>54</v>
      </c>
      <c r="V10" s="43">
        <f t="shared" si="3"/>
        <v>87100</v>
      </c>
      <c r="W10" s="44" t="str">
        <f t="shared" si="4"/>
        <v/>
      </c>
      <c r="X10" s="45">
        <f t="shared" si="5"/>
        <v>87100</v>
      </c>
      <c r="Y10" s="109" t="s">
        <v>2156</v>
      </c>
      <c r="AA10" s="124"/>
      <c r="AB10" s="125"/>
    </row>
    <row r="11" spans="1:28" s="126" customFormat="1" ht="55.2">
      <c r="A11" s="111">
        <v>10</v>
      </c>
      <c r="B11" s="112" t="s">
        <v>27</v>
      </c>
      <c r="C11" s="112">
        <v>10121500</v>
      </c>
      <c r="D11" s="175" t="s">
        <v>2157</v>
      </c>
      <c r="E11" s="112" t="s">
        <v>106</v>
      </c>
      <c r="F11" s="118"/>
      <c r="G11" s="115" t="s">
        <v>52</v>
      </c>
      <c r="H11" s="115" t="s">
        <v>53</v>
      </c>
      <c r="I11" s="115"/>
      <c r="J11" s="34"/>
      <c r="K11" s="35">
        <v>120000</v>
      </c>
      <c r="L11" s="35">
        <v>130450</v>
      </c>
      <c r="M11" s="36"/>
      <c r="N11" s="37"/>
      <c r="O11" s="35"/>
      <c r="P11" s="35"/>
      <c r="Q11" s="38"/>
      <c r="R11" s="116">
        <f t="shared" si="0"/>
        <v>2</v>
      </c>
      <c r="S11" s="40">
        <f t="shared" si="1"/>
        <v>125225</v>
      </c>
      <c r="T11" s="41">
        <f t="shared" si="2"/>
        <v>5.9007912664399455E-2</v>
      </c>
      <c r="U11" s="117" t="s">
        <v>54</v>
      </c>
      <c r="V11" s="43">
        <f t="shared" si="3"/>
        <v>125225</v>
      </c>
      <c r="W11" s="44">
        <f t="shared" si="4"/>
        <v>5.9007912664399455E-2</v>
      </c>
      <c r="X11" s="45">
        <f t="shared" si="5"/>
        <v>125225</v>
      </c>
      <c r="Y11" s="109" t="s">
        <v>2158</v>
      </c>
      <c r="AA11" s="124"/>
      <c r="AB11" s="125"/>
    </row>
    <row r="12" spans="1:28" s="126" customFormat="1" ht="55.2">
      <c r="A12" s="111">
        <v>10</v>
      </c>
      <c r="B12" s="112" t="s">
        <v>27</v>
      </c>
      <c r="C12" s="112">
        <v>42142523</v>
      </c>
      <c r="D12" s="175" t="s">
        <v>2159</v>
      </c>
      <c r="E12" s="112" t="s">
        <v>1007</v>
      </c>
      <c r="F12" s="118"/>
      <c r="G12" s="115"/>
      <c r="H12" s="115"/>
      <c r="I12" s="115"/>
      <c r="J12" s="34"/>
      <c r="K12" s="35"/>
      <c r="L12" s="35"/>
      <c r="M12" s="36"/>
      <c r="N12" s="37">
        <v>36002.07</v>
      </c>
      <c r="O12" s="35">
        <v>35125.835004</v>
      </c>
      <c r="P12" s="35">
        <v>33629.238923903999</v>
      </c>
      <c r="Q12" s="38"/>
      <c r="R12" s="116">
        <f t="shared" si="0"/>
        <v>3</v>
      </c>
      <c r="S12" s="40">
        <f t="shared" si="1"/>
        <v>34919.047975967995</v>
      </c>
      <c r="T12" s="41">
        <f t="shared" si="2"/>
        <v>3.4361051144115091E-2</v>
      </c>
      <c r="U12" s="117" t="s">
        <v>145</v>
      </c>
      <c r="V12" s="43">
        <f t="shared" si="3"/>
        <v>34919.047975967995</v>
      </c>
      <c r="W12" s="44">
        <f t="shared" si="4"/>
        <v>3.4361051144115091E-2</v>
      </c>
      <c r="X12" s="45">
        <f t="shared" si="5"/>
        <v>34919.047975967995</v>
      </c>
      <c r="Y12" s="109" t="s">
        <v>2160</v>
      </c>
      <c r="AA12" s="124"/>
      <c r="AB12" s="125"/>
    </row>
    <row r="13" spans="1:28" s="126" customFormat="1" ht="55.2">
      <c r="A13" s="111">
        <v>10</v>
      </c>
      <c r="B13" s="112" t="s">
        <v>27</v>
      </c>
      <c r="C13" s="112">
        <v>42142523</v>
      </c>
      <c r="D13" s="175" t="s">
        <v>2161</v>
      </c>
      <c r="E13" s="112" t="s">
        <v>1007</v>
      </c>
      <c r="F13" s="118"/>
      <c r="G13" s="115"/>
      <c r="H13" s="115"/>
      <c r="I13" s="115"/>
      <c r="J13" s="34"/>
      <c r="K13" s="35"/>
      <c r="L13" s="35"/>
      <c r="M13" s="36"/>
      <c r="N13" s="37">
        <v>34991.189999999995</v>
      </c>
      <c r="O13" s="35">
        <v>35956.652003999996</v>
      </c>
      <c r="P13" s="35">
        <v>33629.238923903999</v>
      </c>
      <c r="Q13" s="38"/>
      <c r="R13" s="116">
        <f t="shared" si="0"/>
        <v>3</v>
      </c>
      <c r="S13" s="40">
        <f t="shared" si="1"/>
        <v>34859.026975968001</v>
      </c>
      <c r="T13" s="41">
        <f t="shared" si="2"/>
        <v>3.3544300843860078E-2</v>
      </c>
      <c r="U13" s="117" t="s">
        <v>145</v>
      </c>
      <c r="V13" s="43">
        <f t="shared" si="3"/>
        <v>34859.026975968001</v>
      </c>
      <c r="W13" s="44">
        <f t="shared" si="4"/>
        <v>3.3544300843860078E-2</v>
      </c>
      <c r="X13" s="45">
        <f t="shared" si="5"/>
        <v>34859.026975968001</v>
      </c>
      <c r="Y13" s="109" t="s">
        <v>2162</v>
      </c>
      <c r="AA13" s="124"/>
      <c r="AB13" s="125"/>
    </row>
    <row r="14" spans="1:28" s="126" customFormat="1" ht="55.2">
      <c r="A14" s="111">
        <v>10</v>
      </c>
      <c r="B14" s="112" t="s">
        <v>27</v>
      </c>
      <c r="C14" s="112">
        <v>42142523</v>
      </c>
      <c r="D14" s="175" t="s">
        <v>2163</v>
      </c>
      <c r="E14" s="112" t="s">
        <v>1007</v>
      </c>
      <c r="F14" s="118"/>
      <c r="G14" s="115"/>
      <c r="H14" s="115"/>
      <c r="I14" s="115"/>
      <c r="J14" s="34"/>
      <c r="K14" s="35"/>
      <c r="L14" s="35"/>
      <c r="M14" s="36"/>
      <c r="N14" s="37">
        <v>36149.49</v>
      </c>
      <c r="O14" s="35">
        <v>35954.436492000001</v>
      </c>
      <c r="P14" s="35">
        <v>33629.238923903999</v>
      </c>
      <c r="Q14" s="38"/>
      <c r="R14" s="116">
        <f t="shared" si="0"/>
        <v>3</v>
      </c>
      <c r="S14" s="40">
        <f t="shared" si="1"/>
        <v>35244.388471967999</v>
      </c>
      <c r="T14" s="41">
        <f t="shared" si="2"/>
        <v>3.9783819241902406E-2</v>
      </c>
      <c r="U14" s="117" t="s">
        <v>145</v>
      </c>
      <c r="V14" s="43">
        <f t="shared" si="3"/>
        <v>35244.388471967999</v>
      </c>
      <c r="W14" s="44">
        <f t="shared" si="4"/>
        <v>3.9783819241902406E-2</v>
      </c>
      <c r="X14" s="45">
        <f t="shared" si="5"/>
        <v>35244.388471967999</v>
      </c>
      <c r="Y14" s="109" t="s">
        <v>2164</v>
      </c>
      <c r="AA14" s="124"/>
      <c r="AB14" s="125"/>
    </row>
    <row r="15" spans="1:28" s="126" customFormat="1" ht="55.2">
      <c r="A15" s="111">
        <v>10</v>
      </c>
      <c r="B15" s="112" t="s">
        <v>27</v>
      </c>
      <c r="C15" s="112">
        <v>42142523</v>
      </c>
      <c r="D15" s="175" t="s">
        <v>2165</v>
      </c>
      <c r="E15" s="112" t="s">
        <v>1007</v>
      </c>
      <c r="F15" s="118"/>
      <c r="G15" s="115"/>
      <c r="H15" s="115"/>
      <c r="I15" s="115"/>
      <c r="J15" s="34"/>
      <c r="K15" s="35"/>
      <c r="L15" s="35"/>
      <c r="M15" s="36"/>
      <c r="N15" s="37">
        <v>35654.579999999994</v>
      </c>
      <c r="O15" s="35">
        <v>55997.065799999997</v>
      </c>
      <c r="P15" s="35">
        <v>33629.238923903999</v>
      </c>
      <c r="Q15" s="38"/>
      <c r="R15" s="116">
        <f t="shared" si="0"/>
        <v>3</v>
      </c>
      <c r="S15" s="40">
        <f t="shared" si="1"/>
        <v>41760.294907967997</v>
      </c>
      <c r="T15" s="41">
        <f t="shared" si="2"/>
        <v>0.29623648539893738</v>
      </c>
      <c r="U15" s="117" t="s">
        <v>145</v>
      </c>
      <c r="V15" s="43">
        <f t="shared" si="3"/>
        <v>41760.294907967997</v>
      </c>
      <c r="W15" s="44">
        <f t="shared" si="4"/>
        <v>0.29623648539893738</v>
      </c>
      <c r="X15" s="45">
        <f t="shared" si="5"/>
        <v>41760.294907967997</v>
      </c>
      <c r="Y15" s="109" t="s">
        <v>2166</v>
      </c>
      <c r="AA15" s="124"/>
      <c r="AB15" s="125"/>
    </row>
    <row r="16" spans="1:28" s="126" customFormat="1" ht="55.2">
      <c r="A16" s="111">
        <v>10</v>
      </c>
      <c r="B16" s="112" t="s">
        <v>27</v>
      </c>
      <c r="C16" s="112">
        <v>42142523</v>
      </c>
      <c r="D16" s="175" t="s">
        <v>2167</v>
      </c>
      <c r="E16" s="112" t="s">
        <v>1007</v>
      </c>
      <c r="F16" s="118"/>
      <c r="G16" s="115"/>
      <c r="H16" s="115"/>
      <c r="I16" s="115"/>
      <c r="J16" s="34"/>
      <c r="K16" s="35"/>
      <c r="L16" s="35"/>
      <c r="M16" s="36"/>
      <c r="N16" s="37">
        <v>31958.55</v>
      </c>
      <c r="O16" s="35">
        <v>40382.137223999998</v>
      </c>
      <c r="P16" s="35">
        <v>33629.238923903999</v>
      </c>
      <c r="Q16" s="38"/>
      <c r="R16" s="116">
        <f t="shared" si="0"/>
        <v>3</v>
      </c>
      <c r="S16" s="40">
        <f t="shared" si="1"/>
        <v>35323.308715967993</v>
      </c>
      <c r="T16" s="41">
        <f t="shared" si="2"/>
        <v>0.1262622686837222</v>
      </c>
      <c r="U16" s="117" t="s">
        <v>145</v>
      </c>
      <c r="V16" s="43">
        <f t="shared" si="3"/>
        <v>35323.308715967993</v>
      </c>
      <c r="W16" s="44">
        <f t="shared" si="4"/>
        <v>0.1262622686837222</v>
      </c>
      <c r="X16" s="45">
        <f t="shared" si="5"/>
        <v>35323.308715967993</v>
      </c>
      <c r="Y16" s="109" t="s">
        <v>2168</v>
      </c>
      <c r="AA16" s="124"/>
      <c r="AB16" s="125"/>
    </row>
    <row r="17" spans="1:28" s="126" customFormat="1" ht="55.2">
      <c r="A17" s="111">
        <v>10</v>
      </c>
      <c r="B17" s="112" t="s">
        <v>27</v>
      </c>
      <c r="C17" s="112">
        <v>42142523</v>
      </c>
      <c r="D17" s="175" t="s">
        <v>2169</v>
      </c>
      <c r="E17" s="112" t="s">
        <v>1007</v>
      </c>
      <c r="F17" s="118"/>
      <c r="G17" s="115"/>
      <c r="H17" s="115"/>
      <c r="I17" s="115"/>
      <c r="J17" s="34"/>
      <c r="K17" s="35"/>
      <c r="L17" s="35"/>
      <c r="M17" s="36"/>
      <c r="N17" s="37">
        <v>50996.789999999994</v>
      </c>
      <c r="O17" s="35">
        <v>47005.410348000005</v>
      </c>
      <c r="P17" s="35">
        <v>33290.283312</v>
      </c>
      <c r="Q17" s="38"/>
      <c r="R17" s="116">
        <f t="shared" si="0"/>
        <v>3</v>
      </c>
      <c r="S17" s="40">
        <f t="shared" si="1"/>
        <v>43764.161220000002</v>
      </c>
      <c r="T17" s="41">
        <f t="shared" si="2"/>
        <v>0.21221912689220201</v>
      </c>
      <c r="U17" s="117" t="s">
        <v>145</v>
      </c>
      <c r="V17" s="43">
        <f t="shared" si="3"/>
        <v>43764.161220000002</v>
      </c>
      <c r="W17" s="44">
        <f t="shared" si="4"/>
        <v>0.21221912689220201</v>
      </c>
      <c r="X17" s="45">
        <f t="shared" si="5"/>
        <v>43764.161220000002</v>
      </c>
      <c r="Y17" s="109" t="s">
        <v>2170</v>
      </c>
      <c r="AA17" s="124"/>
      <c r="AB17" s="125"/>
    </row>
    <row r="18" spans="1:28" s="126" customFormat="1" ht="55.2">
      <c r="A18" s="111">
        <v>10</v>
      </c>
      <c r="B18" s="112" t="s">
        <v>27</v>
      </c>
      <c r="C18" s="112">
        <v>42142523</v>
      </c>
      <c r="D18" s="175" t="s">
        <v>2171</v>
      </c>
      <c r="E18" s="112" t="s">
        <v>1007</v>
      </c>
      <c r="F18" s="118"/>
      <c r="G18" s="115"/>
      <c r="H18" s="115"/>
      <c r="I18" s="115"/>
      <c r="J18" s="34"/>
      <c r="K18" s="35"/>
      <c r="L18" s="35"/>
      <c r="M18" s="36"/>
      <c r="N18" s="37"/>
      <c r="O18" s="35">
        <v>45436.827852000002</v>
      </c>
      <c r="P18" s="35">
        <v>30532.637298009602</v>
      </c>
      <c r="Q18" s="38"/>
      <c r="R18" s="116">
        <f t="shared" si="0"/>
        <v>2</v>
      </c>
      <c r="S18" s="40">
        <f t="shared" si="1"/>
        <v>37984.732575004804</v>
      </c>
      <c r="T18" s="41">
        <f t="shared" si="2"/>
        <v>0.27744974084029755</v>
      </c>
      <c r="U18" s="117" t="s">
        <v>145</v>
      </c>
      <c r="V18" s="43">
        <f t="shared" si="3"/>
        <v>37984.732575004804</v>
      </c>
      <c r="W18" s="44">
        <f t="shared" si="4"/>
        <v>0.27744974084029755</v>
      </c>
      <c r="X18" s="45">
        <f t="shared" si="5"/>
        <v>37984.732575004804</v>
      </c>
      <c r="Y18" s="109" t="s">
        <v>2172</v>
      </c>
      <c r="AA18" s="124"/>
      <c r="AB18" s="125"/>
    </row>
    <row r="19" spans="1:28" s="126" customFormat="1" ht="69">
      <c r="A19" s="111">
        <v>10</v>
      </c>
      <c r="B19" s="112" t="s">
        <v>27</v>
      </c>
      <c r="C19" s="112">
        <v>42142523</v>
      </c>
      <c r="D19" s="175" t="s">
        <v>2173</v>
      </c>
      <c r="E19" s="112" t="s">
        <v>1007</v>
      </c>
      <c r="F19" s="118"/>
      <c r="G19" s="115"/>
      <c r="H19" s="115"/>
      <c r="I19" s="115"/>
      <c r="J19" s="34"/>
      <c r="K19" s="35"/>
      <c r="L19" s="35"/>
      <c r="M19" s="36"/>
      <c r="N19" s="37">
        <v>63464.31</v>
      </c>
      <c r="O19" s="35">
        <v>59449.941251999997</v>
      </c>
      <c r="P19" s="35">
        <v>45346.208093971203</v>
      </c>
      <c r="Q19" s="38"/>
      <c r="R19" s="116">
        <f t="shared" si="0"/>
        <v>3</v>
      </c>
      <c r="S19" s="40">
        <f t="shared" si="1"/>
        <v>56086.819781990394</v>
      </c>
      <c r="T19" s="41">
        <f t="shared" si="2"/>
        <v>0.16966092792112766</v>
      </c>
      <c r="U19" s="117" t="s">
        <v>145</v>
      </c>
      <c r="V19" s="43">
        <f t="shared" si="3"/>
        <v>56086.819781990394</v>
      </c>
      <c r="W19" s="44">
        <f t="shared" si="4"/>
        <v>0.16966092792112766</v>
      </c>
      <c r="X19" s="45">
        <f t="shared" si="5"/>
        <v>56086.819781990394</v>
      </c>
      <c r="Y19" s="109" t="s">
        <v>2174</v>
      </c>
      <c r="AA19" s="124"/>
      <c r="AB19" s="125"/>
    </row>
    <row r="20" spans="1:28" s="126" customFormat="1" ht="41.4">
      <c r="A20" s="111">
        <v>10</v>
      </c>
      <c r="B20" s="112" t="s">
        <v>27</v>
      </c>
      <c r="C20" s="112">
        <v>42312206</v>
      </c>
      <c r="D20" s="175" t="s">
        <v>2175</v>
      </c>
      <c r="E20" s="112" t="s">
        <v>57</v>
      </c>
      <c r="F20" s="118"/>
      <c r="G20" s="115"/>
      <c r="H20" s="115"/>
      <c r="I20" s="115"/>
      <c r="J20" s="34"/>
      <c r="K20" s="35"/>
      <c r="L20" s="35"/>
      <c r="M20" s="36"/>
      <c r="N20" s="37"/>
      <c r="O20" s="35">
        <v>35373.972348000003</v>
      </c>
      <c r="P20" s="35">
        <v>25317.5630977152</v>
      </c>
      <c r="Q20" s="38"/>
      <c r="R20" s="116">
        <f t="shared" si="0"/>
        <v>2</v>
      </c>
      <c r="S20" s="40">
        <f t="shared" si="1"/>
        <v>30345.767722857599</v>
      </c>
      <c r="T20" s="41">
        <f t="shared" si="2"/>
        <v>0.23433103555680637</v>
      </c>
      <c r="U20" s="117" t="s">
        <v>145</v>
      </c>
      <c r="V20" s="43">
        <f t="shared" si="3"/>
        <v>30345.767722857599</v>
      </c>
      <c r="W20" s="44">
        <f t="shared" si="4"/>
        <v>0.23433103555680637</v>
      </c>
      <c r="X20" s="45">
        <f t="shared" si="5"/>
        <v>30345.767722857599</v>
      </c>
      <c r="Y20" s="109" t="s">
        <v>2176</v>
      </c>
      <c r="AA20" s="124"/>
      <c r="AB20" s="125"/>
    </row>
    <row r="21" spans="1:28" s="126" customFormat="1" ht="41.4">
      <c r="A21" s="111">
        <v>10</v>
      </c>
      <c r="B21" s="112" t="s">
        <v>27</v>
      </c>
      <c r="C21" s="112">
        <v>42312206</v>
      </c>
      <c r="D21" s="175" t="s">
        <v>2177</v>
      </c>
      <c r="E21" s="112" t="s">
        <v>57</v>
      </c>
      <c r="F21" s="118"/>
      <c r="G21" s="115"/>
      <c r="H21" s="115"/>
      <c r="I21" s="115"/>
      <c r="J21" s="34"/>
      <c r="K21" s="35"/>
      <c r="L21" s="35"/>
      <c r="M21" s="36"/>
      <c r="N21" s="37">
        <v>28862.73</v>
      </c>
      <c r="O21" s="35">
        <v>35817.074747999999</v>
      </c>
      <c r="P21" s="35">
        <v>26529.329410271999</v>
      </c>
      <c r="Q21" s="38"/>
      <c r="R21" s="116">
        <f t="shared" si="0"/>
        <v>3</v>
      </c>
      <c r="S21" s="40">
        <f t="shared" si="1"/>
        <v>30403.044719423997</v>
      </c>
      <c r="T21" s="41">
        <f t="shared" si="2"/>
        <v>0.15892041075932289</v>
      </c>
      <c r="U21" s="117" t="s">
        <v>145</v>
      </c>
      <c r="V21" s="43">
        <f t="shared" si="3"/>
        <v>30403.044719423997</v>
      </c>
      <c r="W21" s="44">
        <f t="shared" si="4"/>
        <v>0.15892041075932289</v>
      </c>
      <c r="X21" s="45">
        <f t="shared" si="5"/>
        <v>30403.044719423997</v>
      </c>
      <c r="Y21" s="109" t="s">
        <v>2178</v>
      </c>
      <c r="AA21" s="124"/>
      <c r="AB21" s="125"/>
    </row>
    <row r="22" spans="1:28" s="126" customFormat="1" ht="69">
      <c r="A22" s="111">
        <v>10</v>
      </c>
      <c r="B22" s="112" t="s">
        <v>27</v>
      </c>
      <c r="C22" s="112">
        <v>21102401</v>
      </c>
      <c r="D22" s="175" t="s">
        <v>2179</v>
      </c>
      <c r="E22" s="112" t="s">
        <v>57</v>
      </c>
      <c r="F22" s="118"/>
      <c r="G22" s="115"/>
      <c r="H22" s="115"/>
      <c r="I22" s="115"/>
      <c r="J22" s="34"/>
      <c r="K22" s="35"/>
      <c r="L22" s="35"/>
      <c r="M22" s="36"/>
      <c r="N22" s="37"/>
      <c r="O22" s="35">
        <v>142152.7887</v>
      </c>
      <c r="P22" s="35">
        <v>141765.76356733439</v>
      </c>
      <c r="Q22" s="38"/>
      <c r="R22" s="116">
        <f t="shared" si="0"/>
        <v>2</v>
      </c>
      <c r="S22" s="40">
        <f t="shared" si="1"/>
        <v>141959.27613366721</v>
      </c>
      <c r="T22" s="41">
        <f t="shared" si="2"/>
        <v>1.9277929787398776E-3</v>
      </c>
      <c r="U22" s="117" t="s">
        <v>145</v>
      </c>
      <c r="V22" s="43">
        <f t="shared" si="3"/>
        <v>141959.27613366721</v>
      </c>
      <c r="W22" s="44">
        <f t="shared" si="4"/>
        <v>1.9277929787398776E-3</v>
      </c>
      <c r="X22" s="45">
        <f t="shared" si="5"/>
        <v>141959.27613366721</v>
      </c>
      <c r="Y22" s="109" t="s">
        <v>2180</v>
      </c>
      <c r="AA22" s="124"/>
      <c r="AB22" s="125"/>
    </row>
    <row r="23" spans="1:28" s="126" customFormat="1" ht="41.4">
      <c r="A23" s="111">
        <v>10</v>
      </c>
      <c r="B23" s="112" t="s">
        <v>27</v>
      </c>
      <c r="C23" s="112">
        <v>51101701</v>
      </c>
      <c r="D23" s="175" t="s">
        <v>2181</v>
      </c>
      <c r="E23" s="112" t="s">
        <v>557</v>
      </c>
      <c r="F23" s="118" t="s">
        <v>51</v>
      </c>
      <c r="G23" s="115" t="s">
        <v>52</v>
      </c>
      <c r="H23" s="115" t="s">
        <v>53</v>
      </c>
      <c r="I23" s="115"/>
      <c r="J23" s="34">
        <v>82500</v>
      </c>
      <c r="K23" s="35">
        <v>67200</v>
      </c>
      <c r="L23" s="35">
        <v>73000</v>
      </c>
      <c r="M23" s="36"/>
      <c r="N23" s="37"/>
      <c r="O23" s="35"/>
      <c r="P23" s="35"/>
      <c r="Q23" s="38"/>
      <c r="R23" s="116">
        <f t="shared" si="0"/>
        <v>3</v>
      </c>
      <c r="S23" s="40">
        <f t="shared" si="1"/>
        <v>74233.333333333328</v>
      </c>
      <c r="T23" s="41">
        <f t="shared" si="2"/>
        <v>0.10405304510864036</v>
      </c>
      <c r="U23" s="117" t="s">
        <v>54</v>
      </c>
      <c r="V23" s="43">
        <f t="shared" si="3"/>
        <v>74233.333333333328</v>
      </c>
      <c r="W23" s="44">
        <f t="shared" si="4"/>
        <v>0.10405304510864036</v>
      </c>
      <c r="X23" s="45">
        <f t="shared" si="5"/>
        <v>74233.333333333328</v>
      </c>
      <c r="Y23" s="109" t="s">
        <v>2182</v>
      </c>
      <c r="AA23" s="124"/>
      <c r="AB23" s="125"/>
    </row>
    <row r="24" spans="1:28" s="126" customFormat="1" ht="82.8">
      <c r="A24" s="111">
        <v>10</v>
      </c>
      <c r="B24" s="112" t="s">
        <v>27</v>
      </c>
      <c r="C24" s="112">
        <v>10101700</v>
      </c>
      <c r="D24" s="175" t="s">
        <v>2183</v>
      </c>
      <c r="E24" s="112" t="s">
        <v>57</v>
      </c>
      <c r="F24" s="118"/>
      <c r="G24" s="115"/>
      <c r="H24" s="115"/>
      <c r="I24" s="115"/>
      <c r="J24" s="34"/>
      <c r="K24" s="35"/>
      <c r="L24" s="35"/>
      <c r="M24" s="36"/>
      <c r="N24" s="37">
        <v>221.13</v>
      </c>
      <c r="O24" s="35"/>
      <c r="P24" s="35">
        <v>115.00279689599999</v>
      </c>
      <c r="Q24" s="38"/>
      <c r="R24" s="116">
        <f t="shared" si="0"/>
        <v>2</v>
      </c>
      <c r="S24" s="40">
        <f t="shared" si="1"/>
        <v>168.066398448</v>
      </c>
      <c r="T24" s="41">
        <f t="shared" si="2"/>
        <v>0.44650962760065877</v>
      </c>
      <c r="U24" s="117" t="s">
        <v>145</v>
      </c>
      <c r="V24" s="43">
        <f t="shared" si="3"/>
        <v>168.066398448</v>
      </c>
      <c r="W24" s="44">
        <f t="shared" si="4"/>
        <v>0.44650962760065877</v>
      </c>
      <c r="X24" s="45">
        <f t="shared" si="5"/>
        <v>168.066398448</v>
      </c>
      <c r="Y24" s="109" t="s">
        <v>2184</v>
      </c>
      <c r="AA24" s="124"/>
      <c r="AB24" s="125"/>
    </row>
    <row r="25" spans="1:28" s="126" customFormat="1" ht="82.8">
      <c r="A25" s="111">
        <v>10</v>
      </c>
      <c r="B25" s="112" t="s">
        <v>27</v>
      </c>
      <c r="C25" s="112">
        <v>10101700</v>
      </c>
      <c r="D25" s="175" t="s">
        <v>2185</v>
      </c>
      <c r="E25" s="112" t="s">
        <v>57</v>
      </c>
      <c r="F25" s="118"/>
      <c r="G25" s="115"/>
      <c r="H25" s="115"/>
      <c r="I25" s="115"/>
      <c r="J25" s="34"/>
      <c r="K25" s="35"/>
      <c r="L25" s="35"/>
      <c r="M25" s="36"/>
      <c r="N25" s="37">
        <v>242.19</v>
      </c>
      <c r="O25" s="35"/>
      <c r="P25" s="35">
        <v>262.69059922560001</v>
      </c>
      <c r="Q25" s="38"/>
      <c r="R25" s="116">
        <f t="shared" si="0"/>
        <v>2</v>
      </c>
      <c r="S25" s="40">
        <f t="shared" si="1"/>
        <v>252.4402996128</v>
      </c>
      <c r="T25" s="41">
        <f t="shared" si="2"/>
        <v>5.7423924599376557E-2</v>
      </c>
      <c r="U25" s="117" t="s">
        <v>145</v>
      </c>
      <c r="V25" s="43">
        <f t="shared" si="3"/>
        <v>252.4402996128</v>
      </c>
      <c r="W25" s="44">
        <f t="shared" si="4"/>
        <v>5.7423924599376557E-2</v>
      </c>
      <c r="X25" s="45">
        <f t="shared" si="5"/>
        <v>252.4402996128</v>
      </c>
      <c r="Y25" s="109" t="s">
        <v>2186</v>
      </c>
      <c r="AA25" s="124"/>
      <c r="AB25" s="125"/>
    </row>
    <row r="26" spans="1:28" s="126" customFormat="1" ht="82.8">
      <c r="A26" s="111">
        <v>10</v>
      </c>
      <c r="B26" s="112" t="s">
        <v>27</v>
      </c>
      <c r="C26" s="112">
        <v>10101700</v>
      </c>
      <c r="D26" s="175" t="s">
        <v>2187</v>
      </c>
      <c r="E26" s="112" t="s">
        <v>57</v>
      </c>
      <c r="F26" s="118"/>
      <c r="G26" s="115"/>
      <c r="H26" s="115"/>
      <c r="I26" s="115"/>
      <c r="J26" s="34"/>
      <c r="K26" s="35"/>
      <c r="L26" s="35"/>
      <c r="M26" s="36"/>
      <c r="N26" s="37">
        <v>242.19</v>
      </c>
      <c r="O26" s="35">
        <v>406.54645199999999</v>
      </c>
      <c r="P26" s="35">
        <v>266.322266496</v>
      </c>
      <c r="Q26" s="38"/>
      <c r="R26" s="116">
        <f t="shared" si="0"/>
        <v>3</v>
      </c>
      <c r="S26" s="40">
        <f t="shared" si="1"/>
        <v>305.01957283199999</v>
      </c>
      <c r="T26" s="41">
        <f t="shared" si="2"/>
        <v>0.29096141517334828</v>
      </c>
      <c r="U26" s="117" t="s">
        <v>145</v>
      </c>
      <c r="V26" s="43">
        <f t="shared" si="3"/>
        <v>305.01957283199999</v>
      </c>
      <c r="W26" s="44">
        <f t="shared" si="4"/>
        <v>0.29096141517334828</v>
      </c>
      <c r="X26" s="45">
        <f t="shared" si="5"/>
        <v>305.01957283199999</v>
      </c>
      <c r="Y26" s="109" t="s">
        <v>2188</v>
      </c>
      <c r="AA26" s="124"/>
      <c r="AB26" s="125"/>
    </row>
    <row r="27" spans="1:28" s="126" customFormat="1" ht="69">
      <c r="A27" s="111">
        <v>10</v>
      </c>
      <c r="B27" s="112" t="s">
        <v>27</v>
      </c>
      <c r="C27" s="112">
        <v>10101700</v>
      </c>
      <c r="D27" s="175" t="s">
        <v>2189</v>
      </c>
      <c r="E27" s="112" t="s">
        <v>57</v>
      </c>
      <c r="F27" s="118"/>
      <c r="G27" s="115"/>
      <c r="H27" s="115"/>
      <c r="I27" s="115"/>
      <c r="J27" s="34"/>
      <c r="K27" s="35"/>
      <c r="L27" s="35"/>
      <c r="M27" s="36"/>
      <c r="N27" s="37">
        <v>1084.5899999999999</v>
      </c>
      <c r="O27" s="35">
        <v>1273.9193999999998</v>
      </c>
      <c r="P27" s="35">
        <v>1199.6607549887999</v>
      </c>
      <c r="Q27" s="38"/>
      <c r="R27" s="116">
        <f t="shared" si="0"/>
        <v>3</v>
      </c>
      <c r="S27" s="40">
        <f t="shared" si="1"/>
        <v>1186.0567183296</v>
      </c>
      <c r="T27" s="41">
        <f t="shared" si="2"/>
        <v>8.0430394058410154E-2</v>
      </c>
      <c r="U27" s="117" t="s">
        <v>145</v>
      </c>
      <c r="V27" s="43">
        <f t="shared" si="3"/>
        <v>1186.0567183296</v>
      </c>
      <c r="W27" s="44">
        <f t="shared" si="4"/>
        <v>8.0430394058410154E-2</v>
      </c>
      <c r="X27" s="45">
        <f t="shared" si="5"/>
        <v>1186.0567183296</v>
      </c>
      <c r="Y27" s="109" t="s">
        <v>2190</v>
      </c>
      <c r="AA27" s="124"/>
      <c r="AB27" s="125"/>
    </row>
    <row r="28" spans="1:28" s="126" customFormat="1" ht="82.8">
      <c r="A28" s="111">
        <v>10</v>
      </c>
      <c r="B28" s="112" t="s">
        <v>27</v>
      </c>
      <c r="C28" s="112">
        <v>10101700</v>
      </c>
      <c r="D28" s="175" t="s">
        <v>2191</v>
      </c>
      <c r="E28" s="112" t="s">
        <v>57</v>
      </c>
      <c r="F28" s="118"/>
      <c r="G28" s="115"/>
      <c r="H28" s="115"/>
      <c r="I28" s="115"/>
      <c r="J28" s="34"/>
      <c r="K28" s="35"/>
      <c r="L28" s="35"/>
      <c r="M28" s="36"/>
      <c r="N28" s="37">
        <v>568.62</v>
      </c>
      <c r="O28" s="35"/>
      <c r="P28" s="35"/>
      <c r="Q28" s="38"/>
      <c r="R28" s="116">
        <f t="shared" si="0"/>
        <v>1</v>
      </c>
      <c r="S28" s="40">
        <f t="shared" si="1"/>
        <v>568.62</v>
      </c>
      <c r="T28" s="41" t="str">
        <f t="shared" si="2"/>
        <v/>
      </c>
      <c r="U28" s="117" t="s">
        <v>145</v>
      </c>
      <c r="V28" s="43">
        <f t="shared" si="3"/>
        <v>568.62</v>
      </c>
      <c r="W28" s="44" t="str">
        <f t="shared" si="4"/>
        <v/>
      </c>
      <c r="X28" s="45">
        <f t="shared" si="5"/>
        <v>568.62</v>
      </c>
      <c r="Y28" s="109" t="s">
        <v>2192</v>
      </c>
      <c r="AA28" s="124"/>
      <c r="AB28" s="125"/>
    </row>
    <row r="29" spans="1:28" s="126" customFormat="1" ht="41.4">
      <c r="A29" s="111">
        <v>10</v>
      </c>
      <c r="B29" s="112" t="s">
        <v>27</v>
      </c>
      <c r="C29" s="112">
        <v>21102401</v>
      </c>
      <c r="D29" s="175" t="s">
        <v>2193</v>
      </c>
      <c r="E29" s="112" t="s">
        <v>57</v>
      </c>
      <c r="F29" s="118"/>
      <c r="G29" s="115"/>
      <c r="H29" s="115"/>
      <c r="I29" s="115"/>
      <c r="J29" s="34"/>
      <c r="K29" s="35"/>
      <c r="L29" s="35"/>
      <c r="M29" s="36"/>
      <c r="N29" s="37">
        <v>83618.73</v>
      </c>
      <c r="O29" s="35">
        <v>87970.227228000003</v>
      </c>
      <c r="P29" s="35"/>
      <c r="Q29" s="38"/>
      <c r="R29" s="116">
        <f t="shared" si="0"/>
        <v>2</v>
      </c>
      <c r="S29" s="40">
        <f t="shared" si="1"/>
        <v>85794.478613999992</v>
      </c>
      <c r="T29" s="41">
        <f t="shared" si="2"/>
        <v>3.5864466431190213E-2</v>
      </c>
      <c r="U29" s="117" t="s">
        <v>145</v>
      </c>
      <c r="V29" s="43">
        <f t="shared" si="3"/>
        <v>85794.478613999992</v>
      </c>
      <c r="W29" s="44">
        <f t="shared" si="4"/>
        <v>3.5864466431190213E-2</v>
      </c>
      <c r="X29" s="45">
        <f t="shared" si="5"/>
        <v>85794.478613999992</v>
      </c>
      <c r="Y29" s="109" t="s">
        <v>2194</v>
      </c>
      <c r="AA29" s="124"/>
      <c r="AB29" s="125"/>
    </row>
    <row r="30" spans="1:28" s="126" customFormat="1" ht="41.4">
      <c r="A30" s="111">
        <v>10</v>
      </c>
      <c r="B30" s="112" t="s">
        <v>27</v>
      </c>
      <c r="C30" s="112">
        <v>51142009</v>
      </c>
      <c r="D30" s="175" t="s">
        <v>2195</v>
      </c>
      <c r="E30" s="112" t="s">
        <v>557</v>
      </c>
      <c r="F30" s="118" t="s">
        <v>51</v>
      </c>
      <c r="G30" s="115"/>
      <c r="H30" s="115"/>
      <c r="I30" s="115"/>
      <c r="J30" s="34">
        <v>57000</v>
      </c>
      <c r="K30" s="35"/>
      <c r="L30" s="35"/>
      <c r="M30" s="36"/>
      <c r="N30" s="37"/>
      <c r="O30" s="35"/>
      <c r="P30" s="35"/>
      <c r="Q30" s="38"/>
      <c r="R30" s="116">
        <f t="shared" si="0"/>
        <v>1</v>
      </c>
      <c r="S30" s="40">
        <f t="shared" si="1"/>
        <v>57000</v>
      </c>
      <c r="T30" s="41" t="str">
        <f t="shared" si="2"/>
        <v/>
      </c>
      <c r="U30" s="117" t="s">
        <v>54</v>
      </c>
      <c r="V30" s="43">
        <f t="shared" si="3"/>
        <v>57000</v>
      </c>
      <c r="W30" s="44" t="str">
        <f t="shared" si="4"/>
        <v/>
      </c>
      <c r="X30" s="45">
        <f t="shared" si="5"/>
        <v>57000</v>
      </c>
      <c r="Y30" s="109" t="s">
        <v>2196</v>
      </c>
      <c r="AA30" s="124"/>
      <c r="AB30" s="125"/>
    </row>
    <row r="31" spans="1:28" s="126" customFormat="1" ht="41.4">
      <c r="A31" s="111">
        <v>10</v>
      </c>
      <c r="B31" s="112" t="s">
        <v>27</v>
      </c>
      <c r="C31" s="112">
        <v>51171500</v>
      </c>
      <c r="D31" s="175" t="s">
        <v>2197</v>
      </c>
      <c r="E31" s="112" t="s">
        <v>557</v>
      </c>
      <c r="F31" s="118" t="s">
        <v>51</v>
      </c>
      <c r="G31" s="115" t="s">
        <v>52</v>
      </c>
      <c r="H31" s="115" t="s">
        <v>53</v>
      </c>
      <c r="I31" s="115"/>
      <c r="J31" s="34">
        <v>55000</v>
      </c>
      <c r="K31" s="35">
        <v>56500</v>
      </c>
      <c r="L31" s="35">
        <v>60500</v>
      </c>
      <c r="M31" s="36"/>
      <c r="N31" s="37"/>
      <c r="O31" s="35"/>
      <c r="P31" s="35"/>
      <c r="Q31" s="38"/>
      <c r="R31" s="116">
        <f t="shared" si="0"/>
        <v>3</v>
      </c>
      <c r="S31" s="40">
        <f t="shared" si="1"/>
        <v>57333.333333333336</v>
      </c>
      <c r="T31" s="41">
        <f t="shared" si="2"/>
        <v>4.9589308457069714E-2</v>
      </c>
      <c r="U31" s="117" t="s">
        <v>54</v>
      </c>
      <c r="V31" s="43">
        <f t="shared" si="3"/>
        <v>57333.333333333336</v>
      </c>
      <c r="W31" s="44">
        <f t="shared" si="4"/>
        <v>4.9589308457069714E-2</v>
      </c>
      <c r="X31" s="45">
        <f t="shared" si="5"/>
        <v>57333.333333333336</v>
      </c>
      <c r="Y31" s="109" t="s">
        <v>2198</v>
      </c>
      <c r="AA31" s="124"/>
      <c r="AB31" s="125"/>
    </row>
    <row r="32" spans="1:28" s="126" customFormat="1" ht="55.2">
      <c r="A32" s="111">
        <v>10</v>
      </c>
      <c r="B32" s="112" t="s">
        <v>27</v>
      </c>
      <c r="C32" s="112">
        <v>51101510</v>
      </c>
      <c r="D32" s="175" t="s">
        <v>2199</v>
      </c>
      <c r="E32" s="112" t="s">
        <v>557</v>
      </c>
      <c r="F32" s="118" t="s">
        <v>51</v>
      </c>
      <c r="G32" s="115" t="s">
        <v>52</v>
      </c>
      <c r="H32" s="115" t="s">
        <v>53</v>
      </c>
      <c r="I32" s="115"/>
      <c r="J32" s="34">
        <v>36665</v>
      </c>
      <c r="K32" s="35">
        <v>112500</v>
      </c>
      <c r="L32" s="35">
        <v>122300</v>
      </c>
      <c r="M32" s="36"/>
      <c r="N32" s="37"/>
      <c r="O32" s="35"/>
      <c r="P32" s="35"/>
      <c r="Q32" s="38"/>
      <c r="R32" s="116">
        <f t="shared" si="0"/>
        <v>3</v>
      </c>
      <c r="S32" s="40">
        <f t="shared" si="1"/>
        <v>90488.333333333328</v>
      </c>
      <c r="T32" s="41">
        <f t="shared" si="2"/>
        <v>0.5179586613232543</v>
      </c>
      <c r="U32" s="117" t="s">
        <v>972</v>
      </c>
      <c r="V32" s="43">
        <f>IFERROR(AVERAGE(K32:P32),"")</f>
        <v>117400</v>
      </c>
      <c r="W32" s="44">
        <f>IF(Q32&gt;0,"",IFERROR(STDEV(K32:P32)/V32,""))</f>
        <v>5.9025949366509074E-2</v>
      </c>
      <c r="X32" s="45">
        <f t="shared" si="5"/>
        <v>117400</v>
      </c>
      <c r="Y32" s="109" t="s">
        <v>2200</v>
      </c>
      <c r="AA32" s="124"/>
      <c r="AB32" s="125"/>
    </row>
    <row r="33" spans="1:28" s="126" customFormat="1" ht="55.2">
      <c r="A33" s="111">
        <v>10</v>
      </c>
      <c r="B33" s="112" t="s">
        <v>27</v>
      </c>
      <c r="C33" s="112">
        <v>51101510</v>
      </c>
      <c r="D33" s="175" t="s">
        <v>2201</v>
      </c>
      <c r="E33" s="112" t="s">
        <v>557</v>
      </c>
      <c r="F33" s="118" t="s">
        <v>51</v>
      </c>
      <c r="G33" s="115" t="s">
        <v>52</v>
      </c>
      <c r="H33" s="115" t="s">
        <v>53</v>
      </c>
      <c r="I33" s="115"/>
      <c r="J33" s="34">
        <v>69000</v>
      </c>
      <c r="K33" s="35">
        <v>62100</v>
      </c>
      <c r="L33" s="35">
        <v>67500</v>
      </c>
      <c r="M33" s="36"/>
      <c r="N33" s="37"/>
      <c r="O33" s="35"/>
      <c r="P33" s="35"/>
      <c r="Q33" s="38"/>
      <c r="R33" s="116">
        <f t="shared" si="0"/>
        <v>3</v>
      </c>
      <c r="S33" s="40">
        <f t="shared" si="1"/>
        <v>66200</v>
      </c>
      <c r="T33" s="41">
        <f t="shared" si="2"/>
        <v>5.4819478282852128E-2</v>
      </c>
      <c r="U33" s="117" t="s">
        <v>54</v>
      </c>
      <c r="V33" s="43">
        <f t="shared" si="3"/>
        <v>66200</v>
      </c>
      <c r="W33" s="44">
        <f t="shared" si="4"/>
        <v>5.4819478282852128E-2</v>
      </c>
      <c r="X33" s="45">
        <f t="shared" si="5"/>
        <v>66200</v>
      </c>
      <c r="Y33" s="109" t="s">
        <v>2202</v>
      </c>
      <c r="AA33" s="124"/>
      <c r="AB33" s="125"/>
    </row>
    <row r="34" spans="1:28" s="126" customFormat="1" ht="69">
      <c r="A34" s="111">
        <v>10</v>
      </c>
      <c r="B34" s="112" t="s">
        <v>27</v>
      </c>
      <c r="C34" s="112">
        <v>51101507</v>
      </c>
      <c r="D34" s="175" t="s">
        <v>2203</v>
      </c>
      <c r="E34" s="112" t="s">
        <v>557</v>
      </c>
      <c r="F34" s="118" t="s">
        <v>51</v>
      </c>
      <c r="G34" s="115" t="s">
        <v>52</v>
      </c>
      <c r="H34" s="115" t="s">
        <v>53</v>
      </c>
      <c r="I34" s="115"/>
      <c r="J34" s="34">
        <v>39850</v>
      </c>
      <c r="K34" s="35">
        <v>38400</v>
      </c>
      <c r="L34" s="35">
        <v>41800</v>
      </c>
      <c r="M34" s="36"/>
      <c r="N34" s="37"/>
      <c r="O34" s="35"/>
      <c r="P34" s="35"/>
      <c r="Q34" s="38"/>
      <c r="R34" s="116">
        <f t="shared" si="0"/>
        <v>3</v>
      </c>
      <c r="S34" s="40">
        <f t="shared" si="1"/>
        <v>40016.666666666664</v>
      </c>
      <c r="T34" s="41">
        <f t="shared" si="2"/>
        <v>4.2635146549722482E-2</v>
      </c>
      <c r="U34" s="117" t="s">
        <v>54</v>
      </c>
      <c r="V34" s="43">
        <f t="shared" si="3"/>
        <v>40016.666666666664</v>
      </c>
      <c r="W34" s="44">
        <f t="shared" si="4"/>
        <v>4.2635146549722482E-2</v>
      </c>
      <c r="X34" s="45">
        <f t="shared" si="5"/>
        <v>40016.666666666664</v>
      </c>
      <c r="Y34" s="109" t="s">
        <v>2204</v>
      </c>
      <c r="AA34" s="124"/>
      <c r="AB34" s="125"/>
    </row>
    <row r="35" spans="1:28" s="126" customFormat="1" ht="41.4">
      <c r="A35" s="111">
        <v>10</v>
      </c>
      <c r="B35" s="112" t="s">
        <v>27</v>
      </c>
      <c r="C35" s="112">
        <v>51101500</v>
      </c>
      <c r="D35" s="175" t="s">
        <v>2205</v>
      </c>
      <c r="E35" s="112" t="s">
        <v>111</v>
      </c>
      <c r="F35" s="118"/>
      <c r="G35" s="115" t="s">
        <v>52</v>
      </c>
      <c r="H35" s="115" t="s">
        <v>53</v>
      </c>
      <c r="I35" s="115"/>
      <c r="J35" s="34"/>
      <c r="K35" s="35">
        <v>52500</v>
      </c>
      <c r="L35" s="35">
        <v>57000</v>
      </c>
      <c r="M35" s="36"/>
      <c r="N35" s="37"/>
      <c r="O35" s="35"/>
      <c r="P35" s="35"/>
      <c r="Q35" s="38"/>
      <c r="R35" s="116">
        <f t="shared" si="0"/>
        <v>2</v>
      </c>
      <c r="S35" s="40">
        <f t="shared" si="1"/>
        <v>54750</v>
      </c>
      <c r="T35" s="41">
        <f t="shared" si="2"/>
        <v>5.8118365576976506E-2</v>
      </c>
      <c r="U35" s="117" t="s">
        <v>54</v>
      </c>
      <c r="V35" s="43">
        <f t="shared" si="3"/>
        <v>54750</v>
      </c>
      <c r="W35" s="44">
        <f t="shared" si="4"/>
        <v>5.8118365576976506E-2</v>
      </c>
      <c r="X35" s="45">
        <f t="shared" si="5"/>
        <v>54750</v>
      </c>
      <c r="Y35" s="109" t="s">
        <v>2206</v>
      </c>
      <c r="AA35" s="124"/>
      <c r="AB35" s="125"/>
    </row>
    <row r="36" spans="1:28" s="126" customFormat="1" ht="96.6">
      <c r="A36" s="111">
        <v>10</v>
      </c>
      <c r="B36" s="112" t="s">
        <v>27</v>
      </c>
      <c r="C36" s="112">
        <v>51101500</v>
      </c>
      <c r="D36" s="175" t="s">
        <v>2207</v>
      </c>
      <c r="E36" s="112" t="s">
        <v>557</v>
      </c>
      <c r="F36" s="118" t="s">
        <v>51</v>
      </c>
      <c r="G36" s="115" t="s">
        <v>52</v>
      </c>
      <c r="H36" s="115" t="s">
        <v>53</v>
      </c>
      <c r="I36" s="115"/>
      <c r="J36" s="34">
        <v>40333</v>
      </c>
      <c r="K36" s="35">
        <v>47550</v>
      </c>
      <c r="L36" s="35">
        <v>51700</v>
      </c>
      <c r="M36" s="36"/>
      <c r="N36" s="37"/>
      <c r="O36" s="35"/>
      <c r="P36" s="35"/>
      <c r="Q36" s="38"/>
      <c r="R36" s="116">
        <f t="shared" si="0"/>
        <v>3</v>
      </c>
      <c r="S36" s="40">
        <f t="shared" si="1"/>
        <v>46527.666666666664</v>
      </c>
      <c r="T36" s="41">
        <f t="shared" si="2"/>
        <v>0.12362638307307211</v>
      </c>
      <c r="U36" s="117" t="s">
        <v>54</v>
      </c>
      <c r="V36" s="43">
        <f t="shared" si="3"/>
        <v>46527.666666666664</v>
      </c>
      <c r="W36" s="44">
        <f t="shared" si="4"/>
        <v>0.12362638307307211</v>
      </c>
      <c r="X36" s="45">
        <f t="shared" si="5"/>
        <v>46527.666666666664</v>
      </c>
      <c r="Y36" s="109" t="s">
        <v>2208</v>
      </c>
      <c r="AA36" s="124"/>
      <c r="AB36" s="125"/>
    </row>
    <row r="37" spans="1:28" s="126" customFormat="1" ht="41.4">
      <c r="A37" s="111">
        <v>10</v>
      </c>
      <c r="B37" s="112" t="s">
        <v>27</v>
      </c>
      <c r="C37" s="112">
        <v>51101584</v>
      </c>
      <c r="D37" s="175" t="s">
        <v>2209</v>
      </c>
      <c r="E37" s="112" t="s">
        <v>557</v>
      </c>
      <c r="F37" s="118"/>
      <c r="G37" s="115" t="s">
        <v>52</v>
      </c>
      <c r="H37" s="115" t="s">
        <v>53</v>
      </c>
      <c r="I37" s="115"/>
      <c r="J37" s="34"/>
      <c r="K37" s="35">
        <v>31200</v>
      </c>
      <c r="L37" s="35">
        <v>34000</v>
      </c>
      <c r="M37" s="36"/>
      <c r="N37" s="37"/>
      <c r="O37" s="35"/>
      <c r="P37" s="35"/>
      <c r="Q37" s="38"/>
      <c r="R37" s="116">
        <f t="shared" si="0"/>
        <v>2</v>
      </c>
      <c r="S37" s="40">
        <f t="shared" si="1"/>
        <v>32600</v>
      </c>
      <c r="T37" s="41">
        <f t="shared" si="2"/>
        <v>6.0733097770623717E-2</v>
      </c>
      <c r="U37" s="117" t="s">
        <v>54</v>
      </c>
      <c r="V37" s="43">
        <f t="shared" si="3"/>
        <v>32600</v>
      </c>
      <c r="W37" s="44">
        <f t="shared" si="4"/>
        <v>6.0733097770623717E-2</v>
      </c>
      <c r="X37" s="45">
        <f t="shared" si="5"/>
        <v>32600</v>
      </c>
      <c r="Y37" s="109" t="s">
        <v>2210</v>
      </c>
      <c r="AA37" s="124"/>
      <c r="AB37" s="125"/>
    </row>
    <row r="38" spans="1:28" s="126" customFormat="1" ht="55.2">
      <c r="A38" s="111">
        <v>10</v>
      </c>
      <c r="B38" s="112" t="s">
        <v>27</v>
      </c>
      <c r="C38" s="112">
        <v>51101500</v>
      </c>
      <c r="D38" s="175" t="s">
        <v>2211</v>
      </c>
      <c r="E38" s="112" t="s">
        <v>1007</v>
      </c>
      <c r="F38" s="118" t="s">
        <v>51</v>
      </c>
      <c r="G38" s="115" t="s">
        <v>52</v>
      </c>
      <c r="H38" s="115" t="s">
        <v>53</v>
      </c>
      <c r="I38" s="115"/>
      <c r="J38" s="34">
        <v>52257</v>
      </c>
      <c r="K38" s="35">
        <v>64500</v>
      </c>
      <c r="L38" s="35">
        <v>70200</v>
      </c>
      <c r="M38" s="36"/>
      <c r="N38" s="37"/>
      <c r="O38" s="35"/>
      <c r="P38" s="35"/>
      <c r="Q38" s="38"/>
      <c r="R38" s="116">
        <f t="shared" si="0"/>
        <v>3</v>
      </c>
      <c r="S38" s="40">
        <f t="shared" si="1"/>
        <v>62319</v>
      </c>
      <c r="T38" s="41">
        <f t="shared" si="2"/>
        <v>0.14711680679106973</v>
      </c>
      <c r="U38" s="117" t="s">
        <v>54</v>
      </c>
      <c r="V38" s="43">
        <f t="shared" si="3"/>
        <v>62319</v>
      </c>
      <c r="W38" s="44">
        <f t="shared" si="4"/>
        <v>0.14711680679106973</v>
      </c>
      <c r="X38" s="45">
        <f t="shared" si="5"/>
        <v>62319</v>
      </c>
      <c r="Y38" s="109" t="s">
        <v>2212</v>
      </c>
      <c r="AA38" s="124"/>
      <c r="AB38" s="125"/>
    </row>
    <row r="39" spans="1:28" s="126" customFormat="1" ht="41.4">
      <c r="A39" s="111">
        <v>10</v>
      </c>
      <c r="B39" s="112" t="s">
        <v>27</v>
      </c>
      <c r="C39" s="112">
        <v>51101550</v>
      </c>
      <c r="D39" s="175" t="s">
        <v>2213</v>
      </c>
      <c r="E39" s="112" t="s">
        <v>1007</v>
      </c>
      <c r="F39" s="118" t="s">
        <v>51</v>
      </c>
      <c r="G39" s="115" t="s">
        <v>52</v>
      </c>
      <c r="H39" s="115" t="s">
        <v>53</v>
      </c>
      <c r="I39" s="115"/>
      <c r="J39" s="34"/>
      <c r="K39" s="35"/>
      <c r="L39" s="35"/>
      <c r="M39" s="36"/>
      <c r="N39" s="37">
        <v>45257.939999999995</v>
      </c>
      <c r="O39" s="35">
        <v>40132.892123999998</v>
      </c>
      <c r="P39" s="35">
        <v>33062.698829721601</v>
      </c>
      <c r="Q39" s="38"/>
      <c r="R39" s="116">
        <f t="shared" si="0"/>
        <v>6</v>
      </c>
      <c r="S39" s="40">
        <f t="shared" si="1"/>
        <v>39484.510317907196</v>
      </c>
      <c r="T39" s="41">
        <f t="shared" si="2"/>
        <v>0.15508411371534345</v>
      </c>
      <c r="U39" s="117" t="s">
        <v>145</v>
      </c>
      <c r="V39" s="43">
        <f t="shared" si="3"/>
        <v>39484.510317907196</v>
      </c>
      <c r="W39" s="44">
        <f t="shared" si="4"/>
        <v>0.15508411371534345</v>
      </c>
      <c r="X39" s="45">
        <f t="shared" si="5"/>
        <v>39484.510317907196</v>
      </c>
      <c r="Y39" s="109" t="s">
        <v>2214</v>
      </c>
      <c r="AA39" s="124"/>
      <c r="AB39" s="125"/>
    </row>
    <row r="40" spans="1:28" s="126" customFormat="1" ht="41.4">
      <c r="A40" s="111">
        <v>10</v>
      </c>
      <c r="B40" s="112" t="s">
        <v>27</v>
      </c>
      <c r="C40" s="112">
        <v>51101700</v>
      </c>
      <c r="D40" s="175" t="s">
        <v>2215</v>
      </c>
      <c r="E40" s="112" t="s">
        <v>557</v>
      </c>
      <c r="F40" s="118"/>
      <c r="G40" s="115"/>
      <c r="H40" s="115"/>
      <c r="I40" s="115"/>
      <c r="J40" s="34"/>
      <c r="K40" s="35"/>
      <c r="L40" s="35"/>
      <c r="M40" s="36"/>
      <c r="N40" s="37">
        <v>242453.24999999997</v>
      </c>
      <c r="O40" s="35">
        <v>300694.82741999999</v>
      </c>
      <c r="P40" s="35"/>
      <c r="Q40" s="38"/>
      <c r="R40" s="116">
        <f t="shared" si="0"/>
        <v>2</v>
      </c>
      <c r="S40" s="40">
        <f t="shared" si="1"/>
        <v>271574.03870999999</v>
      </c>
      <c r="T40" s="41">
        <f t="shared" si="2"/>
        <v>0.15164562318366626</v>
      </c>
      <c r="U40" s="117" t="s">
        <v>145</v>
      </c>
      <c r="V40" s="43">
        <f t="shared" si="3"/>
        <v>271574.03870999999</v>
      </c>
      <c r="W40" s="44">
        <f t="shared" si="4"/>
        <v>0.15164562318366626</v>
      </c>
      <c r="X40" s="45">
        <f t="shared" si="5"/>
        <v>271574.03870999999</v>
      </c>
      <c r="Y40" s="109" t="s">
        <v>2216</v>
      </c>
      <c r="AA40" s="124"/>
      <c r="AB40" s="125"/>
    </row>
    <row r="41" spans="1:28" s="126" customFormat="1" ht="41.4">
      <c r="A41" s="111">
        <v>10</v>
      </c>
      <c r="B41" s="112" t="s">
        <v>27</v>
      </c>
      <c r="C41" s="112">
        <v>51171700</v>
      </c>
      <c r="D41" s="175" t="s">
        <v>2217</v>
      </c>
      <c r="E41" s="112" t="s">
        <v>557</v>
      </c>
      <c r="F41" s="118" t="s">
        <v>51</v>
      </c>
      <c r="G41" s="115"/>
      <c r="H41" s="115"/>
      <c r="I41" s="115"/>
      <c r="J41" s="34">
        <v>108150</v>
      </c>
      <c r="K41" s="35"/>
      <c r="L41" s="35"/>
      <c r="M41" s="36"/>
      <c r="N41" s="37"/>
      <c r="O41" s="35"/>
      <c r="P41" s="35"/>
      <c r="Q41" s="38"/>
      <c r="R41" s="116">
        <f t="shared" si="0"/>
        <v>1</v>
      </c>
      <c r="S41" s="40">
        <f t="shared" si="1"/>
        <v>108150</v>
      </c>
      <c r="T41" s="41" t="str">
        <f t="shared" si="2"/>
        <v/>
      </c>
      <c r="U41" s="117" t="s">
        <v>54</v>
      </c>
      <c r="V41" s="43">
        <f t="shared" si="3"/>
        <v>108150</v>
      </c>
      <c r="W41" s="44" t="str">
        <f t="shared" si="4"/>
        <v/>
      </c>
      <c r="X41" s="45">
        <f t="shared" si="5"/>
        <v>108150</v>
      </c>
      <c r="Y41" s="109" t="s">
        <v>2218</v>
      </c>
      <c r="AA41" s="124"/>
      <c r="AB41" s="125"/>
    </row>
    <row r="42" spans="1:28" s="126" customFormat="1" ht="41.4">
      <c r="A42" s="111">
        <v>10</v>
      </c>
      <c r="B42" s="112" t="s">
        <v>27</v>
      </c>
      <c r="C42" s="112">
        <v>42121601</v>
      </c>
      <c r="D42" s="175" t="s">
        <v>2219</v>
      </c>
      <c r="E42" s="112" t="s">
        <v>557</v>
      </c>
      <c r="F42" s="118"/>
      <c r="G42" s="115"/>
      <c r="H42" s="115"/>
      <c r="I42" s="115"/>
      <c r="J42" s="34"/>
      <c r="K42" s="35"/>
      <c r="L42" s="35"/>
      <c r="M42" s="36"/>
      <c r="N42" s="37">
        <v>51059.969999999994</v>
      </c>
      <c r="O42" s="35">
        <v>49624.145531999995</v>
      </c>
      <c r="P42" s="35">
        <v>38196.6657943104</v>
      </c>
      <c r="Q42" s="38"/>
      <c r="R42" s="116">
        <f t="shared" si="0"/>
        <v>3</v>
      </c>
      <c r="S42" s="40">
        <f t="shared" si="1"/>
        <v>46293.593775436799</v>
      </c>
      <c r="T42" s="41">
        <f t="shared" si="2"/>
        <v>0.15226296609802009</v>
      </c>
      <c r="U42" s="117" t="s">
        <v>145</v>
      </c>
      <c r="V42" s="43">
        <f t="shared" si="3"/>
        <v>46293.593775436799</v>
      </c>
      <c r="W42" s="44">
        <f t="shared" si="4"/>
        <v>0.15226296609802009</v>
      </c>
      <c r="X42" s="45">
        <f t="shared" si="5"/>
        <v>46293.593775436799</v>
      </c>
      <c r="Y42" s="109" t="s">
        <v>2220</v>
      </c>
      <c r="AA42" s="124"/>
      <c r="AB42" s="125"/>
    </row>
    <row r="43" spans="1:28" s="126" customFormat="1" ht="55.2">
      <c r="A43" s="111">
        <v>10</v>
      </c>
      <c r="B43" s="112" t="s">
        <v>27</v>
      </c>
      <c r="C43" s="112">
        <v>51241210</v>
      </c>
      <c r="D43" s="175" t="s">
        <v>2221</v>
      </c>
      <c r="E43" s="112" t="s">
        <v>557</v>
      </c>
      <c r="F43" s="118" t="s">
        <v>51</v>
      </c>
      <c r="G43" s="115"/>
      <c r="H43" s="115"/>
      <c r="I43" s="115"/>
      <c r="J43" s="34">
        <v>57400</v>
      </c>
      <c r="K43" s="35"/>
      <c r="L43" s="35"/>
      <c r="M43" s="36"/>
      <c r="N43" s="37"/>
      <c r="O43" s="35"/>
      <c r="P43" s="35"/>
      <c r="Q43" s="38"/>
      <c r="R43" s="116">
        <f t="shared" si="0"/>
        <v>1</v>
      </c>
      <c r="S43" s="40">
        <f t="shared" si="1"/>
        <v>57400</v>
      </c>
      <c r="T43" s="41" t="str">
        <f t="shared" si="2"/>
        <v/>
      </c>
      <c r="U43" s="117" t="s">
        <v>54</v>
      </c>
      <c r="V43" s="43">
        <f t="shared" si="3"/>
        <v>57400</v>
      </c>
      <c r="W43" s="44" t="str">
        <f t="shared" si="4"/>
        <v/>
      </c>
      <c r="X43" s="45">
        <f t="shared" si="5"/>
        <v>57400</v>
      </c>
      <c r="Y43" s="109" t="s">
        <v>2222</v>
      </c>
      <c r="AA43" s="124"/>
      <c r="AB43" s="125"/>
    </row>
    <row r="44" spans="1:28" s="126" customFormat="1" ht="41.4">
      <c r="A44" s="111">
        <v>10</v>
      </c>
      <c r="B44" s="112" t="s">
        <v>27</v>
      </c>
      <c r="C44" s="112">
        <v>51161635</v>
      </c>
      <c r="D44" s="175" t="s">
        <v>2223</v>
      </c>
      <c r="E44" s="112" t="s">
        <v>557</v>
      </c>
      <c r="F44" s="118" t="s">
        <v>51</v>
      </c>
      <c r="G44" s="115"/>
      <c r="H44" s="115"/>
      <c r="I44" s="115"/>
      <c r="J44" s="34">
        <v>29334</v>
      </c>
      <c r="K44" s="35"/>
      <c r="L44" s="35"/>
      <c r="M44" s="36"/>
      <c r="N44" s="37"/>
      <c r="O44" s="35"/>
      <c r="P44" s="35"/>
      <c r="Q44" s="38"/>
      <c r="R44" s="116">
        <f t="shared" si="0"/>
        <v>1</v>
      </c>
      <c r="S44" s="40">
        <f t="shared" si="1"/>
        <v>29334</v>
      </c>
      <c r="T44" s="41" t="str">
        <f t="shared" si="2"/>
        <v/>
      </c>
      <c r="U44" s="117" t="s">
        <v>54</v>
      </c>
      <c r="V44" s="43">
        <f t="shared" si="3"/>
        <v>29334</v>
      </c>
      <c r="W44" s="44" t="str">
        <f t="shared" si="4"/>
        <v/>
      </c>
      <c r="X44" s="45">
        <f t="shared" si="5"/>
        <v>29334</v>
      </c>
      <c r="Y44" s="109" t="s">
        <v>2224</v>
      </c>
      <c r="AA44" s="124"/>
      <c r="AB44" s="125"/>
    </row>
    <row r="45" spans="1:28" s="126" customFormat="1" ht="41.4">
      <c r="A45" s="111">
        <v>10</v>
      </c>
      <c r="B45" s="112" t="s">
        <v>27</v>
      </c>
      <c r="C45" s="112">
        <v>51142108</v>
      </c>
      <c r="D45" s="175" t="s">
        <v>2225</v>
      </c>
      <c r="E45" s="112" t="s">
        <v>557</v>
      </c>
      <c r="F45" s="118" t="s">
        <v>51</v>
      </c>
      <c r="G45" s="115"/>
      <c r="H45" s="115"/>
      <c r="I45" s="115"/>
      <c r="J45" s="34"/>
      <c r="K45" s="35"/>
      <c r="L45" s="35"/>
      <c r="M45" s="36"/>
      <c r="N45" s="37">
        <v>77100.659999999989</v>
      </c>
      <c r="O45" s="35">
        <v>62263.641492000002</v>
      </c>
      <c r="P45" s="35">
        <v>36354.199932460797</v>
      </c>
      <c r="Q45" s="38"/>
      <c r="R45" s="116">
        <f t="shared" si="0"/>
        <v>4</v>
      </c>
      <c r="S45" s="40">
        <f t="shared" si="1"/>
        <v>58572.833808153599</v>
      </c>
      <c r="T45" s="41">
        <f t="shared" si="2"/>
        <v>0.35208199874673329</v>
      </c>
      <c r="U45" s="117" t="s">
        <v>145</v>
      </c>
      <c r="V45" s="43">
        <f t="shared" si="3"/>
        <v>58572.833808153599</v>
      </c>
      <c r="W45" s="44">
        <f t="shared" si="4"/>
        <v>0.35208199874673329</v>
      </c>
      <c r="X45" s="45">
        <f t="shared" si="5"/>
        <v>58572.833808153599</v>
      </c>
      <c r="Y45" s="109" t="s">
        <v>2226</v>
      </c>
      <c r="AA45" s="124"/>
      <c r="AB45" s="125"/>
    </row>
    <row r="46" spans="1:28" s="126" customFormat="1" ht="41.4">
      <c r="A46" s="111">
        <v>10</v>
      </c>
      <c r="B46" s="112" t="s">
        <v>27</v>
      </c>
      <c r="C46" s="112">
        <v>51142107</v>
      </c>
      <c r="D46" s="175" t="s">
        <v>2227</v>
      </c>
      <c r="E46" s="112" t="s">
        <v>557</v>
      </c>
      <c r="F46" s="118" t="s">
        <v>51</v>
      </c>
      <c r="G46" s="115"/>
      <c r="H46" s="115"/>
      <c r="I46" s="115"/>
      <c r="J46" s="34">
        <v>53600</v>
      </c>
      <c r="K46" s="35"/>
      <c r="L46" s="35"/>
      <c r="M46" s="36"/>
      <c r="N46" s="37"/>
      <c r="O46" s="35"/>
      <c r="P46" s="35"/>
      <c r="Q46" s="38"/>
      <c r="R46" s="116">
        <f t="shared" si="0"/>
        <v>1</v>
      </c>
      <c r="S46" s="40">
        <f t="shared" si="1"/>
        <v>53600</v>
      </c>
      <c r="T46" s="41" t="str">
        <f t="shared" si="2"/>
        <v/>
      </c>
      <c r="U46" s="117" t="s">
        <v>54</v>
      </c>
      <c r="V46" s="43">
        <f t="shared" si="3"/>
        <v>53600</v>
      </c>
      <c r="W46" s="44" t="str">
        <f t="shared" si="4"/>
        <v/>
      </c>
      <c r="X46" s="45">
        <f t="shared" si="5"/>
        <v>53600</v>
      </c>
      <c r="Y46" s="109" t="s">
        <v>2228</v>
      </c>
      <c r="AA46" s="124"/>
      <c r="AB46" s="125"/>
    </row>
    <row r="47" spans="1:28" s="126" customFormat="1" ht="41.4">
      <c r="A47" s="111">
        <v>10</v>
      </c>
      <c r="B47" s="112" t="s">
        <v>27</v>
      </c>
      <c r="C47" s="112">
        <v>51142701</v>
      </c>
      <c r="D47" s="175" t="s">
        <v>2229</v>
      </c>
      <c r="E47" s="112" t="s">
        <v>557</v>
      </c>
      <c r="F47" s="118"/>
      <c r="G47" s="115"/>
      <c r="H47" s="115"/>
      <c r="I47" s="115"/>
      <c r="J47" s="34"/>
      <c r="K47" s="35"/>
      <c r="L47" s="35"/>
      <c r="M47" s="36"/>
      <c r="N47" s="37">
        <v>69792.84</v>
      </c>
      <c r="O47" s="35">
        <v>54409.651451999998</v>
      </c>
      <c r="P47" s="35">
        <v>55483.402001414397</v>
      </c>
      <c r="Q47" s="38"/>
      <c r="R47" s="116">
        <f t="shared" si="0"/>
        <v>3</v>
      </c>
      <c r="S47" s="40">
        <f t="shared" si="1"/>
        <v>59895.297817804792</v>
      </c>
      <c r="T47" s="41">
        <f t="shared" si="2"/>
        <v>0.14338888604524516</v>
      </c>
      <c r="U47" s="117" t="s">
        <v>145</v>
      </c>
      <c r="V47" s="43">
        <f t="shared" si="3"/>
        <v>59895.297817804792</v>
      </c>
      <c r="W47" s="44">
        <f t="shared" si="4"/>
        <v>0.14338888604524516</v>
      </c>
      <c r="X47" s="45">
        <f t="shared" si="5"/>
        <v>59895.297817804792</v>
      </c>
      <c r="Y47" s="109" t="s">
        <v>2230</v>
      </c>
      <c r="AA47" s="124"/>
      <c r="AB47" s="125"/>
    </row>
    <row r="48" spans="1:28" s="126" customFormat="1" ht="41.4">
      <c r="A48" s="111">
        <v>10</v>
      </c>
      <c r="B48" s="112" t="s">
        <v>27</v>
      </c>
      <c r="C48" s="112">
        <v>51142104</v>
      </c>
      <c r="D48" s="175" t="s">
        <v>2231</v>
      </c>
      <c r="E48" s="112" t="s">
        <v>557</v>
      </c>
      <c r="F48" s="118"/>
      <c r="G48" s="115"/>
      <c r="H48" s="115"/>
      <c r="I48" s="115"/>
      <c r="J48" s="34"/>
      <c r="K48" s="35"/>
      <c r="L48" s="35"/>
      <c r="M48" s="36"/>
      <c r="N48" s="37">
        <v>91947.959999999992</v>
      </c>
      <c r="O48" s="35">
        <v>80859.541464000009</v>
      </c>
      <c r="P48" s="35">
        <v>55200.131954323195</v>
      </c>
      <c r="Q48" s="38"/>
      <c r="R48" s="116">
        <f t="shared" si="0"/>
        <v>3</v>
      </c>
      <c r="S48" s="40">
        <f t="shared" si="1"/>
        <v>76002.544472774389</v>
      </c>
      <c r="T48" s="41">
        <f t="shared" si="2"/>
        <v>0.24800790178596094</v>
      </c>
      <c r="U48" s="117" t="s">
        <v>145</v>
      </c>
      <c r="V48" s="43">
        <f t="shared" si="3"/>
        <v>76002.544472774389</v>
      </c>
      <c r="W48" s="44">
        <f t="shared" si="4"/>
        <v>0.24800790178596094</v>
      </c>
      <c r="X48" s="45">
        <f t="shared" si="5"/>
        <v>76002.544472774389</v>
      </c>
      <c r="Y48" s="109" t="s">
        <v>2232</v>
      </c>
      <c r="AA48" s="124"/>
      <c r="AB48" s="125"/>
    </row>
    <row r="49" spans="1:28" s="126" customFormat="1" ht="41.4">
      <c r="A49" s="111">
        <v>10</v>
      </c>
      <c r="B49" s="112" t="s">
        <v>27</v>
      </c>
      <c r="C49" s="112">
        <v>42121601</v>
      </c>
      <c r="D49" s="175" t="s">
        <v>2233</v>
      </c>
      <c r="E49" s="112" t="s">
        <v>557</v>
      </c>
      <c r="F49" s="118" t="s">
        <v>51</v>
      </c>
      <c r="G49" s="115"/>
      <c r="H49" s="115"/>
      <c r="I49" s="115"/>
      <c r="J49" s="34">
        <v>138300</v>
      </c>
      <c r="K49" s="35"/>
      <c r="L49" s="35"/>
      <c r="M49" s="36"/>
      <c r="N49" s="37"/>
      <c r="O49" s="35"/>
      <c r="P49" s="35"/>
      <c r="Q49" s="38"/>
      <c r="R49" s="116">
        <f t="shared" si="0"/>
        <v>1</v>
      </c>
      <c r="S49" s="40">
        <f t="shared" si="1"/>
        <v>138300</v>
      </c>
      <c r="T49" s="41" t="str">
        <f t="shared" si="2"/>
        <v/>
      </c>
      <c r="U49" s="117" t="s">
        <v>54</v>
      </c>
      <c r="V49" s="43">
        <f t="shared" si="3"/>
        <v>138300</v>
      </c>
      <c r="W49" s="44" t="str">
        <f t="shared" si="4"/>
        <v/>
      </c>
      <c r="X49" s="45">
        <f t="shared" si="5"/>
        <v>138300</v>
      </c>
      <c r="Y49" s="109" t="s">
        <v>2234</v>
      </c>
      <c r="AA49" s="124"/>
      <c r="AB49" s="125"/>
    </row>
    <row r="50" spans="1:28" s="126" customFormat="1" ht="41.4">
      <c r="A50" s="111">
        <v>10</v>
      </c>
      <c r="B50" s="112" t="s">
        <v>27</v>
      </c>
      <c r="C50" s="112">
        <v>42121606</v>
      </c>
      <c r="D50" s="175" t="s">
        <v>2235</v>
      </c>
      <c r="E50" s="112" t="s">
        <v>111</v>
      </c>
      <c r="F50" s="118" t="s">
        <v>51</v>
      </c>
      <c r="G50" s="115" t="s">
        <v>52</v>
      </c>
      <c r="H50" s="115" t="s">
        <v>53</v>
      </c>
      <c r="I50" s="115"/>
      <c r="J50" s="34">
        <v>205000</v>
      </c>
      <c r="K50" s="35">
        <v>3885</v>
      </c>
      <c r="L50" s="35">
        <v>4250</v>
      </c>
      <c r="M50" s="36"/>
      <c r="N50" s="37"/>
      <c r="O50" s="35"/>
      <c r="P50" s="35"/>
      <c r="Q50" s="38"/>
      <c r="R50" s="116">
        <f t="shared" si="0"/>
        <v>3</v>
      </c>
      <c r="S50" s="40">
        <f t="shared" si="1"/>
        <v>71045</v>
      </c>
      <c r="T50" s="41">
        <f t="shared" si="2"/>
        <v>1.6328886834378522</v>
      </c>
      <c r="U50" s="117" t="s">
        <v>142</v>
      </c>
      <c r="V50" s="43">
        <f>IFERROR(AVERAGE(L50:P50),"")</f>
        <v>4250</v>
      </c>
      <c r="W50" s="44" t="str">
        <f>IF(Q50&gt;0,"",IFERROR(STDEV(L50:P50)/V50,""))</f>
        <v/>
      </c>
      <c r="X50" s="45">
        <f t="shared" si="5"/>
        <v>4250</v>
      </c>
      <c r="Y50" s="109" t="s">
        <v>2236</v>
      </c>
      <c r="AA50" s="124"/>
      <c r="AB50" s="125"/>
    </row>
    <row r="51" spans="1:28" s="126" customFormat="1" ht="41.4">
      <c r="A51" s="111">
        <v>10</v>
      </c>
      <c r="B51" s="112" t="s">
        <v>27</v>
      </c>
      <c r="C51" s="112">
        <v>51101715</v>
      </c>
      <c r="D51" s="175" t="s">
        <v>2237</v>
      </c>
      <c r="E51" s="112" t="s">
        <v>557</v>
      </c>
      <c r="F51" s="118" t="s">
        <v>51</v>
      </c>
      <c r="G51" s="115"/>
      <c r="H51" s="115"/>
      <c r="I51" s="115"/>
      <c r="J51" s="34">
        <v>224150</v>
      </c>
      <c r="K51" s="35"/>
      <c r="L51" s="35"/>
      <c r="M51" s="36"/>
      <c r="N51" s="37">
        <v>255447.27</v>
      </c>
      <c r="O51" s="35">
        <v>237731.08413599999</v>
      </c>
      <c r="P51" s="35">
        <v>201326.31735765119</v>
      </c>
      <c r="Q51" s="38"/>
      <c r="R51" s="116">
        <f t="shared" si="0"/>
        <v>4</v>
      </c>
      <c r="S51" s="40">
        <f t="shared" si="1"/>
        <v>229663.66787341281</v>
      </c>
      <c r="T51" s="41">
        <f t="shared" si="2"/>
        <v>9.9395316734145409E-2</v>
      </c>
      <c r="U51" s="117" t="s">
        <v>145</v>
      </c>
      <c r="V51" s="43">
        <f t="shared" si="3"/>
        <v>229663.66787341281</v>
      </c>
      <c r="W51" s="44">
        <f t="shared" si="4"/>
        <v>9.9395316734145409E-2</v>
      </c>
      <c r="X51" s="45">
        <f t="shared" si="5"/>
        <v>229663.66787341281</v>
      </c>
      <c r="Y51" s="109" t="s">
        <v>2238</v>
      </c>
      <c r="AA51" s="124"/>
      <c r="AB51" s="125"/>
    </row>
    <row r="52" spans="1:28" s="126" customFormat="1" ht="55.2">
      <c r="A52" s="111">
        <v>10</v>
      </c>
      <c r="B52" s="112" t="s">
        <v>27</v>
      </c>
      <c r="C52" s="112">
        <v>51101715</v>
      </c>
      <c r="D52" s="175" t="s">
        <v>2239</v>
      </c>
      <c r="E52" s="112" t="s">
        <v>557</v>
      </c>
      <c r="F52" s="118" t="s">
        <v>51</v>
      </c>
      <c r="G52" s="115"/>
      <c r="H52" s="115"/>
      <c r="I52" s="115"/>
      <c r="J52" s="34">
        <v>66000</v>
      </c>
      <c r="K52" s="35"/>
      <c r="L52" s="35"/>
      <c r="M52" s="36"/>
      <c r="N52" s="37"/>
      <c r="O52" s="35"/>
      <c r="P52" s="35"/>
      <c r="Q52" s="38"/>
      <c r="R52" s="116">
        <f t="shared" si="0"/>
        <v>1</v>
      </c>
      <c r="S52" s="40">
        <f t="shared" si="1"/>
        <v>66000</v>
      </c>
      <c r="T52" s="41" t="str">
        <f t="shared" si="2"/>
        <v/>
      </c>
      <c r="U52" s="117" t="s">
        <v>54</v>
      </c>
      <c r="V52" s="43">
        <f t="shared" si="3"/>
        <v>66000</v>
      </c>
      <c r="W52" s="44" t="str">
        <f t="shared" si="4"/>
        <v/>
      </c>
      <c r="X52" s="45">
        <f t="shared" si="5"/>
        <v>66000</v>
      </c>
      <c r="Y52" s="109" t="s">
        <v>2240</v>
      </c>
      <c r="AA52" s="124"/>
      <c r="AB52" s="125"/>
    </row>
    <row r="53" spans="1:28" s="126" customFormat="1" ht="41.4">
      <c r="A53" s="111">
        <v>10</v>
      </c>
      <c r="B53" s="112" t="s">
        <v>27</v>
      </c>
      <c r="C53" s="112">
        <v>51211615</v>
      </c>
      <c r="D53" s="175" t="s">
        <v>2241</v>
      </c>
      <c r="E53" s="112" t="s">
        <v>111</v>
      </c>
      <c r="F53" s="118" t="s">
        <v>51</v>
      </c>
      <c r="G53" s="115"/>
      <c r="H53" s="115"/>
      <c r="I53" s="115"/>
      <c r="J53" s="34">
        <v>183000</v>
      </c>
      <c r="K53" s="35"/>
      <c r="L53" s="35"/>
      <c r="M53" s="36"/>
      <c r="N53" s="37">
        <v>182505.96</v>
      </c>
      <c r="O53" s="35">
        <v>207455.0049</v>
      </c>
      <c r="P53" s="35">
        <v>139411.23262035841</v>
      </c>
      <c r="Q53" s="38"/>
      <c r="R53" s="116">
        <f t="shared" si="0"/>
        <v>4</v>
      </c>
      <c r="S53" s="40">
        <f t="shared" si="1"/>
        <v>178093.04938008962</v>
      </c>
      <c r="T53" s="41">
        <f t="shared" si="2"/>
        <v>0.15888219343633805</v>
      </c>
      <c r="U53" s="117" t="s">
        <v>145</v>
      </c>
      <c r="V53" s="43">
        <f t="shared" si="3"/>
        <v>178093.04938008962</v>
      </c>
      <c r="W53" s="44">
        <f t="shared" si="4"/>
        <v>0.15888219343633805</v>
      </c>
      <c r="X53" s="45">
        <f t="shared" si="5"/>
        <v>178093.04938008962</v>
      </c>
      <c r="Y53" s="109" t="s">
        <v>2242</v>
      </c>
      <c r="AA53" s="124"/>
      <c r="AB53" s="125"/>
    </row>
    <row r="54" spans="1:28" s="126" customFormat="1" ht="41.4">
      <c r="A54" s="111">
        <v>10</v>
      </c>
      <c r="B54" s="112" t="s">
        <v>27</v>
      </c>
      <c r="C54" s="112">
        <v>51102712</v>
      </c>
      <c r="D54" s="175" t="s">
        <v>2243</v>
      </c>
      <c r="E54" s="112" t="s">
        <v>557</v>
      </c>
      <c r="F54" s="118" t="s">
        <v>51</v>
      </c>
      <c r="G54" s="115"/>
      <c r="H54" s="115"/>
      <c r="I54" s="115"/>
      <c r="J54" s="34">
        <v>40333</v>
      </c>
      <c r="K54" s="35"/>
      <c r="L54" s="35"/>
      <c r="M54" s="36"/>
      <c r="N54" s="37">
        <v>56546.1</v>
      </c>
      <c r="O54" s="35">
        <v>6711.8936039999999</v>
      </c>
      <c r="P54" s="35">
        <v>8061.0907845312004</v>
      </c>
      <c r="Q54" s="38"/>
      <c r="R54" s="116">
        <f t="shared" si="0"/>
        <v>4</v>
      </c>
      <c r="S54" s="40">
        <f t="shared" si="1"/>
        <v>27913.021097132802</v>
      </c>
      <c r="T54" s="41">
        <f t="shared" si="2"/>
        <v>0.88184682955620652</v>
      </c>
      <c r="U54" s="117" t="s">
        <v>145</v>
      </c>
      <c r="V54" s="43">
        <f t="shared" si="3"/>
        <v>27913.021097132802</v>
      </c>
      <c r="W54" s="44">
        <f t="shared" si="4"/>
        <v>0.88184682955620652</v>
      </c>
      <c r="X54" s="45">
        <f t="shared" si="5"/>
        <v>27913.021097132802</v>
      </c>
      <c r="Y54" s="109" t="s">
        <v>2244</v>
      </c>
      <c r="AA54" s="124"/>
      <c r="AB54" s="125"/>
    </row>
    <row r="55" spans="1:28" s="126" customFormat="1" ht="55.2">
      <c r="A55" s="111">
        <v>10</v>
      </c>
      <c r="B55" s="112" t="s">
        <v>27</v>
      </c>
      <c r="C55" s="112">
        <v>42121606</v>
      </c>
      <c r="D55" s="175" t="s">
        <v>2245</v>
      </c>
      <c r="E55" s="112" t="s">
        <v>57</v>
      </c>
      <c r="F55" s="118" t="s">
        <v>51</v>
      </c>
      <c r="G55" s="115"/>
      <c r="H55" s="115"/>
      <c r="I55" s="115"/>
      <c r="J55" s="34">
        <v>39750</v>
      </c>
      <c r="K55" s="35"/>
      <c r="L55" s="35"/>
      <c r="M55" s="36"/>
      <c r="N55" s="37">
        <v>31095.089999999997</v>
      </c>
      <c r="O55" s="35">
        <v>24083.723195999999</v>
      </c>
      <c r="P55" s="35"/>
      <c r="Q55" s="38"/>
      <c r="R55" s="116">
        <f t="shared" si="0"/>
        <v>3</v>
      </c>
      <c r="S55" s="40">
        <f t="shared" si="1"/>
        <v>31642.937732000002</v>
      </c>
      <c r="T55" s="41">
        <f t="shared" si="2"/>
        <v>0.24800143207006212</v>
      </c>
      <c r="U55" s="117" t="s">
        <v>145</v>
      </c>
      <c r="V55" s="43">
        <f t="shared" si="3"/>
        <v>31642.937732000002</v>
      </c>
      <c r="W55" s="44">
        <f t="shared" si="4"/>
        <v>0.24800143207006212</v>
      </c>
      <c r="X55" s="45">
        <f t="shared" si="5"/>
        <v>31642.937732000002</v>
      </c>
      <c r="Y55" s="109" t="s">
        <v>2246</v>
      </c>
      <c r="AA55" s="124"/>
      <c r="AB55" s="125"/>
    </row>
    <row r="56" spans="1:28" s="126" customFormat="1" ht="82.8">
      <c r="A56" s="111">
        <v>10</v>
      </c>
      <c r="B56" s="112" t="s">
        <v>27</v>
      </c>
      <c r="C56" s="112">
        <v>42121600</v>
      </c>
      <c r="D56" s="175" t="s">
        <v>2247</v>
      </c>
      <c r="E56" s="112" t="s">
        <v>557</v>
      </c>
      <c r="F56" s="118"/>
      <c r="G56" s="115"/>
      <c r="H56" s="115"/>
      <c r="I56" s="115"/>
      <c r="J56" s="34"/>
      <c r="K56" s="35"/>
      <c r="L56" s="35"/>
      <c r="M56" s="36"/>
      <c r="N56" s="37">
        <v>456507.08999999997</v>
      </c>
      <c r="O56" s="35">
        <v>402032.34629999998</v>
      </c>
      <c r="P56" s="35">
        <v>327467.43777196796</v>
      </c>
      <c r="Q56" s="38"/>
      <c r="R56" s="116">
        <f t="shared" si="0"/>
        <v>3</v>
      </c>
      <c r="S56" s="40">
        <f t="shared" si="1"/>
        <v>395335.62469065591</v>
      </c>
      <c r="T56" s="41">
        <f t="shared" si="2"/>
        <v>0.16386065556795895</v>
      </c>
      <c r="U56" s="117" t="s">
        <v>145</v>
      </c>
      <c r="V56" s="43">
        <f t="shared" si="3"/>
        <v>395335.62469065591</v>
      </c>
      <c r="W56" s="44">
        <f t="shared" si="4"/>
        <v>0.16386065556795895</v>
      </c>
      <c r="X56" s="45">
        <f t="shared" si="5"/>
        <v>395335.62469065591</v>
      </c>
      <c r="Y56" s="109" t="s">
        <v>2248</v>
      </c>
      <c r="AA56" s="124"/>
      <c r="AB56" s="125"/>
    </row>
    <row r="57" spans="1:28" s="126" customFormat="1" ht="41.4">
      <c r="A57" s="111">
        <v>10</v>
      </c>
      <c r="B57" s="112" t="s">
        <v>27</v>
      </c>
      <c r="C57" s="112">
        <v>24112204</v>
      </c>
      <c r="D57" s="175" t="s">
        <v>2249</v>
      </c>
      <c r="E57" s="112" t="s">
        <v>57</v>
      </c>
      <c r="F57" s="118"/>
      <c r="G57" s="115"/>
      <c r="H57" s="115"/>
      <c r="I57" s="115"/>
      <c r="J57" s="34"/>
      <c r="K57" s="35"/>
      <c r="L57" s="35"/>
      <c r="M57" s="36"/>
      <c r="N57" s="37">
        <v>157381.38</v>
      </c>
      <c r="O57" s="35">
        <v>226222.60705200001</v>
      </c>
      <c r="P57" s="35">
        <v>123286.62993978239</v>
      </c>
      <c r="Q57" s="38"/>
      <c r="R57" s="116">
        <f t="shared" si="0"/>
        <v>3</v>
      </c>
      <c r="S57" s="40">
        <f t="shared" si="1"/>
        <v>168963.5389972608</v>
      </c>
      <c r="T57" s="41">
        <f t="shared" si="2"/>
        <v>0.31034081159131832</v>
      </c>
      <c r="U57" s="117" t="s">
        <v>145</v>
      </c>
      <c r="V57" s="43">
        <f t="shared" si="3"/>
        <v>168963.5389972608</v>
      </c>
      <c r="W57" s="44">
        <f t="shared" si="4"/>
        <v>0.31034081159131832</v>
      </c>
      <c r="X57" s="45">
        <f t="shared" si="5"/>
        <v>168963.5389972608</v>
      </c>
      <c r="Y57" s="109" t="s">
        <v>2250</v>
      </c>
      <c r="AA57" s="124"/>
      <c r="AB57" s="125"/>
    </row>
    <row r="58" spans="1:28" s="126" customFormat="1" ht="41.4">
      <c r="A58" s="111">
        <v>10</v>
      </c>
      <c r="B58" s="112" t="s">
        <v>27</v>
      </c>
      <c r="C58" s="112">
        <v>24121508</v>
      </c>
      <c r="D58" s="175" t="s">
        <v>2251</v>
      </c>
      <c r="E58" s="112" t="s">
        <v>111</v>
      </c>
      <c r="F58" s="118"/>
      <c r="G58" s="115"/>
      <c r="H58" s="115"/>
      <c r="I58" s="115"/>
      <c r="J58" s="34"/>
      <c r="K58" s="35"/>
      <c r="L58" s="35"/>
      <c r="M58" s="36"/>
      <c r="N58" s="37">
        <v>77669.279999999999</v>
      </c>
      <c r="O58" s="35">
        <v>80238.090347999998</v>
      </c>
      <c r="P58" s="35">
        <v>50066.164989734396</v>
      </c>
      <c r="Q58" s="38"/>
      <c r="R58" s="116">
        <f t="shared" si="0"/>
        <v>3</v>
      </c>
      <c r="S58" s="40">
        <f t="shared" si="1"/>
        <v>69324.5117792448</v>
      </c>
      <c r="T58" s="41">
        <f t="shared" si="2"/>
        <v>0.24129417773702017</v>
      </c>
      <c r="U58" s="117" t="s">
        <v>145</v>
      </c>
      <c r="V58" s="43">
        <f t="shared" si="3"/>
        <v>69324.5117792448</v>
      </c>
      <c r="W58" s="44">
        <f t="shared" si="4"/>
        <v>0.24129417773702017</v>
      </c>
      <c r="X58" s="45">
        <f t="shared" si="5"/>
        <v>69324.5117792448</v>
      </c>
      <c r="Y58" s="109" t="s">
        <v>2252</v>
      </c>
      <c r="AA58" s="124"/>
      <c r="AB58" s="125"/>
    </row>
    <row r="59" spans="1:28" s="126" customFormat="1" ht="41.4">
      <c r="A59" s="111">
        <v>10</v>
      </c>
      <c r="B59" s="112" t="s">
        <v>27</v>
      </c>
      <c r="C59" s="112">
        <v>21101907</v>
      </c>
      <c r="D59" s="175" t="s">
        <v>2253</v>
      </c>
      <c r="E59" s="112" t="s">
        <v>57</v>
      </c>
      <c r="F59" s="118"/>
      <c r="G59" s="115"/>
      <c r="H59" s="115"/>
      <c r="I59" s="115"/>
      <c r="J59" s="34"/>
      <c r="K59" s="35"/>
      <c r="L59" s="35"/>
      <c r="M59" s="36"/>
      <c r="N59" s="37">
        <v>27019.98</v>
      </c>
      <c r="O59" s="35">
        <v>27776.9817</v>
      </c>
      <c r="P59" s="35"/>
      <c r="Q59" s="38"/>
      <c r="R59" s="116">
        <f t="shared" si="0"/>
        <v>2</v>
      </c>
      <c r="S59" s="40">
        <f t="shared" si="1"/>
        <v>27398.48085</v>
      </c>
      <c r="T59" s="41">
        <f t="shared" si="2"/>
        <v>1.953688740519148E-2</v>
      </c>
      <c r="U59" s="117" t="s">
        <v>145</v>
      </c>
      <c r="V59" s="43">
        <f t="shared" si="3"/>
        <v>27398.48085</v>
      </c>
      <c r="W59" s="44">
        <f t="shared" si="4"/>
        <v>1.953688740519148E-2</v>
      </c>
      <c r="X59" s="45">
        <f t="shared" si="5"/>
        <v>27398.48085</v>
      </c>
      <c r="Y59" s="109" t="s">
        <v>2254</v>
      </c>
      <c r="AA59" s="124"/>
      <c r="AB59" s="125"/>
    </row>
    <row r="60" spans="1:28" s="126" customFormat="1" ht="69">
      <c r="A60" s="111">
        <v>10</v>
      </c>
      <c r="B60" s="112" t="s">
        <v>27</v>
      </c>
      <c r="C60" s="112">
        <v>10131600</v>
      </c>
      <c r="D60" s="175" t="s">
        <v>2255</v>
      </c>
      <c r="E60" s="112" t="s">
        <v>57</v>
      </c>
      <c r="F60" s="118"/>
      <c r="G60" s="115"/>
      <c r="H60" s="115"/>
      <c r="I60" s="115"/>
      <c r="J60" s="34"/>
      <c r="K60" s="35"/>
      <c r="L60" s="35"/>
      <c r="M60" s="36"/>
      <c r="N60" s="37">
        <v>639139.40999999992</v>
      </c>
      <c r="O60" s="35">
        <v>509069.26980000001</v>
      </c>
      <c r="P60" s="35">
        <v>560975.16936839034</v>
      </c>
      <c r="Q60" s="38"/>
      <c r="R60" s="116">
        <f t="shared" si="0"/>
        <v>3</v>
      </c>
      <c r="S60" s="40">
        <f t="shared" si="1"/>
        <v>569727.94972279679</v>
      </c>
      <c r="T60" s="41">
        <f t="shared" si="2"/>
        <v>0.11492384934686704</v>
      </c>
      <c r="U60" s="117" t="s">
        <v>145</v>
      </c>
      <c r="V60" s="43">
        <f t="shared" si="3"/>
        <v>569727.94972279679</v>
      </c>
      <c r="W60" s="44">
        <f t="shared" si="4"/>
        <v>0.11492384934686704</v>
      </c>
      <c r="X60" s="45">
        <f t="shared" si="5"/>
        <v>569727.94972279679</v>
      </c>
      <c r="Y60" s="109" t="s">
        <v>2256</v>
      </c>
      <c r="AA60" s="124"/>
      <c r="AB60" s="125"/>
    </row>
    <row r="61" spans="1:28" s="126" customFormat="1" ht="69">
      <c r="A61" s="111">
        <v>10</v>
      </c>
      <c r="B61" s="112" t="s">
        <v>27</v>
      </c>
      <c r="C61" s="112">
        <v>51181701</v>
      </c>
      <c r="D61" s="175" t="s">
        <v>2257</v>
      </c>
      <c r="E61" s="112" t="s">
        <v>557</v>
      </c>
      <c r="F61" s="118"/>
      <c r="G61" s="115" t="s">
        <v>52</v>
      </c>
      <c r="H61" s="115" t="s">
        <v>53</v>
      </c>
      <c r="I61" s="115"/>
      <c r="J61" s="34"/>
      <c r="K61" s="35">
        <v>55500</v>
      </c>
      <c r="L61" s="35">
        <v>60300</v>
      </c>
      <c r="M61" s="36"/>
      <c r="N61" s="37"/>
      <c r="O61" s="35"/>
      <c r="P61" s="35"/>
      <c r="Q61" s="38"/>
      <c r="R61" s="116">
        <f t="shared" si="0"/>
        <v>2</v>
      </c>
      <c r="S61" s="40">
        <f t="shared" si="1"/>
        <v>57900</v>
      </c>
      <c r="T61" s="41">
        <f t="shared" si="2"/>
        <v>5.8620251290076482E-2</v>
      </c>
      <c r="U61" s="117" t="s">
        <v>54</v>
      </c>
      <c r="V61" s="43">
        <f t="shared" si="3"/>
        <v>57900</v>
      </c>
      <c r="W61" s="44">
        <f t="shared" si="4"/>
        <v>5.8620251290076482E-2</v>
      </c>
      <c r="X61" s="45">
        <f t="shared" si="5"/>
        <v>57900</v>
      </c>
      <c r="Y61" s="109" t="s">
        <v>2258</v>
      </c>
      <c r="AA61" s="124"/>
      <c r="AB61" s="125"/>
    </row>
    <row r="62" spans="1:28" s="166" customFormat="1" ht="63.75" customHeight="1">
      <c r="A62" s="111">
        <v>10</v>
      </c>
      <c r="B62" s="112" t="s">
        <v>27</v>
      </c>
      <c r="C62" s="112">
        <v>51201801</v>
      </c>
      <c r="D62" s="175" t="s">
        <v>2259</v>
      </c>
      <c r="E62" s="112" t="s">
        <v>557</v>
      </c>
      <c r="F62" s="118"/>
      <c r="G62" s="115"/>
      <c r="H62" s="115"/>
      <c r="I62" s="115"/>
      <c r="J62" s="48"/>
      <c r="K62" s="49"/>
      <c r="L62" s="49"/>
      <c r="M62" s="50"/>
      <c r="N62" s="51">
        <v>174977.00999999998</v>
      </c>
      <c r="O62" s="49">
        <v>173917.69200000001</v>
      </c>
      <c r="P62" s="49">
        <v>147110.3672336064</v>
      </c>
      <c r="Q62" s="52"/>
      <c r="R62" s="158">
        <f>COUNTA(F62:I62,N62:P62)</f>
        <v>3</v>
      </c>
      <c r="S62" s="165">
        <f>IFERROR(AVERAGE(J62:P62),"")</f>
        <v>165335.0230778688</v>
      </c>
      <c r="T62" s="41">
        <f>IF(Q62&gt;0,"",IFERROR(STDEV(J62:P62)/S62,""))</f>
        <v>9.551454677352729E-2</v>
      </c>
      <c r="U62" s="117" t="s">
        <v>145</v>
      </c>
      <c r="V62" s="43">
        <f>IFERROR(AVERAGE(J62:P62),"")</f>
        <v>165335.0230778688</v>
      </c>
      <c r="W62" s="44">
        <f t="shared" si="4"/>
        <v>9.551454677352729E-2</v>
      </c>
      <c r="X62" s="55">
        <f>IF(Q62&gt;0,Q62,V62)</f>
        <v>165335.0230778688</v>
      </c>
      <c r="Y62" s="109" t="s">
        <v>2260</v>
      </c>
      <c r="AA62" s="167"/>
      <c r="AB62" s="168"/>
    </row>
    <row r="63" spans="1:28" s="126" customFormat="1" ht="55.2">
      <c r="A63" s="111">
        <v>10</v>
      </c>
      <c r="B63" s="112" t="s">
        <v>27</v>
      </c>
      <c r="C63" s="112">
        <v>21102401</v>
      </c>
      <c r="D63" s="175" t="s">
        <v>2261</v>
      </c>
      <c r="E63" s="112" t="s">
        <v>57</v>
      </c>
      <c r="F63" s="118"/>
      <c r="G63" s="115"/>
      <c r="H63" s="115"/>
      <c r="I63" s="115"/>
      <c r="J63" s="34"/>
      <c r="K63" s="35"/>
      <c r="L63" s="35"/>
      <c r="M63" s="36"/>
      <c r="N63" s="37"/>
      <c r="O63" s="35"/>
      <c r="P63" s="35">
        <v>320627.79774604796</v>
      </c>
      <c r="Q63" s="38"/>
      <c r="R63" s="116">
        <f t="shared" si="0"/>
        <v>1</v>
      </c>
      <c r="S63" s="40">
        <f t="shared" si="1"/>
        <v>320627.79774604796</v>
      </c>
      <c r="T63" s="41" t="str">
        <f t="shared" si="2"/>
        <v/>
      </c>
      <c r="U63" s="117" t="s">
        <v>145</v>
      </c>
      <c r="V63" s="43">
        <f t="shared" si="3"/>
        <v>320627.79774604796</v>
      </c>
      <c r="W63" s="44" t="str">
        <f t="shared" si="4"/>
        <v/>
      </c>
      <c r="X63" s="45">
        <f t="shared" si="5"/>
        <v>320627.79774604796</v>
      </c>
      <c r="Y63" s="109" t="s">
        <v>2262</v>
      </c>
      <c r="AA63" s="124"/>
      <c r="AB63" s="125"/>
    </row>
    <row r="64" spans="1:28" s="126" customFormat="1" ht="41.4">
      <c r="A64" s="111">
        <v>10</v>
      </c>
      <c r="B64" s="112" t="s">
        <v>27</v>
      </c>
      <c r="C64" s="112">
        <v>42142505</v>
      </c>
      <c r="D64" s="175" t="s">
        <v>2263</v>
      </c>
      <c r="E64" s="112" t="s">
        <v>111</v>
      </c>
      <c r="F64" s="118"/>
      <c r="G64" s="115"/>
      <c r="H64" s="115"/>
      <c r="I64" s="115"/>
      <c r="J64" s="34"/>
      <c r="K64" s="35"/>
      <c r="L64" s="35"/>
      <c r="M64" s="36"/>
      <c r="N64" s="37">
        <v>26798.85</v>
      </c>
      <c r="O64" s="35"/>
      <c r="P64" s="35"/>
      <c r="Q64" s="38"/>
      <c r="R64" s="116">
        <f t="shared" si="0"/>
        <v>1</v>
      </c>
      <c r="S64" s="40">
        <f t="shared" si="1"/>
        <v>26798.85</v>
      </c>
      <c r="T64" s="41" t="str">
        <f t="shared" si="2"/>
        <v/>
      </c>
      <c r="U64" s="117" t="s">
        <v>145</v>
      </c>
      <c r="V64" s="43">
        <f t="shared" si="3"/>
        <v>26798.85</v>
      </c>
      <c r="W64" s="44" t="str">
        <f t="shared" si="4"/>
        <v/>
      </c>
      <c r="X64" s="45">
        <f t="shared" si="5"/>
        <v>26798.85</v>
      </c>
      <c r="Y64" s="109" t="s">
        <v>2264</v>
      </c>
      <c r="AA64" s="124"/>
      <c r="AB64" s="125"/>
    </row>
    <row r="65" spans="1:28" s="126" customFormat="1" ht="41.4">
      <c r="A65" s="111">
        <v>10</v>
      </c>
      <c r="B65" s="112" t="s">
        <v>27</v>
      </c>
      <c r="C65" s="112">
        <v>51171711</v>
      </c>
      <c r="D65" s="175" t="s">
        <v>2265</v>
      </c>
      <c r="E65" s="112" t="s">
        <v>106</v>
      </c>
      <c r="F65" s="118" t="s">
        <v>51</v>
      </c>
      <c r="G65" s="115"/>
      <c r="H65" s="115"/>
      <c r="I65" s="115"/>
      <c r="J65" s="34">
        <v>12833</v>
      </c>
      <c r="K65" s="35"/>
      <c r="L65" s="35"/>
      <c r="M65" s="36"/>
      <c r="N65" s="37"/>
      <c r="O65" s="35"/>
      <c r="P65" s="35"/>
      <c r="Q65" s="38"/>
      <c r="R65" s="116">
        <f t="shared" si="0"/>
        <v>1</v>
      </c>
      <c r="S65" s="40">
        <f t="shared" si="1"/>
        <v>12833</v>
      </c>
      <c r="T65" s="41" t="str">
        <f t="shared" si="2"/>
        <v/>
      </c>
      <c r="U65" s="117" t="s">
        <v>54</v>
      </c>
      <c r="V65" s="43">
        <f t="shared" si="3"/>
        <v>12833</v>
      </c>
      <c r="W65" s="44" t="str">
        <f t="shared" si="4"/>
        <v/>
      </c>
      <c r="X65" s="45">
        <f t="shared" si="5"/>
        <v>12833</v>
      </c>
      <c r="Y65" s="109" t="s">
        <v>2266</v>
      </c>
      <c r="AA65" s="124"/>
      <c r="AB65" s="125"/>
    </row>
    <row r="66" spans="1:28" s="126" customFormat="1" ht="41.4">
      <c r="A66" s="111">
        <v>10</v>
      </c>
      <c r="B66" s="112" t="s">
        <v>27</v>
      </c>
      <c r="C66" s="112">
        <v>51171501</v>
      </c>
      <c r="D66" s="175" t="s">
        <v>1433</v>
      </c>
      <c r="E66" s="112" t="s">
        <v>106</v>
      </c>
      <c r="F66" s="118"/>
      <c r="G66" s="115"/>
      <c r="H66" s="115" t="s">
        <v>53</v>
      </c>
      <c r="I66" s="115"/>
      <c r="J66" s="34"/>
      <c r="K66" s="35"/>
      <c r="L66" s="35"/>
      <c r="M66" s="36"/>
      <c r="N66" s="37">
        <v>49185.63</v>
      </c>
      <c r="O66" s="35"/>
      <c r="P66" s="35">
        <v>15399.4797822528</v>
      </c>
      <c r="Q66" s="38"/>
      <c r="R66" s="116">
        <f t="shared" ref="R66:R131" si="6">COUNTA(F66:I66,N66:P66)</f>
        <v>3</v>
      </c>
      <c r="S66" s="40">
        <f t="shared" ref="S66:S131" si="7">IFERROR(AVERAGE(J66:P66),"")</f>
        <v>32292.554891126398</v>
      </c>
      <c r="T66" s="41">
        <f t="shared" ref="T66:T131" si="8">IF(Q66&gt;0,"",IFERROR(STDEV(J66:P66)/S66,""))</f>
        <v>0.73981188573348788</v>
      </c>
      <c r="U66" s="117" t="s">
        <v>145</v>
      </c>
      <c r="V66" s="43">
        <f t="shared" ref="V66:V131" si="9">IFERROR(AVERAGE(J66:P66),"")</f>
        <v>32292.554891126398</v>
      </c>
      <c r="W66" s="44">
        <f t="shared" si="4"/>
        <v>0.73981188573348788</v>
      </c>
      <c r="X66" s="45">
        <f t="shared" ref="X66:X131" si="10">IF(Q66&gt;0,Q66,V66)</f>
        <v>32292.554891126398</v>
      </c>
      <c r="Y66" s="109" t="s">
        <v>2267</v>
      </c>
      <c r="AA66" s="124"/>
      <c r="AB66" s="125"/>
    </row>
    <row r="67" spans="1:28" s="126" customFormat="1" ht="41.4">
      <c r="A67" s="111">
        <v>10</v>
      </c>
      <c r="B67" s="112" t="s">
        <v>27</v>
      </c>
      <c r="C67" s="112">
        <v>10171801</v>
      </c>
      <c r="D67" s="175" t="s">
        <v>2268</v>
      </c>
      <c r="E67" s="112" t="s">
        <v>106</v>
      </c>
      <c r="F67" s="118"/>
      <c r="G67" s="115"/>
      <c r="H67" s="115"/>
      <c r="I67" s="115"/>
      <c r="J67" s="34"/>
      <c r="K67" s="35"/>
      <c r="L67" s="35"/>
      <c r="M67" s="36"/>
      <c r="N67" s="37">
        <v>37381.5</v>
      </c>
      <c r="O67" s="35">
        <v>44310.240000000005</v>
      </c>
      <c r="P67" s="35"/>
      <c r="Q67" s="38"/>
      <c r="R67" s="116">
        <f t="shared" si="6"/>
        <v>2</v>
      </c>
      <c r="S67" s="40">
        <f t="shared" si="7"/>
        <v>40845.870000000003</v>
      </c>
      <c r="T67" s="41">
        <f t="shared" si="8"/>
        <v>0.1199474766745936</v>
      </c>
      <c r="U67" s="117" t="s">
        <v>145</v>
      </c>
      <c r="V67" s="43">
        <f t="shared" si="9"/>
        <v>40845.870000000003</v>
      </c>
      <c r="W67" s="44">
        <f t="shared" si="4"/>
        <v>0.1199474766745936</v>
      </c>
      <c r="X67" s="45">
        <f t="shared" si="10"/>
        <v>40845.870000000003</v>
      </c>
      <c r="Y67" s="109" t="s">
        <v>2269</v>
      </c>
      <c r="AA67" s="124"/>
      <c r="AB67" s="125"/>
    </row>
    <row r="68" spans="1:28" s="126" customFormat="1" ht="41.4">
      <c r="A68" s="111">
        <v>10</v>
      </c>
      <c r="B68" s="112" t="s">
        <v>27</v>
      </c>
      <c r="C68" s="112">
        <v>42121800</v>
      </c>
      <c r="D68" s="175" t="s">
        <v>2270</v>
      </c>
      <c r="E68" s="112" t="s">
        <v>111</v>
      </c>
      <c r="F68" s="118"/>
      <c r="G68" s="115"/>
      <c r="H68" s="115"/>
      <c r="I68" s="115"/>
      <c r="J68" s="34"/>
      <c r="K68" s="35"/>
      <c r="L68" s="35"/>
      <c r="M68" s="36"/>
      <c r="N68" s="37">
        <v>71509.23</v>
      </c>
      <c r="O68" s="35">
        <v>87235.785000000003</v>
      </c>
      <c r="P68" s="35">
        <v>67938.810183129593</v>
      </c>
      <c r="Q68" s="38"/>
      <c r="R68" s="116">
        <f t="shared" si="6"/>
        <v>3</v>
      </c>
      <c r="S68" s="40">
        <f t="shared" si="7"/>
        <v>75561.275061043198</v>
      </c>
      <c r="T68" s="41">
        <f t="shared" si="8"/>
        <v>0.13587410853041831</v>
      </c>
      <c r="U68" s="117" t="s">
        <v>145</v>
      </c>
      <c r="V68" s="43">
        <f t="shared" si="9"/>
        <v>75561.275061043198</v>
      </c>
      <c r="W68" s="44">
        <f t="shared" si="4"/>
        <v>0.13587410853041831</v>
      </c>
      <c r="X68" s="45">
        <f t="shared" si="10"/>
        <v>75561.275061043198</v>
      </c>
      <c r="Y68" s="109" t="s">
        <v>2271</v>
      </c>
      <c r="AA68" s="124"/>
      <c r="AB68" s="125"/>
    </row>
    <row r="69" spans="1:28" s="126" customFormat="1" ht="41.4">
      <c r="A69" s="111">
        <v>10</v>
      </c>
      <c r="B69" s="112" t="s">
        <v>27</v>
      </c>
      <c r="C69" s="112">
        <v>42121800</v>
      </c>
      <c r="D69" s="175" t="s">
        <v>2272</v>
      </c>
      <c r="E69" s="112" t="s">
        <v>57</v>
      </c>
      <c r="F69" s="118"/>
      <c r="G69" s="115"/>
      <c r="H69" s="115"/>
      <c r="I69" s="115"/>
      <c r="J69" s="34"/>
      <c r="K69" s="35"/>
      <c r="L69" s="35"/>
      <c r="M69" s="36"/>
      <c r="N69" s="37">
        <v>2337.66</v>
      </c>
      <c r="O69" s="35">
        <v>2492.451</v>
      </c>
      <c r="P69" s="35">
        <v>2336.3726106239997</v>
      </c>
      <c r="Q69" s="38"/>
      <c r="R69" s="116">
        <f t="shared" si="6"/>
        <v>3</v>
      </c>
      <c r="S69" s="40">
        <f t="shared" si="7"/>
        <v>2388.8278702080001</v>
      </c>
      <c r="T69" s="41">
        <f t="shared" si="8"/>
        <v>3.7567617355870581E-2</v>
      </c>
      <c r="U69" s="117" t="s">
        <v>145</v>
      </c>
      <c r="V69" s="43">
        <f t="shared" si="9"/>
        <v>2388.8278702080001</v>
      </c>
      <c r="W69" s="44">
        <f t="shared" si="4"/>
        <v>3.7567617355870581E-2</v>
      </c>
      <c r="X69" s="45">
        <f t="shared" si="10"/>
        <v>2388.8278702080001</v>
      </c>
      <c r="Y69" s="109" t="s">
        <v>2273</v>
      </c>
      <c r="AA69" s="124"/>
      <c r="AB69" s="125"/>
    </row>
    <row r="70" spans="1:28" s="126" customFormat="1" ht="82.8">
      <c r="A70" s="111">
        <v>10</v>
      </c>
      <c r="B70" s="112" t="s">
        <v>27</v>
      </c>
      <c r="C70" s="112">
        <v>42121600</v>
      </c>
      <c r="D70" s="175" t="s">
        <v>2274</v>
      </c>
      <c r="E70" s="112" t="s">
        <v>557</v>
      </c>
      <c r="F70" s="118"/>
      <c r="G70" s="115" t="s">
        <v>52</v>
      </c>
      <c r="H70" s="115" t="s">
        <v>53</v>
      </c>
      <c r="I70" s="115"/>
      <c r="J70" s="34"/>
      <c r="K70" s="35">
        <v>74700</v>
      </c>
      <c r="L70" s="35">
        <v>81200</v>
      </c>
      <c r="M70" s="36"/>
      <c r="N70" s="37"/>
      <c r="O70" s="35"/>
      <c r="P70" s="35"/>
      <c r="Q70" s="38"/>
      <c r="R70" s="116">
        <f t="shared" si="6"/>
        <v>2</v>
      </c>
      <c r="S70" s="40">
        <f t="shared" si="7"/>
        <v>77950</v>
      </c>
      <c r="T70" s="41">
        <f t="shared" si="8"/>
        <v>5.8963362125882733E-2</v>
      </c>
      <c r="U70" s="117" t="s">
        <v>54</v>
      </c>
      <c r="V70" s="43">
        <f t="shared" si="9"/>
        <v>77950</v>
      </c>
      <c r="W70" s="44">
        <f t="shared" si="4"/>
        <v>5.8963362125882733E-2</v>
      </c>
      <c r="X70" s="45">
        <f t="shared" si="10"/>
        <v>77950</v>
      </c>
      <c r="Y70" s="109" t="s">
        <v>2275</v>
      </c>
      <c r="AA70" s="124"/>
      <c r="AB70" s="125"/>
    </row>
    <row r="71" spans="1:28" s="166" customFormat="1" ht="81" customHeight="1">
      <c r="A71" s="111">
        <v>10</v>
      </c>
      <c r="B71" s="112" t="s">
        <v>27</v>
      </c>
      <c r="C71" s="112">
        <v>21102401</v>
      </c>
      <c r="D71" s="175" t="s">
        <v>2276</v>
      </c>
      <c r="E71" s="112" t="s">
        <v>57</v>
      </c>
      <c r="F71" s="118"/>
      <c r="G71" s="115"/>
      <c r="H71" s="115"/>
      <c r="I71" s="115"/>
      <c r="J71" s="48"/>
      <c r="K71" s="49"/>
      <c r="L71" s="49"/>
      <c r="M71" s="50"/>
      <c r="N71" s="51">
        <v>35338.68</v>
      </c>
      <c r="O71" s="49">
        <v>21889.258559999998</v>
      </c>
      <c r="P71" s="49">
        <v>21920.7436441344</v>
      </c>
      <c r="Q71" s="52"/>
      <c r="R71" s="158">
        <f>COUNTA(F71:I71,N71:P71)</f>
        <v>3</v>
      </c>
      <c r="S71" s="165">
        <f>IFERROR(AVERAGE(J71:P71),"")</f>
        <v>26382.894068044799</v>
      </c>
      <c r="T71" s="41">
        <f>IF(Q71&gt;0,"",IFERROR(STDEV(J71:P71)/S71,""))</f>
        <v>0.29397662305531763</v>
      </c>
      <c r="U71" s="117" t="s">
        <v>145</v>
      </c>
      <c r="V71" s="43">
        <f>IFERROR(AVERAGE(J71:P71),"")</f>
        <v>26382.894068044799</v>
      </c>
      <c r="W71" s="44">
        <f t="shared" si="4"/>
        <v>0.29397662305531763</v>
      </c>
      <c r="X71" s="55">
        <f>IF(Q71&gt;0,Q71,V71)</f>
        <v>26382.894068044799</v>
      </c>
      <c r="Y71" s="109" t="s">
        <v>2277</v>
      </c>
      <c r="AA71" s="167"/>
      <c r="AB71" s="168"/>
    </row>
    <row r="72" spans="1:28" s="126" customFormat="1" ht="55.2">
      <c r="A72" s="111">
        <v>10</v>
      </c>
      <c r="B72" s="112" t="s">
        <v>27</v>
      </c>
      <c r="C72" s="112">
        <v>21101905</v>
      </c>
      <c r="D72" s="175" t="s">
        <v>2278</v>
      </c>
      <c r="E72" s="112" t="s">
        <v>57</v>
      </c>
      <c r="F72" s="118"/>
      <c r="G72" s="115"/>
      <c r="H72" s="115"/>
      <c r="I72" s="115"/>
      <c r="J72" s="34"/>
      <c r="K72" s="35"/>
      <c r="L72" s="35"/>
      <c r="M72" s="36"/>
      <c r="N72" s="37">
        <v>6275.8799999999992</v>
      </c>
      <c r="O72" s="35">
        <v>6092.6580000000004</v>
      </c>
      <c r="P72" s="35">
        <v>4981.4369392319995</v>
      </c>
      <c r="Q72" s="38"/>
      <c r="R72" s="116">
        <f t="shared" si="6"/>
        <v>3</v>
      </c>
      <c r="S72" s="40">
        <f t="shared" si="7"/>
        <v>5783.3249797440003</v>
      </c>
      <c r="T72" s="41">
        <f t="shared" si="8"/>
        <v>0.12111923728914219</v>
      </c>
      <c r="U72" s="117" t="s">
        <v>145</v>
      </c>
      <c r="V72" s="43">
        <f t="shared" si="9"/>
        <v>5783.3249797440003</v>
      </c>
      <c r="W72" s="44">
        <f t="shared" si="4"/>
        <v>0.12111923728914219</v>
      </c>
      <c r="X72" s="45">
        <f t="shared" si="10"/>
        <v>5783.3249797440003</v>
      </c>
      <c r="Y72" s="109" t="s">
        <v>2279</v>
      </c>
      <c r="AA72" s="124"/>
      <c r="AB72" s="125"/>
    </row>
    <row r="73" spans="1:28" s="126" customFormat="1" ht="110.4">
      <c r="A73" s="111">
        <v>10</v>
      </c>
      <c r="B73" s="112" t="s">
        <v>27</v>
      </c>
      <c r="C73" s="112">
        <v>51181704</v>
      </c>
      <c r="D73" s="175" t="s">
        <v>2280</v>
      </c>
      <c r="E73" s="112" t="s">
        <v>557</v>
      </c>
      <c r="F73" s="118"/>
      <c r="G73" s="115" t="s">
        <v>52</v>
      </c>
      <c r="H73" s="115" t="s">
        <v>53</v>
      </c>
      <c r="I73" s="115"/>
      <c r="J73" s="34"/>
      <c r="K73" s="35">
        <v>97500</v>
      </c>
      <c r="L73" s="35">
        <v>106000</v>
      </c>
      <c r="M73" s="36"/>
      <c r="N73" s="37"/>
      <c r="O73" s="35"/>
      <c r="P73" s="35"/>
      <c r="Q73" s="38"/>
      <c r="R73" s="116">
        <f t="shared" si="6"/>
        <v>2</v>
      </c>
      <c r="S73" s="40">
        <f t="shared" si="7"/>
        <v>101750</v>
      </c>
      <c r="T73" s="41">
        <f t="shared" si="8"/>
        <v>5.907034535710716E-2</v>
      </c>
      <c r="U73" s="117" t="s">
        <v>54</v>
      </c>
      <c r="V73" s="43">
        <f t="shared" si="9"/>
        <v>101750</v>
      </c>
      <c r="W73" s="44">
        <f t="shared" ref="W73:W136" si="11">IF(Q73&gt;0,"",IFERROR(STDEV(J73:P73)/V73,""))</f>
        <v>5.907034535710716E-2</v>
      </c>
      <c r="X73" s="45">
        <f t="shared" si="10"/>
        <v>101750</v>
      </c>
      <c r="Y73" s="109" t="s">
        <v>2281</v>
      </c>
      <c r="AA73" s="124"/>
      <c r="AB73" s="125"/>
    </row>
    <row r="74" spans="1:28" s="166" customFormat="1" ht="92.25" customHeight="1">
      <c r="A74" s="111">
        <v>10</v>
      </c>
      <c r="B74" s="112" t="s">
        <v>27</v>
      </c>
      <c r="C74" s="112">
        <v>42121606</v>
      </c>
      <c r="D74" s="175" t="s">
        <v>2282</v>
      </c>
      <c r="E74" s="112" t="s">
        <v>557</v>
      </c>
      <c r="F74" s="118" t="s">
        <v>51</v>
      </c>
      <c r="G74" s="115"/>
      <c r="H74" s="115"/>
      <c r="I74" s="115"/>
      <c r="J74" s="48">
        <v>69950</v>
      </c>
      <c r="K74" s="49"/>
      <c r="L74" s="49"/>
      <c r="M74" s="50"/>
      <c r="N74" s="51"/>
      <c r="O74" s="49"/>
      <c r="P74" s="49"/>
      <c r="Q74" s="52"/>
      <c r="R74" s="158">
        <f>COUNTA(F74:I74,N74:P74)</f>
        <v>1</v>
      </c>
      <c r="S74" s="165">
        <f>IFERROR(AVERAGE(J74:P74),"")</f>
        <v>69950</v>
      </c>
      <c r="T74" s="41" t="str">
        <f>IF(Q74&gt;0,"",IFERROR(STDEV(J74:P74)/S74,""))</f>
        <v/>
      </c>
      <c r="U74" s="117" t="s">
        <v>54</v>
      </c>
      <c r="V74" s="43">
        <f>IFERROR(AVERAGE(J74:P74),"")</f>
        <v>69950</v>
      </c>
      <c r="W74" s="44" t="str">
        <f t="shared" si="11"/>
        <v/>
      </c>
      <c r="X74" s="55">
        <f>IF(Q74&gt;0,Q74,V74)</f>
        <v>69950</v>
      </c>
      <c r="Y74" s="109" t="s">
        <v>2283</v>
      </c>
      <c r="AA74" s="167"/>
      <c r="AB74" s="168"/>
    </row>
    <row r="75" spans="1:28" s="126" customFormat="1" ht="41.4">
      <c r="A75" s="111">
        <v>10</v>
      </c>
      <c r="B75" s="112" t="s">
        <v>27</v>
      </c>
      <c r="C75" s="112">
        <v>27111801</v>
      </c>
      <c r="D75" s="175" t="s">
        <v>2284</v>
      </c>
      <c r="E75" s="112" t="s">
        <v>57</v>
      </c>
      <c r="F75" s="118"/>
      <c r="G75" s="115"/>
      <c r="H75" s="115"/>
      <c r="I75" s="115"/>
      <c r="J75" s="34"/>
      <c r="K75" s="35"/>
      <c r="L75" s="35"/>
      <c r="M75" s="36"/>
      <c r="N75" s="37"/>
      <c r="O75" s="35">
        <v>59840.979120000004</v>
      </c>
      <c r="P75" s="35">
        <v>39936.234416832005</v>
      </c>
      <c r="Q75" s="38"/>
      <c r="R75" s="116">
        <f t="shared" si="6"/>
        <v>2</v>
      </c>
      <c r="S75" s="40">
        <f t="shared" si="7"/>
        <v>49888.606768416008</v>
      </c>
      <c r="T75" s="41">
        <f t="shared" si="8"/>
        <v>0.28212413352676941</v>
      </c>
      <c r="U75" s="117" t="s">
        <v>145</v>
      </c>
      <c r="V75" s="43">
        <f t="shared" si="9"/>
        <v>49888.606768416008</v>
      </c>
      <c r="W75" s="44">
        <f t="shared" si="11"/>
        <v>0.28212413352676941</v>
      </c>
      <c r="X75" s="45">
        <f t="shared" si="10"/>
        <v>49888.606768416008</v>
      </c>
      <c r="Y75" s="109" t="s">
        <v>2285</v>
      </c>
      <c r="AA75" s="124"/>
      <c r="AB75" s="125"/>
    </row>
    <row r="76" spans="1:28" s="126" customFormat="1" ht="41.4">
      <c r="A76" s="111">
        <v>10</v>
      </c>
      <c r="B76" s="112" t="s">
        <v>27</v>
      </c>
      <c r="C76" s="112">
        <v>51201808</v>
      </c>
      <c r="D76" s="175" t="s">
        <v>2286</v>
      </c>
      <c r="E76" s="112" t="s">
        <v>57</v>
      </c>
      <c r="F76" s="118" t="s">
        <v>51</v>
      </c>
      <c r="G76" s="115"/>
      <c r="H76" s="115"/>
      <c r="I76" s="115"/>
      <c r="J76" s="34">
        <v>3625</v>
      </c>
      <c r="K76" s="35"/>
      <c r="L76" s="35"/>
      <c r="M76" s="36"/>
      <c r="N76" s="37"/>
      <c r="O76" s="35"/>
      <c r="P76" s="35"/>
      <c r="Q76" s="38"/>
      <c r="R76" s="116">
        <f t="shared" si="6"/>
        <v>1</v>
      </c>
      <c r="S76" s="40">
        <f t="shared" si="7"/>
        <v>3625</v>
      </c>
      <c r="T76" s="41" t="str">
        <f t="shared" si="8"/>
        <v/>
      </c>
      <c r="U76" s="117" t="s">
        <v>54</v>
      </c>
      <c r="V76" s="43">
        <f t="shared" si="9"/>
        <v>3625</v>
      </c>
      <c r="W76" s="44" t="str">
        <f t="shared" si="11"/>
        <v/>
      </c>
      <c r="X76" s="45">
        <f t="shared" si="10"/>
        <v>3625</v>
      </c>
      <c r="Y76" s="109" t="s">
        <v>2287</v>
      </c>
      <c r="AA76" s="124"/>
      <c r="AB76" s="125"/>
    </row>
    <row r="77" spans="1:28" s="166" customFormat="1" ht="97.5" customHeight="1">
      <c r="A77" s="111">
        <v>10</v>
      </c>
      <c r="B77" s="112" t="s">
        <v>27</v>
      </c>
      <c r="C77" s="112">
        <v>42121600</v>
      </c>
      <c r="D77" s="175" t="s">
        <v>2288</v>
      </c>
      <c r="E77" s="112" t="s">
        <v>557</v>
      </c>
      <c r="F77" s="118"/>
      <c r="G77" s="115" t="s">
        <v>52</v>
      </c>
      <c r="H77" s="115" t="s">
        <v>53</v>
      </c>
      <c r="I77" s="115"/>
      <c r="J77" s="48"/>
      <c r="K77" s="49">
        <v>99000</v>
      </c>
      <c r="L77" s="49">
        <v>107700</v>
      </c>
      <c r="M77" s="50"/>
      <c r="N77" s="51"/>
      <c r="O77" s="49"/>
      <c r="P77" s="49"/>
      <c r="Q77" s="52"/>
      <c r="R77" s="158">
        <f>COUNTA(F77:I77,N77:P77)</f>
        <v>2</v>
      </c>
      <c r="S77" s="165">
        <f>IFERROR(AVERAGE(J77:P77),"")</f>
        <v>103350</v>
      </c>
      <c r="T77" s="41">
        <f>IF(Q77&gt;0,"",IFERROR(STDEV(J77:P77)/S77,""))</f>
        <v>5.9524228314687601E-2</v>
      </c>
      <c r="U77" s="117" t="s">
        <v>54</v>
      </c>
      <c r="V77" s="43">
        <f>IFERROR(AVERAGE(J77:P77),"")</f>
        <v>103350</v>
      </c>
      <c r="W77" s="44">
        <f t="shared" si="11"/>
        <v>5.9524228314687601E-2</v>
      </c>
      <c r="X77" s="55">
        <f>IF(Q77&gt;0,Q77,V77)</f>
        <v>103350</v>
      </c>
      <c r="Y77" s="109" t="s">
        <v>2289</v>
      </c>
      <c r="AA77" s="167"/>
      <c r="AB77" s="168"/>
    </row>
    <row r="78" spans="1:28" s="126" customFormat="1" ht="41.4">
      <c r="A78" s="111">
        <v>10</v>
      </c>
      <c r="B78" s="112" t="s">
        <v>27</v>
      </c>
      <c r="C78" s="112">
        <v>51142924</v>
      </c>
      <c r="D78" s="175" t="s">
        <v>2290</v>
      </c>
      <c r="E78" s="112" t="s">
        <v>557</v>
      </c>
      <c r="F78" s="118"/>
      <c r="G78" s="115" t="s">
        <v>52</v>
      </c>
      <c r="H78" s="115" t="s">
        <v>53</v>
      </c>
      <c r="I78" s="115"/>
      <c r="J78" s="34"/>
      <c r="K78" s="35">
        <v>216000</v>
      </c>
      <c r="L78" s="35">
        <v>234800</v>
      </c>
      <c r="M78" s="36"/>
      <c r="N78" s="37"/>
      <c r="O78" s="35"/>
      <c r="P78" s="35"/>
      <c r="Q78" s="38"/>
      <c r="R78" s="116">
        <f t="shared" si="6"/>
        <v>2</v>
      </c>
      <c r="S78" s="40">
        <f t="shared" si="7"/>
        <v>225400</v>
      </c>
      <c r="T78" s="41">
        <f t="shared" si="8"/>
        <v>5.8977850427271931E-2</v>
      </c>
      <c r="U78" s="117" t="s">
        <v>54</v>
      </c>
      <c r="V78" s="43">
        <f t="shared" si="9"/>
        <v>225400</v>
      </c>
      <c r="W78" s="44">
        <f t="shared" si="11"/>
        <v>5.8977850427271931E-2</v>
      </c>
      <c r="X78" s="45">
        <f t="shared" si="10"/>
        <v>225400</v>
      </c>
      <c r="Y78" s="109" t="s">
        <v>2291</v>
      </c>
      <c r="AA78" s="124"/>
      <c r="AB78" s="125"/>
    </row>
    <row r="79" spans="1:28" s="166" customFormat="1" ht="41.4">
      <c r="A79" s="111">
        <v>10</v>
      </c>
      <c r="B79" s="112" t="s">
        <v>27</v>
      </c>
      <c r="C79" s="112">
        <v>51101805</v>
      </c>
      <c r="D79" s="175" t="s">
        <v>2292</v>
      </c>
      <c r="E79" s="112" t="s">
        <v>57</v>
      </c>
      <c r="F79" s="118" t="s">
        <v>51</v>
      </c>
      <c r="G79" s="115"/>
      <c r="H79" s="115"/>
      <c r="I79" s="115"/>
      <c r="J79" s="48">
        <v>49750</v>
      </c>
      <c r="K79" s="49"/>
      <c r="L79" s="49"/>
      <c r="M79" s="50"/>
      <c r="N79" s="51"/>
      <c r="O79" s="49"/>
      <c r="P79" s="49"/>
      <c r="Q79" s="52"/>
      <c r="R79" s="158">
        <f>COUNTA(F79:I79,N79:P79)</f>
        <v>1</v>
      </c>
      <c r="S79" s="165">
        <f>IFERROR(AVERAGE(J79:P79),"")</f>
        <v>49750</v>
      </c>
      <c r="T79" s="41" t="str">
        <f>IF(Q79&gt;0,"",IFERROR(STDEV(J79:P79)/S79,""))</f>
        <v/>
      </c>
      <c r="U79" s="117" t="s">
        <v>54</v>
      </c>
      <c r="V79" s="43">
        <f>IFERROR(AVERAGE(J79:P79),"")</f>
        <v>49750</v>
      </c>
      <c r="W79" s="44" t="str">
        <f t="shared" si="11"/>
        <v/>
      </c>
      <c r="X79" s="55">
        <f>IF(Q79&gt;0,Q79,V79)</f>
        <v>49750</v>
      </c>
      <c r="Y79" s="109" t="s">
        <v>2293</v>
      </c>
      <c r="AA79" s="167"/>
      <c r="AB79" s="168"/>
    </row>
    <row r="80" spans="1:28" s="126" customFormat="1" ht="41.4">
      <c r="A80" s="111">
        <v>10</v>
      </c>
      <c r="B80" s="112" t="s">
        <v>27</v>
      </c>
      <c r="C80" s="112">
        <v>24121807</v>
      </c>
      <c r="D80" s="175" t="s">
        <v>2294</v>
      </c>
      <c r="E80" s="112" t="s">
        <v>57</v>
      </c>
      <c r="F80" s="118"/>
      <c r="G80" s="115"/>
      <c r="H80" s="115"/>
      <c r="I80" s="115"/>
      <c r="J80" s="34"/>
      <c r="K80" s="35"/>
      <c r="L80" s="35"/>
      <c r="M80" s="36"/>
      <c r="N80" s="37">
        <v>39392.729999999996</v>
      </c>
      <c r="O80" s="35">
        <v>33121.904399999999</v>
      </c>
      <c r="P80" s="35"/>
      <c r="Q80" s="38"/>
      <c r="R80" s="116">
        <f t="shared" si="6"/>
        <v>2</v>
      </c>
      <c r="S80" s="40">
        <f t="shared" si="7"/>
        <v>36257.317199999998</v>
      </c>
      <c r="T80" s="41">
        <f t="shared" si="8"/>
        <v>0.12229650861752668</v>
      </c>
      <c r="U80" s="117" t="s">
        <v>145</v>
      </c>
      <c r="V80" s="43">
        <f t="shared" si="9"/>
        <v>36257.317199999998</v>
      </c>
      <c r="W80" s="44">
        <f t="shared" si="11"/>
        <v>0.12229650861752668</v>
      </c>
      <c r="X80" s="45">
        <f t="shared" si="10"/>
        <v>36257.317199999998</v>
      </c>
      <c r="Y80" s="109" t="s">
        <v>2295</v>
      </c>
      <c r="AA80" s="124"/>
      <c r="AB80" s="125"/>
    </row>
    <row r="81" spans="1:28" s="126" customFormat="1" ht="69">
      <c r="A81" s="111">
        <v>10</v>
      </c>
      <c r="B81" s="112" t="s">
        <v>27</v>
      </c>
      <c r="C81" s="112">
        <v>10121901</v>
      </c>
      <c r="D81" s="175" t="s">
        <v>2296</v>
      </c>
      <c r="E81" s="112" t="s">
        <v>106</v>
      </c>
      <c r="F81" s="118"/>
      <c r="G81" s="115" t="s">
        <v>52</v>
      </c>
      <c r="H81" s="115" t="s">
        <v>53</v>
      </c>
      <c r="I81" s="115"/>
      <c r="J81" s="34"/>
      <c r="K81" s="35">
        <v>1995</v>
      </c>
      <c r="L81" s="35">
        <v>2200</v>
      </c>
      <c r="M81" s="36"/>
      <c r="N81" s="37"/>
      <c r="O81" s="35"/>
      <c r="P81" s="35"/>
      <c r="Q81" s="38"/>
      <c r="R81" s="116">
        <f t="shared" si="6"/>
        <v>2</v>
      </c>
      <c r="S81" s="40">
        <f t="shared" si="7"/>
        <v>2097.5</v>
      </c>
      <c r="T81" s="41">
        <f t="shared" si="8"/>
        <v>6.9109363596301432E-2</v>
      </c>
      <c r="U81" s="117" t="s">
        <v>54</v>
      </c>
      <c r="V81" s="43">
        <f t="shared" si="9"/>
        <v>2097.5</v>
      </c>
      <c r="W81" s="44">
        <f t="shared" si="11"/>
        <v>6.9109363596301432E-2</v>
      </c>
      <c r="X81" s="45">
        <f t="shared" si="10"/>
        <v>2097.5</v>
      </c>
      <c r="Y81" s="109" t="s">
        <v>2297</v>
      </c>
      <c r="AA81" s="124"/>
      <c r="AB81" s="125"/>
    </row>
    <row r="82" spans="1:28" s="166" customFormat="1" ht="96.6">
      <c r="A82" s="111">
        <v>10</v>
      </c>
      <c r="B82" s="112" t="s">
        <v>27</v>
      </c>
      <c r="C82" s="112">
        <v>10122101</v>
      </c>
      <c r="D82" s="175" t="s">
        <v>2298</v>
      </c>
      <c r="E82" s="112" t="s">
        <v>106</v>
      </c>
      <c r="F82" s="118" t="s">
        <v>51</v>
      </c>
      <c r="G82" s="115" t="s">
        <v>52</v>
      </c>
      <c r="H82" s="115" t="s">
        <v>53</v>
      </c>
      <c r="I82" s="115"/>
      <c r="J82" s="48">
        <v>90300</v>
      </c>
      <c r="K82" s="49">
        <v>123000</v>
      </c>
      <c r="L82" s="49">
        <v>133700</v>
      </c>
      <c r="M82" s="50"/>
      <c r="N82" s="51"/>
      <c r="O82" s="49"/>
      <c r="P82" s="49"/>
      <c r="Q82" s="52"/>
      <c r="R82" s="158">
        <f>COUNTA(F82:I82,N82:P82)</f>
        <v>3</v>
      </c>
      <c r="S82" s="165">
        <f>IFERROR(AVERAGE(J82:P82),"")</f>
        <v>115666.66666666667</v>
      </c>
      <c r="T82" s="41">
        <f>IF(Q82&gt;0,"",IFERROR(STDEV(J82:P82)/S82,""))</f>
        <v>0.19547765199242817</v>
      </c>
      <c r="U82" s="117" t="s">
        <v>54</v>
      </c>
      <c r="V82" s="43">
        <f>IFERROR(AVERAGE(J82:P82),"")</f>
        <v>115666.66666666667</v>
      </c>
      <c r="W82" s="44">
        <f t="shared" si="11"/>
        <v>0.19547765199242817</v>
      </c>
      <c r="X82" s="55">
        <f>IF(Q82&gt;0,Q82,V82)</f>
        <v>115666.66666666667</v>
      </c>
      <c r="Y82" s="109" t="s">
        <v>2299</v>
      </c>
      <c r="AA82" s="167"/>
      <c r="AB82" s="168"/>
    </row>
    <row r="83" spans="1:28" s="126" customFormat="1" ht="69">
      <c r="A83" s="111">
        <v>10</v>
      </c>
      <c r="B83" s="112" t="s">
        <v>27</v>
      </c>
      <c r="C83" s="112">
        <v>10122101</v>
      </c>
      <c r="D83" s="175" t="s">
        <v>2300</v>
      </c>
      <c r="E83" s="112" t="s">
        <v>106</v>
      </c>
      <c r="F83" s="118" t="s">
        <v>51</v>
      </c>
      <c r="G83" s="115" t="s">
        <v>52</v>
      </c>
      <c r="H83" s="115" t="s">
        <v>53</v>
      </c>
      <c r="I83" s="115"/>
      <c r="J83" s="34">
        <v>101680</v>
      </c>
      <c r="K83" s="35">
        <v>129000</v>
      </c>
      <c r="L83" s="35">
        <v>140300</v>
      </c>
      <c r="M83" s="36"/>
      <c r="N83" s="37"/>
      <c r="O83" s="35"/>
      <c r="P83" s="35"/>
      <c r="Q83" s="38"/>
      <c r="R83" s="116">
        <f t="shared" si="6"/>
        <v>3</v>
      </c>
      <c r="S83" s="40">
        <f t="shared" si="7"/>
        <v>123660</v>
      </c>
      <c r="T83" s="41">
        <f t="shared" si="8"/>
        <v>0.16056972322615495</v>
      </c>
      <c r="U83" s="117" t="s">
        <v>54</v>
      </c>
      <c r="V83" s="43">
        <f t="shared" si="9"/>
        <v>123660</v>
      </c>
      <c r="W83" s="44">
        <f t="shared" si="11"/>
        <v>0.16056972322615495</v>
      </c>
      <c r="X83" s="45">
        <f t="shared" si="10"/>
        <v>123660</v>
      </c>
      <c r="Y83" s="109" t="s">
        <v>2301</v>
      </c>
      <c r="AA83" s="124"/>
      <c r="AB83" s="125"/>
    </row>
    <row r="84" spans="1:28" s="126" customFormat="1" ht="69">
      <c r="A84" s="111">
        <v>10</v>
      </c>
      <c r="B84" s="112" t="s">
        <v>27</v>
      </c>
      <c r="C84" s="112">
        <v>10122101</v>
      </c>
      <c r="D84" s="175" t="s">
        <v>2302</v>
      </c>
      <c r="E84" s="112" t="s">
        <v>106</v>
      </c>
      <c r="F84" s="118"/>
      <c r="G84" s="115" t="s">
        <v>52</v>
      </c>
      <c r="H84" s="115" t="s">
        <v>53</v>
      </c>
      <c r="I84" s="115"/>
      <c r="J84" s="34"/>
      <c r="K84" s="35">
        <v>135000</v>
      </c>
      <c r="L84" s="35">
        <v>146800</v>
      </c>
      <c r="M84" s="36"/>
      <c r="N84" s="37"/>
      <c r="O84" s="35"/>
      <c r="P84" s="35"/>
      <c r="Q84" s="38"/>
      <c r="R84" s="116">
        <f t="shared" si="6"/>
        <v>2</v>
      </c>
      <c r="S84" s="40">
        <f t="shared" si="7"/>
        <v>140900</v>
      </c>
      <c r="T84" s="41">
        <f t="shared" si="8"/>
        <v>5.9218310986524199E-2</v>
      </c>
      <c r="U84" s="117" t="s">
        <v>54</v>
      </c>
      <c r="V84" s="43">
        <f t="shared" si="9"/>
        <v>140900</v>
      </c>
      <c r="W84" s="44">
        <f t="shared" si="11"/>
        <v>5.9218310986524199E-2</v>
      </c>
      <c r="X84" s="45">
        <f t="shared" si="10"/>
        <v>140900</v>
      </c>
      <c r="Y84" s="109" t="s">
        <v>2303</v>
      </c>
      <c r="AA84" s="124"/>
      <c r="AB84" s="125"/>
    </row>
    <row r="85" spans="1:28" s="126" customFormat="1" ht="69">
      <c r="A85" s="111">
        <v>10</v>
      </c>
      <c r="B85" s="112" t="s">
        <v>27</v>
      </c>
      <c r="C85" s="112">
        <v>10122101</v>
      </c>
      <c r="D85" s="175" t="s">
        <v>2304</v>
      </c>
      <c r="E85" s="112" t="s">
        <v>106</v>
      </c>
      <c r="F85" s="118" t="s">
        <v>51</v>
      </c>
      <c r="G85" s="115" t="s">
        <v>52</v>
      </c>
      <c r="H85" s="115" t="s">
        <v>53</v>
      </c>
      <c r="I85" s="115"/>
      <c r="J85" s="34">
        <v>109812</v>
      </c>
      <c r="K85" s="35">
        <v>133500</v>
      </c>
      <c r="L85" s="35">
        <v>145200</v>
      </c>
      <c r="M85" s="36"/>
      <c r="N85" s="37"/>
      <c r="O85" s="35"/>
      <c r="P85" s="35"/>
      <c r="Q85" s="38"/>
      <c r="R85" s="116">
        <f t="shared" si="6"/>
        <v>3</v>
      </c>
      <c r="S85" s="40">
        <f t="shared" si="7"/>
        <v>129504</v>
      </c>
      <c r="T85" s="41">
        <f t="shared" si="8"/>
        <v>0.13921766311255268</v>
      </c>
      <c r="U85" s="117" t="s">
        <v>54</v>
      </c>
      <c r="V85" s="43">
        <f t="shared" si="9"/>
        <v>129504</v>
      </c>
      <c r="W85" s="44">
        <f t="shared" si="11"/>
        <v>0.13921766311255268</v>
      </c>
      <c r="X85" s="45">
        <f t="shared" si="10"/>
        <v>129504</v>
      </c>
      <c r="Y85" s="109" t="s">
        <v>2305</v>
      </c>
      <c r="AA85" s="124"/>
      <c r="AB85" s="125"/>
    </row>
    <row r="86" spans="1:28" s="126" customFormat="1" ht="69">
      <c r="A86" s="111">
        <v>10</v>
      </c>
      <c r="B86" s="112" t="s">
        <v>27</v>
      </c>
      <c r="C86" s="112">
        <v>10122101</v>
      </c>
      <c r="D86" s="175" t="s">
        <v>2306</v>
      </c>
      <c r="E86" s="112" t="s">
        <v>106</v>
      </c>
      <c r="F86" s="118" t="s">
        <v>51</v>
      </c>
      <c r="G86" s="115" t="s">
        <v>52</v>
      </c>
      <c r="H86" s="115" t="s">
        <v>53</v>
      </c>
      <c r="I86" s="115"/>
      <c r="J86" s="34">
        <v>95400</v>
      </c>
      <c r="K86" s="35">
        <v>124500</v>
      </c>
      <c r="L86" s="35">
        <v>135400</v>
      </c>
      <c r="M86" s="36"/>
      <c r="N86" s="37"/>
      <c r="O86" s="35"/>
      <c r="P86" s="35"/>
      <c r="Q86" s="38"/>
      <c r="R86" s="116">
        <f t="shared" si="6"/>
        <v>3</v>
      </c>
      <c r="S86" s="40">
        <f t="shared" si="7"/>
        <v>118433.33333333333</v>
      </c>
      <c r="T86" s="41">
        <f t="shared" si="8"/>
        <v>0.17460094432695825</v>
      </c>
      <c r="U86" s="117" t="s">
        <v>54</v>
      </c>
      <c r="V86" s="43">
        <f t="shared" si="9"/>
        <v>118433.33333333333</v>
      </c>
      <c r="W86" s="44">
        <f t="shared" si="11"/>
        <v>0.17460094432695825</v>
      </c>
      <c r="X86" s="45">
        <f t="shared" si="10"/>
        <v>118433.33333333333</v>
      </c>
      <c r="Y86" s="109" t="s">
        <v>2307</v>
      </c>
      <c r="AA86" s="124"/>
      <c r="AB86" s="125"/>
    </row>
    <row r="87" spans="1:28" s="126" customFormat="1" ht="69">
      <c r="A87" s="111">
        <v>10</v>
      </c>
      <c r="B87" s="112" t="s">
        <v>27</v>
      </c>
      <c r="C87" s="112">
        <v>10121702</v>
      </c>
      <c r="D87" s="175" t="s">
        <v>2308</v>
      </c>
      <c r="E87" s="112" t="s">
        <v>106</v>
      </c>
      <c r="F87" s="118"/>
      <c r="G87" s="115" t="s">
        <v>52</v>
      </c>
      <c r="H87" s="115" t="s">
        <v>53</v>
      </c>
      <c r="I87" s="115"/>
      <c r="J87" s="34"/>
      <c r="K87" s="35">
        <v>297000</v>
      </c>
      <c r="L87" s="35">
        <v>322900</v>
      </c>
      <c r="M87" s="36"/>
      <c r="N87" s="37"/>
      <c r="O87" s="35"/>
      <c r="P87" s="35"/>
      <c r="Q87" s="38"/>
      <c r="R87" s="116">
        <f t="shared" si="6"/>
        <v>2</v>
      </c>
      <c r="S87" s="40">
        <f t="shared" si="7"/>
        <v>309950</v>
      </c>
      <c r="T87" s="41">
        <f t="shared" si="8"/>
        <v>5.9087161260627782E-2</v>
      </c>
      <c r="U87" s="117" t="s">
        <v>54</v>
      </c>
      <c r="V87" s="43">
        <f t="shared" si="9"/>
        <v>309950</v>
      </c>
      <c r="W87" s="44">
        <f t="shared" si="11"/>
        <v>5.9087161260627782E-2</v>
      </c>
      <c r="X87" s="45">
        <f t="shared" si="10"/>
        <v>309950</v>
      </c>
      <c r="Y87" s="109" t="s">
        <v>2309</v>
      </c>
      <c r="AA87" s="124"/>
      <c r="AB87" s="125"/>
    </row>
    <row r="88" spans="1:28" s="126" customFormat="1" ht="69">
      <c r="A88" s="111">
        <v>10</v>
      </c>
      <c r="B88" s="112" t="s">
        <v>27</v>
      </c>
      <c r="C88" s="112">
        <v>10121702</v>
      </c>
      <c r="D88" s="175" t="s">
        <v>2310</v>
      </c>
      <c r="E88" s="112" t="s">
        <v>106</v>
      </c>
      <c r="F88" s="118"/>
      <c r="G88" s="115" t="s">
        <v>52</v>
      </c>
      <c r="H88" s="115" t="s">
        <v>53</v>
      </c>
      <c r="I88" s="115"/>
      <c r="J88" s="34"/>
      <c r="K88" s="35">
        <v>112500</v>
      </c>
      <c r="L88" s="35">
        <v>122300</v>
      </c>
      <c r="M88" s="36"/>
      <c r="N88" s="37"/>
      <c r="O88" s="35"/>
      <c r="P88" s="35"/>
      <c r="Q88" s="38"/>
      <c r="R88" s="116">
        <f t="shared" si="6"/>
        <v>2</v>
      </c>
      <c r="S88" s="40">
        <f t="shared" si="7"/>
        <v>117400</v>
      </c>
      <c r="T88" s="41">
        <f t="shared" si="8"/>
        <v>5.9025949366509074E-2</v>
      </c>
      <c r="U88" s="117" t="s">
        <v>54</v>
      </c>
      <c r="V88" s="43">
        <f t="shared" si="9"/>
        <v>117400</v>
      </c>
      <c r="W88" s="44">
        <f t="shared" si="11"/>
        <v>5.9025949366509074E-2</v>
      </c>
      <c r="X88" s="45">
        <f t="shared" si="10"/>
        <v>117400</v>
      </c>
      <c r="Y88" s="109" t="s">
        <v>2311</v>
      </c>
      <c r="AA88" s="124"/>
      <c r="AB88" s="125"/>
    </row>
    <row r="89" spans="1:28" s="126" customFormat="1" ht="96.6">
      <c r="A89" s="111">
        <v>10</v>
      </c>
      <c r="B89" s="112" t="s">
        <v>27</v>
      </c>
      <c r="C89" s="112">
        <v>10121702</v>
      </c>
      <c r="D89" s="175" t="s">
        <v>2312</v>
      </c>
      <c r="E89" s="112" t="s">
        <v>106</v>
      </c>
      <c r="F89" s="118" t="s">
        <v>51</v>
      </c>
      <c r="G89" s="115" t="s">
        <v>52</v>
      </c>
      <c r="H89" s="115" t="s">
        <v>53</v>
      </c>
      <c r="I89" s="115"/>
      <c r="J89" s="34">
        <v>127500</v>
      </c>
      <c r="K89" s="35">
        <v>117000</v>
      </c>
      <c r="L89" s="35">
        <v>127200</v>
      </c>
      <c r="M89" s="36"/>
      <c r="N89" s="37"/>
      <c r="O89" s="35"/>
      <c r="P89" s="35"/>
      <c r="Q89" s="38"/>
      <c r="R89" s="116">
        <f t="shared" si="6"/>
        <v>3</v>
      </c>
      <c r="S89" s="40">
        <f t="shared" si="7"/>
        <v>123900</v>
      </c>
      <c r="T89" s="41">
        <f t="shared" si="8"/>
        <v>4.8244210278865073E-2</v>
      </c>
      <c r="U89" s="117" t="s">
        <v>54</v>
      </c>
      <c r="V89" s="43">
        <f t="shared" si="9"/>
        <v>123900</v>
      </c>
      <c r="W89" s="44">
        <f t="shared" si="11"/>
        <v>4.8244210278865073E-2</v>
      </c>
      <c r="X89" s="45">
        <f t="shared" si="10"/>
        <v>123900</v>
      </c>
      <c r="Y89" s="109" t="s">
        <v>2313</v>
      </c>
      <c r="AA89" s="124"/>
      <c r="AB89" s="125"/>
    </row>
    <row r="90" spans="1:28" s="126" customFormat="1" ht="69">
      <c r="A90" s="111">
        <v>10</v>
      </c>
      <c r="B90" s="112" t="s">
        <v>27</v>
      </c>
      <c r="C90" s="112">
        <v>10121604</v>
      </c>
      <c r="D90" s="175" t="s">
        <v>2314</v>
      </c>
      <c r="E90" s="112" t="s">
        <v>106</v>
      </c>
      <c r="F90" s="118" t="s">
        <v>51</v>
      </c>
      <c r="G90" s="115" t="s">
        <v>52</v>
      </c>
      <c r="H90" s="115" t="s">
        <v>53</v>
      </c>
      <c r="I90" s="115"/>
      <c r="J90" s="34">
        <v>86000</v>
      </c>
      <c r="K90" s="35">
        <v>109500</v>
      </c>
      <c r="L90" s="35">
        <v>119000</v>
      </c>
      <c r="M90" s="36"/>
      <c r="N90" s="37"/>
      <c r="O90" s="35"/>
      <c r="P90" s="35"/>
      <c r="Q90" s="38"/>
      <c r="R90" s="116">
        <f t="shared" si="6"/>
        <v>3</v>
      </c>
      <c r="S90" s="40">
        <f t="shared" si="7"/>
        <v>104833.33333333333</v>
      </c>
      <c r="T90" s="41">
        <f t="shared" si="8"/>
        <v>0.16204522109109262</v>
      </c>
      <c r="U90" s="117" t="s">
        <v>54</v>
      </c>
      <c r="V90" s="43">
        <f t="shared" si="9"/>
        <v>104833.33333333333</v>
      </c>
      <c r="W90" s="44">
        <f t="shared" si="11"/>
        <v>0.16204522109109262</v>
      </c>
      <c r="X90" s="45">
        <f t="shared" si="10"/>
        <v>104833.33333333333</v>
      </c>
      <c r="Y90" s="109" t="s">
        <v>2315</v>
      </c>
      <c r="AA90" s="124"/>
      <c r="AB90" s="125"/>
    </row>
    <row r="91" spans="1:28" s="126" customFormat="1" ht="69">
      <c r="A91" s="111">
        <v>10</v>
      </c>
      <c r="B91" s="112" t="s">
        <v>27</v>
      </c>
      <c r="C91" s="112">
        <v>10121604</v>
      </c>
      <c r="D91" s="175" t="s">
        <v>2316</v>
      </c>
      <c r="E91" s="112" t="s">
        <v>106</v>
      </c>
      <c r="F91" s="118" t="s">
        <v>51</v>
      </c>
      <c r="G91" s="115" t="s">
        <v>52</v>
      </c>
      <c r="H91" s="115" t="s">
        <v>53</v>
      </c>
      <c r="I91" s="115"/>
      <c r="J91" s="34">
        <v>101500</v>
      </c>
      <c r="K91" s="35">
        <v>112500</v>
      </c>
      <c r="L91" s="35">
        <v>122300</v>
      </c>
      <c r="M91" s="36"/>
      <c r="N91" s="37"/>
      <c r="O91" s="35"/>
      <c r="P91" s="35"/>
      <c r="Q91" s="38"/>
      <c r="R91" s="116">
        <f t="shared" si="6"/>
        <v>3</v>
      </c>
      <c r="S91" s="40">
        <f t="shared" si="7"/>
        <v>112100</v>
      </c>
      <c r="T91" s="41">
        <f t="shared" si="8"/>
        <v>9.2825759424289486E-2</v>
      </c>
      <c r="U91" s="117" t="s">
        <v>54</v>
      </c>
      <c r="V91" s="43">
        <f t="shared" si="9"/>
        <v>112100</v>
      </c>
      <c r="W91" s="44">
        <f t="shared" si="11"/>
        <v>9.2825759424289486E-2</v>
      </c>
      <c r="X91" s="45">
        <f t="shared" si="10"/>
        <v>112100</v>
      </c>
      <c r="Y91" s="109" t="s">
        <v>2317</v>
      </c>
      <c r="AA91" s="124"/>
      <c r="AB91" s="125"/>
    </row>
    <row r="92" spans="1:28" s="126" customFormat="1" ht="82.8">
      <c r="A92" s="111">
        <v>10</v>
      </c>
      <c r="B92" s="112" t="s">
        <v>27</v>
      </c>
      <c r="C92" s="112">
        <v>10121702</v>
      </c>
      <c r="D92" s="175" t="s">
        <v>2318</v>
      </c>
      <c r="E92" s="112" t="s">
        <v>106</v>
      </c>
      <c r="F92" s="118"/>
      <c r="G92" s="115" t="s">
        <v>52</v>
      </c>
      <c r="H92" s="115" t="s">
        <v>53</v>
      </c>
      <c r="I92" s="115"/>
      <c r="J92" s="34"/>
      <c r="K92" s="35">
        <v>372000</v>
      </c>
      <c r="L92" s="35">
        <v>404500</v>
      </c>
      <c r="M92" s="36"/>
      <c r="N92" s="37"/>
      <c r="O92" s="35"/>
      <c r="P92" s="35"/>
      <c r="Q92" s="38"/>
      <c r="R92" s="116">
        <f t="shared" si="6"/>
        <v>2</v>
      </c>
      <c r="S92" s="40">
        <f t="shared" si="7"/>
        <v>388250</v>
      </c>
      <c r="T92" s="41">
        <f t="shared" si="8"/>
        <v>5.9191166486961475E-2</v>
      </c>
      <c r="U92" s="117" t="s">
        <v>54</v>
      </c>
      <c r="V92" s="43">
        <f t="shared" si="9"/>
        <v>388250</v>
      </c>
      <c r="W92" s="44">
        <f t="shared" si="11"/>
        <v>5.9191166486961475E-2</v>
      </c>
      <c r="X92" s="45">
        <f t="shared" si="10"/>
        <v>388250</v>
      </c>
      <c r="Y92" s="109" t="s">
        <v>2319</v>
      </c>
      <c r="AA92" s="124"/>
      <c r="AB92" s="125"/>
    </row>
    <row r="93" spans="1:28" s="126" customFormat="1" ht="69">
      <c r="A93" s="111">
        <v>10</v>
      </c>
      <c r="B93" s="112" t="s">
        <v>27</v>
      </c>
      <c r="C93" s="112">
        <v>10121702</v>
      </c>
      <c r="D93" s="175" t="s">
        <v>2320</v>
      </c>
      <c r="E93" s="112" t="s">
        <v>106</v>
      </c>
      <c r="F93" s="118" t="s">
        <v>51</v>
      </c>
      <c r="G93" s="115" t="s">
        <v>52</v>
      </c>
      <c r="H93" s="115" t="s">
        <v>53</v>
      </c>
      <c r="I93" s="115"/>
      <c r="J93" s="34">
        <v>205000</v>
      </c>
      <c r="K93" s="35">
        <v>298500</v>
      </c>
      <c r="L93" s="35">
        <v>324500</v>
      </c>
      <c r="M93" s="36"/>
      <c r="N93" s="37"/>
      <c r="O93" s="35"/>
      <c r="P93" s="35"/>
      <c r="Q93" s="38"/>
      <c r="R93" s="116">
        <f t="shared" si="6"/>
        <v>3</v>
      </c>
      <c r="S93" s="40">
        <f t="shared" si="7"/>
        <v>276000</v>
      </c>
      <c r="T93" s="41">
        <f t="shared" si="8"/>
        <v>0.2277066540768167</v>
      </c>
      <c r="U93" s="117" t="s">
        <v>54</v>
      </c>
      <c r="V93" s="43">
        <f t="shared" si="9"/>
        <v>276000</v>
      </c>
      <c r="W93" s="44">
        <f t="shared" si="11"/>
        <v>0.2277066540768167</v>
      </c>
      <c r="X93" s="45">
        <f t="shared" si="10"/>
        <v>276000</v>
      </c>
      <c r="Y93" s="109" t="s">
        <v>2321</v>
      </c>
      <c r="AA93" s="124"/>
      <c r="AB93" s="125"/>
    </row>
    <row r="94" spans="1:28" s="126" customFormat="1" ht="69">
      <c r="A94" s="111">
        <v>10</v>
      </c>
      <c r="B94" s="112" t="s">
        <v>27</v>
      </c>
      <c r="C94" s="112">
        <v>10121702</v>
      </c>
      <c r="D94" s="175" t="s">
        <v>2320</v>
      </c>
      <c r="E94" s="112" t="s">
        <v>106</v>
      </c>
      <c r="F94" s="118"/>
      <c r="G94" s="115" t="s">
        <v>52</v>
      </c>
      <c r="H94" s="115" t="s">
        <v>53</v>
      </c>
      <c r="I94" s="115"/>
      <c r="J94" s="34"/>
      <c r="K94" s="35">
        <v>298500</v>
      </c>
      <c r="L94" s="35">
        <v>324500</v>
      </c>
      <c r="M94" s="36"/>
      <c r="N94" s="37"/>
      <c r="O94" s="35"/>
      <c r="P94" s="35"/>
      <c r="Q94" s="38"/>
      <c r="R94" s="116">
        <f t="shared" si="6"/>
        <v>2</v>
      </c>
      <c r="S94" s="40">
        <f t="shared" si="7"/>
        <v>311500</v>
      </c>
      <c r="T94" s="41">
        <f t="shared" si="8"/>
        <v>5.9020148670466246E-2</v>
      </c>
      <c r="U94" s="117" t="s">
        <v>54</v>
      </c>
      <c r="V94" s="43">
        <f t="shared" si="9"/>
        <v>311500</v>
      </c>
      <c r="W94" s="44">
        <f t="shared" si="11"/>
        <v>5.9020148670466246E-2</v>
      </c>
      <c r="X94" s="45">
        <f t="shared" si="10"/>
        <v>311500</v>
      </c>
      <c r="Y94" s="109" t="s">
        <v>2322</v>
      </c>
      <c r="AA94" s="124"/>
      <c r="AB94" s="125"/>
    </row>
    <row r="95" spans="1:28" s="126" customFormat="1" ht="82.8">
      <c r="A95" s="111">
        <v>10</v>
      </c>
      <c r="B95" s="112" t="s">
        <v>27</v>
      </c>
      <c r="C95" s="112">
        <v>10122101</v>
      </c>
      <c r="D95" s="175" t="s">
        <v>2323</v>
      </c>
      <c r="E95" s="112" t="s">
        <v>106</v>
      </c>
      <c r="F95" s="118" t="s">
        <v>51</v>
      </c>
      <c r="G95" s="115" t="s">
        <v>52</v>
      </c>
      <c r="H95" s="115" t="s">
        <v>53</v>
      </c>
      <c r="I95" s="115"/>
      <c r="J95" s="34">
        <v>118025</v>
      </c>
      <c r="K95" s="35">
        <v>157500</v>
      </c>
      <c r="L95" s="35">
        <v>171200</v>
      </c>
      <c r="M95" s="36"/>
      <c r="N95" s="37"/>
      <c r="O95" s="35"/>
      <c r="P95" s="35"/>
      <c r="Q95" s="38"/>
      <c r="R95" s="116">
        <f t="shared" si="6"/>
        <v>3</v>
      </c>
      <c r="S95" s="40">
        <f t="shared" si="7"/>
        <v>148908.33333333334</v>
      </c>
      <c r="T95" s="41">
        <f t="shared" si="8"/>
        <v>0.18540946879869838</v>
      </c>
      <c r="U95" s="117" t="s">
        <v>54</v>
      </c>
      <c r="V95" s="43">
        <f t="shared" si="9"/>
        <v>148908.33333333334</v>
      </c>
      <c r="W95" s="44">
        <f t="shared" si="11"/>
        <v>0.18540946879869838</v>
      </c>
      <c r="X95" s="45">
        <f t="shared" si="10"/>
        <v>148908.33333333334</v>
      </c>
      <c r="Y95" s="109" t="s">
        <v>2324</v>
      </c>
      <c r="AA95" s="124"/>
      <c r="AB95" s="125"/>
    </row>
    <row r="96" spans="1:28" s="126" customFormat="1" ht="69">
      <c r="A96" s="111">
        <v>10</v>
      </c>
      <c r="B96" s="112" t="s">
        <v>27</v>
      </c>
      <c r="C96" s="112">
        <v>10122101</v>
      </c>
      <c r="D96" s="175" t="s">
        <v>2325</v>
      </c>
      <c r="E96" s="112" t="s">
        <v>106</v>
      </c>
      <c r="F96" s="118" t="s">
        <v>51</v>
      </c>
      <c r="G96" s="115" t="s">
        <v>52</v>
      </c>
      <c r="H96" s="115" t="s">
        <v>53</v>
      </c>
      <c r="I96" s="115"/>
      <c r="J96" s="34">
        <v>160400</v>
      </c>
      <c r="K96" s="35">
        <v>289500</v>
      </c>
      <c r="L96" s="35">
        <v>314700</v>
      </c>
      <c r="M96" s="36"/>
      <c r="N96" s="37"/>
      <c r="O96" s="35"/>
      <c r="P96" s="35"/>
      <c r="Q96" s="38"/>
      <c r="R96" s="116">
        <f t="shared" si="6"/>
        <v>3</v>
      </c>
      <c r="S96" s="40">
        <f t="shared" si="7"/>
        <v>254866.66666666666</v>
      </c>
      <c r="T96" s="41">
        <f t="shared" si="8"/>
        <v>0.32477819972110455</v>
      </c>
      <c r="U96" s="117" t="s">
        <v>54</v>
      </c>
      <c r="V96" s="43">
        <f t="shared" si="9"/>
        <v>254866.66666666666</v>
      </c>
      <c r="W96" s="44">
        <f t="shared" si="11"/>
        <v>0.32477819972110455</v>
      </c>
      <c r="X96" s="45">
        <f t="shared" si="10"/>
        <v>254866.66666666666</v>
      </c>
      <c r="Y96" s="109" t="s">
        <v>2326</v>
      </c>
      <c r="AA96" s="124"/>
      <c r="AB96" s="125"/>
    </row>
    <row r="97" spans="1:28" s="126" customFormat="1" ht="69">
      <c r="A97" s="111">
        <v>10</v>
      </c>
      <c r="B97" s="112" t="s">
        <v>27</v>
      </c>
      <c r="C97" s="112">
        <v>10121702</v>
      </c>
      <c r="D97" s="175" t="s">
        <v>2327</v>
      </c>
      <c r="E97" s="112" t="s">
        <v>106</v>
      </c>
      <c r="F97" s="118" t="s">
        <v>51</v>
      </c>
      <c r="G97" s="115" t="s">
        <v>52</v>
      </c>
      <c r="H97" s="115" t="s">
        <v>53</v>
      </c>
      <c r="I97" s="115"/>
      <c r="J97" s="34">
        <v>218770</v>
      </c>
      <c r="K97" s="35">
        <v>298500</v>
      </c>
      <c r="L97" s="35">
        <v>324500</v>
      </c>
      <c r="M97" s="36"/>
      <c r="N97" s="37"/>
      <c r="O97" s="35"/>
      <c r="P97" s="35"/>
      <c r="Q97" s="38"/>
      <c r="R97" s="116">
        <f t="shared" si="6"/>
        <v>3</v>
      </c>
      <c r="S97" s="40">
        <f t="shared" si="7"/>
        <v>280590</v>
      </c>
      <c r="T97" s="41">
        <f t="shared" si="8"/>
        <v>0.19634845969911621</v>
      </c>
      <c r="U97" s="117" t="s">
        <v>54</v>
      </c>
      <c r="V97" s="43">
        <f t="shared" si="9"/>
        <v>280590</v>
      </c>
      <c r="W97" s="44">
        <f t="shared" si="11"/>
        <v>0.19634845969911621</v>
      </c>
      <c r="X97" s="45">
        <f t="shared" si="10"/>
        <v>280590</v>
      </c>
      <c r="Y97" s="109" t="s">
        <v>2328</v>
      </c>
      <c r="AA97" s="124"/>
      <c r="AB97" s="125"/>
    </row>
    <row r="98" spans="1:28" s="126" customFormat="1" ht="69">
      <c r="A98" s="111">
        <v>10</v>
      </c>
      <c r="B98" s="112" t="s">
        <v>27</v>
      </c>
      <c r="C98" s="112">
        <v>10121702</v>
      </c>
      <c r="D98" s="175" t="s">
        <v>2329</v>
      </c>
      <c r="E98" s="112" t="s">
        <v>106</v>
      </c>
      <c r="F98" s="118" t="s">
        <v>51</v>
      </c>
      <c r="G98" s="115" t="s">
        <v>52</v>
      </c>
      <c r="H98" s="115" t="s">
        <v>53</v>
      </c>
      <c r="I98" s="115"/>
      <c r="J98" s="34">
        <v>157000</v>
      </c>
      <c r="K98" s="35">
        <v>262500</v>
      </c>
      <c r="L98" s="35">
        <v>285500</v>
      </c>
      <c r="M98" s="36"/>
      <c r="N98" s="37"/>
      <c r="O98" s="35"/>
      <c r="P98" s="35"/>
      <c r="Q98" s="38"/>
      <c r="R98" s="116">
        <f t="shared" si="6"/>
        <v>3</v>
      </c>
      <c r="S98" s="40">
        <f t="shared" si="7"/>
        <v>235000</v>
      </c>
      <c r="T98" s="41">
        <f t="shared" si="8"/>
        <v>0.29158252898397691</v>
      </c>
      <c r="U98" s="117" t="s">
        <v>54</v>
      </c>
      <c r="V98" s="43">
        <f t="shared" si="9"/>
        <v>235000</v>
      </c>
      <c r="W98" s="44">
        <f t="shared" si="11"/>
        <v>0.29158252898397691</v>
      </c>
      <c r="X98" s="45">
        <f t="shared" si="10"/>
        <v>235000</v>
      </c>
      <c r="Y98" s="109" t="s">
        <v>2330</v>
      </c>
      <c r="AA98" s="124"/>
      <c r="AB98" s="125"/>
    </row>
    <row r="99" spans="1:28" s="126" customFormat="1" ht="55.2">
      <c r="A99" s="111">
        <v>10</v>
      </c>
      <c r="B99" s="112" t="s">
        <v>27</v>
      </c>
      <c r="C99" s="112">
        <v>10121702</v>
      </c>
      <c r="D99" s="175" t="s">
        <v>2331</v>
      </c>
      <c r="E99" s="112" t="s">
        <v>106</v>
      </c>
      <c r="F99" s="118"/>
      <c r="G99" s="115" t="s">
        <v>52</v>
      </c>
      <c r="H99" s="115"/>
      <c r="I99" s="115"/>
      <c r="J99" s="34"/>
      <c r="K99" s="35">
        <v>262500</v>
      </c>
      <c r="L99" s="35"/>
      <c r="M99" s="36"/>
      <c r="N99" s="37"/>
      <c r="O99" s="35"/>
      <c r="P99" s="35"/>
      <c r="Q99" s="38"/>
      <c r="R99" s="116">
        <f t="shared" si="6"/>
        <v>1</v>
      </c>
      <c r="S99" s="40">
        <f t="shared" si="7"/>
        <v>262500</v>
      </c>
      <c r="T99" s="41" t="str">
        <f t="shared" si="8"/>
        <v/>
      </c>
      <c r="U99" s="117" t="s">
        <v>54</v>
      </c>
      <c r="V99" s="43">
        <f t="shared" si="9"/>
        <v>262500</v>
      </c>
      <c r="W99" s="44" t="str">
        <f t="shared" si="11"/>
        <v/>
      </c>
      <c r="X99" s="45">
        <f t="shared" si="10"/>
        <v>262500</v>
      </c>
      <c r="Y99" s="109" t="s">
        <v>2332</v>
      </c>
      <c r="AA99" s="124"/>
      <c r="AB99" s="125"/>
    </row>
    <row r="100" spans="1:28" s="126" customFormat="1" ht="55.2">
      <c r="A100" s="111">
        <v>10</v>
      </c>
      <c r="B100" s="112" t="s">
        <v>27</v>
      </c>
      <c r="C100" s="112">
        <v>10122100</v>
      </c>
      <c r="D100" s="175" t="s">
        <v>2333</v>
      </c>
      <c r="E100" s="112" t="s">
        <v>106</v>
      </c>
      <c r="F100" s="118"/>
      <c r="G100" s="115" t="s">
        <v>52</v>
      </c>
      <c r="H100" s="115" t="s">
        <v>53</v>
      </c>
      <c r="I100" s="115"/>
      <c r="J100" s="34"/>
      <c r="K100" s="35">
        <v>135000</v>
      </c>
      <c r="L100" s="35">
        <v>146800</v>
      </c>
      <c r="M100" s="36"/>
      <c r="N100" s="37"/>
      <c r="O100" s="35"/>
      <c r="P100" s="35"/>
      <c r="Q100" s="38"/>
      <c r="R100" s="116">
        <f t="shared" si="6"/>
        <v>2</v>
      </c>
      <c r="S100" s="40">
        <f t="shared" si="7"/>
        <v>140900</v>
      </c>
      <c r="T100" s="41">
        <f t="shared" si="8"/>
        <v>5.9218310986524199E-2</v>
      </c>
      <c r="U100" s="117" t="s">
        <v>54</v>
      </c>
      <c r="V100" s="43">
        <f t="shared" si="9"/>
        <v>140900</v>
      </c>
      <c r="W100" s="44">
        <f t="shared" si="11"/>
        <v>5.9218310986524199E-2</v>
      </c>
      <c r="X100" s="45">
        <f t="shared" si="10"/>
        <v>140900</v>
      </c>
      <c r="Y100" s="109" t="s">
        <v>2334</v>
      </c>
      <c r="AA100" s="124"/>
      <c r="AB100" s="125"/>
    </row>
    <row r="101" spans="1:28" s="126" customFormat="1" ht="69">
      <c r="A101" s="111">
        <v>10</v>
      </c>
      <c r="B101" s="112" t="s">
        <v>27</v>
      </c>
      <c r="C101" s="112">
        <v>10121500</v>
      </c>
      <c r="D101" s="175" t="s">
        <v>2335</v>
      </c>
      <c r="E101" s="112" t="s">
        <v>106</v>
      </c>
      <c r="F101" s="118" t="s">
        <v>51</v>
      </c>
      <c r="G101" s="115" t="s">
        <v>52</v>
      </c>
      <c r="H101" s="115" t="s">
        <v>53</v>
      </c>
      <c r="I101" s="115"/>
      <c r="J101" s="34">
        <v>104000</v>
      </c>
      <c r="K101" s="35">
        <v>118500</v>
      </c>
      <c r="L101" s="35">
        <v>128900</v>
      </c>
      <c r="M101" s="36"/>
      <c r="N101" s="37"/>
      <c r="O101" s="35"/>
      <c r="P101" s="35"/>
      <c r="Q101" s="38"/>
      <c r="R101" s="116">
        <f t="shared" si="6"/>
        <v>3</v>
      </c>
      <c r="S101" s="40">
        <f t="shared" si="7"/>
        <v>117133.33333333333</v>
      </c>
      <c r="T101" s="41">
        <f t="shared" si="8"/>
        <v>0.10676834231098534</v>
      </c>
      <c r="U101" s="117" t="s">
        <v>54</v>
      </c>
      <c r="V101" s="43">
        <f t="shared" si="9"/>
        <v>117133.33333333333</v>
      </c>
      <c r="W101" s="44">
        <f t="shared" si="11"/>
        <v>0.10676834231098534</v>
      </c>
      <c r="X101" s="45">
        <f t="shared" si="10"/>
        <v>117133.33333333333</v>
      </c>
      <c r="Y101" s="109" t="s">
        <v>2336</v>
      </c>
      <c r="AA101" s="124"/>
      <c r="AB101" s="125"/>
    </row>
    <row r="102" spans="1:28" s="126" customFormat="1" ht="69">
      <c r="A102" s="111">
        <v>10</v>
      </c>
      <c r="B102" s="112" t="s">
        <v>27</v>
      </c>
      <c r="C102" s="112">
        <v>10121604</v>
      </c>
      <c r="D102" s="175" t="s">
        <v>2337</v>
      </c>
      <c r="E102" s="112" t="s">
        <v>106</v>
      </c>
      <c r="F102" s="118" t="s">
        <v>51</v>
      </c>
      <c r="G102" s="115" t="s">
        <v>52</v>
      </c>
      <c r="H102" s="115" t="s">
        <v>53</v>
      </c>
      <c r="I102" s="115"/>
      <c r="J102" s="34">
        <v>90733</v>
      </c>
      <c r="K102" s="35">
        <v>117000</v>
      </c>
      <c r="L102" s="35">
        <v>127200</v>
      </c>
      <c r="M102" s="36"/>
      <c r="N102" s="37"/>
      <c r="O102" s="35"/>
      <c r="P102" s="35"/>
      <c r="Q102" s="38"/>
      <c r="R102" s="116">
        <f t="shared" si="6"/>
        <v>3</v>
      </c>
      <c r="S102" s="40">
        <f t="shared" si="7"/>
        <v>111644.33333333333</v>
      </c>
      <c r="T102" s="41">
        <f t="shared" si="8"/>
        <v>0.16851878527906397</v>
      </c>
      <c r="U102" s="117" t="s">
        <v>54</v>
      </c>
      <c r="V102" s="43">
        <f t="shared" si="9"/>
        <v>111644.33333333333</v>
      </c>
      <c r="W102" s="44">
        <f t="shared" si="11"/>
        <v>0.16851878527906397</v>
      </c>
      <c r="X102" s="45">
        <f t="shared" si="10"/>
        <v>111644.33333333333</v>
      </c>
      <c r="Y102" s="109" t="s">
        <v>2338</v>
      </c>
      <c r="AA102" s="124"/>
      <c r="AB102" s="125"/>
    </row>
    <row r="103" spans="1:28" s="126" customFormat="1" ht="69">
      <c r="A103" s="111">
        <v>10</v>
      </c>
      <c r="B103" s="112" t="s">
        <v>27</v>
      </c>
      <c r="C103" s="112">
        <v>10121604</v>
      </c>
      <c r="D103" s="175" t="s">
        <v>2339</v>
      </c>
      <c r="E103" s="112" t="s">
        <v>106</v>
      </c>
      <c r="F103" s="118" t="s">
        <v>51</v>
      </c>
      <c r="G103" s="115" t="s">
        <v>52</v>
      </c>
      <c r="H103" s="115" t="s">
        <v>53</v>
      </c>
      <c r="I103" s="115"/>
      <c r="J103" s="34">
        <v>112600</v>
      </c>
      <c r="K103" s="35">
        <v>144000</v>
      </c>
      <c r="L103" s="35">
        <v>156500</v>
      </c>
      <c r="M103" s="36"/>
      <c r="N103" s="37"/>
      <c r="O103" s="35"/>
      <c r="P103" s="35"/>
      <c r="Q103" s="38"/>
      <c r="R103" s="116">
        <f t="shared" si="6"/>
        <v>3</v>
      </c>
      <c r="S103" s="40">
        <f t="shared" si="7"/>
        <v>137700</v>
      </c>
      <c r="T103" s="41">
        <f t="shared" si="8"/>
        <v>0.16425499821905123</v>
      </c>
      <c r="U103" s="117" t="s">
        <v>54</v>
      </c>
      <c r="V103" s="43">
        <f t="shared" si="9"/>
        <v>137700</v>
      </c>
      <c r="W103" s="44">
        <f t="shared" si="11"/>
        <v>0.16425499821905123</v>
      </c>
      <c r="X103" s="45">
        <f t="shared" si="10"/>
        <v>137700</v>
      </c>
      <c r="Y103" s="109" t="s">
        <v>2340</v>
      </c>
      <c r="AA103" s="124"/>
      <c r="AB103" s="125"/>
    </row>
    <row r="104" spans="1:28" s="126" customFormat="1" ht="69">
      <c r="A104" s="111">
        <v>10</v>
      </c>
      <c r="B104" s="112" t="s">
        <v>27</v>
      </c>
      <c r="C104" s="112">
        <v>10121604</v>
      </c>
      <c r="D104" s="175" t="s">
        <v>2341</v>
      </c>
      <c r="E104" s="112" t="s">
        <v>106</v>
      </c>
      <c r="F104" s="118" t="s">
        <v>51</v>
      </c>
      <c r="G104" s="115" t="s">
        <v>52</v>
      </c>
      <c r="H104" s="115" t="s">
        <v>53</v>
      </c>
      <c r="I104" s="115"/>
      <c r="J104" s="34">
        <v>108500</v>
      </c>
      <c r="K104" s="35">
        <v>127500</v>
      </c>
      <c r="L104" s="35">
        <v>138600</v>
      </c>
      <c r="M104" s="36"/>
      <c r="N104" s="37"/>
      <c r="O104" s="35"/>
      <c r="P104" s="35"/>
      <c r="Q104" s="38"/>
      <c r="R104" s="116">
        <f t="shared" si="6"/>
        <v>3</v>
      </c>
      <c r="S104" s="40">
        <f t="shared" si="7"/>
        <v>124866.66666666667</v>
      </c>
      <c r="T104" s="41">
        <f t="shared" si="8"/>
        <v>0.12190446772053563</v>
      </c>
      <c r="U104" s="117" t="s">
        <v>54</v>
      </c>
      <c r="V104" s="43">
        <f t="shared" si="9"/>
        <v>124866.66666666667</v>
      </c>
      <c r="W104" s="44">
        <f t="shared" si="11"/>
        <v>0.12190446772053563</v>
      </c>
      <c r="X104" s="45">
        <f t="shared" si="10"/>
        <v>124866.66666666667</v>
      </c>
      <c r="Y104" s="109" t="s">
        <v>2342</v>
      </c>
      <c r="AA104" s="124"/>
      <c r="AB104" s="125"/>
    </row>
    <row r="105" spans="1:28" s="126" customFormat="1" ht="82.8">
      <c r="A105" s="111">
        <v>10</v>
      </c>
      <c r="B105" s="112" t="s">
        <v>27</v>
      </c>
      <c r="C105" s="112">
        <v>10121604</v>
      </c>
      <c r="D105" s="175" t="s">
        <v>2343</v>
      </c>
      <c r="E105" s="112" t="s">
        <v>106</v>
      </c>
      <c r="F105" s="118" t="s">
        <v>51</v>
      </c>
      <c r="G105" s="115" t="s">
        <v>52</v>
      </c>
      <c r="H105" s="115" t="s">
        <v>53</v>
      </c>
      <c r="I105" s="115"/>
      <c r="J105" s="34">
        <v>116333</v>
      </c>
      <c r="K105" s="35">
        <v>145500</v>
      </c>
      <c r="L105" s="35">
        <v>158200</v>
      </c>
      <c r="M105" s="36"/>
      <c r="N105" s="37"/>
      <c r="O105" s="35"/>
      <c r="P105" s="35"/>
      <c r="Q105" s="38"/>
      <c r="R105" s="116">
        <f t="shared" si="6"/>
        <v>3</v>
      </c>
      <c r="S105" s="40">
        <f t="shared" si="7"/>
        <v>140011</v>
      </c>
      <c r="T105" s="41">
        <f t="shared" si="8"/>
        <v>0.15331970379490087</v>
      </c>
      <c r="U105" s="117" t="s">
        <v>54</v>
      </c>
      <c r="V105" s="43">
        <f t="shared" si="9"/>
        <v>140011</v>
      </c>
      <c r="W105" s="44">
        <f t="shared" si="11"/>
        <v>0.15331970379490087</v>
      </c>
      <c r="X105" s="45">
        <f t="shared" si="10"/>
        <v>140011</v>
      </c>
      <c r="Y105" s="109" t="s">
        <v>2344</v>
      </c>
      <c r="AA105" s="124"/>
      <c r="AB105" s="125"/>
    </row>
    <row r="106" spans="1:28" s="126" customFormat="1" ht="69">
      <c r="A106" s="111">
        <v>10</v>
      </c>
      <c r="B106" s="112" t="s">
        <v>27</v>
      </c>
      <c r="C106" s="112">
        <v>10121500</v>
      </c>
      <c r="D106" s="175" t="s">
        <v>2345</v>
      </c>
      <c r="E106" s="112" t="s">
        <v>106</v>
      </c>
      <c r="F106" s="118" t="s">
        <v>51</v>
      </c>
      <c r="G106" s="115" t="s">
        <v>52</v>
      </c>
      <c r="H106" s="115" t="s">
        <v>53</v>
      </c>
      <c r="I106" s="115"/>
      <c r="J106" s="34">
        <v>79050</v>
      </c>
      <c r="K106" s="35">
        <v>100500</v>
      </c>
      <c r="L106" s="35">
        <v>109500</v>
      </c>
      <c r="M106" s="36"/>
      <c r="N106" s="37"/>
      <c r="O106" s="35"/>
      <c r="P106" s="35"/>
      <c r="Q106" s="38"/>
      <c r="R106" s="116">
        <f t="shared" si="6"/>
        <v>3</v>
      </c>
      <c r="S106" s="40">
        <f t="shared" si="7"/>
        <v>96350</v>
      </c>
      <c r="T106" s="41">
        <f t="shared" si="8"/>
        <v>0.16236065498882246</v>
      </c>
      <c r="U106" s="117" t="s">
        <v>54</v>
      </c>
      <c r="V106" s="43">
        <f t="shared" si="9"/>
        <v>96350</v>
      </c>
      <c r="W106" s="44">
        <f t="shared" si="11"/>
        <v>0.16236065498882246</v>
      </c>
      <c r="X106" s="45">
        <f t="shared" si="10"/>
        <v>96350</v>
      </c>
      <c r="Y106" s="109" t="s">
        <v>2346</v>
      </c>
      <c r="AA106" s="124"/>
      <c r="AB106" s="125"/>
    </row>
    <row r="107" spans="1:28" s="126" customFormat="1" ht="69">
      <c r="A107" s="111">
        <v>10</v>
      </c>
      <c r="B107" s="112" t="s">
        <v>27</v>
      </c>
      <c r="C107" s="112">
        <v>10121500</v>
      </c>
      <c r="D107" s="175" t="s">
        <v>2347</v>
      </c>
      <c r="E107" s="112" t="s">
        <v>106</v>
      </c>
      <c r="F107" s="118" t="s">
        <v>51</v>
      </c>
      <c r="G107" s="115"/>
      <c r="H107" s="115"/>
      <c r="I107" s="115"/>
      <c r="J107" s="34">
        <v>80726</v>
      </c>
      <c r="K107" s="35"/>
      <c r="L107" s="35"/>
      <c r="M107" s="36"/>
      <c r="N107" s="37"/>
      <c r="O107" s="35"/>
      <c r="P107" s="35"/>
      <c r="Q107" s="38"/>
      <c r="R107" s="116">
        <f t="shared" si="6"/>
        <v>1</v>
      </c>
      <c r="S107" s="40">
        <f t="shared" si="7"/>
        <v>80726</v>
      </c>
      <c r="T107" s="41" t="str">
        <f t="shared" si="8"/>
        <v/>
      </c>
      <c r="U107" s="117" t="s">
        <v>54</v>
      </c>
      <c r="V107" s="43">
        <f t="shared" si="9"/>
        <v>80726</v>
      </c>
      <c r="W107" s="44" t="str">
        <f t="shared" si="11"/>
        <v/>
      </c>
      <c r="X107" s="45">
        <f t="shared" si="10"/>
        <v>80726</v>
      </c>
      <c r="Y107" s="109" t="s">
        <v>2348</v>
      </c>
      <c r="AA107" s="124"/>
      <c r="AB107" s="125"/>
    </row>
    <row r="108" spans="1:28" s="126" customFormat="1" ht="41.4">
      <c r="A108" s="111">
        <v>10</v>
      </c>
      <c r="B108" s="112" t="s">
        <v>27</v>
      </c>
      <c r="C108" s="112">
        <v>27112105</v>
      </c>
      <c r="D108" s="175" t="s">
        <v>2349</v>
      </c>
      <c r="E108" s="112" t="s">
        <v>57</v>
      </c>
      <c r="F108" s="118"/>
      <c r="G108" s="115"/>
      <c r="H108" s="115"/>
      <c r="I108" s="115"/>
      <c r="J108" s="34"/>
      <c r="K108" s="35"/>
      <c r="L108" s="35"/>
      <c r="M108" s="36"/>
      <c r="N108" s="37">
        <v>244854.09</v>
      </c>
      <c r="O108" s="35">
        <v>275166.59039999999</v>
      </c>
      <c r="P108" s="35"/>
      <c r="Q108" s="38"/>
      <c r="R108" s="116">
        <f t="shared" si="6"/>
        <v>2</v>
      </c>
      <c r="S108" s="40">
        <f t="shared" si="7"/>
        <v>260010.34019999998</v>
      </c>
      <c r="T108" s="41">
        <f t="shared" si="8"/>
        <v>8.2435854555140992E-2</v>
      </c>
      <c r="U108" s="117" t="s">
        <v>145</v>
      </c>
      <c r="V108" s="43">
        <f t="shared" si="9"/>
        <v>260010.34019999998</v>
      </c>
      <c r="W108" s="44">
        <f t="shared" si="11"/>
        <v>8.2435854555140992E-2</v>
      </c>
      <c r="X108" s="45">
        <f t="shared" si="10"/>
        <v>260010.34019999998</v>
      </c>
      <c r="Y108" s="109" t="s">
        <v>2350</v>
      </c>
      <c r="AA108" s="124"/>
      <c r="AB108" s="125"/>
    </row>
    <row r="109" spans="1:28" s="126" customFormat="1" ht="55.2">
      <c r="A109" s="111">
        <v>10</v>
      </c>
      <c r="B109" s="112" t="s">
        <v>27</v>
      </c>
      <c r="C109" s="112">
        <v>42121606</v>
      </c>
      <c r="D109" s="175" t="s">
        <v>2351</v>
      </c>
      <c r="E109" s="112" t="s">
        <v>57</v>
      </c>
      <c r="F109" s="118"/>
      <c r="G109" s="115" t="s">
        <v>52</v>
      </c>
      <c r="H109" s="115" t="s">
        <v>53</v>
      </c>
      <c r="I109" s="115"/>
      <c r="J109" s="34"/>
      <c r="K109" s="35">
        <v>45000</v>
      </c>
      <c r="L109" s="35">
        <v>48950</v>
      </c>
      <c r="M109" s="36"/>
      <c r="N109" s="37"/>
      <c r="O109" s="35"/>
      <c r="P109" s="35"/>
      <c r="Q109" s="38"/>
      <c r="R109" s="116">
        <f t="shared" si="6"/>
        <v>2</v>
      </c>
      <c r="S109" s="40">
        <f t="shared" si="7"/>
        <v>46975</v>
      </c>
      <c r="T109" s="41">
        <f t="shared" si="8"/>
        <v>5.9458686230694259E-2</v>
      </c>
      <c r="U109" s="117" t="s">
        <v>54</v>
      </c>
      <c r="V109" s="43">
        <f t="shared" si="9"/>
        <v>46975</v>
      </c>
      <c r="W109" s="44">
        <f t="shared" si="11"/>
        <v>5.9458686230694259E-2</v>
      </c>
      <c r="X109" s="45">
        <f t="shared" si="10"/>
        <v>46975</v>
      </c>
      <c r="Y109" s="109" t="s">
        <v>2352</v>
      </c>
      <c r="AA109" s="124"/>
      <c r="AB109" s="125"/>
    </row>
    <row r="110" spans="1:28" s="126" customFormat="1" ht="55.2">
      <c r="A110" s="111">
        <v>10</v>
      </c>
      <c r="B110" s="112" t="s">
        <v>27</v>
      </c>
      <c r="C110" s="112">
        <v>30121503</v>
      </c>
      <c r="D110" s="175" t="s">
        <v>2353</v>
      </c>
      <c r="E110" s="112" t="s">
        <v>557</v>
      </c>
      <c r="F110" s="118" t="s">
        <v>51</v>
      </c>
      <c r="G110" s="115" t="s">
        <v>52</v>
      </c>
      <c r="H110" s="115" t="s">
        <v>53</v>
      </c>
      <c r="I110" s="115"/>
      <c r="J110" s="34">
        <v>105333</v>
      </c>
      <c r="K110" s="35">
        <v>106500</v>
      </c>
      <c r="L110" s="35">
        <v>115800</v>
      </c>
      <c r="M110" s="36"/>
      <c r="N110" s="37"/>
      <c r="O110" s="35"/>
      <c r="P110" s="35"/>
      <c r="Q110" s="38"/>
      <c r="R110" s="116">
        <f t="shared" si="6"/>
        <v>3</v>
      </c>
      <c r="S110" s="40">
        <f t="shared" si="7"/>
        <v>109211</v>
      </c>
      <c r="T110" s="41">
        <f t="shared" si="8"/>
        <v>5.252215549193983E-2</v>
      </c>
      <c r="U110" s="117" t="s">
        <v>54</v>
      </c>
      <c r="V110" s="43">
        <f t="shared" si="9"/>
        <v>109211</v>
      </c>
      <c r="W110" s="44">
        <f t="shared" si="11"/>
        <v>5.252215549193983E-2</v>
      </c>
      <c r="X110" s="45">
        <f t="shared" si="10"/>
        <v>109211</v>
      </c>
      <c r="Y110" s="109" t="s">
        <v>2354</v>
      </c>
      <c r="AA110" s="124"/>
      <c r="AB110" s="125"/>
    </row>
    <row r="111" spans="1:28" s="126" customFormat="1" ht="41.4">
      <c r="A111" s="111">
        <v>10</v>
      </c>
      <c r="B111" s="112" t="s">
        <v>27</v>
      </c>
      <c r="C111" s="112">
        <v>21102401</v>
      </c>
      <c r="D111" s="175" t="s">
        <v>2355</v>
      </c>
      <c r="E111" s="112" t="s">
        <v>57</v>
      </c>
      <c r="F111" s="118"/>
      <c r="G111" s="115"/>
      <c r="H111" s="115"/>
      <c r="I111" s="115"/>
      <c r="J111" s="34"/>
      <c r="K111" s="35"/>
      <c r="L111" s="35"/>
      <c r="M111" s="36"/>
      <c r="N111" s="37">
        <v>49290.93</v>
      </c>
      <c r="O111" s="35">
        <v>41817.789000000004</v>
      </c>
      <c r="P111" s="35">
        <v>41743.5941617344</v>
      </c>
      <c r="Q111" s="38"/>
      <c r="R111" s="116">
        <f t="shared" si="6"/>
        <v>3</v>
      </c>
      <c r="S111" s="40">
        <f t="shared" si="7"/>
        <v>44284.104387244799</v>
      </c>
      <c r="T111" s="41">
        <f t="shared" si="8"/>
        <v>9.7917682325217428E-2</v>
      </c>
      <c r="U111" s="117" t="s">
        <v>145</v>
      </c>
      <c r="V111" s="43">
        <f t="shared" si="9"/>
        <v>44284.104387244799</v>
      </c>
      <c r="W111" s="44">
        <f t="shared" si="11"/>
        <v>9.7917682325217428E-2</v>
      </c>
      <c r="X111" s="45">
        <f t="shared" si="10"/>
        <v>44284.104387244799</v>
      </c>
      <c r="Y111" s="109" t="s">
        <v>2356</v>
      </c>
      <c r="AA111" s="124"/>
      <c r="AB111" s="125"/>
    </row>
    <row r="112" spans="1:28" s="126" customFormat="1" ht="55.2">
      <c r="A112" s="111">
        <v>10</v>
      </c>
      <c r="B112" s="112" t="s">
        <v>27</v>
      </c>
      <c r="C112" s="112">
        <v>12352502</v>
      </c>
      <c r="D112" s="175" t="s">
        <v>2357</v>
      </c>
      <c r="E112" s="112" t="s">
        <v>557</v>
      </c>
      <c r="F112" s="118"/>
      <c r="G112" s="115"/>
      <c r="H112" s="115"/>
      <c r="I112" s="115"/>
      <c r="J112" s="34"/>
      <c r="K112" s="35"/>
      <c r="L112" s="35"/>
      <c r="M112" s="36"/>
      <c r="N112" s="37"/>
      <c r="O112" s="35"/>
      <c r="P112" s="35">
        <v>38960.526476851199</v>
      </c>
      <c r="Q112" s="38"/>
      <c r="R112" s="116">
        <f t="shared" si="6"/>
        <v>1</v>
      </c>
      <c r="S112" s="40">
        <f t="shared" si="7"/>
        <v>38960.526476851199</v>
      </c>
      <c r="T112" s="41" t="str">
        <f t="shared" si="8"/>
        <v/>
      </c>
      <c r="U112" s="117" t="s">
        <v>145</v>
      </c>
      <c r="V112" s="43">
        <f t="shared" si="9"/>
        <v>38960.526476851199</v>
      </c>
      <c r="W112" s="44" t="str">
        <f t="shared" si="11"/>
        <v/>
      </c>
      <c r="X112" s="45">
        <f t="shared" si="10"/>
        <v>38960.526476851199</v>
      </c>
      <c r="Y112" s="109" t="s">
        <v>2358</v>
      </c>
      <c r="AA112" s="124"/>
      <c r="AB112" s="125"/>
    </row>
    <row r="113" spans="1:28" s="126" customFormat="1" ht="41.4">
      <c r="A113" s="111">
        <v>10</v>
      </c>
      <c r="B113" s="112" t="s">
        <v>27</v>
      </c>
      <c r="C113" s="112">
        <v>42281600</v>
      </c>
      <c r="D113" s="175" t="s">
        <v>2359</v>
      </c>
      <c r="E113" s="112" t="s">
        <v>557</v>
      </c>
      <c r="F113" s="118"/>
      <c r="G113" s="115"/>
      <c r="H113" s="115"/>
      <c r="I113" s="115"/>
      <c r="J113" s="34"/>
      <c r="K113" s="35"/>
      <c r="L113" s="35"/>
      <c r="M113" s="36"/>
      <c r="N113" s="37">
        <v>192909.59999999998</v>
      </c>
      <c r="O113" s="35"/>
      <c r="P113" s="35"/>
      <c r="Q113" s="38"/>
      <c r="R113" s="116">
        <f t="shared" si="6"/>
        <v>1</v>
      </c>
      <c r="S113" s="40">
        <f t="shared" si="7"/>
        <v>192909.59999999998</v>
      </c>
      <c r="T113" s="41" t="str">
        <f t="shared" si="8"/>
        <v/>
      </c>
      <c r="U113" s="117" t="s">
        <v>145</v>
      </c>
      <c r="V113" s="43">
        <f t="shared" si="9"/>
        <v>192909.59999999998</v>
      </c>
      <c r="W113" s="44" t="str">
        <f t="shared" si="11"/>
        <v/>
      </c>
      <c r="X113" s="45">
        <f t="shared" si="10"/>
        <v>192909.59999999998</v>
      </c>
      <c r="Y113" s="109" t="s">
        <v>2360</v>
      </c>
      <c r="AA113" s="124"/>
      <c r="AB113" s="125"/>
    </row>
    <row r="114" spans="1:28" s="126" customFormat="1" ht="69">
      <c r="A114" s="111">
        <v>10</v>
      </c>
      <c r="B114" s="112" t="s">
        <v>27</v>
      </c>
      <c r="C114" s="112">
        <v>51181704</v>
      </c>
      <c r="D114" s="175" t="s">
        <v>2361</v>
      </c>
      <c r="E114" s="112" t="s">
        <v>557</v>
      </c>
      <c r="F114" s="118"/>
      <c r="G114" s="115" t="s">
        <v>52</v>
      </c>
      <c r="H114" s="115" t="s">
        <v>53</v>
      </c>
      <c r="I114" s="115"/>
      <c r="J114" s="34"/>
      <c r="K114" s="35">
        <v>32250</v>
      </c>
      <c r="L114" s="35">
        <v>38300</v>
      </c>
      <c r="M114" s="36"/>
      <c r="N114" s="37"/>
      <c r="O114" s="35"/>
      <c r="P114" s="35"/>
      <c r="Q114" s="38"/>
      <c r="R114" s="116">
        <f t="shared" si="6"/>
        <v>2</v>
      </c>
      <c r="S114" s="40">
        <f t="shared" si="7"/>
        <v>35275</v>
      </c>
      <c r="T114" s="41">
        <f t="shared" si="8"/>
        <v>0.12127557834666514</v>
      </c>
      <c r="U114" s="117" t="s">
        <v>54</v>
      </c>
      <c r="V114" s="43">
        <f t="shared" si="9"/>
        <v>35275</v>
      </c>
      <c r="W114" s="44">
        <f t="shared" si="11"/>
        <v>0.12127557834666514</v>
      </c>
      <c r="X114" s="45">
        <f t="shared" si="10"/>
        <v>35275</v>
      </c>
      <c r="Y114" s="109" t="s">
        <v>2362</v>
      </c>
      <c r="AA114" s="124"/>
      <c r="AB114" s="125"/>
    </row>
    <row r="115" spans="1:28" s="166" customFormat="1" ht="69.75" customHeight="1">
      <c r="A115" s="111">
        <v>10</v>
      </c>
      <c r="B115" s="112" t="s">
        <v>27</v>
      </c>
      <c r="C115" s="112">
        <v>51191601</v>
      </c>
      <c r="D115" s="175" t="s">
        <v>2363</v>
      </c>
      <c r="E115" s="112" t="s">
        <v>106</v>
      </c>
      <c r="F115" s="118"/>
      <c r="G115" s="115"/>
      <c r="H115" s="115"/>
      <c r="I115" s="115"/>
      <c r="J115" s="48"/>
      <c r="K115" s="49"/>
      <c r="L115" s="49"/>
      <c r="M115" s="50"/>
      <c r="N115" s="51">
        <v>8160.7499999999991</v>
      </c>
      <c r="O115" s="49"/>
      <c r="P115" s="49">
        <v>14187.713469696</v>
      </c>
      <c r="Q115" s="52"/>
      <c r="R115" s="158">
        <f>COUNTA(F115:I115,N115:P115)</f>
        <v>2</v>
      </c>
      <c r="S115" s="165">
        <f>IFERROR(AVERAGE(J115:P115),"")</f>
        <v>11174.231734847999</v>
      </c>
      <c r="T115" s="41">
        <f>IF(Q115&gt;0,"",IFERROR(STDEV(J115:P115)/S115,""))</f>
        <v>0.38138700185490843</v>
      </c>
      <c r="U115" s="117" t="s">
        <v>145</v>
      </c>
      <c r="V115" s="43">
        <f>IFERROR(AVERAGE(J115:P115),"")</f>
        <v>11174.231734847999</v>
      </c>
      <c r="W115" s="44">
        <f t="shared" si="11"/>
        <v>0.38138700185490843</v>
      </c>
      <c r="X115" s="55">
        <f>IF(Q115&gt;0,Q115,V115)</f>
        <v>11174.231734847999</v>
      </c>
      <c r="Y115" s="109" t="s">
        <v>2364</v>
      </c>
      <c r="AA115" s="167"/>
      <c r="AB115" s="168"/>
    </row>
    <row r="116" spans="1:28" s="126" customFormat="1" ht="69">
      <c r="A116" s="111">
        <v>10</v>
      </c>
      <c r="B116" s="112" t="s">
        <v>27</v>
      </c>
      <c r="C116" s="112">
        <v>51101700</v>
      </c>
      <c r="D116" s="175" t="s">
        <v>2365</v>
      </c>
      <c r="E116" s="112" t="s">
        <v>557</v>
      </c>
      <c r="F116" s="118"/>
      <c r="G116" s="115"/>
      <c r="H116" s="115"/>
      <c r="I116" s="115"/>
      <c r="J116" s="34"/>
      <c r="K116" s="35"/>
      <c r="L116" s="35"/>
      <c r="M116" s="36"/>
      <c r="N116" s="37">
        <v>69245.279999999999</v>
      </c>
      <c r="O116" s="35">
        <v>62794.256615999999</v>
      </c>
      <c r="P116" s="35">
        <v>66534.565505241597</v>
      </c>
      <c r="Q116" s="38"/>
      <c r="R116" s="116">
        <f t="shared" si="6"/>
        <v>3</v>
      </c>
      <c r="S116" s="40">
        <f t="shared" si="7"/>
        <v>66191.367373747198</v>
      </c>
      <c r="T116" s="41">
        <f t="shared" si="8"/>
        <v>4.8936540031948791E-2</v>
      </c>
      <c r="U116" s="117" t="s">
        <v>145</v>
      </c>
      <c r="V116" s="43">
        <f t="shared" si="9"/>
        <v>66191.367373747198</v>
      </c>
      <c r="W116" s="44">
        <f t="shared" si="11"/>
        <v>4.8936540031948791E-2</v>
      </c>
      <c r="X116" s="45">
        <f t="shared" si="10"/>
        <v>66191.367373747198</v>
      </c>
      <c r="Y116" s="109" t="s">
        <v>2366</v>
      </c>
      <c r="AA116" s="124"/>
      <c r="AB116" s="125"/>
    </row>
    <row r="117" spans="1:28" s="126" customFormat="1" ht="69">
      <c r="A117" s="111">
        <v>10</v>
      </c>
      <c r="B117" s="112" t="s">
        <v>27</v>
      </c>
      <c r="C117" s="112">
        <v>51102707</v>
      </c>
      <c r="D117" s="175" t="s">
        <v>2367</v>
      </c>
      <c r="E117" s="112" t="s">
        <v>557</v>
      </c>
      <c r="F117" s="118"/>
      <c r="G117" s="115" t="s">
        <v>52</v>
      </c>
      <c r="H117" s="115" t="s">
        <v>53</v>
      </c>
      <c r="I117" s="115"/>
      <c r="J117" s="34"/>
      <c r="K117" s="35">
        <v>22950</v>
      </c>
      <c r="L117" s="35">
        <v>24950</v>
      </c>
      <c r="M117" s="36"/>
      <c r="N117" s="37"/>
      <c r="O117" s="35"/>
      <c r="P117" s="35"/>
      <c r="Q117" s="38"/>
      <c r="R117" s="116">
        <f t="shared" si="6"/>
        <v>2</v>
      </c>
      <c r="S117" s="40">
        <f t="shared" si="7"/>
        <v>23950</v>
      </c>
      <c r="T117" s="41">
        <f t="shared" si="8"/>
        <v>5.9048582980087479E-2</v>
      </c>
      <c r="U117" s="117" t="s">
        <v>54</v>
      </c>
      <c r="V117" s="43">
        <f t="shared" si="9"/>
        <v>23950</v>
      </c>
      <c r="W117" s="44">
        <f t="shared" si="11"/>
        <v>5.9048582980087479E-2</v>
      </c>
      <c r="X117" s="45">
        <f t="shared" si="10"/>
        <v>23950</v>
      </c>
      <c r="Y117" s="109" t="s">
        <v>2368</v>
      </c>
      <c r="AA117" s="124"/>
      <c r="AB117" s="125"/>
    </row>
    <row r="118" spans="1:28" s="166" customFormat="1" ht="71.25" customHeight="1">
      <c r="A118" s="111">
        <v>10</v>
      </c>
      <c r="B118" s="112" t="s">
        <v>27</v>
      </c>
      <c r="C118" s="112">
        <v>42143201</v>
      </c>
      <c r="D118" s="175" t="s">
        <v>2369</v>
      </c>
      <c r="E118" s="112" t="s">
        <v>557</v>
      </c>
      <c r="F118" s="118"/>
      <c r="G118" s="115"/>
      <c r="H118" s="115"/>
      <c r="I118" s="115"/>
      <c r="J118" s="48"/>
      <c r="K118" s="49"/>
      <c r="L118" s="49"/>
      <c r="M118" s="50"/>
      <c r="N118" s="51">
        <v>42067.35</v>
      </c>
      <c r="O118" s="49">
        <v>36168.233399999997</v>
      </c>
      <c r="P118" s="49"/>
      <c r="Q118" s="52"/>
      <c r="R118" s="158">
        <f>COUNTA(F118:I118,N118:P118)</f>
        <v>2</v>
      </c>
      <c r="S118" s="165">
        <f>IFERROR(AVERAGE(J118:P118),"")</f>
        <v>39117.791700000002</v>
      </c>
      <c r="T118" s="41">
        <f>IF(Q118&gt;0,"",IFERROR(STDEV(J118:P118)/S118,""))</f>
        <v>0.10663447934025712</v>
      </c>
      <c r="U118" s="117" t="s">
        <v>145</v>
      </c>
      <c r="V118" s="43">
        <f>IFERROR(AVERAGE(J118:P118),"")</f>
        <v>39117.791700000002</v>
      </c>
      <c r="W118" s="44">
        <f t="shared" si="11"/>
        <v>0.10663447934025712</v>
      </c>
      <c r="X118" s="55">
        <f>IF(Q118&gt;0,Q118,V118)</f>
        <v>39117.791700000002</v>
      </c>
      <c r="Y118" s="109" t="s">
        <v>2370</v>
      </c>
      <c r="AA118" s="167"/>
      <c r="AB118" s="168"/>
    </row>
    <row r="119" spans="1:28" s="126" customFormat="1" ht="41.4">
      <c r="A119" s="111">
        <v>10</v>
      </c>
      <c r="B119" s="112" t="s">
        <v>27</v>
      </c>
      <c r="C119" s="112">
        <v>42143201</v>
      </c>
      <c r="D119" s="175" t="s">
        <v>2371</v>
      </c>
      <c r="E119" s="112" t="s">
        <v>1007</v>
      </c>
      <c r="F119" s="118"/>
      <c r="G119" s="115"/>
      <c r="H119" s="115"/>
      <c r="I119" s="115"/>
      <c r="J119" s="34"/>
      <c r="K119" s="35"/>
      <c r="L119" s="35"/>
      <c r="M119" s="36"/>
      <c r="N119" s="37">
        <v>36107.369999999995</v>
      </c>
      <c r="O119" s="35">
        <v>43091.708399999996</v>
      </c>
      <c r="P119" s="35"/>
      <c r="Q119" s="38"/>
      <c r="R119" s="116">
        <f t="shared" si="6"/>
        <v>2</v>
      </c>
      <c r="S119" s="40">
        <f t="shared" si="7"/>
        <v>39599.539199999999</v>
      </c>
      <c r="T119" s="41">
        <f t="shared" si="8"/>
        <v>0.12471541701024648</v>
      </c>
      <c r="U119" s="117" t="s">
        <v>145</v>
      </c>
      <c r="V119" s="43">
        <f t="shared" si="9"/>
        <v>39599.539199999999</v>
      </c>
      <c r="W119" s="44">
        <f t="shared" si="11"/>
        <v>0.12471541701024648</v>
      </c>
      <c r="X119" s="45">
        <f t="shared" si="10"/>
        <v>39599.539199999999</v>
      </c>
      <c r="Y119" s="109" t="s">
        <v>2372</v>
      </c>
      <c r="AA119" s="124"/>
      <c r="AB119" s="125"/>
    </row>
    <row r="120" spans="1:28" s="126" customFormat="1" ht="41.4">
      <c r="A120" s="111">
        <v>10</v>
      </c>
      <c r="B120" s="112" t="s">
        <v>27</v>
      </c>
      <c r="C120" s="112">
        <v>42121607</v>
      </c>
      <c r="D120" s="175" t="s">
        <v>2373</v>
      </c>
      <c r="E120" s="112" t="s">
        <v>111</v>
      </c>
      <c r="F120" s="118"/>
      <c r="G120" s="115"/>
      <c r="H120" s="115"/>
      <c r="I120" s="115"/>
      <c r="J120" s="34"/>
      <c r="K120" s="35"/>
      <c r="L120" s="35"/>
      <c r="M120" s="36"/>
      <c r="N120" s="37">
        <v>335011.94999999995</v>
      </c>
      <c r="O120" s="35"/>
      <c r="P120" s="35">
        <v>353511.33432376327</v>
      </c>
      <c r="Q120" s="38"/>
      <c r="R120" s="116">
        <f t="shared" si="6"/>
        <v>2</v>
      </c>
      <c r="S120" s="40">
        <f t="shared" si="7"/>
        <v>344261.64216188161</v>
      </c>
      <c r="T120" s="41">
        <f t="shared" si="8"/>
        <v>3.799737903114421E-2</v>
      </c>
      <c r="U120" s="117" t="s">
        <v>145</v>
      </c>
      <c r="V120" s="43">
        <f t="shared" si="9"/>
        <v>344261.64216188161</v>
      </c>
      <c r="W120" s="44">
        <f t="shared" si="11"/>
        <v>3.799737903114421E-2</v>
      </c>
      <c r="X120" s="45">
        <f t="shared" si="10"/>
        <v>344261.64216188161</v>
      </c>
      <c r="Y120" s="109" t="s">
        <v>2374</v>
      </c>
      <c r="AA120" s="124"/>
      <c r="AB120" s="125"/>
    </row>
    <row r="121" spans="1:28" s="126" customFormat="1" ht="55.2">
      <c r="A121" s="111">
        <v>10</v>
      </c>
      <c r="B121" s="112" t="s">
        <v>27</v>
      </c>
      <c r="C121" s="112">
        <v>51171921</v>
      </c>
      <c r="D121" s="175" t="s">
        <v>2375</v>
      </c>
      <c r="E121" s="112" t="s">
        <v>557</v>
      </c>
      <c r="F121" s="118"/>
      <c r="G121" s="115" t="s">
        <v>52</v>
      </c>
      <c r="H121" s="115" t="s">
        <v>53</v>
      </c>
      <c r="I121" s="115"/>
      <c r="J121" s="34"/>
      <c r="K121" s="35">
        <v>45000</v>
      </c>
      <c r="L121" s="35">
        <v>48950</v>
      </c>
      <c r="M121" s="36"/>
      <c r="N121" s="37"/>
      <c r="O121" s="35"/>
      <c r="P121" s="35"/>
      <c r="Q121" s="38"/>
      <c r="R121" s="116">
        <f t="shared" si="6"/>
        <v>2</v>
      </c>
      <c r="S121" s="40">
        <f t="shared" si="7"/>
        <v>46975</v>
      </c>
      <c r="T121" s="41">
        <f t="shared" si="8"/>
        <v>5.9458686230694259E-2</v>
      </c>
      <c r="U121" s="117" t="s">
        <v>54</v>
      </c>
      <c r="V121" s="43">
        <f t="shared" si="9"/>
        <v>46975</v>
      </c>
      <c r="W121" s="44">
        <f t="shared" si="11"/>
        <v>5.9458686230694259E-2</v>
      </c>
      <c r="X121" s="45">
        <f t="shared" si="10"/>
        <v>46975</v>
      </c>
      <c r="Y121" s="109" t="s">
        <v>2376</v>
      </c>
      <c r="AA121" s="124"/>
      <c r="AB121" s="125"/>
    </row>
    <row r="122" spans="1:28" s="166" customFormat="1" ht="41.4">
      <c r="A122" s="111">
        <v>10</v>
      </c>
      <c r="B122" s="112" t="s">
        <v>27</v>
      </c>
      <c r="C122" s="112">
        <v>51101700</v>
      </c>
      <c r="D122" s="175" t="s">
        <v>2377</v>
      </c>
      <c r="E122" s="112" t="s">
        <v>557</v>
      </c>
      <c r="F122" s="118"/>
      <c r="G122" s="115"/>
      <c r="H122" s="115"/>
      <c r="I122" s="115"/>
      <c r="J122" s="48"/>
      <c r="K122" s="49"/>
      <c r="L122" s="49"/>
      <c r="M122" s="50"/>
      <c r="N122" s="51">
        <v>81154.709999999992</v>
      </c>
      <c r="O122" s="49">
        <v>95820.894</v>
      </c>
      <c r="P122" s="49">
        <v>58925.0120179968</v>
      </c>
      <c r="Q122" s="52"/>
      <c r="R122" s="158">
        <f>COUNTA(F122:I122,N122:P122)</f>
        <v>3</v>
      </c>
      <c r="S122" s="165">
        <f>IFERROR(AVERAGE(J122:P122),"")</f>
        <v>78633.5386726656</v>
      </c>
      <c r="T122" s="41">
        <f>IF(Q122&gt;0,"",IFERROR(STDEV(J122:P122)/S122,""))</f>
        <v>0.23624396886007648</v>
      </c>
      <c r="U122" s="117" t="s">
        <v>145</v>
      </c>
      <c r="V122" s="43">
        <f>IFERROR(AVERAGE(J122:P122),"")</f>
        <v>78633.5386726656</v>
      </c>
      <c r="W122" s="44">
        <f t="shared" si="11"/>
        <v>0.23624396886007648</v>
      </c>
      <c r="X122" s="55">
        <f>IF(Q122&gt;0,Q122,V122)</f>
        <v>78633.5386726656</v>
      </c>
      <c r="Y122" s="109" t="s">
        <v>2378</v>
      </c>
      <c r="AA122" s="167"/>
      <c r="AB122" s="168"/>
    </row>
    <row r="123" spans="1:28" s="126" customFormat="1" ht="82.8">
      <c r="A123" s="111">
        <v>10</v>
      </c>
      <c r="B123" s="112" t="s">
        <v>27</v>
      </c>
      <c r="C123" s="112">
        <v>42121600</v>
      </c>
      <c r="D123" s="175" t="s">
        <v>2379</v>
      </c>
      <c r="E123" s="112" t="s">
        <v>557</v>
      </c>
      <c r="F123" s="118"/>
      <c r="G123" s="115" t="s">
        <v>52</v>
      </c>
      <c r="H123" s="115" t="s">
        <v>53</v>
      </c>
      <c r="I123" s="115"/>
      <c r="J123" s="34"/>
      <c r="K123" s="35">
        <v>238275</v>
      </c>
      <c r="L123" s="35">
        <v>259000</v>
      </c>
      <c r="M123" s="36"/>
      <c r="N123" s="37"/>
      <c r="O123" s="35"/>
      <c r="P123" s="35"/>
      <c r="Q123" s="38"/>
      <c r="R123" s="116">
        <f t="shared" si="6"/>
        <v>2</v>
      </c>
      <c r="S123" s="40">
        <f t="shared" si="7"/>
        <v>248637.5</v>
      </c>
      <c r="T123" s="41">
        <f t="shared" si="8"/>
        <v>5.8940377216193045E-2</v>
      </c>
      <c r="U123" s="117" t="s">
        <v>54</v>
      </c>
      <c r="V123" s="43">
        <f t="shared" si="9"/>
        <v>248637.5</v>
      </c>
      <c r="W123" s="44">
        <f t="shared" si="11"/>
        <v>5.8940377216193045E-2</v>
      </c>
      <c r="X123" s="45">
        <f t="shared" si="10"/>
        <v>248637.5</v>
      </c>
      <c r="Y123" s="109" t="s">
        <v>2380</v>
      </c>
      <c r="AA123" s="124"/>
      <c r="AB123" s="125"/>
    </row>
    <row r="124" spans="1:28" s="166" customFormat="1" ht="55.2">
      <c r="A124" s="111">
        <v>10</v>
      </c>
      <c r="B124" s="112" t="s">
        <v>27</v>
      </c>
      <c r="C124" s="112">
        <v>51191602</v>
      </c>
      <c r="D124" s="175" t="s">
        <v>2381</v>
      </c>
      <c r="E124" s="112" t="s">
        <v>106</v>
      </c>
      <c r="F124" s="118"/>
      <c r="G124" s="115"/>
      <c r="H124" s="115"/>
      <c r="I124" s="115"/>
      <c r="J124" s="48"/>
      <c r="K124" s="49"/>
      <c r="L124" s="49"/>
      <c r="M124" s="50"/>
      <c r="N124" s="51">
        <v>9813.9599999999991</v>
      </c>
      <c r="O124" s="49">
        <v>12285.014039999998</v>
      </c>
      <c r="P124" s="49">
        <v>8921.795927616</v>
      </c>
      <c r="Q124" s="52"/>
      <c r="R124" s="158">
        <f>COUNTA(F124:I124,N124:P124)</f>
        <v>3</v>
      </c>
      <c r="S124" s="165">
        <f>IFERROR(AVERAGE(J124:P124),"")</f>
        <v>10340.256655871999</v>
      </c>
      <c r="T124" s="41">
        <f>IF(Q124&gt;0,"",IFERROR(STDEV(J124:P124)/S124,""))</f>
        <v>0.1684951432782486</v>
      </c>
      <c r="U124" s="117" t="s">
        <v>145</v>
      </c>
      <c r="V124" s="43">
        <f>IFERROR(AVERAGE(J124:P124),"")</f>
        <v>10340.256655871999</v>
      </c>
      <c r="W124" s="44">
        <f t="shared" si="11"/>
        <v>0.1684951432782486</v>
      </c>
      <c r="X124" s="55">
        <f>IF(Q124&gt;0,Q124,V124)</f>
        <v>10340.256655871999</v>
      </c>
      <c r="Y124" s="109" t="s">
        <v>2382</v>
      </c>
      <c r="AA124" s="167"/>
      <c r="AB124" s="168"/>
    </row>
    <row r="125" spans="1:28" s="126" customFormat="1" ht="41.4">
      <c r="A125" s="111">
        <v>10</v>
      </c>
      <c r="B125" s="112" t="s">
        <v>27</v>
      </c>
      <c r="C125" s="112">
        <v>51101717</v>
      </c>
      <c r="D125" s="175" t="s">
        <v>2383</v>
      </c>
      <c r="E125" s="112" t="s">
        <v>557</v>
      </c>
      <c r="F125" s="118"/>
      <c r="G125" s="115"/>
      <c r="H125" s="115"/>
      <c r="I125" s="115"/>
      <c r="J125" s="34"/>
      <c r="K125" s="35"/>
      <c r="L125" s="35"/>
      <c r="M125" s="36"/>
      <c r="N125" s="37">
        <v>87662.25</v>
      </c>
      <c r="O125" s="35">
        <v>87333.267527999997</v>
      </c>
      <c r="P125" s="35">
        <v>86282.36156592</v>
      </c>
      <c r="Q125" s="38"/>
      <c r="R125" s="116">
        <f t="shared" si="6"/>
        <v>3</v>
      </c>
      <c r="S125" s="40">
        <f t="shared" si="7"/>
        <v>87092.626364640004</v>
      </c>
      <c r="T125" s="41">
        <f t="shared" si="8"/>
        <v>8.27546150292475E-3</v>
      </c>
      <c r="U125" s="117" t="s">
        <v>145</v>
      </c>
      <c r="V125" s="43">
        <f t="shared" si="9"/>
        <v>87092.626364640004</v>
      </c>
      <c r="W125" s="44">
        <f t="shared" si="11"/>
        <v>8.27546150292475E-3</v>
      </c>
      <c r="X125" s="45">
        <f t="shared" si="10"/>
        <v>87092.626364640004</v>
      </c>
      <c r="Y125" s="109" t="s">
        <v>2384</v>
      </c>
      <c r="AA125" s="124"/>
      <c r="AB125" s="125"/>
    </row>
    <row r="126" spans="1:28" s="126" customFormat="1" ht="41.4">
      <c r="A126" s="111">
        <v>10</v>
      </c>
      <c r="B126" s="112" t="s">
        <v>27</v>
      </c>
      <c r="C126" s="112">
        <v>51101717</v>
      </c>
      <c r="D126" s="175" t="s">
        <v>2385</v>
      </c>
      <c r="E126" s="112" t="s">
        <v>557</v>
      </c>
      <c r="F126" s="118"/>
      <c r="G126" s="115"/>
      <c r="H126" s="115"/>
      <c r="I126" s="115"/>
      <c r="J126" s="34"/>
      <c r="K126" s="35"/>
      <c r="L126" s="35"/>
      <c r="M126" s="36"/>
      <c r="N126" s="37">
        <v>155359.62</v>
      </c>
      <c r="O126" s="35">
        <v>144660.748284</v>
      </c>
      <c r="P126" s="35">
        <v>133047.34100686081</v>
      </c>
      <c r="Q126" s="38"/>
      <c r="R126" s="116">
        <f t="shared" si="6"/>
        <v>3</v>
      </c>
      <c r="S126" s="40">
        <f t="shared" si="7"/>
        <v>144355.90309695361</v>
      </c>
      <c r="T126" s="41">
        <f t="shared" si="8"/>
        <v>7.7303820405980439E-2</v>
      </c>
      <c r="U126" s="117" t="s">
        <v>145</v>
      </c>
      <c r="V126" s="43">
        <f t="shared" si="9"/>
        <v>144355.90309695361</v>
      </c>
      <c r="W126" s="44">
        <f t="shared" si="11"/>
        <v>7.7303820405980439E-2</v>
      </c>
      <c r="X126" s="45">
        <f t="shared" si="10"/>
        <v>144355.90309695361</v>
      </c>
      <c r="Y126" s="109" t="s">
        <v>2386</v>
      </c>
      <c r="AA126" s="124"/>
      <c r="AB126" s="125"/>
    </row>
    <row r="127" spans="1:28" s="126" customFormat="1" ht="41.4">
      <c r="A127" s="111">
        <v>10</v>
      </c>
      <c r="B127" s="112" t="s">
        <v>27</v>
      </c>
      <c r="C127" s="112">
        <v>51102601</v>
      </c>
      <c r="D127" s="175" t="s">
        <v>2387</v>
      </c>
      <c r="E127" s="112" t="s">
        <v>557</v>
      </c>
      <c r="F127" s="118"/>
      <c r="G127" s="115"/>
      <c r="H127" s="115"/>
      <c r="I127" s="115"/>
      <c r="J127" s="34"/>
      <c r="K127" s="35"/>
      <c r="L127" s="35"/>
      <c r="M127" s="36"/>
      <c r="N127" s="37">
        <v>101382.84</v>
      </c>
      <c r="O127" s="35">
        <v>86746.156847999999</v>
      </c>
      <c r="P127" s="35">
        <v>90404.303917823985</v>
      </c>
      <c r="Q127" s="38"/>
      <c r="R127" s="116">
        <f t="shared" si="6"/>
        <v>3</v>
      </c>
      <c r="S127" s="40">
        <f t="shared" si="7"/>
        <v>92844.433588607993</v>
      </c>
      <c r="T127" s="41">
        <f t="shared" si="8"/>
        <v>8.2044071663352328E-2</v>
      </c>
      <c r="U127" s="117" t="s">
        <v>145</v>
      </c>
      <c r="V127" s="43">
        <f t="shared" si="9"/>
        <v>92844.433588607993</v>
      </c>
      <c r="W127" s="44">
        <f t="shared" si="11"/>
        <v>8.2044071663352328E-2</v>
      </c>
      <c r="X127" s="45">
        <f t="shared" si="10"/>
        <v>92844.433588607993</v>
      </c>
      <c r="Y127" s="109" t="s">
        <v>2388</v>
      </c>
      <c r="AA127" s="124"/>
      <c r="AB127" s="125"/>
    </row>
    <row r="128" spans="1:28" s="126" customFormat="1" ht="41.4">
      <c r="A128" s="111">
        <v>10</v>
      </c>
      <c r="B128" s="112" t="s">
        <v>27</v>
      </c>
      <c r="C128" s="112">
        <v>51102601</v>
      </c>
      <c r="D128" s="175" t="s">
        <v>2389</v>
      </c>
      <c r="E128" s="112" t="s">
        <v>557</v>
      </c>
      <c r="F128" s="118"/>
      <c r="G128" s="115"/>
      <c r="H128" s="115"/>
      <c r="I128" s="115"/>
      <c r="J128" s="34"/>
      <c r="K128" s="35"/>
      <c r="L128" s="35"/>
      <c r="M128" s="36"/>
      <c r="N128" s="37">
        <v>136879.47</v>
      </c>
      <c r="O128" s="35">
        <v>94023.006011999998</v>
      </c>
      <c r="P128" s="35">
        <v>83712.351694233599</v>
      </c>
      <c r="Q128" s="38"/>
      <c r="R128" s="116">
        <f t="shared" si="6"/>
        <v>3</v>
      </c>
      <c r="S128" s="40">
        <f t="shared" si="7"/>
        <v>104871.6092354112</v>
      </c>
      <c r="T128" s="41">
        <f t="shared" si="8"/>
        <v>0.26885200223129885</v>
      </c>
      <c r="U128" s="117" t="s">
        <v>145</v>
      </c>
      <c r="V128" s="43">
        <f t="shared" si="9"/>
        <v>104871.6092354112</v>
      </c>
      <c r="W128" s="44">
        <f t="shared" si="11"/>
        <v>0.26885200223129885</v>
      </c>
      <c r="X128" s="45">
        <f t="shared" si="10"/>
        <v>104871.6092354112</v>
      </c>
      <c r="Y128" s="109" t="s">
        <v>2390</v>
      </c>
      <c r="AA128" s="124"/>
      <c r="AB128" s="125"/>
    </row>
    <row r="129" spans="1:28" s="126" customFormat="1" ht="41.4">
      <c r="A129" s="111">
        <v>10</v>
      </c>
      <c r="B129" s="112" t="s">
        <v>27</v>
      </c>
      <c r="C129" s="112">
        <v>51102601</v>
      </c>
      <c r="D129" s="175" t="s">
        <v>2391</v>
      </c>
      <c r="E129" s="112" t="s">
        <v>557</v>
      </c>
      <c r="F129" s="118"/>
      <c r="G129" s="115"/>
      <c r="H129" s="115"/>
      <c r="I129" s="115"/>
      <c r="J129" s="34"/>
      <c r="K129" s="35"/>
      <c r="L129" s="35"/>
      <c r="M129" s="36"/>
      <c r="N129" s="37"/>
      <c r="O129" s="35">
        <v>75290.852051999987</v>
      </c>
      <c r="P129" s="35">
        <v>64994.738582591999</v>
      </c>
      <c r="Q129" s="38"/>
      <c r="R129" s="116">
        <f t="shared" si="6"/>
        <v>2</v>
      </c>
      <c r="S129" s="40">
        <f t="shared" si="7"/>
        <v>70142.795317295997</v>
      </c>
      <c r="T129" s="41">
        <f t="shared" si="8"/>
        <v>0.10379471792007847</v>
      </c>
      <c r="U129" s="117" t="s">
        <v>145</v>
      </c>
      <c r="V129" s="43">
        <f t="shared" si="9"/>
        <v>70142.795317295997</v>
      </c>
      <c r="W129" s="44">
        <f t="shared" si="11"/>
        <v>0.10379471792007847</v>
      </c>
      <c r="X129" s="45">
        <f t="shared" si="10"/>
        <v>70142.795317295997</v>
      </c>
      <c r="Y129" s="109" t="s">
        <v>2392</v>
      </c>
      <c r="AA129" s="124"/>
      <c r="AB129" s="125"/>
    </row>
    <row r="130" spans="1:28" s="126" customFormat="1" ht="41.4">
      <c r="A130" s="111">
        <v>10</v>
      </c>
      <c r="B130" s="112" t="s">
        <v>27</v>
      </c>
      <c r="C130" s="112">
        <v>42192101</v>
      </c>
      <c r="D130" s="175" t="s">
        <v>2393</v>
      </c>
      <c r="E130" s="112" t="s">
        <v>57</v>
      </c>
      <c r="F130" s="118"/>
      <c r="G130" s="115"/>
      <c r="H130" s="115"/>
      <c r="I130" s="115"/>
      <c r="J130" s="34"/>
      <c r="K130" s="35"/>
      <c r="L130" s="35"/>
      <c r="M130" s="36"/>
      <c r="N130" s="37">
        <v>4801.6799999999994</v>
      </c>
      <c r="O130" s="35">
        <v>4449.8558519999997</v>
      </c>
      <c r="P130" s="35">
        <v>3318.1333293887997</v>
      </c>
      <c r="Q130" s="38"/>
      <c r="R130" s="116">
        <f t="shared" si="6"/>
        <v>3</v>
      </c>
      <c r="S130" s="40">
        <f t="shared" si="7"/>
        <v>4189.8897271296</v>
      </c>
      <c r="T130" s="41">
        <f t="shared" si="8"/>
        <v>0.18501363595930057</v>
      </c>
      <c r="U130" s="117" t="s">
        <v>145</v>
      </c>
      <c r="V130" s="43">
        <f t="shared" si="9"/>
        <v>4189.8897271296</v>
      </c>
      <c r="W130" s="44">
        <f t="shared" si="11"/>
        <v>0.18501363595930057</v>
      </c>
      <c r="X130" s="45">
        <f t="shared" si="10"/>
        <v>4189.8897271296</v>
      </c>
      <c r="Y130" s="109" t="s">
        <v>2394</v>
      </c>
      <c r="AA130" s="124"/>
      <c r="AB130" s="125"/>
    </row>
    <row r="131" spans="1:28" s="126" customFormat="1" ht="41.4">
      <c r="A131" s="111">
        <v>10</v>
      </c>
      <c r="B131" s="112" t="s">
        <v>27</v>
      </c>
      <c r="C131" s="112">
        <v>51101570</v>
      </c>
      <c r="D131" s="175" t="s">
        <v>2395</v>
      </c>
      <c r="E131" s="112" t="s">
        <v>557</v>
      </c>
      <c r="F131" s="118"/>
      <c r="G131" s="115"/>
      <c r="H131" s="115"/>
      <c r="I131" s="115"/>
      <c r="J131" s="34"/>
      <c r="K131" s="35"/>
      <c r="L131" s="35"/>
      <c r="M131" s="36"/>
      <c r="N131" s="37">
        <v>105278.93999999999</v>
      </c>
      <c r="O131" s="35">
        <v>126705.13128</v>
      </c>
      <c r="P131" s="35">
        <v>104943.078556992</v>
      </c>
      <c r="Q131" s="38"/>
      <c r="R131" s="116">
        <f t="shared" si="6"/>
        <v>3</v>
      </c>
      <c r="S131" s="40">
        <f t="shared" si="7"/>
        <v>112309.049945664</v>
      </c>
      <c r="T131" s="41">
        <f t="shared" si="8"/>
        <v>0.11101957577263896</v>
      </c>
      <c r="U131" s="117" t="s">
        <v>145</v>
      </c>
      <c r="V131" s="43">
        <f t="shared" si="9"/>
        <v>112309.049945664</v>
      </c>
      <c r="W131" s="44">
        <f t="shared" si="11"/>
        <v>0.11101957577263896</v>
      </c>
      <c r="X131" s="45">
        <f t="shared" si="10"/>
        <v>112309.049945664</v>
      </c>
      <c r="Y131" s="109" t="s">
        <v>2396</v>
      </c>
      <c r="AA131" s="124"/>
      <c r="AB131" s="125"/>
    </row>
    <row r="132" spans="1:28" s="126" customFormat="1" ht="41.4">
      <c r="A132" s="111">
        <v>10</v>
      </c>
      <c r="B132" s="112" t="s">
        <v>27</v>
      </c>
      <c r="C132" s="112">
        <v>51101500</v>
      </c>
      <c r="D132" s="175" t="s">
        <v>2397</v>
      </c>
      <c r="E132" s="112" t="s">
        <v>557</v>
      </c>
      <c r="F132" s="118"/>
      <c r="G132" s="115"/>
      <c r="H132" s="115"/>
      <c r="I132" s="115"/>
      <c r="J132" s="34"/>
      <c r="K132" s="35"/>
      <c r="L132" s="35"/>
      <c r="M132" s="36"/>
      <c r="N132" s="37">
        <v>63969.749999999993</v>
      </c>
      <c r="O132" s="35"/>
      <c r="P132" s="35"/>
      <c r="Q132" s="38"/>
      <c r="R132" s="116">
        <f t="shared" ref="R132:R191" si="12">COUNTA(F132:I132,N132:P132)</f>
        <v>1</v>
      </c>
      <c r="S132" s="40">
        <f t="shared" ref="S132:S191" si="13">IFERROR(AVERAGE(J132:P132),"")</f>
        <v>63969.749999999993</v>
      </c>
      <c r="T132" s="41" t="str">
        <f t="shared" ref="T132:T191" si="14">IF(Q132&gt;0,"",IFERROR(STDEV(J132:P132)/S132,""))</f>
        <v/>
      </c>
      <c r="U132" s="117" t="s">
        <v>145</v>
      </c>
      <c r="V132" s="43">
        <f t="shared" ref="V132:V191" si="15">IFERROR(AVERAGE(J132:P132),"")</f>
        <v>63969.749999999993</v>
      </c>
      <c r="W132" s="44" t="str">
        <f t="shared" si="11"/>
        <v/>
      </c>
      <c r="X132" s="45">
        <f t="shared" ref="X132:X191" si="16">IF(Q132&gt;0,Q132,V132)</f>
        <v>63969.749999999993</v>
      </c>
      <c r="Y132" s="109" t="s">
        <v>2398</v>
      </c>
      <c r="AA132" s="124"/>
      <c r="AB132" s="125"/>
    </row>
    <row r="133" spans="1:28" s="126" customFormat="1" ht="110.4">
      <c r="A133" s="111">
        <v>10</v>
      </c>
      <c r="B133" s="112" t="s">
        <v>27</v>
      </c>
      <c r="C133" s="112">
        <v>42121510</v>
      </c>
      <c r="D133" s="175" t="s">
        <v>2399</v>
      </c>
      <c r="E133" s="112" t="s">
        <v>57</v>
      </c>
      <c r="F133" s="118"/>
      <c r="G133" s="115"/>
      <c r="H133" s="115"/>
      <c r="I133" s="115"/>
      <c r="J133" s="34"/>
      <c r="K133" s="35"/>
      <c r="L133" s="35"/>
      <c r="M133" s="36"/>
      <c r="N133" s="37">
        <v>282003.93</v>
      </c>
      <c r="O133" s="35">
        <v>213519.96900000001</v>
      </c>
      <c r="P133" s="35">
        <v>190230.3632908224</v>
      </c>
      <c r="Q133" s="38"/>
      <c r="R133" s="116">
        <f t="shared" si="12"/>
        <v>3</v>
      </c>
      <c r="S133" s="40">
        <f t="shared" si="13"/>
        <v>228584.75409694077</v>
      </c>
      <c r="T133" s="41">
        <f t="shared" si="14"/>
        <v>0.2086990731100343</v>
      </c>
      <c r="U133" s="117" t="s">
        <v>145</v>
      </c>
      <c r="V133" s="43">
        <f t="shared" si="15"/>
        <v>228584.75409694077</v>
      </c>
      <c r="W133" s="44">
        <f t="shared" si="11"/>
        <v>0.2086990731100343</v>
      </c>
      <c r="X133" s="45">
        <f t="shared" si="16"/>
        <v>228584.75409694077</v>
      </c>
      <c r="Y133" s="109" t="s">
        <v>2400</v>
      </c>
      <c r="AA133" s="124"/>
      <c r="AB133" s="125"/>
    </row>
    <row r="134" spans="1:28" s="126" customFormat="1" ht="41.4">
      <c r="A134" s="111">
        <v>10</v>
      </c>
      <c r="B134" s="112" t="s">
        <v>27</v>
      </c>
      <c r="C134" s="112">
        <v>51101700</v>
      </c>
      <c r="D134" s="175" t="s">
        <v>2401</v>
      </c>
      <c r="E134" s="112" t="s">
        <v>557</v>
      </c>
      <c r="F134" s="118"/>
      <c r="G134" s="115"/>
      <c r="H134" s="115"/>
      <c r="I134" s="115"/>
      <c r="J134" s="34"/>
      <c r="K134" s="35"/>
      <c r="L134" s="35"/>
      <c r="M134" s="36"/>
      <c r="N134" s="37"/>
      <c r="O134" s="35"/>
      <c r="P134" s="35">
        <v>99077.935915295995</v>
      </c>
      <c r="Q134" s="38"/>
      <c r="R134" s="116">
        <f t="shared" si="12"/>
        <v>1</v>
      </c>
      <c r="S134" s="40">
        <f t="shared" si="13"/>
        <v>99077.935915295995</v>
      </c>
      <c r="T134" s="41" t="str">
        <f t="shared" si="14"/>
        <v/>
      </c>
      <c r="U134" s="117" t="s">
        <v>145</v>
      </c>
      <c r="V134" s="43">
        <f t="shared" si="15"/>
        <v>99077.935915295995</v>
      </c>
      <c r="W134" s="44" t="str">
        <f t="shared" si="11"/>
        <v/>
      </c>
      <c r="X134" s="45">
        <f t="shared" si="16"/>
        <v>99077.935915295995</v>
      </c>
      <c r="Y134" s="109" t="s">
        <v>2402</v>
      </c>
      <c r="AA134" s="124"/>
      <c r="AB134" s="125"/>
    </row>
    <row r="135" spans="1:28" s="126" customFormat="1" ht="41.4">
      <c r="A135" s="111">
        <v>10</v>
      </c>
      <c r="B135" s="112" t="s">
        <v>27</v>
      </c>
      <c r="C135" s="112">
        <v>60122504</v>
      </c>
      <c r="D135" s="175" t="s">
        <v>2403</v>
      </c>
      <c r="E135" s="112" t="s">
        <v>111</v>
      </c>
      <c r="F135" s="118"/>
      <c r="G135" s="115"/>
      <c r="H135" s="115"/>
      <c r="I135" s="115"/>
      <c r="J135" s="34"/>
      <c r="K135" s="35"/>
      <c r="L135" s="35"/>
      <c r="M135" s="36"/>
      <c r="N135" s="37">
        <v>20817.809999999998</v>
      </c>
      <c r="O135" s="35"/>
      <c r="P135" s="35"/>
      <c r="Q135" s="38"/>
      <c r="R135" s="116">
        <f t="shared" si="12"/>
        <v>1</v>
      </c>
      <c r="S135" s="40">
        <f t="shared" si="13"/>
        <v>20817.809999999998</v>
      </c>
      <c r="T135" s="41" t="str">
        <f t="shared" si="14"/>
        <v/>
      </c>
      <c r="U135" s="117" t="s">
        <v>145</v>
      </c>
      <c r="V135" s="43">
        <f t="shared" si="15"/>
        <v>20817.809999999998</v>
      </c>
      <c r="W135" s="44" t="str">
        <f t="shared" si="11"/>
        <v/>
      </c>
      <c r="X135" s="45">
        <f t="shared" si="16"/>
        <v>20817.809999999998</v>
      </c>
      <c r="Y135" s="109" t="s">
        <v>2404</v>
      </c>
      <c r="AA135" s="124"/>
      <c r="AB135" s="125"/>
    </row>
    <row r="136" spans="1:28" s="126" customFormat="1" ht="41.4">
      <c r="A136" s="111">
        <v>10</v>
      </c>
      <c r="B136" s="112" t="s">
        <v>27</v>
      </c>
      <c r="C136" s="112">
        <v>51101700</v>
      </c>
      <c r="D136" s="175" t="s">
        <v>2405</v>
      </c>
      <c r="E136" s="112" t="s">
        <v>57</v>
      </c>
      <c r="F136" s="118" t="s">
        <v>51</v>
      </c>
      <c r="G136" s="115"/>
      <c r="H136" s="115"/>
      <c r="I136" s="115"/>
      <c r="J136" s="48">
        <v>98475</v>
      </c>
      <c r="K136" s="49"/>
      <c r="L136" s="49"/>
      <c r="M136" s="50"/>
      <c r="N136" s="51"/>
      <c r="O136" s="49"/>
      <c r="P136" s="49"/>
      <c r="Q136" s="52"/>
      <c r="R136" s="158">
        <f t="shared" si="12"/>
        <v>1</v>
      </c>
      <c r="S136" s="54">
        <f t="shared" si="13"/>
        <v>98475</v>
      </c>
      <c r="T136" s="41" t="str">
        <f t="shared" si="14"/>
        <v/>
      </c>
      <c r="U136" s="117" t="s">
        <v>54</v>
      </c>
      <c r="V136" s="43">
        <f t="shared" si="15"/>
        <v>98475</v>
      </c>
      <c r="W136" s="44" t="str">
        <f t="shared" si="11"/>
        <v/>
      </c>
      <c r="X136" s="55">
        <f t="shared" si="16"/>
        <v>98475</v>
      </c>
      <c r="Y136" s="109" t="s">
        <v>2406</v>
      </c>
      <c r="AA136" s="124"/>
      <c r="AB136" s="125"/>
    </row>
    <row r="137" spans="1:28" s="126" customFormat="1" ht="41.4">
      <c r="A137" s="111">
        <v>10</v>
      </c>
      <c r="B137" s="112" t="s">
        <v>27</v>
      </c>
      <c r="C137" s="112">
        <v>42201708</v>
      </c>
      <c r="D137" s="175" t="s">
        <v>2407</v>
      </c>
      <c r="E137" s="112" t="s">
        <v>557</v>
      </c>
      <c r="F137" s="118"/>
      <c r="G137" s="115"/>
      <c r="H137" s="115"/>
      <c r="I137" s="115"/>
      <c r="J137" s="48"/>
      <c r="K137" s="49"/>
      <c r="L137" s="49"/>
      <c r="M137" s="50"/>
      <c r="N137" s="51">
        <v>50817.78</v>
      </c>
      <c r="O137" s="49">
        <v>50347.510200000004</v>
      </c>
      <c r="P137" s="49">
        <v>25972.473762144</v>
      </c>
      <c r="Q137" s="52"/>
      <c r="R137" s="158">
        <f t="shared" si="12"/>
        <v>3</v>
      </c>
      <c r="S137" s="54">
        <f t="shared" si="13"/>
        <v>42379.254654048003</v>
      </c>
      <c r="T137" s="41">
        <f t="shared" si="14"/>
        <v>0.33532053865541217</v>
      </c>
      <c r="U137" s="117" t="s">
        <v>145</v>
      </c>
      <c r="V137" s="43">
        <f t="shared" si="15"/>
        <v>42379.254654048003</v>
      </c>
      <c r="W137" s="44">
        <f t="shared" ref="W137:W200" si="17">IF(Q137&gt;0,"",IFERROR(STDEV(J137:P137)/V137,""))</f>
        <v>0.33532053865541217</v>
      </c>
      <c r="X137" s="55">
        <f t="shared" si="16"/>
        <v>42379.254654048003</v>
      </c>
      <c r="Y137" s="109" t="s">
        <v>2408</v>
      </c>
      <c r="AA137" s="124"/>
      <c r="AB137" s="125"/>
    </row>
    <row r="138" spans="1:28" s="126" customFormat="1" ht="55.2">
      <c r="A138" s="111">
        <v>10</v>
      </c>
      <c r="B138" s="112" t="s">
        <v>27</v>
      </c>
      <c r="C138" s="112">
        <v>51182403</v>
      </c>
      <c r="D138" s="175" t="s">
        <v>2409</v>
      </c>
      <c r="E138" s="112" t="s">
        <v>557</v>
      </c>
      <c r="F138" s="118"/>
      <c r="G138" s="115"/>
      <c r="H138" s="115"/>
      <c r="I138" s="115"/>
      <c r="J138" s="48"/>
      <c r="K138" s="49"/>
      <c r="L138" s="49"/>
      <c r="M138" s="50"/>
      <c r="N138" s="51">
        <v>60063.119999999995</v>
      </c>
      <c r="O138" s="49">
        <v>60538.865400000002</v>
      </c>
      <c r="P138" s="49">
        <v>40604.461194585594</v>
      </c>
      <c r="Q138" s="52"/>
      <c r="R138" s="158">
        <f t="shared" si="12"/>
        <v>3</v>
      </c>
      <c r="S138" s="54">
        <f t="shared" si="13"/>
        <v>53735.482198195205</v>
      </c>
      <c r="T138" s="41">
        <f t="shared" si="14"/>
        <v>0.21167178395179834</v>
      </c>
      <c r="U138" s="117" t="s">
        <v>145</v>
      </c>
      <c r="V138" s="43">
        <f t="shared" si="15"/>
        <v>53735.482198195205</v>
      </c>
      <c r="W138" s="44">
        <f t="shared" si="17"/>
        <v>0.21167178395179834</v>
      </c>
      <c r="X138" s="55">
        <f t="shared" si="16"/>
        <v>53735.482198195205</v>
      </c>
      <c r="Y138" s="109" t="s">
        <v>2410</v>
      </c>
      <c r="AA138" s="124"/>
      <c r="AB138" s="125"/>
    </row>
    <row r="139" spans="1:28" s="126" customFormat="1" ht="69">
      <c r="A139" s="111">
        <v>10</v>
      </c>
      <c r="B139" s="112" t="s">
        <v>27</v>
      </c>
      <c r="C139" s="112">
        <v>10141504</v>
      </c>
      <c r="D139" s="175" t="s">
        <v>2411</v>
      </c>
      <c r="E139" s="112" t="s">
        <v>57</v>
      </c>
      <c r="F139" s="118"/>
      <c r="G139" s="115" t="s">
        <v>52</v>
      </c>
      <c r="H139" s="115" t="s">
        <v>53</v>
      </c>
      <c r="I139" s="115"/>
      <c r="J139" s="48"/>
      <c r="K139" s="49">
        <v>25200</v>
      </c>
      <c r="L139" s="49">
        <v>27400</v>
      </c>
      <c r="M139" s="50"/>
      <c r="N139" s="51"/>
      <c r="O139" s="49"/>
      <c r="P139" s="49"/>
      <c r="Q139" s="52"/>
      <c r="R139" s="158">
        <f t="shared" si="12"/>
        <v>2</v>
      </c>
      <c r="S139" s="54">
        <f t="shared" si="13"/>
        <v>26300</v>
      </c>
      <c r="T139" s="41">
        <f t="shared" si="14"/>
        <v>5.91496166772017E-2</v>
      </c>
      <c r="U139" s="117" t="s">
        <v>54</v>
      </c>
      <c r="V139" s="43">
        <f t="shared" si="15"/>
        <v>26300</v>
      </c>
      <c r="W139" s="44">
        <f t="shared" si="17"/>
        <v>5.91496166772017E-2</v>
      </c>
      <c r="X139" s="55">
        <f t="shared" si="16"/>
        <v>26300</v>
      </c>
      <c r="Y139" s="109" t="s">
        <v>2412</v>
      </c>
      <c r="AA139" s="124"/>
      <c r="AB139" s="125"/>
    </row>
    <row r="140" spans="1:28" s="126" customFormat="1" ht="55.2">
      <c r="A140" s="111">
        <v>10</v>
      </c>
      <c r="B140" s="112" t="s">
        <v>27</v>
      </c>
      <c r="C140" s="112">
        <v>51131503</v>
      </c>
      <c r="D140" s="175" t="s">
        <v>2413</v>
      </c>
      <c r="E140" s="112" t="s">
        <v>557</v>
      </c>
      <c r="F140" s="118"/>
      <c r="G140" s="115"/>
      <c r="H140" s="115"/>
      <c r="I140" s="115"/>
      <c r="J140" s="48"/>
      <c r="K140" s="49"/>
      <c r="L140" s="49"/>
      <c r="M140" s="50"/>
      <c r="N140" s="51"/>
      <c r="O140" s="49">
        <v>33758.864099999999</v>
      </c>
      <c r="P140" s="49">
        <v>24638.441318150399</v>
      </c>
      <c r="Q140" s="52"/>
      <c r="R140" s="158">
        <f t="shared" si="12"/>
        <v>2</v>
      </c>
      <c r="S140" s="54">
        <f t="shared" si="13"/>
        <v>29198.652709075199</v>
      </c>
      <c r="T140" s="41">
        <f t="shared" si="14"/>
        <v>0.22087021824571065</v>
      </c>
      <c r="U140" s="117" t="s">
        <v>145</v>
      </c>
      <c r="V140" s="43">
        <f t="shared" si="15"/>
        <v>29198.652709075199</v>
      </c>
      <c r="W140" s="44">
        <f t="shared" si="17"/>
        <v>0.22087021824571065</v>
      </c>
      <c r="X140" s="55">
        <f t="shared" si="16"/>
        <v>29198.652709075199</v>
      </c>
      <c r="Y140" s="109" t="s">
        <v>2414</v>
      </c>
      <c r="AA140" s="124"/>
      <c r="AB140" s="125"/>
    </row>
    <row r="141" spans="1:28" s="126" customFormat="1" ht="41.4">
      <c r="A141" s="111">
        <v>10</v>
      </c>
      <c r="B141" s="112" t="s">
        <v>27</v>
      </c>
      <c r="C141" s="112">
        <v>42261505</v>
      </c>
      <c r="D141" s="175" t="s">
        <v>2415</v>
      </c>
      <c r="E141" s="112" t="s">
        <v>1007</v>
      </c>
      <c r="F141" s="118"/>
      <c r="G141" s="115"/>
      <c r="H141" s="115"/>
      <c r="I141" s="115"/>
      <c r="J141" s="48"/>
      <c r="K141" s="49"/>
      <c r="L141" s="49"/>
      <c r="M141" s="50"/>
      <c r="N141" s="51">
        <v>92200.68</v>
      </c>
      <c r="O141" s="49">
        <v>93309.611147999996</v>
      </c>
      <c r="P141" s="49">
        <v>89113.851481075209</v>
      </c>
      <c r="Q141" s="52"/>
      <c r="R141" s="158">
        <f t="shared" si="12"/>
        <v>3</v>
      </c>
      <c r="S141" s="54">
        <f t="shared" si="13"/>
        <v>91541.380876358409</v>
      </c>
      <c r="T141" s="41">
        <f t="shared" si="14"/>
        <v>2.375090840175478E-2</v>
      </c>
      <c r="U141" s="117" t="s">
        <v>145</v>
      </c>
      <c r="V141" s="43">
        <f t="shared" si="15"/>
        <v>91541.380876358409</v>
      </c>
      <c r="W141" s="44">
        <f t="shared" si="17"/>
        <v>2.375090840175478E-2</v>
      </c>
      <c r="X141" s="55">
        <f t="shared" si="16"/>
        <v>91541.380876358409</v>
      </c>
      <c r="Y141" s="109" t="s">
        <v>2416</v>
      </c>
      <c r="AA141" s="124"/>
      <c r="AB141" s="125"/>
    </row>
    <row r="142" spans="1:28" s="126" customFormat="1" ht="55.2">
      <c r="A142" s="111">
        <v>10</v>
      </c>
      <c r="B142" s="112" t="s">
        <v>27</v>
      </c>
      <c r="C142" s="112">
        <v>42121607</v>
      </c>
      <c r="D142" s="175" t="s">
        <v>2417</v>
      </c>
      <c r="E142" s="112" t="s">
        <v>557</v>
      </c>
      <c r="F142" s="118"/>
      <c r="G142" s="115" t="s">
        <v>52</v>
      </c>
      <c r="H142" s="115" t="s">
        <v>53</v>
      </c>
      <c r="I142" s="115"/>
      <c r="J142" s="48"/>
      <c r="K142" s="49">
        <v>96000</v>
      </c>
      <c r="L142" s="49">
        <v>104500</v>
      </c>
      <c r="M142" s="50"/>
      <c r="N142" s="51"/>
      <c r="O142" s="49"/>
      <c r="P142" s="49"/>
      <c r="Q142" s="52"/>
      <c r="R142" s="158">
        <f t="shared" si="12"/>
        <v>2</v>
      </c>
      <c r="S142" s="54">
        <f t="shared" si="13"/>
        <v>100250</v>
      </c>
      <c r="T142" s="41">
        <f t="shared" si="14"/>
        <v>5.9954190923547666E-2</v>
      </c>
      <c r="U142" s="117" t="s">
        <v>54</v>
      </c>
      <c r="V142" s="43">
        <f t="shared" si="15"/>
        <v>100250</v>
      </c>
      <c r="W142" s="44">
        <f t="shared" si="17"/>
        <v>5.9954190923547666E-2</v>
      </c>
      <c r="X142" s="55">
        <f t="shared" si="16"/>
        <v>100250</v>
      </c>
      <c r="Y142" s="109" t="s">
        <v>2418</v>
      </c>
      <c r="AA142" s="124"/>
      <c r="AB142" s="125"/>
    </row>
    <row r="143" spans="1:28" s="126" customFormat="1" ht="41.4">
      <c r="A143" s="111">
        <v>10</v>
      </c>
      <c r="B143" s="112" t="s">
        <v>27</v>
      </c>
      <c r="C143" s="112">
        <v>42121607</v>
      </c>
      <c r="D143" s="175" t="s">
        <v>2419</v>
      </c>
      <c r="E143" s="112" t="s">
        <v>557</v>
      </c>
      <c r="F143" s="118"/>
      <c r="G143" s="115" t="s">
        <v>52</v>
      </c>
      <c r="H143" s="115" t="s">
        <v>53</v>
      </c>
      <c r="I143" s="115"/>
      <c r="J143" s="48"/>
      <c r="K143" s="49">
        <v>59250</v>
      </c>
      <c r="L143" s="49">
        <v>64500</v>
      </c>
      <c r="M143" s="50"/>
      <c r="N143" s="51"/>
      <c r="O143" s="49"/>
      <c r="P143" s="49"/>
      <c r="Q143" s="52"/>
      <c r="R143" s="158">
        <f t="shared" si="12"/>
        <v>2</v>
      </c>
      <c r="S143" s="54">
        <f t="shared" si="13"/>
        <v>61875</v>
      </c>
      <c r="T143" s="41">
        <f t="shared" si="14"/>
        <v>5.9996939009767672E-2</v>
      </c>
      <c r="U143" s="117" t="s">
        <v>54</v>
      </c>
      <c r="V143" s="43">
        <f t="shared" si="15"/>
        <v>61875</v>
      </c>
      <c r="W143" s="44">
        <f t="shared" si="17"/>
        <v>5.9996939009767672E-2</v>
      </c>
      <c r="X143" s="55">
        <f t="shared" si="16"/>
        <v>61875</v>
      </c>
      <c r="Y143" s="109" t="s">
        <v>2420</v>
      </c>
      <c r="AA143" s="124"/>
      <c r="AB143" s="125"/>
    </row>
    <row r="144" spans="1:28" s="126" customFormat="1" ht="41.4">
      <c r="A144" s="111">
        <v>10</v>
      </c>
      <c r="B144" s="112" t="s">
        <v>27</v>
      </c>
      <c r="C144" s="112">
        <v>42121607</v>
      </c>
      <c r="D144" s="175" t="s">
        <v>2421</v>
      </c>
      <c r="E144" s="112" t="s">
        <v>557</v>
      </c>
      <c r="F144" s="118"/>
      <c r="G144" s="115" t="s">
        <v>52</v>
      </c>
      <c r="H144" s="115" t="s">
        <v>53</v>
      </c>
      <c r="I144" s="115"/>
      <c r="J144" s="48"/>
      <c r="K144" s="49">
        <v>99000</v>
      </c>
      <c r="L144" s="49">
        <v>107700</v>
      </c>
      <c r="M144" s="50"/>
      <c r="N144" s="51"/>
      <c r="O144" s="49"/>
      <c r="P144" s="49"/>
      <c r="Q144" s="52"/>
      <c r="R144" s="158">
        <f t="shared" si="12"/>
        <v>2</v>
      </c>
      <c r="S144" s="54">
        <f t="shared" si="13"/>
        <v>103350</v>
      </c>
      <c r="T144" s="41">
        <f t="shared" si="14"/>
        <v>5.9524228314687601E-2</v>
      </c>
      <c r="U144" s="117" t="s">
        <v>54</v>
      </c>
      <c r="V144" s="43">
        <f t="shared" si="15"/>
        <v>103350</v>
      </c>
      <c r="W144" s="44">
        <f t="shared" si="17"/>
        <v>5.9524228314687601E-2</v>
      </c>
      <c r="X144" s="55">
        <f t="shared" si="16"/>
        <v>103350</v>
      </c>
      <c r="Y144" s="109" t="s">
        <v>2422</v>
      </c>
      <c r="AA144" s="124"/>
      <c r="AB144" s="125"/>
    </row>
    <row r="145" spans="1:28" s="126" customFormat="1" ht="41.4">
      <c r="A145" s="111">
        <v>10</v>
      </c>
      <c r="B145" s="112" t="s">
        <v>27</v>
      </c>
      <c r="C145" s="112">
        <v>51181901</v>
      </c>
      <c r="D145" s="175" t="s">
        <v>2423</v>
      </c>
      <c r="E145" s="112" t="s">
        <v>557</v>
      </c>
      <c r="F145" s="118"/>
      <c r="G145" s="115" t="s">
        <v>52</v>
      </c>
      <c r="H145" s="115" t="s">
        <v>53</v>
      </c>
      <c r="I145" s="115"/>
      <c r="J145" s="48"/>
      <c r="K145" s="49">
        <v>277500</v>
      </c>
      <c r="L145" s="49">
        <v>302000</v>
      </c>
      <c r="M145" s="50"/>
      <c r="N145" s="51"/>
      <c r="O145" s="49"/>
      <c r="P145" s="49"/>
      <c r="Q145" s="52"/>
      <c r="R145" s="158">
        <f t="shared" si="12"/>
        <v>2</v>
      </c>
      <c r="S145" s="54">
        <f t="shared" si="13"/>
        <v>289750</v>
      </c>
      <c r="T145" s="41">
        <f t="shared" si="14"/>
        <v>5.9789874509302551E-2</v>
      </c>
      <c r="U145" s="117" t="s">
        <v>54</v>
      </c>
      <c r="V145" s="43">
        <f t="shared" si="15"/>
        <v>289750</v>
      </c>
      <c r="W145" s="44">
        <f t="shared" si="17"/>
        <v>5.9789874509302551E-2</v>
      </c>
      <c r="X145" s="55">
        <f t="shared" si="16"/>
        <v>289750</v>
      </c>
      <c r="Y145" s="109" t="s">
        <v>2424</v>
      </c>
      <c r="AA145" s="124"/>
      <c r="AB145" s="125"/>
    </row>
    <row r="146" spans="1:28" s="126" customFormat="1" ht="41.4">
      <c r="A146" s="111">
        <v>10</v>
      </c>
      <c r="B146" s="112" t="s">
        <v>27</v>
      </c>
      <c r="C146" s="112">
        <v>51181900</v>
      </c>
      <c r="D146" s="175" t="s">
        <v>2425</v>
      </c>
      <c r="E146" s="112" t="s">
        <v>557</v>
      </c>
      <c r="F146" s="118"/>
      <c r="G146" s="115" t="s">
        <v>52</v>
      </c>
      <c r="H146" s="115" t="s">
        <v>53</v>
      </c>
      <c r="I146" s="115"/>
      <c r="J146" s="48"/>
      <c r="K146" s="49">
        <v>25350</v>
      </c>
      <c r="L146" s="49">
        <v>27600</v>
      </c>
      <c r="M146" s="50"/>
      <c r="N146" s="51"/>
      <c r="O146" s="49"/>
      <c r="P146" s="49"/>
      <c r="Q146" s="52"/>
      <c r="R146" s="158">
        <f t="shared" si="12"/>
        <v>2</v>
      </c>
      <c r="S146" s="54">
        <f t="shared" si="13"/>
        <v>26475</v>
      </c>
      <c r="T146" s="41">
        <f t="shared" si="14"/>
        <v>6.0094060724069191E-2</v>
      </c>
      <c r="U146" s="117" t="s">
        <v>54</v>
      </c>
      <c r="V146" s="43">
        <f t="shared" si="15"/>
        <v>26475</v>
      </c>
      <c r="W146" s="44">
        <f t="shared" si="17"/>
        <v>6.0094060724069191E-2</v>
      </c>
      <c r="X146" s="55">
        <f t="shared" si="16"/>
        <v>26475</v>
      </c>
      <c r="Y146" s="109" t="s">
        <v>2426</v>
      </c>
      <c r="AA146" s="124"/>
      <c r="AB146" s="125"/>
    </row>
    <row r="147" spans="1:28" s="126" customFormat="1" ht="41.4">
      <c r="A147" s="111">
        <v>10</v>
      </c>
      <c r="B147" s="112" t="s">
        <v>27</v>
      </c>
      <c r="C147" s="112">
        <v>51182203</v>
      </c>
      <c r="D147" s="175" t="s">
        <v>2427</v>
      </c>
      <c r="E147" s="112" t="s">
        <v>557</v>
      </c>
      <c r="F147" s="118"/>
      <c r="G147" s="115" t="s">
        <v>52</v>
      </c>
      <c r="H147" s="115" t="s">
        <v>53</v>
      </c>
      <c r="I147" s="115"/>
      <c r="J147" s="48"/>
      <c r="K147" s="49">
        <v>7200</v>
      </c>
      <c r="L147" s="49">
        <v>7900</v>
      </c>
      <c r="M147" s="50"/>
      <c r="N147" s="51"/>
      <c r="O147" s="49"/>
      <c r="P147" s="49"/>
      <c r="Q147" s="52"/>
      <c r="R147" s="158">
        <f t="shared" si="12"/>
        <v>2</v>
      </c>
      <c r="S147" s="54">
        <f t="shared" si="13"/>
        <v>7550</v>
      </c>
      <c r="T147" s="41">
        <f t="shared" si="14"/>
        <v>6.5559569116633548E-2</v>
      </c>
      <c r="U147" s="117" t="s">
        <v>54</v>
      </c>
      <c r="V147" s="43">
        <f t="shared" si="15"/>
        <v>7550</v>
      </c>
      <c r="W147" s="44">
        <f t="shared" si="17"/>
        <v>6.5559569116633548E-2</v>
      </c>
      <c r="X147" s="55">
        <f t="shared" si="16"/>
        <v>7550</v>
      </c>
      <c r="Y147" s="109" t="s">
        <v>2428</v>
      </c>
      <c r="AA147" s="124"/>
      <c r="AB147" s="125"/>
    </row>
    <row r="148" spans="1:28" s="126" customFormat="1" ht="41.4">
      <c r="A148" s="111">
        <v>10</v>
      </c>
      <c r="B148" s="112" t="s">
        <v>27</v>
      </c>
      <c r="C148" s="112">
        <v>51201801</v>
      </c>
      <c r="D148" s="175" t="s">
        <v>2429</v>
      </c>
      <c r="E148" s="112" t="s">
        <v>557</v>
      </c>
      <c r="F148" s="118"/>
      <c r="G148" s="115"/>
      <c r="H148" s="115"/>
      <c r="I148" s="115"/>
      <c r="J148" s="48"/>
      <c r="K148" s="49"/>
      <c r="L148" s="49"/>
      <c r="M148" s="50"/>
      <c r="N148" s="51">
        <v>30294.809999999998</v>
      </c>
      <c r="O148" s="49">
        <v>26536.294979999999</v>
      </c>
      <c r="P148" s="49">
        <v>15399.4797822528</v>
      </c>
      <c r="Q148" s="52"/>
      <c r="R148" s="158">
        <f t="shared" si="12"/>
        <v>3</v>
      </c>
      <c r="S148" s="54">
        <f t="shared" si="13"/>
        <v>24076.861587417599</v>
      </c>
      <c r="T148" s="41">
        <f t="shared" si="14"/>
        <v>0.32172988323087853</v>
      </c>
      <c r="U148" s="117" t="s">
        <v>145</v>
      </c>
      <c r="V148" s="43">
        <f t="shared" si="15"/>
        <v>24076.861587417599</v>
      </c>
      <c r="W148" s="44">
        <f t="shared" si="17"/>
        <v>0.32172988323087853</v>
      </c>
      <c r="X148" s="55">
        <f t="shared" si="16"/>
        <v>24076.861587417599</v>
      </c>
      <c r="Y148" s="109" t="s">
        <v>2430</v>
      </c>
      <c r="AA148" s="124"/>
      <c r="AB148" s="125"/>
    </row>
    <row r="149" spans="1:28" s="126" customFormat="1" ht="41.4">
      <c r="A149" s="111">
        <v>10</v>
      </c>
      <c r="B149" s="112" t="s">
        <v>27</v>
      </c>
      <c r="C149" s="112">
        <v>42142609</v>
      </c>
      <c r="D149" s="175" t="s">
        <v>2431</v>
      </c>
      <c r="E149" s="112" t="s">
        <v>1007</v>
      </c>
      <c r="F149" s="118"/>
      <c r="G149" s="115"/>
      <c r="H149" s="115"/>
      <c r="I149" s="115"/>
      <c r="J149" s="48"/>
      <c r="K149" s="49"/>
      <c r="L149" s="49"/>
      <c r="M149" s="50"/>
      <c r="N149" s="51">
        <v>79933.23</v>
      </c>
      <c r="O149" s="49">
        <v>79794.987947999995</v>
      </c>
      <c r="P149" s="49">
        <v>91491.382987430392</v>
      </c>
      <c r="Q149" s="52"/>
      <c r="R149" s="158">
        <f t="shared" si="12"/>
        <v>3</v>
      </c>
      <c r="S149" s="54">
        <f t="shared" si="13"/>
        <v>83739.866978476799</v>
      </c>
      <c r="T149" s="41">
        <f t="shared" si="14"/>
        <v>8.0169289364800833E-2</v>
      </c>
      <c r="U149" s="117" t="s">
        <v>145</v>
      </c>
      <c r="V149" s="43">
        <f t="shared" si="15"/>
        <v>83739.866978476799</v>
      </c>
      <c r="W149" s="44">
        <f t="shared" si="17"/>
        <v>8.0169289364800833E-2</v>
      </c>
      <c r="X149" s="55">
        <f t="shared" si="16"/>
        <v>83739.866978476799</v>
      </c>
      <c r="Y149" s="109" t="s">
        <v>2432</v>
      </c>
      <c r="AA149" s="124"/>
      <c r="AB149" s="125"/>
    </row>
    <row r="150" spans="1:28" s="126" customFormat="1" ht="41.4">
      <c r="A150" s="111">
        <v>10</v>
      </c>
      <c r="B150" s="112" t="s">
        <v>27</v>
      </c>
      <c r="C150" s="112">
        <v>42142609</v>
      </c>
      <c r="D150" s="175" t="s">
        <v>2433</v>
      </c>
      <c r="E150" s="112" t="s">
        <v>1007</v>
      </c>
      <c r="F150" s="118"/>
      <c r="G150" s="115"/>
      <c r="H150" s="115"/>
      <c r="I150" s="115"/>
      <c r="J150" s="48"/>
      <c r="K150" s="49"/>
      <c r="L150" s="49"/>
      <c r="M150" s="50"/>
      <c r="N150" s="51">
        <v>104383.89</v>
      </c>
      <c r="O150" s="49">
        <v>74515.422852000003</v>
      </c>
      <c r="P150" s="49"/>
      <c r="Q150" s="52"/>
      <c r="R150" s="158">
        <f t="shared" si="12"/>
        <v>2</v>
      </c>
      <c r="S150" s="54">
        <f t="shared" si="13"/>
        <v>89449.656426000001</v>
      </c>
      <c r="T150" s="41">
        <f t="shared" si="14"/>
        <v>0.23611265272405788</v>
      </c>
      <c r="U150" s="117" t="s">
        <v>145</v>
      </c>
      <c r="V150" s="43">
        <f t="shared" si="15"/>
        <v>89449.656426000001</v>
      </c>
      <c r="W150" s="44">
        <f t="shared" si="17"/>
        <v>0.23611265272405788</v>
      </c>
      <c r="X150" s="55">
        <f t="shared" si="16"/>
        <v>89449.656426000001</v>
      </c>
      <c r="Y150" s="109" t="s">
        <v>2434</v>
      </c>
      <c r="AA150" s="124"/>
      <c r="AB150" s="125"/>
    </row>
    <row r="151" spans="1:28" s="126" customFormat="1" ht="55.2">
      <c r="A151" s="111">
        <v>10</v>
      </c>
      <c r="B151" s="112" t="s">
        <v>27</v>
      </c>
      <c r="C151" s="112">
        <v>42142609</v>
      </c>
      <c r="D151" s="175" t="s">
        <v>2435</v>
      </c>
      <c r="E151" s="112" t="s">
        <v>1007</v>
      </c>
      <c r="F151" s="118"/>
      <c r="G151" s="115"/>
      <c r="H151" s="115"/>
      <c r="I151" s="115"/>
      <c r="J151" s="48"/>
      <c r="K151" s="49"/>
      <c r="L151" s="49"/>
      <c r="M151" s="50"/>
      <c r="N151" s="51">
        <v>42593.85</v>
      </c>
      <c r="O151" s="49">
        <v>26918.470799999999</v>
      </c>
      <c r="P151" s="49">
        <v>40502.774511014402</v>
      </c>
      <c r="Q151" s="52"/>
      <c r="R151" s="158">
        <f t="shared" si="12"/>
        <v>3</v>
      </c>
      <c r="S151" s="54">
        <f t="shared" si="13"/>
        <v>36671.698437004801</v>
      </c>
      <c r="T151" s="41">
        <f t="shared" si="14"/>
        <v>0.23208651710339132</v>
      </c>
      <c r="U151" s="117" t="s">
        <v>145</v>
      </c>
      <c r="V151" s="43">
        <f t="shared" si="15"/>
        <v>36671.698437004801</v>
      </c>
      <c r="W151" s="44">
        <f t="shared" si="17"/>
        <v>0.23208651710339132</v>
      </c>
      <c r="X151" s="55">
        <f t="shared" si="16"/>
        <v>36671.698437004801</v>
      </c>
      <c r="Y151" s="109" t="s">
        <v>2436</v>
      </c>
      <c r="AA151" s="124"/>
      <c r="AB151" s="125"/>
    </row>
    <row r="152" spans="1:28" s="126" customFormat="1" ht="41.4">
      <c r="A152" s="111">
        <v>10</v>
      </c>
      <c r="B152" s="112" t="s">
        <v>27</v>
      </c>
      <c r="C152" s="112">
        <v>42142609</v>
      </c>
      <c r="D152" s="175" t="s">
        <v>2437</v>
      </c>
      <c r="E152" s="112" t="s">
        <v>1007</v>
      </c>
      <c r="F152" s="118"/>
      <c r="G152" s="115"/>
      <c r="H152" s="115"/>
      <c r="I152" s="115"/>
      <c r="J152" s="48"/>
      <c r="K152" s="49"/>
      <c r="L152" s="49"/>
      <c r="M152" s="50"/>
      <c r="N152" s="51">
        <v>54713.88</v>
      </c>
      <c r="O152" s="49">
        <v>47771.977500000001</v>
      </c>
      <c r="P152" s="49">
        <v>41160.106286956805</v>
      </c>
      <c r="Q152" s="52"/>
      <c r="R152" s="158">
        <f t="shared" si="12"/>
        <v>3</v>
      </c>
      <c r="S152" s="54">
        <f t="shared" si="13"/>
        <v>47881.987928985596</v>
      </c>
      <c r="T152" s="41">
        <f t="shared" si="14"/>
        <v>0.14154709941613863</v>
      </c>
      <c r="U152" s="117" t="s">
        <v>145</v>
      </c>
      <c r="V152" s="43">
        <f t="shared" si="15"/>
        <v>47881.987928985596</v>
      </c>
      <c r="W152" s="44">
        <f t="shared" si="17"/>
        <v>0.14154709941613863</v>
      </c>
      <c r="X152" s="55">
        <f t="shared" si="16"/>
        <v>47881.987928985596</v>
      </c>
      <c r="Y152" s="109" t="s">
        <v>2438</v>
      </c>
      <c r="AA152" s="124"/>
      <c r="AB152" s="125"/>
    </row>
    <row r="153" spans="1:28" s="126" customFormat="1" ht="55.2">
      <c r="A153" s="111">
        <v>10</v>
      </c>
      <c r="B153" s="112" t="s">
        <v>27</v>
      </c>
      <c r="C153" s="112">
        <v>42142609</v>
      </c>
      <c r="D153" s="175" t="s">
        <v>2439</v>
      </c>
      <c r="E153" s="112" t="s">
        <v>1007</v>
      </c>
      <c r="F153" s="118"/>
      <c r="G153" s="115"/>
      <c r="H153" s="115"/>
      <c r="I153" s="115"/>
      <c r="J153" s="48"/>
      <c r="K153" s="49"/>
      <c r="L153" s="49"/>
      <c r="M153" s="50"/>
      <c r="N153" s="51">
        <v>64801.619999999995</v>
      </c>
      <c r="O153" s="49">
        <v>49258.586051999999</v>
      </c>
      <c r="P153" s="49">
        <v>33516.657238521599</v>
      </c>
      <c r="Q153" s="52"/>
      <c r="R153" s="158">
        <f t="shared" si="12"/>
        <v>3</v>
      </c>
      <c r="S153" s="54">
        <f t="shared" si="13"/>
        <v>49192.2877635072</v>
      </c>
      <c r="T153" s="41">
        <f t="shared" si="14"/>
        <v>0.3179886007499223</v>
      </c>
      <c r="U153" s="117" t="s">
        <v>145</v>
      </c>
      <c r="V153" s="43">
        <f t="shared" si="15"/>
        <v>49192.2877635072</v>
      </c>
      <c r="W153" s="44">
        <f t="shared" si="17"/>
        <v>0.3179886007499223</v>
      </c>
      <c r="X153" s="55">
        <f t="shared" si="16"/>
        <v>49192.2877635072</v>
      </c>
      <c r="Y153" s="109" t="s">
        <v>2440</v>
      </c>
      <c r="AA153" s="124"/>
      <c r="AB153" s="125"/>
    </row>
    <row r="154" spans="1:28" s="126" customFormat="1" ht="69">
      <c r="A154" s="111">
        <v>10</v>
      </c>
      <c r="B154" s="112" t="s">
        <v>27</v>
      </c>
      <c r="C154" s="112">
        <v>42121500</v>
      </c>
      <c r="D154" s="175" t="s">
        <v>2441</v>
      </c>
      <c r="E154" s="112" t="s">
        <v>57</v>
      </c>
      <c r="F154" s="118"/>
      <c r="G154" s="115" t="s">
        <v>52</v>
      </c>
      <c r="H154" s="115" t="s">
        <v>53</v>
      </c>
      <c r="I154" s="115"/>
      <c r="J154" s="48"/>
      <c r="K154" s="49">
        <v>1335000</v>
      </c>
      <c r="L154" s="49">
        <v>1450000</v>
      </c>
      <c r="M154" s="50"/>
      <c r="N154" s="51"/>
      <c r="O154" s="49"/>
      <c r="P154" s="49"/>
      <c r="Q154" s="52"/>
      <c r="R154" s="158">
        <f t="shared" si="12"/>
        <v>2</v>
      </c>
      <c r="S154" s="54">
        <f t="shared" si="13"/>
        <v>1392500</v>
      </c>
      <c r="T154" s="41">
        <f t="shared" si="14"/>
        <v>5.8396610295477887E-2</v>
      </c>
      <c r="U154" s="117" t="s">
        <v>54</v>
      </c>
      <c r="V154" s="43">
        <f t="shared" si="15"/>
        <v>1392500</v>
      </c>
      <c r="W154" s="44">
        <f t="shared" si="17"/>
        <v>5.8396610295477887E-2</v>
      </c>
      <c r="X154" s="55">
        <f t="shared" si="16"/>
        <v>1392500</v>
      </c>
      <c r="Y154" s="109" t="s">
        <v>2442</v>
      </c>
      <c r="AA154" s="124"/>
      <c r="AB154" s="125"/>
    </row>
    <row r="155" spans="1:28" s="126" customFormat="1" ht="69">
      <c r="A155" s="111">
        <v>10</v>
      </c>
      <c r="B155" s="112" t="s">
        <v>27</v>
      </c>
      <c r="C155" s="112">
        <v>51180000</v>
      </c>
      <c r="D155" s="175" t="s">
        <v>2443</v>
      </c>
      <c r="E155" s="112" t="s">
        <v>57</v>
      </c>
      <c r="F155" s="118"/>
      <c r="G155" s="115" t="s">
        <v>52</v>
      </c>
      <c r="H155" s="115" t="s">
        <v>53</v>
      </c>
      <c r="I155" s="115"/>
      <c r="J155" s="48"/>
      <c r="K155" s="49">
        <v>38250</v>
      </c>
      <c r="L155" s="49">
        <v>41600</v>
      </c>
      <c r="M155" s="50"/>
      <c r="N155" s="51"/>
      <c r="O155" s="49"/>
      <c r="P155" s="49"/>
      <c r="Q155" s="52"/>
      <c r="R155" s="158">
        <f t="shared" si="12"/>
        <v>2</v>
      </c>
      <c r="S155" s="54">
        <f t="shared" si="13"/>
        <v>39925</v>
      </c>
      <c r="T155" s="41">
        <f t="shared" si="14"/>
        <v>5.9331439373198097E-2</v>
      </c>
      <c r="U155" s="117" t="s">
        <v>54</v>
      </c>
      <c r="V155" s="43">
        <f t="shared" si="15"/>
        <v>39925</v>
      </c>
      <c r="W155" s="44">
        <f t="shared" si="17"/>
        <v>5.9331439373198097E-2</v>
      </c>
      <c r="X155" s="55">
        <f t="shared" si="16"/>
        <v>39925</v>
      </c>
      <c r="Y155" s="109" t="s">
        <v>2444</v>
      </c>
      <c r="AA155" s="124"/>
      <c r="AB155" s="125"/>
    </row>
    <row r="156" spans="1:28" s="126" customFormat="1" ht="41.4">
      <c r="A156" s="111">
        <v>10</v>
      </c>
      <c r="B156" s="112" t="s">
        <v>27</v>
      </c>
      <c r="C156" s="112">
        <v>21102401</v>
      </c>
      <c r="D156" s="175" t="s">
        <v>2445</v>
      </c>
      <c r="E156" s="112" t="s">
        <v>57</v>
      </c>
      <c r="F156" s="118"/>
      <c r="G156" s="115"/>
      <c r="H156" s="115"/>
      <c r="I156" s="115"/>
      <c r="J156" s="48"/>
      <c r="K156" s="49"/>
      <c r="L156" s="49"/>
      <c r="M156" s="50"/>
      <c r="N156" s="51">
        <v>8213.4</v>
      </c>
      <c r="O156" s="49"/>
      <c r="P156" s="49"/>
      <c r="Q156" s="52"/>
      <c r="R156" s="158">
        <f t="shared" si="12"/>
        <v>1</v>
      </c>
      <c r="S156" s="54">
        <f t="shared" si="13"/>
        <v>8213.4</v>
      </c>
      <c r="T156" s="41" t="str">
        <f t="shared" si="14"/>
        <v/>
      </c>
      <c r="U156" s="117" t="s">
        <v>145</v>
      </c>
      <c r="V156" s="43">
        <f t="shared" si="15"/>
        <v>8213.4</v>
      </c>
      <c r="W156" s="44" t="str">
        <f t="shared" si="17"/>
        <v/>
      </c>
      <c r="X156" s="55">
        <f t="shared" si="16"/>
        <v>8213.4</v>
      </c>
      <c r="Y156" s="109" t="s">
        <v>2446</v>
      </c>
      <c r="AA156" s="124"/>
      <c r="AB156" s="125"/>
    </row>
    <row r="157" spans="1:28" s="126" customFormat="1" ht="41.4">
      <c r="A157" s="111">
        <v>10</v>
      </c>
      <c r="B157" s="112" t="s">
        <v>27</v>
      </c>
      <c r="C157" s="112">
        <v>27112309</v>
      </c>
      <c r="D157" s="175" t="s">
        <v>2447</v>
      </c>
      <c r="E157" s="112" t="s">
        <v>57</v>
      </c>
      <c r="F157" s="118"/>
      <c r="G157" s="115"/>
      <c r="H157" s="115"/>
      <c r="I157" s="115"/>
      <c r="J157" s="48"/>
      <c r="K157" s="49"/>
      <c r="L157" s="49"/>
      <c r="M157" s="50"/>
      <c r="N157" s="51">
        <v>47269.17</v>
      </c>
      <c r="O157" s="49">
        <v>60682.873679999997</v>
      </c>
      <c r="P157" s="49">
        <v>55257.028074892798</v>
      </c>
      <c r="Q157" s="52"/>
      <c r="R157" s="158">
        <f t="shared" si="12"/>
        <v>3</v>
      </c>
      <c r="S157" s="54">
        <f t="shared" si="13"/>
        <v>54403.0239182976</v>
      </c>
      <c r="T157" s="41">
        <f t="shared" si="14"/>
        <v>0.12402816520349211</v>
      </c>
      <c r="U157" s="117" t="s">
        <v>145</v>
      </c>
      <c r="V157" s="43">
        <f t="shared" si="15"/>
        <v>54403.0239182976</v>
      </c>
      <c r="W157" s="44">
        <f t="shared" si="17"/>
        <v>0.12402816520349211</v>
      </c>
      <c r="X157" s="55">
        <f t="shared" si="16"/>
        <v>54403.0239182976</v>
      </c>
      <c r="Y157" s="109" t="s">
        <v>2448</v>
      </c>
      <c r="AA157" s="124"/>
      <c r="AB157" s="125"/>
    </row>
    <row r="158" spans="1:28" s="166" customFormat="1" ht="55.2">
      <c r="A158" s="111">
        <v>10</v>
      </c>
      <c r="B158" s="112" t="s">
        <v>27</v>
      </c>
      <c r="C158" s="112">
        <v>51201808</v>
      </c>
      <c r="D158" s="175" t="s">
        <v>2449</v>
      </c>
      <c r="E158" s="112" t="s">
        <v>557</v>
      </c>
      <c r="F158" s="118"/>
      <c r="G158" s="115"/>
      <c r="H158" s="115"/>
      <c r="I158" s="115"/>
      <c r="J158" s="48"/>
      <c r="K158" s="49"/>
      <c r="L158" s="49"/>
      <c r="M158" s="50"/>
      <c r="N158" s="51">
        <v>91758.42</v>
      </c>
      <c r="O158" s="49">
        <v>60276.327227999995</v>
      </c>
      <c r="P158" s="49"/>
      <c r="Q158" s="52"/>
      <c r="R158" s="158">
        <f>COUNTA(F158:I158,N158:P158)</f>
        <v>2</v>
      </c>
      <c r="S158" s="165">
        <f>IFERROR(AVERAGE(J158:P158),"")</f>
        <v>76017.373613999996</v>
      </c>
      <c r="T158" s="41">
        <f>IF(Q158&gt;0,"",IFERROR(STDEV(J158:P158)/S158,""))</f>
        <v>0.29284359912331104</v>
      </c>
      <c r="U158" s="117" t="s">
        <v>145</v>
      </c>
      <c r="V158" s="43">
        <f>IFERROR(AVERAGE(J158:P158),"")</f>
        <v>76017.373613999996</v>
      </c>
      <c r="W158" s="44">
        <f t="shared" si="17"/>
        <v>0.29284359912331104</v>
      </c>
      <c r="X158" s="55">
        <f>IF(Q158&gt;0,Q158,V158)</f>
        <v>76017.373613999996</v>
      </c>
      <c r="Y158" s="109" t="s">
        <v>2450</v>
      </c>
      <c r="AA158" s="167"/>
      <c r="AB158" s="168"/>
    </row>
    <row r="159" spans="1:28" s="166" customFormat="1" ht="41.4">
      <c r="A159" s="111">
        <v>10</v>
      </c>
      <c r="B159" s="112" t="s">
        <v>27</v>
      </c>
      <c r="C159" s="112">
        <v>51142904</v>
      </c>
      <c r="D159" s="175" t="s">
        <v>2451</v>
      </c>
      <c r="E159" s="112" t="s">
        <v>557</v>
      </c>
      <c r="F159" s="118"/>
      <c r="G159" s="115"/>
      <c r="H159" s="115"/>
      <c r="I159" s="115"/>
      <c r="J159" s="48"/>
      <c r="K159" s="49"/>
      <c r="L159" s="49"/>
      <c r="M159" s="50"/>
      <c r="N159" s="51">
        <v>18511.739999999998</v>
      </c>
      <c r="O159" s="49">
        <v>22856.329548000002</v>
      </c>
      <c r="P159" s="49">
        <v>18267.286370112</v>
      </c>
      <c r="Q159" s="52"/>
      <c r="R159" s="158">
        <f>COUNTA(F159:I159,N159:P159)</f>
        <v>3</v>
      </c>
      <c r="S159" s="165">
        <f>IFERROR(AVERAGE(J159:P159),"")</f>
        <v>19878.451972703999</v>
      </c>
      <c r="T159" s="41">
        <f>IF(Q159&gt;0,"",IFERROR(STDEV(J159:P159)/S159,""))</f>
        <v>0.1298799551886208</v>
      </c>
      <c r="U159" s="117" t="s">
        <v>145</v>
      </c>
      <c r="V159" s="43">
        <f>IFERROR(AVERAGE(J159:P159),"")</f>
        <v>19878.451972703999</v>
      </c>
      <c r="W159" s="44">
        <f t="shared" si="17"/>
        <v>0.1298799551886208</v>
      </c>
      <c r="X159" s="55">
        <f>IF(Q159&gt;0,Q159,V159)</f>
        <v>19878.451972703999</v>
      </c>
      <c r="Y159" s="109" t="s">
        <v>2452</v>
      </c>
      <c r="AA159" s="167"/>
      <c r="AB159" s="168"/>
    </row>
    <row r="160" spans="1:28" s="126" customFormat="1" ht="41.4">
      <c r="A160" s="111">
        <v>10</v>
      </c>
      <c r="B160" s="112" t="s">
        <v>27</v>
      </c>
      <c r="C160" s="112">
        <v>31162405</v>
      </c>
      <c r="D160" s="175" t="s">
        <v>2453</v>
      </c>
      <c r="E160" s="112" t="s">
        <v>57</v>
      </c>
      <c r="F160" s="118"/>
      <c r="G160" s="115"/>
      <c r="H160" s="115"/>
      <c r="I160" s="115"/>
      <c r="J160" s="48"/>
      <c r="K160" s="49"/>
      <c r="L160" s="49"/>
      <c r="M160" s="50"/>
      <c r="N160" s="51">
        <v>12783.42</v>
      </c>
      <c r="O160" s="49">
        <v>10601.224919999999</v>
      </c>
      <c r="P160" s="49">
        <v>13610.2783737024</v>
      </c>
      <c r="Q160" s="52"/>
      <c r="R160" s="158">
        <f t="shared" si="12"/>
        <v>3</v>
      </c>
      <c r="S160" s="54">
        <f t="shared" si="13"/>
        <v>12331.6410979008</v>
      </c>
      <c r="T160" s="41">
        <f t="shared" si="14"/>
        <v>0.12606327632918099</v>
      </c>
      <c r="U160" s="117" t="s">
        <v>145</v>
      </c>
      <c r="V160" s="43">
        <f t="shared" si="15"/>
        <v>12331.6410979008</v>
      </c>
      <c r="W160" s="44">
        <f t="shared" si="17"/>
        <v>0.12606327632918099</v>
      </c>
      <c r="X160" s="55">
        <f t="shared" si="16"/>
        <v>12331.6410979008</v>
      </c>
      <c r="Y160" s="109" t="s">
        <v>2454</v>
      </c>
      <c r="AA160" s="124"/>
      <c r="AB160" s="125"/>
    </row>
    <row r="161" spans="1:28" s="126" customFormat="1" ht="41.4">
      <c r="A161" s="111">
        <v>10</v>
      </c>
      <c r="B161" s="112" t="s">
        <v>27</v>
      </c>
      <c r="C161" s="112">
        <v>10121503</v>
      </c>
      <c r="D161" s="175" t="s">
        <v>2455</v>
      </c>
      <c r="E161" s="112" t="s">
        <v>106</v>
      </c>
      <c r="F161" s="118"/>
      <c r="G161" s="115"/>
      <c r="H161" s="115"/>
      <c r="I161" s="115"/>
      <c r="J161" s="48"/>
      <c r="K161" s="49"/>
      <c r="L161" s="49"/>
      <c r="M161" s="50"/>
      <c r="N161" s="51">
        <v>133973.19</v>
      </c>
      <c r="O161" s="49">
        <v>132930.72</v>
      </c>
      <c r="P161" s="49"/>
      <c r="Q161" s="52"/>
      <c r="R161" s="158">
        <f t="shared" si="12"/>
        <v>2</v>
      </c>
      <c r="S161" s="54">
        <f t="shared" si="13"/>
        <v>133451.95500000002</v>
      </c>
      <c r="T161" s="41">
        <f t="shared" si="14"/>
        <v>5.5236178906748947E-3</v>
      </c>
      <c r="U161" s="117" t="s">
        <v>145</v>
      </c>
      <c r="V161" s="43">
        <f t="shared" si="15"/>
        <v>133451.95500000002</v>
      </c>
      <c r="W161" s="44">
        <f t="shared" si="17"/>
        <v>5.5236178906748947E-3</v>
      </c>
      <c r="X161" s="55">
        <f t="shared" si="16"/>
        <v>133451.95500000002</v>
      </c>
      <c r="Y161" s="109" t="s">
        <v>2456</v>
      </c>
      <c r="AA161" s="124"/>
      <c r="AB161" s="125"/>
    </row>
    <row r="162" spans="1:28" s="126" customFormat="1" ht="41.4">
      <c r="A162" s="111">
        <v>10</v>
      </c>
      <c r="B162" s="112" t="s">
        <v>27</v>
      </c>
      <c r="C162" s="112">
        <v>11162108</v>
      </c>
      <c r="D162" s="175" t="s">
        <v>2457</v>
      </c>
      <c r="E162" s="112" t="s">
        <v>120</v>
      </c>
      <c r="F162" s="118"/>
      <c r="G162" s="115"/>
      <c r="H162" s="115"/>
      <c r="I162" s="115"/>
      <c r="J162" s="48"/>
      <c r="K162" s="49"/>
      <c r="L162" s="49"/>
      <c r="M162" s="50"/>
      <c r="N162" s="51">
        <v>202639.31999999998</v>
      </c>
      <c r="O162" s="49">
        <v>191198.6856</v>
      </c>
      <c r="P162" s="49">
        <v>172113.18583455362</v>
      </c>
      <c r="Q162" s="52"/>
      <c r="R162" s="158">
        <f t="shared" si="12"/>
        <v>3</v>
      </c>
      <c r="S162" s="54">
        <f t="shared" si="13"/>
        <v>188650.39714485119</v>
      </c>
      <c r="T162" s="41">
        <f t="shared" si="14"/>
        <v>8.1747975644340803E-2</v>
      </c>
      <c r="U162" s="117" t="s">
        <v>145</v>
      </c>
      <c r="V162" s="43">
        <f t="shared" si="15"/>
        <v>188650.39714485119</v>
      </c>
      <c r="W162" s="44">
        <f t="shared" si="17"/>
        <v>8.1747975644340803E-2</v>
      </c>
      <c r="X162" s="55">
        <f t="shared" si="16"/>
        <v>188650.39714485119</v>
      </c>
      <c r="Y162" s="109" t="s">
        <v>2458</v>
      </c>
      <c r="AA162" s="124"/>
      <c r="AB162" s="125"/>
    </row>
    <row r="163" spans="1:28" s="126" customFormat="1" ht="41.4">
      <c r="A163" s="111">
        <v>10</v>
      </c>
      <c r="B163" s="112" t="s">
        <v>27</v>
      </c>
      <c r="C163" s="112">
        <v>42132203</v>
      </c>
      <c r="D163" s="175" t="s">
        <v>2459</v>
      </c>
      <c r="E163" s="112" t="s">
        <v>65</v>
      </c>
      <c r="F163" s="118"/>
      <c r="G163" s="115"/>
      <c r="H163" s="115"/>
      <c r="I163" s="115"/>
      <c r="J163" s="48"/>
      <c r="K163" s="49"/>
      <c r="L163" s="49"/>
      <c r="M163" s="50"/>
      <c r="N163" s="51">
        <v>67328.819999999992</v>
      </c>
      <c r="O163" s="49">
        <v>71043.715548000007</v>
      </c>
      <c r="P163" s="49">
        <v>80167.844438323213</v>
      </c>
      <c r="Q163" s="52"/>
      <c r="R163" s="158">
        <f t="shared" si="12"/>
        <v>3</v>
      </c>
      <c r="S163" s="54">
        <f t="shared" si="13"/>
        <v>72846.793328774409</v>
      </c>
      <c r="T163" s="41">
        <f t="shared" si="14"/>
        <v>9.0693047405885963E-2</v>
      </c>
      <c r="U163" s="117" t="s">
        <v>145</v>
      </c>
      <c r="V163" s="43">
        <f t="shared" si="15"/>
        <v>72846.793328774409</v>
      </c>
      <c r="W163" s="44">
        <f t="shared" si="17"/>
        <v>9.0693047405885963E-2</v>
      </c>
      <c r="X163" s="55">
        <f t="shared" si="16"/>
        <v>72846.793328774409</v>
      </c>
      <c r="Y163" s="109" t="s">
        <v>2460</v>
      </c>
      <c r="AA163" s="124"/>
      <c r="AB163" s="125"/>
    </row>
    <row r="164" spans="1:28" s="126" customFormat="1" ht="41.4">
      <c r="A164" s="111">
        <v>10</v>
      </c>
      <c r="B164" s="112" t="s">
        <v>27</v>
      </c>
      <c r="C164" s="112">
        <v>21102401</v>
      </c>
      <c r="D164" s="175" t="s">
        <v>2461</v>
      </c>
      <c r="E164" s="112" t="s">
        <v>57</v>
      </c>
      <c r="F164" s="118"/>
      <c r="G164" s="115"/>
      <c r="H164" s="115"/>
      <c r="I164" s="115"/>
      <c r="J164" s="48"/>
      <c r="K164" s="49"/>
      <c r="L164" s="49"/>
      <c r="M164" s="50"/>
      <c r="N164" s="51">
        <v>7634.2499999999991</v>
      </c>
      <c r="O164" s="49"/>
      <c r="P164" s="49"/>
      <c r="Q164" s="52"/>
      <c r="R164" s="158">
        <f t="shared" si="12"/>
        <v>1</v>
      </c>
      <c r="S164" s="54">
        <f t="shared" si="13"/>
        <v>7634.2499999999991</v>
      </c>
      <c r="T164" s="41" t="str">
        <f t="shared" si="14"/>
        <v/>
      </c>
      <c r="U164" s="117" t="s">
        <v>145</v>
      </c>
      <c r="V164" s="43">
        <f t="shared" si="15"/>
        <v>7634.2499999999991</v>
      </c>
      <c r="W164" s="44" t="str">
        <f t="shared" si="17"/>
        <v/>
      </c>
      <c r="X164" s="55">
        <f t="shared" si="16"/>
        <v>7634.2499999999991</v>
      </c>
      <c r="Y164" s="109" t="s">
        <v>2462</v>
      </c>
      <c r="AA164" s="124"/>
      <c r="AB164" s="125"/>
    </row>
    <row r="165" spans="1:28" s="126" customFormat="1" ht="55.2">
      <c r="A165" s="111">
        <v>10</v>
      </c>
      <c r="B165" s="112" t="s">
        <v>27</v>
      </c>
      <c r="C165" s="112">
        <v>50161509</v>
      </c>
      <c r="D165" s="175" t="s">
        <v>2463</v>
      </c>
      <c r="E165" s="112" t="s">
        <v>106</v>
      </c>
      <c r="F165" s="118"/>
      <c r="G165" s="115"/>
      <c r="H165" s="115"/>
      <c r="I165" s="115"/>
      <c r="J165" s="48"/>
      <c r="K165" s="49"/>
      <c r="L165" s="49"/>
      <c r="M165" s="50"/>
      <c r="N165" s="51">
        <v>62032.229999999996</v>
      </c>
      <c r="O165" s="49">
        <v>75216.632400000002</v>
      </c>
      <c r="P165" s="49">
        <v>49448.781553766399</v>
      </c>
      <c r="Q165" s="52"/>
      <c r="R165" s="158">
        <f t="shared" si="12"/>
        <v>3</v>
      </c>
      <c r="S165" s="54">
        <f t="shared" si="13"/>
        <v>62232.547984588797</v>
      </c>
      <c r="T165" s="41">
        <f t="shared" si="14"/>
        <v>0.20704749739436323</v>
      </c>
      <c r="U165" s="117" t="s">
        <v>145</v>
      </c>
      <c r="V165" s="43">
        <f t="shared" si="15"/>
        <v>62232.547984588797</v>
      </c>
      <c r="W165" s="44">
        <f t="shared" si="17"/>
        <v>0.20704749739436323</v>
      </c>
      <c r="X165" s="55">
        <f t="shared" si="16"/>
        <v>62232.547984588797</v>
      </c>
      <c r="Y165" s="109" t="s">
        <v>2464</v>
      </c>
      <c r="AA165" s="124"/>
      <c r="AB165" s="125"/>
    </row>
    <row r="166" spans="1:28" s="126" customFormat="1" ht="55.2">
      <c r="A166" s="111">
        <v>10</v>
      </c>
      <c r="B166" s="112" t="s">
        <v>27</v>
      </c>
      <c r="C166" s="112">
        <v>42121604</v>
      </c>
      <c r="D166" s="175" t="s">
        <v>2465</v>
      </c>
      <c r="E166" s="112" t="s">
        <v>557</v>
      </c>
      <c r="F166" s="118"/>
      <c r="G166" s="115"/>
      <c r="H166" s="115"/>
      <c r="I166" s="115"/>
      <c r="J166" s="48"/>
      <c r="K166" s="49"/>
      <c r="L166" s="49"/>
      <c r="M166" s="50"/>
      <c r="N166" s="51">
        <v>52681.59</v>
      </c>
      <c r="O166" s="49">
        <v>46655.359452000004</v>
      </c>
      <c r="P166" s="49">
        <v>51384.460208889599</v>
      </c>
      <c r="Q166" s="52"/>
      <c r="R166" s="158">
        <f t="shared" si="12"/>
        <v>3</v>
      </c>
      <c r="S166" s="54">
        <f t="shared" si="13"/>
        <v>50240.469886963197</v>
      </c>
      <c r="T166" s="41">
        <f t="shared" si="14"/>
        <v>6.3132634275960151E-2</v>
      </c>
      <c r="U166" s="117" t="s">
        <v>145</v>
      </c>
      <c r="V166" s="43">
        <f t="shared" si="15"/>
        <v>50240.469886963197</v>
      </c>
      <c r="W166" s="44">
        <f t="shared" si="17"/>
        <v>6.3132634275960151E-2</v>
      </c>
      <c r="X166" s="55">
        <f t="shared" si="16"/>
        <v>50240.469886963197</v>
      </c>
      <c r="Y166" s="109" t="s">
        <v>2466</v>
      </c>
      <c r="AA166" s="124"/>
      <c r="AB166" s="125"/>
    </row>
    <row r="167" spans="1:28" s="126" customFormat="1" ht="41.4">
      <c r="A167" s="111">
        <v>10</v>
      </c>
      <c r="B167" s="112" t="s">
        <v>27</v>
      </c>
      <c r="C167" s="112">
        <v>10171500</v>
      </c>
      <c r="D167" s="175" t="s">
        <v>2467</v>
      </c>
      <c r="E167" s="112" t="s">
        <v>106</v>
      </c>
      <c r="F167" s="118"/>
      <c r="G167" s="115"/>
      <c r="H167" s="115"/>
      <c r="I167" s="115"/>
      <c r="J167" s="48"/>
      <c r="K167" s="49"/>
      <c r="L167" s="49"/>
      <c r="M167" s="50"/>
      <c r="N167" s="51">
        <v>71983.08</v>
      </c>
      <c r="O167" s="49">
        <v>87069.621599999999</v>
      </c>
      <c r="P167" s="49"/>
      <c r="Q167" s="52"/>
      <c r="R167" s="158">
        <f t="shared" si="12"/>
        <v>2</v>
      </c>
      <c r="S167" s="54">
        <f t="shared" si="13"/>
        <v>79526.3508</v>
      </c>
      <c r="T167" s="41">
        <f t="shared" si="14"/>
        <v>0.1341416494369429</v>
      </c>
      <c r="U167" s="117" t="s">
        <v>145</v>
      </c>
      <c r="V167" s="43">
        <f t="shared" si="15"/>
        <v>79526.3508</v>
      </c>
      <c r="W167" s="44">
        <f t="shared" si="17"/>
        <v>0.1341416494369429</v>
      </c>
      <c r="X167" s="55">
        <f t="shared" si="16"/>
        <v>79526.3508</v>
      </c>
      <c r="Y167" s="109" t="s">
        <v>2468</v>
      </c>
      <c r="AA167" s="124"/>
      <c r="AB167" s="125"/>
    </row>
    <row r="168" spans="1:28" s="126" customFormat="1" ht="41.4">
      <c r="A168" s="111">
        <v>10</v>
      </c>
      <c r="B168" s="112" t="s">
        <v>27</v>
      </c>
      <c r="C168" s="112">
        <v>42121602</v>
      </c>
      <c r="D168" s="175" t="s">
        <v>2469</v>
      </c>
      <c r="E168" s="112" t="s">
        <v>557</v>
      </c>
      <c r="F168" s="118"/>
      <c r="G168" s="115"/>
      <c r="H168" s="115"/>
      <c r="I168" s="115"/>
      <c r="J168" s="48"/>
      <c r="K168" s="49"/>
      <c r="L168" s="49"/>
      <c r="M168" s="50"/>
      <c r="N168" s="51">
        <v>139048.65</v>
      </c>
      <c r="O168" s="49">
        <v>116263.423224</v>
      </c>
      <c r="P168" s="49">
        <v>120863.09731466879</v>
      </c>
      <c r="Q168" s="52"/>
      <c r="R168" s="158">
        <f t="shared" si="12"/>
        <v>3</v>
      </c>
      <c r="S168" s="54">
        <f t="shared" si="13"/>
        <v>125391.72351288958</v>
      </c>
      <c r="T168" s="41">
        <f t="shared" si="14"/>
        <v>9.608907793444689E-2</v>
      </c>
      <c r="U168" s="117" t="s">
        <v>145</v>
      </c>
      <c r="V168" s="43">
        <f t="shared" si="15"/>
        <v>125391.72351288958</v>
      </c>
      <c r="W168" s="44">
        <f t="shared" si="17"/>
        <v>9.608907793444689E-2</v>
      </c>
      <c r="X168" s="55">
        <f t="shared" si="16"/>
        <v>125391.72351288958</v>
      </c>
      <c r="Y168" s="109" t="s">
        <v>2470</v>
      </c>
      <c r="AA168" s="124"/>
      <c r="AB168" s="125"/>
    </row>
    <row r="169" spans="1:28" s="126" customFormat="1" ht="69">
      <c r="A169" s="111">
        <v>10</v>
      </c>
      <c r="B169" s="112" t="s">
        <v>27</v>
      </c>
      <c r="C169" s="112">
        <v>42121602</v>
      </c>
      <c r="D169" s="175" t="s">
        <v>2471</v>
      </c>
      <c r="E169" s="112" t="s">
        <v>557</v>
      </c>
      <c r="F169" s="118"/>
      <c r="G169" s="115"/>
      <c r="H169" s="115"/>
      <c r="I169" s="115"/>
      <c r="J169" s="48"/>
      <c r="K169" s="49"/>
      <c r="L169" s="49"/>
      <c r="M169" s="50"/>
      <c r="N169" s="51">
        <v>182505.96</v>
      </c>
      <c r="O169" s="49">
        <v>171814.063356</v>
      </c>
      <c r="P169" s="49">
        <v>133772.46390518401</v>
      </c>
      <c r="Q169" s="52"/>
      <c r="R169" s="158">
        <f t="shared" si="12"/>
        <v>3</v>
      </c>
      <c r="S169" s="54">
        <f t="shared" si="13"/>
        <v>162697.495753728</v>
      </c>
      <c r="T169" s="41">
        <f t="shared" si="14"/>
        <v>0.15743270976982279</v>
      </c>
      <c r="U169" s="117" t="s">
        <v>145</v>
      </c>
      <c r="V169" s="43">
        <f t="shared" si="15"/>
        <v>162697.495753728</v>
      </c>
      <c r="W169" s="44">
        <f t="shared" si="17"/>
        <v>0.15743270976982279</v>
      </c>
      <c r="X169" s="55">
        <f t="shared" si="16"/>
        <v>162697.495753728</v>
      </c>
      <c r="Y169" s="109" t="s">
        <v>2472</v>
      </c>
      <c r="AA169" s="124"/>
      <c r="AB169" s="125"/>
    </row>
    <row r="170" spans="1:28" s="126" customFormat="1" ht="41.4">
      <c r="A170" s="111">
        <v>10</v>
      </c>
      <c r="B170" s="112" t="s">
        <v>27</v>
      </c>
      <c r="C170" s="112">
        <v>42121600</v>
      </c>
      <c r="D170" s="175" t="s">
        <v>2473</v>
      </c>
      <c r="E170" s="112" t="s">
        <v>1007</v>
      </c>
      <c r="F170" s="118"/>
      <c r="G170" s="115"/>
      <c r="H170" s="115"/>
      <c r="I170" s="115"/>
      <c r="J170" s="48"/>
      <c r="K170" s="49"/>
      <c r="L170" s="49"/>
      <c r="M170" s="50"/>
      <c r="N170" s="51">
        <v>235061.18999999997</v>
      </c>
      <c r="O170" s="49">
        <v>254562.32880000002</v>
      </c>
      <c r="P170" s="49">
        <v>174603.29902629121</v>
      </c>
      <c r="Q170" s="52"/>
      <c r="R170" s="158">
        <f t="shared" si="12"/>
        <v>3</v>
      </c>
      <c r="S170" s="54">
        <f t="shared" si="13"/>
        <v>221408.9392754304</v>
      </c>
      <c r="T170" s="41">
        <f t="shared" si="14"/>
        <v>0.18829917694043471</v>
      </c>
      <c r="U170" s="117" t="s">
        <v>145</v>
      </c>
      <c r="V170" s="43">
        <f t="shared" si="15"/>
        <v>221408.9392754304</v>
      </c>
      <c r="W170" s="44">
        <f t="shared" si="17"/>
        <v>0.18829917694043471</v>
      </c>
      <c r="X170" s="55">
        <f t="shared" si="16"/>
        <v>221408.9392754304</v>
      </c>
      <c r="Y170" s="109" t="s">
        <v>2474</v>
      </c>
      <c r="AA170" s="124"/>
      <c r="AB170" s="125"/>
    </row>
    <row r="171" spans="1:28" s="126" customFormat="1" ht="41.4">
      <c r="A171" s="111">
        <v>10</v>
      </c>
      <c r="B171" s="112" t="s">
        <v>27</v>
      </c>
      <c r="C171" s="112">
        <v>42121600</v>
      </c>
      <c r="D171" s="175" t="s">
        <v>2475</v>
      </c>
      <c r="E171" s="112" t="s">
        <v>557</v>
      </c>
      <c r="F171" s="118"/>
      <c r="G171" s="115"/>
      <c r="H171" s="115"/>
      <c r="I171" s="115"/>
      <c r="J171" s="48"/>
      <c r="K171" s="49"/>
      <c r="L171" s="49"/>
      <c r="M171" s="50"/>
      <c r="N171" s="51">
        <v>223404.47999999998</v>
      </c>
      <c r="O171" s="49">
        <v>285801.04800000001</v>
      </c>
      <c r="P171" s="49"/>
      <c r="Q171" s="52"/>
      <c r="R171" s="158">
        <f t="shared" si="12"/>
        <v>2</v>
      </c>
      <c r="S171" s="54">
        <f t="shared" si="13"/>
        <v>254602.764</v>
      </c>
      <c r="T171" s="41">
        <f t="shared" si="14"/>
        <v>0.17329362675562904</v>
      </c>
      <c r="U171" s="117" t="s">
        <v>145</v>
      </c>
      <c r="V171" s="43">
        <f t="shared" si="15"/>
        <v>254602.764</v>
      </c>
      <c r="W171" s="44">
        <f t="shared" si="17"/>
        <v>0.17329362675562904</v>
      </c>
      <c r="X171" s="55">
        <f t="shared" si="16"/>
        <v>254602.764</v>
      </c>
      <c r="Y171" s="109" t="s">
        <v>2476</v>
      </c>
      <c r="AA171" s="124"/>
      <c r="AB171" s="125"/>
    </row>
    <row r="172" spans="1:28" s="126" customFormat="1" ht="41.4">
      <c r="A172" s="111">
        <v>10</v>
      </c>
      <c r="B172" s="112" t="s">
        <v>27</v>
      </c>
      <c r="C172" s="112">
        <v>12141903</v>
      </c>
      <c r="D172" s="175" t="s">
        <v>2477</v>
      </c>
      <c r="E172" s="112" t="s">
        <v>50</v>
      </c>
      <c r="F172" s="118"/>
      <c r="G172" s="115"/>
      <c r="H172" s="115"/>
      <c r="I172" s="115"/>
      <c r="J172" s="48"/>
      <c r="K172" s="49"/>
      <c r="L172" s="49"/>
      <c r="M172" s="50"/>
      <c r="N172" s="51">
        <v>13457.339999999998</v>
      </c>
      <c r="O172" s="49">
        <v>12739.194000000001</v>
      </c>
      <c r="P172" s="49">
        <v>7545.3940321343989</v>
      </c>
      <c r="Q172" s="52"/>
      <c r="R172" s="158">
        <f t="shared" si="12"/>
        <v>3</v>
      </c>
      <c r="S172" s="54">
        <f t="shared" si="13"/>
        <v>11247.309344044799</v>
      </c>
      <c r="T172" s="41">
        <f t="shared" si="14"/>
        <v>0.28682401941047619</v>
      </c>
      <c r="U172" s="117" t="s">
        <v>145</v>
      </c>
      <c r="V172" s="43">
        <f t="shared" si="15"/>
        <v>11247.309344044799</v>
      </c>
      <c r="W172" s="44">
        <f t="shared" si="17"/>
        <v>0.28682401941047619</v>
      </c>
      <c r="X172" s="55">
        <f t="shared" si="16"/>
        <v>11247.309344044799</v>
      </c>
      <c r="Y172" s="109" t="s">
        <v>2478</v>
      </c>
      <c r="AA172" s="124"/>
      <c r="AB172" s="125"/>
    </row>
    <row r="173" spans="1:28" s="126" customFormat="1" ht="69">
      <c r="A173" s="111">
        <v>10</v>
      </c>
      <c r="B173" s="112" t="s">
        <v>27</v>
      </c>
      <c r="C173" s="112">
        <v>10101903</v>
      </c>
      <c r="D173" s="175" t="s">
        <v>2479</v>
      </c>
      <c r="E173" s="112" t="s">
        <v>57</v>
      </c>
      <c r="F173" s="118"/>
      <c r="G173" s="115"/>
      <c r="H173" s="115"/>
      <c r="I173" s="115"/>
      <c r="J173" s="48"/>
      <c r="K173" s="49"/>
      <c r="L173" s="49"/>
      <c r="M173" s="50"/>
      <c r="N173" s="51">
        <v>491993.18999999994</v>
      </c>
      <c r="O173" s="49">
        <v>335816.23139999999</v>
      </c>
      <c r="P173" s="49">
        <v>264057.31667502719</v>
      </c>
      <c r="Q173" s="52"/>
      <c r="R173" s="158">
        <f t="shared" si="12"/>
        <v>3</v>
      </c>
      <c r="S173" s="54">
        <f t="shared" si="13"/>
        <v>363955.57935834234</v>
      </c>
      <c r="T173" s="41">
        <f t="shared" si="14"/>
        <v>0.32021553603512742</v>
      </c>
      <c r="U173" s="117" t="s">
        <v>145</v>
      </c>
      <c r="V173" s="43">
        <f t="shared" si="15"/>
        <v>363955.57935834234</v>
      </c>
      <c r="W173" s="44">
        <f t="shared" si="17"/>
        <v>0.32021553603512742</v>
      </c>
      <c r="X173" s="55">
        <f t="shared" si="16"/>
        <v>363955.57935834234</v>
      </c>
      <c r="Y173" s="109" t="s">
        <v>2480</v>
      </c>
      <c r="AA173" s="124"/>
      <c r="AB173" s="125"/>
    </row>
    <row r="174" spans="1:28" s="126" customFormat="1" ht="41.4">
      <c r="A174" s="111">
        <v>10</v>
      </c>
      <c r="B174" s="112" t="s">
        <v>27</v>
      </c>
      <c r="C174" s="112">
        <v>51101507</v>
      </c>
      <c r="D174" s="175" t="s">
        <v>2481</v>
      </c>
      <c r="E174" s="112" t="s">
        <v>57</v>
      </c>
      <c r="F174" s="118" t="s">
        <v>51</v>
      </c>
      <c r="G174" s="115"/>
      <c r="H174" s="115"/>
      <c r="I174" s="115"/>
      <c r="J174" s="48"/>
      <c r="K174" s="49"/>
      <c r="L174" s="49"/>
      <c r="M174" s="50"/>
      <c r="N174" s="51">
        <v>11425.05</v>
      </c>
      <c r="O174" s="49">
        <v>12350.371643999999</v>
      </c>
      <c r="P174" s="49">
        <v>29590.824919219202</v>
      </c>
      <c r="Q174" s="52"/>
      <c r="R174" s="158">
        <f t="shared" si="12"/>
        <v>4</v>
      </c>
      <c r="S174" s="54">
        <f t="shared" si="13"/>
        <v>17788.7488544064</v>
      </c>
      <c r="T174" s="41">
        <f t="shared" si="14"/>
        <v>0.57515926807489715</v>
      </c>
      <c r="U174" s="117" t="s">
        <v>145</v>
      </c>
      <c r="V174" s="43">
        <f t="shared" si="15"/>
        <v>17788.7488544064</v>
      </c>
      <c r="W174" s="44">
        <f t="shared" si="17"/>
        <v>0.57515926807489715</v>
      </c>
      <c r="X174" s="55">
        <f t="shared" si="16"/>
        <v>17788.7488544064</v>
      </c>
      <c r="Y174" s="109" t="s">
        <v>2482</v>
      </c>
      <c r="AA174" s="124"/>
      <c r="AB174" s="125"/>
    </row>
    <row r="175" spans="1:28" s="126" customFormat="1" ht="41.4">
      <c r="A175" s="111">
        <v>10</v>
      </c>
      <c r="B175" s="112" t="s">
        <v>27</v>
      </c>
      <c r="C175" s="112">
        <v>51101507</v>
      </c>
      <c r="D175" s="175" t="s">
        <v>2483</v>
      </c>
      <c r="E175" s="112" t="s">
        <v>557</v>
      </c>
      <c r="F175" s="118" t="s">
        <v>51</v>
      </c>
      <c r="G175" s="115"/>
      <c r="H175" s="115"/>
      <c r="I175" s="115"/>
      <c r="J175" s="48">
        <v>28500</v>
      </c>
      <c r="K175" s="49"/>
      <c r="L175" s="49"/>
      <c r="M175" s="50"/>
      <c r="N175" s="51"/>
      <c r="O175" s="49"/>
      <c r="P175" s="49"/>
      <c r="Q175" s="52"/>
      <c r="R175" s="158">
        <f t="shared" si="12"/>
        <v>1</v>
      </c>
      <c r="S175" s="54">
        <f t="shared" si="13"/>
        <v>28500</v>
      </c>
      <c r="T175" s="41" t="str">
        <f t="shared" si="14"/>
        <v/>
      </c>
      <c r="U175" s="117" t="s">
        <v>54</v>
      </c>
      <c r="V175" s="43">
        <f t="shared" si="15"/>
        <v>28500</v>
      </c>
      <c r="W175" s="44" t="str">
        <f t="shared" si="17"/>
        <v/>
      </c>
      <c r="X175" s="55">
        <f t="shared" si="16"/>
        <v>28500</v>
      </c>
      <c r="Y175" s="109" t="s">
        <v>2484</v>
      </c>
      <c r="AA175" s="124"/>
      <c r="AB175" s="125"/>
    </row>
    <row r="176" spans="1:28" s="126" customFormat="1" ht="41.4">
      <c r="A176" s="111">
        <v>10</v>
      </c>
      <c r="B176" s="112" t="s">
        <v>27</v>
      </c>
      <c r="C176" s="112">
        <v>27112105</v>
      </c>
      <c r="D176" s="175" t="s">
        <v>2485</v>
      </c>
      <c r="E176" s="112" t="s">
        <v>57</v>
      </c>
      <c r="F176" s="118"/>
      <c r="G176" s="115"/>
      <c r="H176" s="115"/>
      <c r="I176" s="115"/>
      <c r="J176" s="48"/>
      <c r="K176" s="49"/>
      <c r="L176" s="49"/>
      <c r="M176" s="50"/>
      <c r="N176" s="51">
        <v>73320.39</v>
      </c>
      <c r="O176" s="49">
        <v>40488.481799999994</v>
      </c>
      <c r="P176" s="49"/>
      <c r="Q176" s="52"/>
      <c r="R176" s="158">
        <f t="shared" si="12"/>
        <v>2</v>
      </c>
      <c r="S176" s="54">
        <f t="shared" si="13"/>
        <v>56904.435899999997</v>
      </c>
      <c r="T176" s="41">
        <f t="shared" si="14"/>
        <v>0.40797636529271397</v>
      </c>
      <c r="U176" s="117" t="s">
        <v>145</v>
      </c>
      <c r="V176" s="43">
        <f t="shared" si="15"/>
        <v>56904.435899999997</v>
      </c>
      <c r="W176" s="44">
        <f t="shared" si="17"/>
        <v>0.40797636529271397</v>
      </c>
      <c r="X176" s="55">
        <f t="shared" si="16"/>
        <v>56904.435899999997</v>
      </c>
      <c r="Y176" s="109" t="s">
        <v>2486</v>
      </c>
      <c r="AA176" s="124"/>
      <c r="AB176" s="125"/>
    </row>
    <row r="177" spans="1:28" s="126" customFormat="1" ht="41.4">
      <c r="A177" s="111">
        <v>10</v>
      </c>
      <c r="B177" s="112" t="s">
        <v>27</v>
      </c>
      <c r="C177" s="112">
        <v>27112105</v>
      </c>
      <c r="D177" s="175" t="s">
        <v>2487</v>
      </c>
      <c r="E177" s="112" t="s">
        <v>57</v>
      </c>
      <c r="F177" s="118"/>
      <c r="G177" s="115"/>
      <c r="H177" s="115"/>
      <c r="I177" s="115"/>
      <c r="J177" s="48"/>
      <c r="K177" s="49"/>
      <c r="L177" s="49"/>
      <c r="M177" s="50"/>
      <c r="N177" s="51">
        <v>57188.429999999993</v>
      </c>
      <c r="O177" s="49">
        <v>41983.952400000002</v>
      </c>
      <c r="P177" s="49"/>
      <c r="Q177" s="52"/>
      <c r="R177" s="158">
        <f t="shared" si="12"/>
        <v>2</v>
      </c>
      <c r="S177" s="54">
        <f t="shared" si="13"/>
        <v>49586.191200000001</v>
      </c>
      <c r="T177" s="41">
        <f t="shared" si="14"/>
        <v>0.21681820997291912</v>
      </c>
      <c r="U177" s="117" t="s">
        <v>145</v>
      </c>
      <c r="V177" s="43">
        <f t="shared" si="15"/>
        <v>49586.191200000001</v>
      </c>
      <c r="W177" s="44">
        <f t="shared" si="17"/>
        <v>0.21681820997291912</v>
      </c>
      <c r="X177" s="55">
        <f t="shared" si="16"/>
        <v>49586.191200000001</v>
      </c>
      <c r="Y177" s="109" t="s">
        <v>2488</v>
      </c>
      <c r="AA177" s="124"/>
      <c r="AB177" s="125"/>
    </row>
    <row r="178" spans="1:28" s="126" customFormat="1" ht="41.4">
      <c r="A178" s="111">
        <v>10</v>
      </c>
      <c r="B178" s="112" t="s">
        <v>27</v>
      </c>
      <c r="C178" s="112">
        <v>21101905</v>
      </c>
      <c r="D178" s="175" t="s">
        <v>2489</v>
      </c>
      <c r="E178" s="112" t="s">
        <v>57</v>
      </c>
      <c r="F178" s="118"/>
      <c r="G178" s="115"/>
      <c r="H178" s="115"/>
      <c r="I178" s="115"/>
      <c r="J178" s="48"/>
      <c r="K178" s="49"/>
      <c r="L178" s="49"/>
      <c r="M178" s="50"/>
      <c r="N178" s="51">
        <v>515106.54</v>
      </c>
      <c r="O178" s="49"/>
      <c r="P178" s="49">
        <v>382724.46584686078</v>
      </c>
      <c r="Q178" s="52"/>
      <c r="R178" s="158">
        <f t="shared" si="12"/>
        <v>2</v>
      </c>
      <c r="S178" s="54">
        <f t="shared" si="13"/>
        <v>448915.50292343041</v>
      </c>
      <c r="T178" s="41">
        <f t="shared" si="14"/>
        <v>0.20852089475999058</v>
      </c>
      <c r="U178" s="117" t="s">
        <v>145</v>
      </c>
      <c r="V178" s="43">
        <f t="shared" si="15"/>
        <v>448915.50292343041</v>
      </c>
      <c r="W178" s="44">
        <f t="shared" si="17"/>
        <v>0.20852089475999058</v>
      </c>
      <c r="X178" s="55">
        <f t="shared" si="16"/>
        <v>448915.50292343041</v>
      </c>
      <c r="Y178" s="109" t="s">
        <v>2490</v>
      </c>
      <c r="AA178" s="124"/>
      <c r="AB178" s="125"/>
    </row>
    <row r="179" spans="1:28" s="126" customFormat="1" ht="69">
      <c r="A179" s="111">
        <v>10</v>
      </c>
      <c r="B179" s="112" t="s">
        <v>27</v>
      </c>
      <c r="C179" s="112">
        <v>10101601</v>
      </c>
      <c r="D179" s="175" t="s">
        <v>2491</v>
      </c>
      <c r="E179" s="112" t="s">
        <v>57</v>
      </c>
      <c r="F179" s="118"/>
      <c r="G179" s="115"/>
      <c r="H179" s="115"/>
      <c r="I179" s="115"/>
      <c r="J179" s="48"/>
      <c r="K179" s="49"/>
      <c r="L179" s="49"/>
      <c r="M179" s="50"/>
      <c r="N179" s="51">
        <v>47184.93</v>
      </c>
      <c r="O179" s="49">
        <v>44014.469147999996</v>
      </c>
      <c r="P179" s="49">
        <v>28398.427498771198</v>
      </c>
      <c r="Q179" s="52"/>
      <c r="R179" s="158">
        <f t="shared" si="12"/>
        <v>3</v>
      </c>
      <c r="S179" s="54">
        <f t="shared" si="13"/>
        <v>39865.942215590396</v>
      </c>
      <c r="T179" s="41">
        <f t="shared" si="14"/>
        <v>0.25226751093407673</v>
      </c>
      <c r="U179" s="117" t="s">
        <v>145</v>
      </c>
      <c r="V179" s="43">
        <f t="shared" si="15"/>
        <v>39865.942215590396</v>
      </c>
      <c r="W179" s="44">
        <f t="shared" si="17"/>
        <v>0.25226751093407673</v>
      </c>
      <c r="X179" s="55">
        <f t="shared" si="16"/>
        <v>39865.942215590396</v>
      </c>
      <c r="Y179" s="109" t="s">
        <v>2492</v>
      </c>
      <c r="AA179" s="124"/>
      <c r="AB179" s="125"/>
    </row>
    <row r="180" spans="1:28" s="126" customFormat="1" ht="69">
      <c r="A180" s="111">
        <v>10</v>
      </c>
      <c r="B180" s="112" t="s">
        <v>27</v>
      </c>
      <c r="C180" s="112">
        <v>10101601</v>
      </c>
      <c r="D180" s="175" t="s">
        <v>2493</v>
      </c>
      <c r="E180" s="112" t="s">
        <v>57</v>
      </c>
      <c r="F180" s="118"/>
      <c r="G180" s="115" t="s">
        <v>52</v>
      </c>
      <c r="H180" s="115" t="s">
        <v>53</v>
      </c>
      <c r="I180" s="115"/>
      <c r="J180" s="48"/>
      <c r="K180" s="49">
        <v>690000</v>
      </c>
      <c r="L180" s="49">
        <v>750000</v>
      </c>
      <c r="M180" s="50"/>
      <c r="N180" s="51"/>
      <c r="O180" s="49"/>
      <c r="P180" s="49"/>
      <c r="Q180" s="52"/>
      <c r="R180" s="158">
        <f t="shared" si="12"/>
        <v>2</v>
      </c>
      <c r="S180" s="54">
        <f t="shared" si="13"/>
        <v>720000</v>
      </c>
      <c r="T180" s="41">
        <f t="shared" si="14"/>
        <v>5.8925565098878953E-2</v>
      </c>
      <c r="U180" s="117" t="s">
        <v>54</v>
      </c>
      <c r="V180" s="43">
        <f t="shared" si="15"/>
        <v>720000</v>
      </c>
      <c r="W180" s="44">
        <f t="shared" si="17"/>
        <v>5.8925565098878953E-2</v>
      </c>
      <c r="X180" s="55">
        <f t="shared" si="16"/>
        <v>720000</v>
      </c>
      <c r="Y180" s="109" t="s">
        <v>2494</v>
      </c>
      <c r="AA180" s="124"/>
      <c r="AB180" s="125"/>
    </row>
    <row r="181" spans="1:28" s="126" customFormat="1" ht="41.4">
      <c r="A181" s="111">
        <v>10</v>
      </c>
      <c r="B181" s="112" t="s">
        <v>27</v>
      </c>
      <c r="C181" s="112">
        <v>51102713</v>
      </c>
      <c r="D181" s="175" t="s">
        <v>2495</v>
      </c>
      <c r="E181" s="112" t="s">
        <v>557</v>
      </c>
      <c r="F181" s="118"/>
      <c r="G181" s="115"/>
      <c r="H181" s="115"/>
      <c r="I181" s="115"/>
      <c r="J181" s="48"/>
      <c r="K181" s="49"/>
      <c r="L181" s="49"/>
      <c r="M181" s="50"/>
      <c r="N181" s="51">
        <v>190192.86</v>
      </c>
      <c r="O181" s="49"/>
      <c r="P181" s="49"/>
      <c r="Q181" s="52"/>
      <c r="R181" s="158">
        <f t="shared" si="12"/>
        <v>1</v>
      </c>
      <c r="S181" s="54">
        <f t="shared" si="13"/>
        <v>190192.86</v>
      </c>
      <c r="T181" s="41" t="str">
        <f t="shared" si="14"/>
        <v/>
      </c>
      <c r="U181" s="117" t="s">
        <v>145</v>
      </c>
      <c r="V181" s="43">
        <f t="shared" si="15"/>
        <v>190192.86</v>
      </c>
      <c r="W181" s="44" t="str">
        <f t="shared" si="17"/>
        <v/>
      </c>
      <c r="X181" s="55">
        <f t="shared" si="16"/>
        <v>190192.86</v>
      </c>
      <c r="Y181" s="109" t="s">
        <v>2496</v>
      </c>
      <c r="AA181" s="124"/>
      <c r="AB181" s="125"/>
    </row>
    <row r="182" spans="1:28" s="126" customFormat="1" ht="41.4">
      <c r="A182" s="111">
        <v>10</v>
      </c>
      <c r="B182" s="112" t="s">
        <v>27</v>
      </c>
      <c r="C182" s="112">
        <v>42121500</v>
      </c>
      <c r="D182" s="175" t="s">
        <v>2497</v>
      </c>
      <c r="E182" s="112" t="s">
        <v>57</v>
      </c>
      <c r="F182" s="118"/>
      <c r="G182" s="115"/>
      <c r="H182" s="115"/>
      <c r="I182" s="115"/>
      <c r="J182" s="48"/>
      <c r="K182" s="49"/>
      <c r="L182" s="49"/>
      <c r="M182" s="50"/>
      <c r="N182" s="51">
        <v>16553.16</v>
      </c>
      <c r="O182" s="49">
        <v>14179.2768</v>
      </c>
      <c r="P182" s="49"/>
      <c r="Q182" s="52"/>
      <c r="R182" s="158">
        <f t="shared" si="12"/>
        <v>2</v>
      </c>
      <c r="S182" s="54">
        <f t="shared" si="13"/>
        <v>15366.2184</v>
      </c>
      <c r="T182" s="41">
        <f t="shared" si="14"/>
        <v>0.10923890737260519</v>
      </c>
      <c r="U182" s="117" t="s">
        <v>145</v>
      </c>
      <c r="V182" s="43">
        <f t="shared" si="15"/>
        <v>15366.2184</v>
      </c>
      <c r="W182" s="44">
        <f t="shared" si="17"/>
        <v>0.10923890737260519</v>
      </c>
      <c r="X182" s="55">
        <f t="shared" si="16"/>
        <v>15366.2184</v>
      </c>
      <c r="Y182" s="109" t="s">
        <v>2498</v>
      </c>
      <c r="AA182" s="124"/>
      <c r="AB182" s="125"/>
    </row>
    <row r="183" spans="1:28" s="126" customFormat="1" ht="41.4">
      <c r="A183" s="111">
        <v>10</v>
      </c>
      <c r="B183" s="112" t="s">
        <v>27</v>
      </c>
      <c r="C183" s="112">
        <v>41116105</v>
      </c>
      <c r="D183" s="175" t="s">
        <v>2499</v>
      </c>
      <c r="E183" s="112" t="s">
        <v>557</v>
      </c>
      <c r="F183" s="118"/>
      <c r="G183" s="115"/>
      <c r="H183" s="115"/>
      <c r="I183" s="115"/>
      <c r="J183" s="48"/>
      <c r="K183" s="49"/>
      <c r="L183" s="49"/>
      <c r="M183" s="50"/>
      <c r="N183" s="51">
        <v>51965.549999999996</v>
      </c>
      <c r="O183" s="49">
        <v>33971.553251999998</v>
      </c>
      <c r="P183" s="49">
        <v>56298.106025740803</v>
      </c>
      <c r="Q183" s="52"/>
      <c r="R183" s="158">
        <f t="shared" si="12"/>
        <v>3</v>
      </c>
      <c r="S183" s="54">
        <f t="shared" si="13"/>
        <v>47411.736425913601</v>
      </c>
      <c r="T183" s="41">
        <f t="shared" si="14"/>
        <v>0.24971477338651307</v>
      </c>
      <c r="U183" s="117" t="s">
        <v>145</v>
      </c>
      <c r="V183" s="43">
        <f t="shared" si="15"/>
        <v>47411.736425913601</v>
      </c>
      <c r="W183" s="44">
        <f t="shared" si="17"/>
        <v>0.24971477338651307</v>
      </c>
      <c r="X183" s="55">
        <f t="shared" si="16"/>
        <v>47411.736425913601</v>
      </c>
      <c r="Y183" s="109" t="s">
        <v>2500</v>
      </c>
      <c r="AA183" s="124"/>
      <c r="AB183" s="125"/>
    </row>
    <row r="184" spans="1:28" s="126" customFormat="1" ht="41.4">
      <c r="A184" s="111">
        <v>10</v>
      </c>
      <c r="B184" s="112" t="s">
        <v>27</v>
      </c>
      <c r="C184" s="112">
        <v>21102401</v>
      </c>
      <c r="D184" s="175" t="s">
        <v>2501</v>
      </c>
      <c r="E184" s="112" t="s">
        <v>57</v>
      </c>
      <c r="F184" s="118"/>
      <c r="G184" s="115"/>
      <c r="H184" s="115"/>
      <c r="I184" s="115"/>
      <c r="J184" s="48"/>
      <c r="K184" s="49"/>
      <c r="L184" s="49"/>
      <c r="M184" s="50"/>
      <c r="N184" s="51">
        <v>35275.5</v>
      </c>
      <c r="O184" s="49">
        <v>24896.8161</v>
      </c>
      <c r="P184" s="49">
        <v>25062.135833030396</v>
      </c>
      <c r="Q184" s="52"/>
      <c r="R184" s="158">
        <f t="shared" si="12"/>
        <v>3</v>
      </c>
      <c r="S184" s="54">
        <f t="shared" si="13"/>
        <v>28411.483977676795</v>
      </c>
      <c r="T184" s="41">
        <f t="shared" si="14"/>
        <v>0.20924591395843939</v>
      </c>
      <c r="U184" s="117" t="s">
        <v>145</v>
      </c>
      <c r="V184" s="43">
        <f t="shared" si="15"/>
        <v>28411.483977676795</v>
      </c>
      <c r="W184" s="44">
        <f t="shared" si="17"/>
        <v>0.20924591395843939</v>
      </c>
      <c r="X184" s="55">
        <f t="shared" si="16"/>
        <v>28411.483977676795</v>
      </c>
      <c r="Y184" s="109" t="s">
        <v>2502</v>
      </c>
      <c r="AA184" s="124"/>
      <c r="AB184" s="125"/>
    </row>
    <row r="185" spans="1:28" s="126" customFormat="1" ht="55.2">
      <c r="A185" s="111">
        <v>10</v>
      </c>
      <c r="B185" s="112" t="s">
        <v>27</v>
      </c>
      <c r="C185" s="112">
        <v>12352400</v>
      </c>
      <c r="D185" s="175" t="s">
        <v>2503</v>
      </c>
      <c r="E185" s="112" t="s">
        <v>106</v>
      </c>
      <c r="F185" s="118"/>
      <c r="G185" s="115" t="s">
        <v>52</v>
      </c>
      <c r="H185" s="115" t="s">
        <v>53</v>
      </c>
      <c r="I185" s="115"/>
      <c r="J185" s="48"/>
      <c r="K185" s="49">
        <v>142500</v>
      </c>
      <c r="L185" s="49">
        <v>154900</v>
      </c>
      <c r="M185" s="50"/>
      <c r="N185" s="51"/>
      <c r="O185" s="49"/>
      <c r="P185" s="49"/>
      <c r="Q185" s="52"/>
      <c r="R185" s="158">
        <f t="shared" si="12"/>
        <v>2</v>
      </c>
      <c r="S185" s="54">
        <f t="shared" si="13"/>
        <v>148700</v>
      </c>
      <c r="T185" s="41">
        <f t="shared" si="14"/>
        <v>5.8965192244204365E-2</v>
      </c>
      <c r="U185" s="117" t="s">
        <v>54</v>
      </c>
      <c r="V185" s="43">
        <f t="shared" si="15"/>
        <v>148700</v>
      </c>
      <c r="W185" s="44">
        <f t="shared" si="17"/>
        <v>5.8965192244204365E-2</v>
      </c>
      <c r="X185" s="55">
        <f t="shared" si="16"/>
        <v>148700</v>
      </c>
      <c r="Y185" s="109" t="s">
        <v>2504</v>
      </c>
      <c r="AA185" s="124"/>
      <c r="AB185" s="125"/>
    </row>
    <row r="186" spans="1:28" s="126" customFormat="1" ht="41.4">
      <c r="A186" s="111">
        <v>10</v>
      </c>
      <c r="B186" s="112" t="s">
        <v>27</v>
      </c>
      <c r="C186" s="112">
        <v>12352107</v>
      </c>
      <c r="D186" s="175" t="s">
        <v>2505</v>
      </c>
      <c r="E186" s="112" t="s">
        <v>106</v>
      </c>
      <c r="F186" s="118"/>
      <c r="G186" s="115"/>
      <c r="H186" s="115" t="s">
        <v>53</v>
      </c>
      <c r="I186" s="115"/>
      <c r="J186" s="48"/>
      <c r="K186" s="49"/>
      <c r="L186" s="49"/>
      <c r="M186" s="50"/>
      <c r="N186" s="51">
        <v>27714.959999999999</v>
      </c>
      <c r="O186" s="49">
        <v>29170.538747999999</v>
      </c>
      <c r="P186" s="49">
        <v>23144.615514259196</v>
      </c>
      <c r="Q186" s="52"/>
      <c r="R186" s="158">
        <f t="shared" si="12"/>
        <v>4</v>
      </c>
      <c r="S186" s="54">
        <f t="shared" si="13"/>
        <v>26676.704754086397</v>
      </c>
      <c r="T186" s="41">
        <f t="shared" si="14"/>
        <v>0.11786566363853988</v>
      </c>
      <c r="U186" s="117" t="s">
        <v>145</v>
      </c>
      <c r="V186" s="43">
        <f t="shared" si="15"/>
        <v>26676.704754086397</v>
      </c>
      <c r="W186" s="44">
        <f t="shared" si="17"/>
        <v>0.11786566363853988</v>
      </c>
      <c r="X186" s="55">
        <f t="shared" si="16"/>
        <v>26676.704754086397</v>
      </c>
      <c r="Y186" s="109" t="s">
        <v>2506</v>
      </c>
      <c r="AA186" s="124"/>
      <c r="AB186" s="125"/>
    </row>
    <row r="187" spans="1:28" s="126" customFormat="1" ht="55.2">
      <c r="A187" s="111">
        <v>10</v>
      </c>
      <c r="B187" s="112" t="s">
        <v>27</v>
      </c>
      <c r="C187" s="112">
        <v>12352400</v>
      </c>
      <c r="D187" s="175" t="s">
        <v>2507</v>
      </c>
      <c r="E187" s="112" t="s">
        <v>106</v>
      </c>
      <c r="F187" s="118"/>
      <c r="G187" s="115" t="s">
        <v>52</v>
      </c>
      <c r="H187" s="115" t="s">
        <v>53</v>
      </c>
      <c r="I187" s="115"/>
      <c r="J187" s="48"/>
      <c r="K187" s="49">
        <v>172500</v>
      </c>
      <c r="L187" s="49">
        <v>187500</v>
      </c>
      <c r="M187" s="50"/>
      <c r="N187" s="51"/>
      <c r="O187" s="49"/>
      <c r="P187" s="49"/>
      <c r="Q187" s="52"/>
      <c r="R187" s="158">
        <f t="shared" si="12"/>
        <v>2</v>
      </c>
      <c r="S187" s="54">
        <f t="shared" si="13"/>
        <v>180000</v>
      </c>
      <c r="T187" s="41">
        <f t="shared" si="14"/>
        <v>5.8925565098878953E-2</v>
      </c>
      <c r="U187" s="117" t="s">
        <v>54</v>
      </c>
      <c r="V187" s="43">
        <f t="shared" si="15"/>
        <v>180000</v>
      </c>
      <c r="W187" s="44">
        <f t="shared" si="17"/>
        <v>5.8925565098878953E-2</v>
      </c>
      <c r="X187" s="55">
        <f t="shared" si="16"/>
        <v>180000</v>
      </c>
      <c r="Y187" s="109" t="s">
        <v>2508</v>
      </c>
      <c r="AA187" s="124"/>
      <c r="AB187" s="125"/>
    </row>
    <row r="188" spans="1:28" s="126" customFormat="1" ht="55.2">
      <c r="A188" s="111">
        <v>10</v>
      </c>
      <c r="B188" s="112" t="s">
        <v>27</v>
      </c>
      <c r="C188" s="112">
        <v>12352400</v>
      </c>
      <c r="D188" s="175" t="s">
        <v>2509</v>
      </c>
      <c r="E188" s="112" t="s">
        <v>106</v>
      </c>
      <c r="F188" s="118"/>
      <c r="G188" s="115" t="s">
        <v>52</v>
      </c>
      <c r="H188" s="115" t="s">
        <v>53</v>
      </c>
      <c r="I188" s="115"/>
      <c r="J188" s="48"/>
      <c r="K188" s="49">
        <v>172500</v>
      </c>
      <c r="L188" s="49">
        <v>187500</v>
      </c>
      <c r="M188" s="50"/>
      <c r="N188" s="51"/>
      <c r="O188" s="49"/>
      <c r="P188" s="49"/>
      <c r="Q188" s="52"/>
      <c r="R188" s="158">
        <f t="shared" si="12"/>
        <v>2</v>
      </c>
      <c r="S188" s="54">
        <f t="shared" si="13"/>
        <v>180000</v>
      </c>
      <c r="T188" s="41">
        <f t="shared" si="14"/>
        <v>5.8925565098878953E-2</v>
      </c>
      <c r="U188" s="117" t="s">
        <v>54</v>
      </c>
      <c r="V188" s="43">
        <f t="shared" si="15"/>
        <v>180000</v>
      </c>
      <c r="W188" s="44">
        <f t="shared" si="17"/>
        <v>5.8925565098878953E-2</v>
      </c>
      <c r="X188" s="55">
        <f t="shared" si="16"/>
        <v>180000</v>
      </c>
      <c r="Y188" s="109" t="s">
        <v>2510</v>
      </c>
      <c r="AA188" s="124"/>
      <c r="AB188" s="125"/>
    </row>
    <row r="189" spans="1:28" s="126" customFormat="1" ht="55.2">
      <c r="A189" s="111">
        <v>10</v>
      </c>
      <c r="B189" s="112" t="s">
        <v>27</v>
      </c>
      <c r="C189" s="112">
        <v>12352400</v>
      </c>
      <c r="D189" s="175" t="s">
        <v>2511</v>
      </c>
      <c r="E189" s="112" t="s">
        <v>106</v>
      </c>
      <c r="F189" s="118"/>
      <c r="G189" s="115" t="s">
        <v>52</v>
      </c>
      <c r="H189" s="115" t="s">
        <v>53</v>
      </c>
      <c r="I189" s="115"/>
      <c r="J189" s="48"/>
      <c r="K189" s="49"/>
      <c r="L189" s="49"/>
      <c r="M189" s="50"/>
      <c r="N189" s="51">
        <v>186749.55</v>
      </c>
      <c r="O189" s="49">
        <v>158298.33239999998</v>
      </c>
      <c r="P189" s="49">
        <v>79307.13929523839</v>
      </c>
      <c r="Q189" s="52"/>
      <c r="R189" s="158">
        <f t="shared" si="12"/>
        <v>5</v>
      </c>
      <c r="S189" s="54">
        <f t="shared" si="13"/>
        <v>141451.67389841282</v>
      </c>
      <c r="T189" s="41">
        <f t="shared" si="14"/>
        <v>0.39354142839185025</v>
      </c>
      <c r="U189" s="117" t="s">
        <v>145</v>
      </c>
      <c r="V189" s="43">
        <f t="shared" si="15"/>
        <v>141451.67389841282</v>
      </c>
      <c r="W189" s="44">
        <f t="shared" si="17"/>
        <v>0.39354142839185025</v>
      </c>
      <c r="X189" s="55">
        <f t="shared" si="16"/>
        <v>141451.67389841282</v>
      </c>
      <c r="Y189" s="109" t="s">
        <v>2512</v>
      </c>
      <c r="AA189" s="124"/>
      <c r="AB189" s="125"/>
    </row>
    <row r="190" spans="1:28" s="126" customFormat="1" ht="69">
      <c r="A190" s="111">
        <v>10</v>
      </c>
      <c r="B190" s="112" t="s">
        <v>27</v>
      </c>
      <c r="C190" s="112">
        <v>12352400</v>
      </c>
      <c r="D190" s="175" t="s">
        <v>2513</v>
      </c>
      <c r="E190" s="112" t="s">
        <v>106</v>
      </c>
      <c r="F190" s="118"/>
      <c r="G190" s="115" t="s">
        <v>52</v>
      </c>
      <c r="H190" s="115" t="s">
        <v>53</v>
      </c>
      <c r="I190" s="115"/>
      <c r="J190" s="48"/>
      <c r="K190" s="49"/>
      <c r="L190" s="49"/>
      <c r="M190" s="50"/>
      <c r="N190" s="51">
        <v>156307.31999999998</v>
      </c>
      <c r="O190" s="49">
        <v>167049.6048</v>
      </c>
      <c r="P190" s="49">
        <v>148220.44686259198</v>
      </c>
      <c r="Q190" s="52"/>
      <c r="R190" s="158">
        <f t="shared" si="12"/>
        <v>5</v>
      </c>
      <c r="S190" s="54">
        <f t="shared" si="13"/>
        <v>157192.45722086399</v>
      </c>
      <c r="T190" s="41">
        <f t="shared" si="14"/>
        <v>6.0090252118780295E-2</v>
      </c>
      <c r="U190" s="117" t="s">
        <v>145</v>
      </c>
      <c r="V190" s="43">
        <f t="shared" si="15"/>
        <v>157192.45722086399</v>
      </c>
      <c r="W190" s="44">
        <f t="shared" si="17"/>
        <v>6.0090252118780295E-2</v>
      </c>
      <c r="X190" s="55">
        <f t="shared" si="16"/>
        <v>157192.45722086399</v>
      </c>
      <c r="Y190" s="109" t="s">
        <v>2514</v>
      </c>
      <c r="AA190" s="124"/>
      <c r="AB190" s="125"/>
    </row>
    <row r="191" spans="1:28" s="126" customFormat="1" ht="41.4">
      <c r="A191" s="111">
        <v>10</v>
      </c>
      <c r="B191" s="112" t="s">
        <v>27</v>
      </c>
      <c r="C191" s="112">
        <v>10131600</v>
      </c>
      <c r="D191" s="175" t="s">
        <v>2515</v>
      </c>
      <c r="E191" s="112" t="s">
        <v>57</v>
      </c>
      <c r="F191" s="118"/>
      <c r="G191" s="115"/>
      <c r="H191" s="115"/>
      <c r="I191" s="115"/>
      <c r="J191" s="48"/>
      <c r="K191" s="49"/>
      <c r="L191" s="49"/>
      <c r="M191" s="50"/>
      <c r="N191" s="51">
        <v>765351.99</v>
      </c>
      <c r="O191" s="49">
        <v>742515.55372800003</v>
      </c>
      <c r="P191" s="49">
        <v>430237.56874550396</v>
      </c>
      <c r="Q191" s="52"/>
      <c r="R191" s="158">
        <f t="shared" si="12"/>
        <v>3</v>
      </c>
      <c r="S191" s="54">
        <f t="shared" si="13"/>
        <v>646035.03749116801</v>
      </c>
      <c r="T191" s="41">
        <f t="shared" si="14"/>
        <v>0.28982108531159262</v>
      </c>
      <c r="U191" s="117" t="s">
        <v>145</v>
      </c>
      <c r="V191" s="43">
        <f t="shared" si="15"/>
        <v>646035.03749116801</v>
      </c>
      <c r="W191" s="44">
        <f t="shared" si="17"/>
        <v>0.28982108531159262</v>
      </c>
      <c r="X191" s="55">
        <f t="shared" si="16"/>
        <v>646035.03749116801</v>
      </c>
      <c r="Y191" s="109" t="s">
        <v>2516</v>
      </c>
      <c r="AA191" s="124"/>
      <c r="AB191" s="125"/>
    </row>
    <row r="192" spans="1:28" s="126" customFormat="1" ht="55.2">
      <c r="A192" s="111">
        <v>10</v>
      </c>
      <c r="B192" s="112" t="s">
        <v>27</v>
      </c>
      <c r="C192" s="112">
        <v>10121500</v>
      </c>
      <c r="D192" s="175" t="s">
        <v>2517</v>
      </c>
      <c r="E192" s="112" t="s">
        <v>106</v>
      </c>
      <c r="F192" s="118"/>
      <c r="G192" s="115" t="s">
        <v>52</v>
      </c>
      <c r="H192" s="115" t="s">
        <v>53</v>
      </c>
      <c r="I192" s="115"/>
      <c r="J192" s="48"/>
      <c r="K192" s="49">
        <v>99000</v>
      </c>
      <c r="L192" s="49">
        <v>107700</v>
      </c>
      <c r="M192" s="50"/>
      <c r="N192" s="51"/>
      <c r="O192" s="49"/>
      <c r="P192" s="49"/>
      <c r="Q192" s="52"/>
      <c r="R192" s="158">
        <f t="shared" ref="R192:R227" si="18">COUNTA(F192:I192,N192:P192)</f>
        <v>2</v>
      </c>
      <c r="S192" s="54">
        <f t="shared" ref="S192:S227" si="19">IFERROR(AVERAGE(J192:P192),"")</f>
        <v>103350</v>
      </c>
      <c r="T192" s="41">
        <f t="shared" ref="T192:T227" si="20">IF(Q192&gt;0,"",IFERROR(STDEV(J192:P192)/S192,""))</f>
        <v>5.9524228314687601E-2</v>
      </c>
      <c r="U192" s="117" t="s">
        <v>54</v>
      </c>
      <c r="V192" s="43">
        <f t="shared" ref="V192:V227" si="21">IFERROR(AVERAGE(J192:P192),"")</f>
        <v>103350</v>
      </c>
      <c r="W192" s="44">
        <f t="shared" si="17"/>
        <v>5.9524228314687601E-2</v>
      </c>
      <c r="X192" s="55">
        <f t="shared" ref="X192:X227" si="22">IF(Q192&gt;0,Q192,V192)</f>
        <v>103350</v>
      </c>
      <c r="Y192" s="109" t="s">
        <v>2518</v>
      </c>
      <c r="AA192" s="124"/>
      <c r="AB192" s="125"/>
    </row>
    <row r="193" spans="1:28" s="126" customFormat="1" ht="41.4">
      <c r="A193" s="111">
        <v>10</v>
      </c>
      <c r="B193" s="112" t="s">
        <v>27</v>
      </c>
      <c r="C193" s="112">
        <v>42312201</v>
      </c>
      <c r="D193" s="175" t="s">
        <v>2519</v>
      </c>
      <c r="E193" s="112" t="s">
        <v>57</v>
      </c>
      <c r="F193" s="118"/>
      <c r="G193" s="115"/>
      <c r="H193" s="115"/>
      <c r="I193" s="115"/>
      <c r="J193" s="48"/>
      <c r="K193" s="49"/>
      <c r="L193" s="49"/>
      <c r="M193" s="50"/>
      <c r="N193" s="51">
        <v>12678.119999999999</v>
      </c>
      <c r="O193" s="49">
        <v>8806.6602000000003</v>
      </c>
      <c r="P193" s="49">
        <v>8695.4220010943991</v>
      </c>
      <c r="Q193" s="52"/>
      <c r="R193" s="158">
        <f t="shared" si="18"/>
        <v>3</v>
      </c>
      <c r="S193" s="54">
        <f t="shared" si="19"/>
        <v>10060.0674003648</v>
      </c>
      <c r="T193" s="41">
        <f t="shared" si="20"/>
        <v>0.22544403158173171</v>
      </c>
      <c r="U193" s="117" t="s">
        <v>145</v>
      </c>
      <c r="V193" s="43">
        <f t="shared" si="21"/>
        <v>10060.0674003648</v>
      </c>
      <c r="W193" s="44">
        <f t="shared" si="17"/>
        <v>0.22544403158173171</v>
      </c>
      <c r="X193" s="55">
        <f t="shared" si="22"/>
        <v>10060.0674003648</v>
      </c>
      <c r="Y193" s="109" t="s">
        <v>2520</v>
      </c>
      <c r="AA193" s="124"/>
      <c r="AB193" s="125"/>
    </row>
    <row r="194" spans="1:28" s="126" customFormat="1" ht="41.4">
      <c r="A194" s="111">
        <v>10</v>
      </c>
      <c r="B194" s="112" t="s">
        <v>27</v>
      </c>
      <c r="C194" s="112">
        <v>42312201</v>
      </c>
      <c r="D194" s="175" t="s">
        <v>2521</v>
      </c>
      <c r="E194" s="112" t="s">
        <v>57</v>
      </c>
      <c r="F194" s="118"/>
      <c r="G194" s="115"/>
      <c r="H194" s="115"/>
      <c r="I194" s="115"/>
      <c r="J194" s="48"/>
      <c r="K194" s="49"/>
      <c r="L194" s="49"/>
      <c r="M194" s="50"/>
      <c r="N194" s="51"/>
      <c r="O194" s="49">
        <v>8621.6649479999996</v>
      </c>
      <c r="P194" s="49">
        <v>8695.4220010943991</v>
      </c>
      <c r="Q194" s="52"/>
      <c r="R194" s="158">
        <f t="shared" si="18"/>
        <v>2</v>
      </c>
      <c r="S194" s="54">
        <f t="shared" si="19"/>
        <v>8658.5434745471994</v>
      </c>
      <c r="T194" s="41">
        <f t="shared" si="20"/>
        <v>6.0234279075573379E-3</v>
      </c>
      <c r="U194" s="117" t="s">
        <v>145</v>
      </c>
      <c r="V194" s="43">
        <f t="shared" si="21"/>
        <v>8658.5434745471994</v>
      </c>
      <c r="W194" s="44">
        <f t="shared" si="17"/>
        <v>6.0234279075573379E-3</v>
      </c>
      <c r="X194" s="55">
        <f t="shared" si="22"/>
        <v>8658.5434745471994</v>
      </c>
      <c r="Y194" s="109" t="s">
        <v>2522</v>
      </c>
      <c r="AA194" s="124"/>
      <c r="AB194" s="125"/>
    </row>
    <row r="195" spans="1:28" s="126" customFormat="1" ht="69">
      <c r="A195" s="111">
        <v>10</v>
      </c>
      <c r="B195" s="112" t="s">
        <v>27</v>
      </c>
      <c r="C195" s="112">
        <v>11131602</v>
      </c>
      <c r="D195" s="175" t="s">
        <v>2523</v>
      </c>
      <c r="E195" s="112" t="s">
        <v>57</v>
      </c>
      <c r="F195" s="118"/>
      <c r="G195" s="115"/>
      <c r="H195" s="115"/>
      <c r="I195" s="115"/>
      <c r="J195" s="48"/>
      <c r="K195" s="49"/>
      <c r="L195" s="49"/>
      <c r="M195" s="50"/>
      <c r="N195" s="51">
        <v>152685</v>
      </c>
      <c r="O195" s="49">
        <v>113212.6632</v>
      </c>
      <c r="P195" s="49">
        <v>198155.87183059199</v>
      </c>
      <c r="Q195" s="52"/>
      <c r="R195" s="158">
        <f t="shared" si="18"/>
        <v>3</v>
      </c>
      <c r="S195" s="54">
        <f t="shared" si="19"/>
        <v>154684.511676864</v>
      </c>
      <c r="T195" s="41">
        <f t="shared" si="20"/>
        <v>0.27479732564596721</v>
      </c>
      <c r="U195" s="117" t="s">
        <v>145</v>
      </c>
      <c r="V195" s="43">
        <f t="shared" si="21"/>
        <v>154684.511676864</v>
      </c>
      <c r="W195" s="44">
        <f t="shared" si="17"/>
        <v>0.27479732564596721</v>
      </c>
      <c r="X195" s="55">
        <f t="shared" si="22"/>
        <v>154684.511676864</v>
      </c>
      <c r="Y195" s="109" t="s">
        <v>2524</v>
      </c>
      <c r="AA195" s="124"/>
      <c r="AB195" s="125"/>
    </row>
    <row r="196" spans="1:28" s="126" customFormat="1" ht="41.4">
      <c r="A196" s="111">
        <v>10</v>
      </c>
      <c r="B196" s="112" t="s">
        <v>27</v>
      </c>
      <c r="C196" s="112">
        <v>11131602</v>
      </c>
      <c r="D196" s="175" t="s">
        <v>2525</v>
      </c>
      <c r="E196" s="112" t="s">
        <v>57</v>
      </c>
      <c r="F196" s="118"/>
      <c r="G196" s="115"/>
      <c r="H196" s="115"/>
      <c r="I196" s="115"/>
      <c r="J196" s="48"/>
      <c r="K196" s="49"/>
      <c r="L196" s="49"/>
      <c r="M196" s="50"/>
      <c r="N196" s="51">
        <v>456317.55</v>
      </c>
      <c r="O196" s="49">
        <v>215763.17489999998</v>
      </c>
      <c r="P196" s="49">
        <v>200647.19557808639</v>
      </c>
      <c r="Q196" s="52"/>
      <c r="R196" s="158">
        <f t="shared" si="18"/>
        <v>3</v>
      </c>
      <c r="S196" s="54">
        <f t="shared" si="19"/>
        <v>290909.3068260288</v>
      </c>
      <c r="T196" s="41">
        <f t="shared" si="20"/>
        <v>0.49309865555101756</v>
      </c>
      <c r="U196" s="117" t="s">
        <v>145</v>
      </c>
      <c r="V196" s="43">
        <f t="shared" si="21"/>
        <v>290909.3068260288</v>
      </c>
      <c r="W196" s="44">
        <f t="shared" si="17"/>
        <v>0.49309865555101756</v>
      </c>
      <c r="X196" s="55">
        <f t="shared" si="22"/>
        <v>290909.3068260288</v>
      </c>
      <c r="Y196" s="109" t="s">
        <v>2526</v>
      </c>
      <c r="AA196" s="124"/>
      <c r="AB196" s="125"/>
    </row>
    <row r="197" spans="1:28" s="126" customFormat="1" ht="41.4">
      <c r="A197" s="111">
        <v>10</v>
      </c>
      <c r="B197" s="112" t="s">
        <v>27</v>
      </c>
      <c r="C197" s="112">
        <v>11131602</v>
      </c>
      <c r="D197" s="175" t="s">
        <v>2527</v>
      </c>
      <c r="E197" s="112" t="s">
        <v>57</v>
      </c>
      <c r="F197" s="118"/>
      <c r="G197" s="115"/>
      <c r="H197" s="115"/>
      <c r="I197" s="115"/>
      <c r="J197" s="48"/>
      <c r="K197" s="49"/>
      <c r="L197" s="49"/>
      <c r="M197" s="50"/>
      <c r="N197" s="51">
        <v>550192.5</v>
      </c>
      <c r="O197" s="49">
        <v>324996.77854800003</v>
      </c>
      <c r="P197" s="49">
        <v>217065.96330756479</v>
      </c>
      <c r="Q197" s="52"/>
      <c r="R197" s="158">
        <f t="shared" si="18"/>
        <v>3</v>
      </c>
      <c r="S197" s="54">
        <f t="shared" si="19"/>
        <v>364085.08061852161</v>
      </c>
      <c r="T197" s="41">
        <f t="shared" si="20"/>
        <v>0.46683693032333329</v>
      </c>
      <c r="U197" s="117" t="s">
        <v>145</v>
      </c>
      <c r="V197" s="43">
        <f t="shared" si="21"/>
        <v>364085.08061852161</v>
      </c>
      <c r="W197" s="44">
        <f t="shared" si="17"/>
        <v>0.46683693032333329</v>
      </c>
      <c r="X197" s="55">
        <f t="shared" si="22"/>
        <v>364085.08061852161</v>
      </c>
      <c r="Y197" s="109" t="s">
        <v>2528</v>
      </c>
      <c r="AA197" s="124"/>
      <c r="AB197" s="125"/>
    </row>
    <row r="198" spans="1:28" s="126" customFormat="1" ht="41.4">
      <c r="A198" s="111">
        <v>10</v>
      </c>
      <c r="B198" s="112" t="s">
        <v>27</v>
      </c>
      <c r="C198" s="112">
        <v>11131602</v>
      </c>
      <c r="D198" s="175" t="s">
        <v>2529</v>
      </c>
      <c r="E198" s="112" t="s">
        <v>57</v>
      </c>
      <c r="F198" s="118"/>
      <c r="G198" s="115"/>
      <c r="H198" s="115"/>
      <c r="I198" s="115"/>
      <c r="J198" s="48"/>
      <c r="K198" s="49"/>
      <c r="L198" s="49"/>
      <c r="M198" s="50"/>
      <c r="N198" s="51">
        <v>479115</v>
      </c>
      <c r="O198" s="49"/>
      <c r="P198" s="49">
        <v>213781.72553936639</v>
      </c>
      <c r="Q198" s="52"/>
      <c r="R198" s="158">
        <f t="shared" si="18"/>
        <v>2</v>
      </c>
      <c r="S198" s="54">
        <f t="shared" si="19"/>
        <v>346448.36276968318</v>
      </c>
      <c r="T198" s="41">
        <f t="shared" si="20"/>
        <v>0.54154955776273483</v>
      </c>
      <c r="U198" s="117" t="s">
        <v>145</v>
      </c>
      <c r="V198" s="43">
        <f t="shared" si="21"/>
        <v>346448.36276968318</v>
      </c>
      <c r="W198" s="44">
        <f t="shared" si="17"/>
        <v>0.54154955776273483</v>
      </c>
      <c r="X198" s="55">
        <f t="shared" si="22"/>
        <v>346448.36276968318</v>
      </c>
      <c r="Y198" s="109" t="s">
        <v>2530</v>
      </c>
      <c r="AA198" s="124"/>
      <c r="AB198" s="125"/>
    </row>
    <row r="199" spans="1:28" s="126" customFormat="1" ht="41.4">
      <c r="A199" s="111">
        <v>10</v>
      </c>
      <c r="B199" s="112" t="s">
        <v>27</v>
      </c>
      <c r="C199" s="112">
        <v>11131602</v>
      </c>
      <c r="D199" s="175" t="s">
        <v>2531</v>
      </c>
      <c r="E199" s="112" t="s">
        <v>57</v>
      </c>
      <c r="F199" s="118"/>
      <c r="G199" s="115"/>
      <c r="H199" s="115"/>
      <c r="I199" s="115"/>
      <c r="J199" s="48"/>
      <c r="K199" s="49"/>
      <c r="L199" s="49"/>
      <c r="M199" s="50"/>
      <c r="N199" s="51">
        <v>88546.76999999999</v>
      </c>
      <c r="O199" s="49"/>
      <c r="P199" s="49">
        <v>60238.465014124798</v>
      </c>
      <c r="Q199" s="52"/>
      <c r="R199" s="158">
        <f t="shared" si="18"/>
        <v>2</v>
      </c>
      <c r="S199" s="54">
        <f t="shared" si="19"/>
        <v>74392.617507062387</v>
      </c>
      <c r="T199" s="41">
        <f t="shared" si="20"/>
        <v>0.26907232317116797</v>
      </c>
      <c r="U199" s="117" t="s">
        <v>145</v>
      </c>
      <c r="V199" s="43">
        <f t="shared" si="21"/>
        <v>74392.617507062387</v>
      </c>
      <c r="W199" s="44">
        <f t="shared" si="17"/>
        <v>0.26907232317116797</v>
      </c>
      <c r="X199" s="55">
        <f t="shared" si="22"/>
        <v>74392.617507062387</v>
      </c>
      <c r="Y199" s="109" t="s">
        <v>2532</v>
      </c>
      <c r="AA199" s="124"/>
      <c r="AB199" s="125"/>
    </row>
    <row r="200" spans="1:28" s="126" customFormat="1" ht="41.4">
      <c r="A200" s="111">
        <v>10</v>
      </c>
      <c r="B200" s="112" t="s">
        <v>27</v>
      </c>
      <c r="C200" s="112">
        <v>51182403</v>
      </c>
      <c r="D200" s="175" t="s">
        <v>2533</v>
      </c>
      <c r="E200" s="112" t="s">
        <v>557</v>
      </c>
      <c r="F200" s="118"/>
      <c r="G200" s="115"/>
      <c r="H200" s="115"/>
      <c r="I200" s="115"/>
      <c r="J200" s="48"/>
      <c r="K200" s="49"/>
      <c r="L200" s="49"/>
      <c r="M200" s="50"/>
      <c r="N200" s="51">
        <v>50765.13</v>
      </c>
      <c r="O200" s="49">
        <v>51105.215303999998</v>
      </c>
      <c r="P200" s="49">
        <v>49255.092632678403</v>
      </c>
      <c r="Q200" s="52"/>
      <c r="R200" s="158">
        <f t="shared" si="18"/>
        <v>3</v>
      </c>
      <c r="S200" s="54">
        <f t="shared" si="19"/>
        <v>50375.145978892797</v>
      </c>
      <c r="T200" s="41">
        <f t="shared" si="20"/>
        <v>1.9549051753835884E-2</v>
      </c>
      <c r="U200" s="117" t="s">
        <v>145</v>
      </c>
      <c r="V200" s="43">
        <f t="shared" si="21"/>
        <v>50375.145978892797</v>
      </c>
      <c r="W200" s="44">
        <f t="shared" si="17"/>
        <v>1.9549051753835884E-2</v>
      </c>
      <c r="X200" s="55">
        <f t="shared" si="22"/>
        <v>50375.145978892797</v>
      </c>
      <c r="Y200" s="109" t="s">
        <v>2534</v>
      </c>
      <c r="AA200" s="124"/>
      <c r="AB200" s="125"/>
    </row>
    <row r="201" spans="1:28" s="126" customFormat="1" ht="41.4">
      <c r="A201" s="111">
        <v>10</v>
      </c>
      <c r="B201" s="112" t="s">
        <v>27</v>
      </c>
      <c r="C201" s="112">
        <v>42121600</v>
      </c>
      <c r="D201" s="175" t="s">
        <v>2535</v>
      </c>
      <c r="E201" s="112" t="s">
        <v>557</v>
      </c>
      <c r="F201" s="118"/>
      <c r="G201" s="115"/>
      <c r="H201" s="115"/>
      <c r="I201" s="115"/>
      <c r="J201" s="48"/>
      <c r="K201" s="49"/>
      <c r="L201" s="49"/>
      <c r="M201" s="50"/>
      <c r="N201" s="51">
        <v>272411.09999999998</v>
      </c>
      <c r="O201" s="49"/>
      <c r="P201" s="49"/>
      <c r="Q201" s="52"/>
      <c r="R201" s="158">
        <f t="shared" si="18"/>
        <v>1</v>
      </c>
      <c r="S201" s="54">
        <f t="shared" si="19"/>
        <v>272411.09999999998</v>
      </c>
      <c r="T201" s="41" t="str">
        <f t="shared" si="20"/>
        <v/>
      </c>
      <c r="U201" s="117" t="s">
        <v>145</v>
      </c>
      <c r="V201" s="43">
        <f t="shared" si="21"/>
        <v>272411.09999999998</v>
      </c>
      <c r="W201" s="44" t="str">
        <f t="shared" ref="W201:W228" si="23">IF(Q201&gt;0,"",IFERROR(STDEV(J201:P201)/V201,""))</f>
        <v/>
      </c>
      <c r="X201" s="55">
        <f t="shared" si="22"/>
        <v>272411.09999999998</v>
      </c>
      <c r="Y201" s="109" t="s">
        <v>2536</v>
      </c>
      <c r="AA201" s="124"/>
      <c r="AB201" s="125"/>
    </row>
    <row r="202" spans="1:28" s="126" customFormat="1" ht="41.4">
      <c r="A202" s="111">
        <v>10</v>
      </c>
      <c r="B202" s="112" t="s">
        <v>27</v>
      </c>
      <c r="C202" s="112">
        <v>51191704</v>
      </c>
      <c r="D202" s="175" t="s">
        <v>2537</v>
      </c>
      <c r="E202" s="112" t="s">
        <v>106</v>
      </c>
      <c r="F202" s="118"/>
      <c r="G202" s="115"/>
      <c r="H202" s="115"/>
      <c r="I202" s="115"/>
      <c r="J202" s="48"/>
      <c r="K202" s="49"/>
      <c r="L202" s="49"/>
      <c r="M202" s="50"/>
      <c r="N202" s="51">
        <v>25356.239999999998</v>
      </c>
      <c r="O202" s="49">
        <v>32305.488228000002</v>
      </c>
      <c r="P202" s="49">
        <v>29326.923764236803</v>
      </c>
      <c r="Q202" s="52"/>
      <c r="R202" s="158">
        <f t="shared" si="18"/>
        <v>3</v>
      </c>
      <c r="S202" s="54">
        <f t="shared" si="19"/>
        <v>28996.2173307456</v>
      </c>
      <c r="T202" s="41">
        <f t="shared" si="20"/>
        <v>0.12023663421884849</v>
      </c>
      <c r="U202" s="117" t="s">
        <v>145</v>
      </c>
      <c r="V202" s="43">
        <f t="shared" si="21"/>
        <v>28996.2173307456</v>
      </c>
      <c r="W202" s="44">
        <f t="shared" si="23"/>
        <v>0.12023663421884849</v>
      </c>
      <c r="X202" s="55">
        <f t="shared" si="22"/>
        <v>28996.2173307456</v>
      </c>
      <c r="Y202" s="109" t="s">
        <v>2538</v>
      </c>
      <c r="AA202" s="124"/>
      <c r="AB202" s="125"/>
    </row>
    <row r="203" spans="1:28" s="126" customFormat="1" ht="82.8">
      <c r="A203" s="111">
        <v>10</v>
      </c>
      <c r="B203" s="112" t="s">
        <v>27</v>
      </c>
      <c r="C203" s="112">
        <v>42121600</v>
      </c>
      <c r="D203" s="175" t="s">
        <v>2539</v>
      </c>
      <c r="E203" s="112" t="s">
        <v>557</v>
      </c>
      <c r="F203" s="118"/>
      <c r="G203" s="115" t="s">
        <v>52</v>
      </c>
      <c r="H203" s="115" t="s">
        <v>53</v>
      </c>
      <c r="I203" s="115"/>
      <c r="J203" s="48"/>
      <c r="K203" s="49">
        <v>187500</v>
      </c>
      <c r="L203" s="49">
        <v>203900</v>
      </c>
      <c r="M203" s="50"/>
      <c r="N203" s="51"/>
      <c r="O203" s="49"/>
      <c r="P203" s="49"/>
      <c r="Q203" s="52"/>
      <c r="R203" s="158">
        <f t="shared" si="18"/>
        <v>2</v>
      </c>
      <c r="S203" s="54">
        <f t="shared" si="19"/>
        <v>195700</v>
      </c>
      <c r="T203" s="41">
        <f t="shared" si="20"/>
        <v>5.9256776757584978E-2</v>
      </c>
      <c r="U203" s="117" t="s">
        <v>54</v>
      </c>
      <c r="V203" s="43">
        <f t="shared" si="21"/>
        <v>195700</v>
      </c>
      <c r="W203" s="44">
        <f t="shared" si="23"/>
        <v>5.9256776757584978E-2</v>
      </c>
      <c r="X203" s="55">
        <f t="shared" si="22"/>
        <v>195700</v>
      </c>
      <c r="Y203" s="109" t="s">
        <v>2540</v>
      </c>
      <c r="AA203" s="124"/>
      <c r="AB203" s="125"/>
    </row>
    <row r="204" spans="1:28" s="126" customFormat="1" ht="69">
      <c r="A204" s="111">
        <v>10</v>
      </c>
      <c r="B204" s="112" t="s">
        <v>27</v>
      </c>
      <c r="C204" s="112">
        <v>51191905</v>
      </c>
      <c r="D204" s="175" t="s">
        <v>2541</v>
      </c>
      <c r="E204" s="112" t="s">
        <v>106</v>
      </c>
      <c r="F204" s="118"/>
      <c r="G204" s="115"/>
      <c r="H204" s="115"/>
      <c r="I204" s="115"/>
      <c r="J204" s="48"/>
      <c r="K204" s="49"/>
      <c r="L204" s="49"/>
      <c r="M204" s="50"/>
      <c r="N204" s="51">
        <v>11456.64</v>
      </c>
      <c r="O204" s="49">
        <v>11249.262180000002</v>
      </c>
      <c r="P204" s="49"/>
      <c r="Q204" s="52"/>
      <c r="R204" s="158">
        <f t="shared" si="18"/>
        <v>2</v>
      </c>
      <c r="S204" s="54">
        <f t="shared" si="19"/>
        <v>11352.95109</v>
      </c>
      <c r="T204" s="41">
        <f t="shared" si="20"/>
        <v>1.2916312386727786E-2</v>
      </c>
      <c r="U204" s="117" t="s">
        <v>145</v>
      </c>
      <c r="V204" s="43">
        <f t="shared" si="21"/>
        <v>11352.95109</v>
      </c>
      <c r="W204" s="44">
        <f t="shared" si="23"/>
        <v>1.2916312386727786E-2</v>
      </c>
      <c r="X204" s="55">
        <f t="shared" si="22"/>
        <v>11352.95109</v>
      </c>
      <c r="Y204" s="109" t="s">
        <v>2542</v>
      </c>
      <c r="AA204" s="124"/>
      <c r="AB204" s="125"/>
    </row>
    <row r="205" spans="1:28" s="126" customFormat="1" ht="55.2">
      <c r="A205" s="111">
        <v>10</v>
      </c>
      <c r="B205" s="112" t="s">
        <v>27</v>
      </c>
      <c r="C205" s="112">
        <v>42292904</v>
      </c>
      <c r="D205" s="175" t="s">
        <v>2543</v>
      </c>
      <c r="E205" s="112" t="s">
        <v>111</v>
      </c>
      <c r="F205" s="118"/>
      <c r="G205" s="115"/>
      <c r="H205" s="115"/>
      <c r="I205" s="115"/>
      <c r="J205" s="48"/>
      <c r="K205" s="49"/>
      <c r="L205" s="49"/>
      <c r="M205" s="50"/>
      <c r="N205" s="51"/>
      <c r="O205" s="49">
        <v>13016.133</v>
      </c>
      <c r="P205" s="49">
        <v>18229.7591416512</v>
      </c>
      <c r="Q205" s="52"/>
      <c r="R205" s="158">
        <f t="shared" si="18"/>
        <v>2</v>
      </c>
      <c r="S205" s="54">
        <f t="shared" si="19"/>
        <v>15622.946070825601</v>
      </c>
      <c r="T205" s="41">
        <f t="shared" si="20"/>
        <v>0.23597280452867814</v>
      </c>
      <c r="U205" s="117" t="s">
        <v>145</v>
      </c>
      <c r="V205" s="43">
        <f t="shared" si="21"/>
        <v>15622.946070825601</v>
      </c>
      <c r="W205" s="44">
        <f t="shared" si="23"/>
        <v>0.23597280452867814</v>
      </c>
      <c r="X205" s="55">
        <f t="shared" si="22"/>
        <v>15622.946070825601</v>
      </c>
      <c r="Y205" s="109" t="s">
        <v>2544</v>
      </c>
      <c r="AA205" s="124"/>
      <c r="AB205" s="125"/>
    </row>
    <row r="206" spans="1:28" s="126" customFormat="1" ht="82.8">
      <c r="A206" s="111">
        <v>10</v>
      </c>
      <c r="B206" s="112" t="s">
        <v>27</v>
      </c>
      <c r="C206" s="112">
        <v>42121500</v>
      </c>
      <c r="D206" s="175" t="s">
        <v>2545</v>
      </c>
      <c r="E206" s="112" t="s">
        <v>57</v>
      </c>
      <c r="F206" s="118"/>
      <c r="G206" s="115"/>
      <c r="H206" s="115"/>
      <c r="I206" s="115"/>
      <c r="J206" s="48"/>
      <c r="K206" s="49"/>
      <c r="L206" s="49"/>
      <c r="M206" s="50"/>
      <c r="N206" s="51">
        <v>78195.78</v>
      </c>
      <c r="O206" s="49"/>
      <c r="P206" s="49">
        <v>87029.274467865602</v>
      </c>
      <c r="Q206" s="52"/>
      <c r="R206" s="158">
        <f t="shared" si="18"/>
        <v>2</v>
      </c>
      <c r="S206" s="54">
        <f t="shared" si="19"/>
        <v>82612.527233932808</v>
      </c>
      <c r="T206" s="41">
        <f t="shared" si="20"/>
        <v>7.5608676419186047E-2</v>
      </c>
      <c r="U206" s="117" t="s">
        <v>145</v>
      </c>
      <c r="V206" s="43">
        <f t="shared" si="21"/>
        <v>82612.527233932808</v>
      </c>
      <c r="W206" s="44">
        <f t="shared" si="23"/>
        <v>7.5608676419186047E-2</v>
      </c>
      <c r="X206" s="55">
        <f t="shared" si="22"/>
        <v>82612.527233932808</v>
      </c>
      <c r="Y206" s="109" t="s">
        <v>2546</v>
      </c>
      <c r="AA206" s="124"/>
      <c r="AB206" s="125"/>
    </row>
    <row r="207" spans="1:28" s="166" customFormat="1" ht="86.25" customHeight="1">
      <c r="A207" s="111">
        <v>10</v>
      </c>
      <c r="B207" s="112" t="s">
        <v>27</v>
      </c>
      <c r="C207" s="112">
        <v>42121800</v>
      </c>
      <c r="D207" s="175" t="s">
        <v>2547</v>
      </c>
      <c r="E207" s="112" t="s">
        <v>57</v>
      </c>
      <c r="F207" s="118"/>
      <c r="G207" s="115"/>
      <c r="H207" s="115"/>
      <c r="I207" s="115"/>
      <c r="J207" s="48"/>
      <c r="K207" s="49"/>
      <c r="L207" s="49"/>
      <c r="M207" s="50"/>
      <c r="N207" s="51">
        <v>153306.26999999999</v>
      </c>
      <c r="O207" s="49">
        <v>202470.1029</v>
      </c>
      <c r="P207" s="49"/>
      <c r="Q207" s="52"/>
      <c r="R207" s="158">
        <f>COUNTA(F207:I207,N207:P207)</f>
        <v>2</v>
      </c>
      <c r="S207" s="165">
        <f>IFERROR(AVERAGE(J207:P207),"")</f>
        <v>177888.18644999998</v>
      </c>
      <c r="T207" s="41">
        <f>IF(Q207&gt;0,"",IFERROR(STDEV(J207:P207)/S207,""))</f>
        <v>0.19542657849560896</v>
      </c>
      <c r="U207" s="117" t="s">
        <v>145</v>
      </c>
      <c r="V207" s="43">
        <f>IFERROR(AVERAGE(J207:P207),"")</f>
        <v>177888.18644999998</v>
      </c>
      <c r="W207" s="44">
        <f t="shared" si="23"/>
        <v>0.19542657849560896</v>
      </c>
      <c r="X207" s="55">
        <f>IF(Q207&gt;0,Q207,V207)</f>
        <v>177888.18644999998</v>
      </c>
      <c r="Y207" s="109" t="s">
        <v>2548</v>
      </c>
      <c r="AA207" s="167"/>
      <c r="AB207" s="168"/>
    </row>
    <row r="208" spans="1:28" s="126" customFormat="1" ht="55.2">
      <c r="A208" s="111">
        <v>10</v>
      </c>
      <c r="B208" s="112" t="s">
        <v>27</v>
      </c>
      <c r="C208" s="112">
        <v>42121509</v>
      </c>
      <c r="D208" s="175" t="s">
        <v>2549</v>
      </c>
      <c r="E208" s="112" t="s">
        <v>57</v>
      </c>
      <c r="F208" s="118"/>
      <c r="G208" s="115"/>
      <c r="H208" s="115"/>
      <c r="I208" s="115"/>
      <c r="J208" s="48"/>
      <c r="K208" s="49"/>
      <c r="L208" s="49"/>
      <c r="M208" s="50"/>
      <c r="N208" s="51"/>
      <c r="O208" s="49"/>
      <c r="P208" s="49">
        <v>16913.8850340096</v>
      </c>
      <c r="Q208" s="52"/>
      <c r="R208" s="158">
        <f t="shared" si="18"/>
        <v>1</v>
      </c>
      <c r="S208" s="54">
        <f t="shared" si="19"/>
        <v>16913.8850340096</v>
      </c>
      <c r="T208" s="41" t="str">
        <f t="shared" si="20"/>
        <v/>
      </c>
      <c r="U208" s="117" t="s">
        <v>145</v>
      </c>
      <c r="V208" s="43">
        <f t="shared" si="21"/>
        <v>16913.8850340096</v>
      </c>
      <c r="W208" s="44" t="str">
        <f t="shared" si="23"/>
        <v/>
      </c>
      <c r="X208" s="55">
        <f t="shared" si="22"/>
        <v>16913.8850340096</v>
      </c>
      <c r="Y208" s="109" t="s">
        <v>2550</v>
      </c>
      <c r="AA208" s="124"/>
      <c r="AB208" s="125"/>
    </row>
    <row r="209" spans="1:28" s="126" customFormat="1" ht="41.4">
      <c r="A209" s="111">
        <v>10</v>
      </c>
      <c r="B209" s="112" t="s">
        <v>27</v>
      </c>
      <c r="C209" s="112">
        <v>51102600</v>
      </c>
      <c r="D209" s="175" t="s">
        <v>2551</v>
      </c>
      <c r="E209" s="112" t="s">
        <v>557</v>
      </c>
      <c r="F209" s="118"/>
      <c r="G209" s="115"/>
      <c r="H209" s="115"/>
      <c r="I209" s="115"/>
      <c r="J209" s="48"/>
      <c r="K209" s="49"/>
      <c r="L209" s="49"/>
      <c r="M209" s="50"/>
      <c r="N209" s="51">
        <v>159318.9</v>
      </c>
      <c r="O209" s="49"/>
      <c r="P209" s="49"/>
      <c r="Q209" s="52"/>
      <c r="R209" s="158">
        <f t="shared" si="18"/>
        <v>1</v>
      </c>
      <c r="S209" s="54">
        <f t="shared" si="19"/>
        <v>159318.9</v>
      </c>
      <c r="T209" s="41" t="str">
        <f t="shared" si="20"/>
        <v/>
      </c>
      <c r="U209" s="117" t="s">
        <v>145</v>
      </c>
      <c r="V209" s="43">
        <f t="shared" si="21"/>
        <v>159318.9</v>
      </c>
      <c r="W209" s="44" t="str">
        <f t="shared" si="23"/>
        <v/>
      </c>
      <c r="X209" s="55">
        <f t="shared" si="22"/>
        <v>159318.9</v>
      </c>
      <c r="Y209" s="109" t="s">
        <v>2552</v>
      </c>
      <c r="AA209" s="124"/>
      <c r="AB209" s="125"/>
    </row>
    <row r="210" spans="1:28" s="126" customFormat="1" ht="41.4">
      <c r="A210" s="111">
        <v>10</v>
      </c>
      <c r="B210" s="112" t="s">
        <v>27</v>
      </c>
      <c r="C210" s="112">
        <v>53131801</v>
      </c>
      <c r="D210" s="175" t="s">
        <v>2553</v>
      </c>
      <c r="E210" s="112" t="s">
        <v>557</v>
      </c>
      <c r="F210" s="118"/>
      <c r="G210" s="115"/>
      <c r="H210" s="115"/>
      <c r="I210" s="115"/>
      <c r="J210" s="48"/>
      <c r="K210" s="49"/>
      <c r="L210" s="49"/>
      <c r="M210" s="50"/>
      <c r="N210" s="51">
        <v>55282.5</v>
      </c>
      <c r="O210" s="49">
        <v>58167.159804000003</v>
      </c>
      <c r="P210" s="49">
        <v>49935.424968000007</v>
      </c>
      <c r="Q210" s="52"/>
      <c r="R210" s="158">
        <f t="shared" si="18"/>
        <v>3</v>
      </c>
      <c r="S210" s="54">
        <f t="shared" si="19"/>
        <v>54461.694924000003</v>
      </c>
      <c r="T210" s="41">
        <f t="shared" si="20"/>
        <v>7.6692428646088204E-2</v>
      </c>
      <c r="U210" s="117" t="s">
        <v>145</v>
      </c>
      <c r="V210" s="43">
        <f t="shared" si="21"/>
        <v>54461.694924000003</v>
      </c>
      <c r="W210" s="44">
        <f t="shared" si="23"/>
        <v>7.6692428646088204E-2</v>
      </c>
      <c r="X210" s="55">
        <f t="shared" si="22"/>
        <v>54461.694924000003</v>
      </c>
      <c r="Y210" s="109" t="s">
        <v>2554</v>
      </c>
      <c r="AA210" s="124"/>
      <c r="AB210" s="125"/>
    </row>
    <row r="211" spans="1:28" s="126" customFormat="1" ht="41.4">
      <c r="A211" s="111">
        <v>10</v>
      </c>
      <c r="B211" s="112" t="s">
        <v>27</v>
      </c>
      <c r="C211" s="112">
        <v>85121801</v>
      </c>
      <c r="D211" s="175" t="s">
        <v>2555</v>
      </c>
      <c r="E211" s="112" t="s">
        <v>57</v>
      </c>
      <c r="F211" s="118"/>
      <c r="G211" s="115"/>
      <c r="H211" s="115"/>
      <c r="I211" s="115"/>
      <c r="J211" s="48"/>
      <c r="K211" s="49"/>
      <c r="L211" s="49"/>
      <c r="M211" s="50"/>
      <c r="N211" s="51">
        <v>52123.5</v>
      </c>
      <c r="O211" s="49"/>
      <c r="P211" s="49">
        <v>36325.146594297599</v>
      </c>
      <c r="Q211" s="52"/>
      <c r="R211" s="158">
        <f t="shared" si="18"/>
        <v>2</v>
      </c>
      <c r="S211" s="54">
        <f t="shared" si="19"/>
        <v>44224.323297148803</v>
      </c>
      <c r="T211" s="41">
        <f t="shared" si="20"/>
        <v>0.25260132867819257</v>
      </c>
      <c r="U211" s="117" t="s">
        <v>145</v>
      </c>
      <c r="V211" s="43">
        <f t="shared" si="21"/>
        <v>44224.323297148803</v>
      </c>
      <c r="W211" s="44">
        <f t="shared" si="23"/>
        <v>0.25260132867819257</v>
      </c>
      <c r="X211" s="55">
        <f t="shared" si="22"/>
        <v>44224.323297148803</v>
      </c>
      <c r="Y211" s="109" t="s">
        <v>2556</v>
      </c>
      <c r="AA211" s="124"/>
      <c r="AB211" s="125"/>
    </row>
    <row r="212" spans="1:28" s="126" customFormat="1" ht="138">
      <c r="A212" s="111">
        <v>10</v>
      </c>
      <c r="B212" s="112" t="s">
        <v>27</v>
      </c>
      <c r="C212" s="112">
        <v>10121506</v>
      </c>
      <c r="D212" s="175" t="s">
        <v>2557</v>
      </c>
      <c r="E212" s="112" t="s">
        <v>106</v>
      </c>
      <c r="F212" s="118"/>
      <c r="G212" s="115"/>
      <c r="H212" s="115"/>
      <c r="I212" s="115"/>
      <c r="J212" s="48"/>
      <c r="K212" s="49"/>
      <c r="L212" s="49"/>
      <c r="M212" s="50"/>
      <c r="N212" s="51">
        <v>57915</v>
      </c>
      <c r="O212" s="49"/>
      <c r="P212" s="49"/>
      <c r="Q212" s="52"/>
      <c r="R212" s="158">
        <f t="shared" si="18"/>
        <v>1</v>
      </c>
      <c r="S212" s="54">
        <f t="shared" si="19"/>
        <v>57915</v>
      </c>
      <c r="T212" s="41" t="str">
        <f t="shared" si="20"/>
        <v/>
      </c>
      <c r="U212" s="117" t="s">
        <v>145</v>
      </c>
      <c r="V212" s="43">
        <f t="shared" si="21"/>
        <v>57915</v>
      </c>
      <c r="W212" s="44" t="str">
        <f t="shared" si="23"/>
        <v/>
      </c>
      <c r="X212" s="55">
        <f t="shared" si="22"/>
        <v>57915</v>
      </c>
      <c r="Y212" s="109" t="s">
        <v>2558</v>
      </c>
      <c r="AA212" s="124"/>
      <c r="AB212" s="125"/>
    </row>
    <row r="213" spans="1:28" s="126" customFormat="1" ht="41.4">
      <c r="A213" s="111">
        <v>10</v>
      </c>
      <c r="B213" s="112" t="s">
        <v>27</v>
      </c>
      <c r="C213" s="112">
        <v>10171500</v>
      </c>
      <c r="D213" s="175" t="s">
        <v>2559</v>
      </c>
      <c r="E213" s="112" t="s">
        <v>106</v>
      </c>
      <c r="F213" s="118"/>
      <c r="G213" s="115"/>
      <c r="H213" s="115"/>
      <c r="I213" s="115"/>
      <c r="J213" s="48"/>
      <c r="K213" s="49"/>
      <c r="L213" s="49"/>
      <c r="M213" s="50"/>
      <c r="N213" s="51"/>
      <c r="O213" s="49">
        <v>132930.72</v>
      </c>
      <c r="P213" s="49"/>
      <c r="Q213" s="52"/>
      <c r="R213" s="158">
        <f t="shared" si="18"/>
        <v>1</v>
      </c>
      <c r="S213" s="54">
        <f t="shared" si="19"/>
        <v>132930.72</v>
      </c>
      <c r="T213" s="41" t="str">
        <f t="shared" si="20"/>
        <v/>
      </c>
      <c r="U213" s="117" t="s">
        <v>145</v>
      </c>
      <c r="V213" s="43">
        <f t="shared" si="21"/>
        <v>132930.72</v>
      </c>
      <c r="W213" s="44" t="str">
        <f t="shared" si="23"/>
        <v/>
      </c>
      <c r="X213" s="55">
        <f t="shared" si="22"/>
        <v>132930.72</v>
      </c>
      <c r="Y213" s="109" t="s">
        <v>2560</v>
      </c>
      <c r="AA213" s="124"/>
      <c r="AB213" s="125"/>
    </row>
    <row r="214" spans="1:28" s="126" customFormat="1" ht="41.4">
      <c r="A214" s="111">
        <v>10</v>
      </c>
      <c r="B214" s="112" t="s">
        <v>27</v>
      </c>
      <c r="C214" s="112">
        <v>21102401</v>
      </c>
      <c r="D214" s="175" t="s">
        <v>2561</v>
      </c>
      <c r="E214" s="112" t="s">
        <v>57</v>
      </c>
      <c r="F214" s="118"/>
      <c r="G214" s="115"/>
      <c r="H214" s="115"/>
      <c r="I214" s="115"/>
      <c r="J214" s="48"/>
      <c r="K214" s="49"/>
      <c r="L214" s="49"/>
      <c r="M214" s="50"/>
      <c r="N214" s="51">
        <v>153264.15</v>
      </c>
      <c r="O214" s="49">
        <v>134168.08345199999</v>
      </c>
      <c r="P214" s="49">
        <v>124441.50013176959</v>
      </c>
      <c r="Q214" s="52"/>
      <c r="R214" s="158">
        <f t="shared" si="18"/>
        <v>3</v>
      </c>
      <c r="S214" s="54">
        <f t="shared" si="19"/>
        <v>137291.24452792318</v>
      </c>
      <c r="T214" s="41">
        <f t="shared" si="20"/>
        <v>0.10680173173795693</v>
      </c>
      <c r="U214" s="117" t="s">
        <v>145</v>
      </c>
      <c r="V214" s="43">
        <f t="shared" si="21"/>
        <v>137291.24452792318</v>
      </c>
      <c r="W214" s="44">
        <f t="shared" si="23"/>
        <v>0.10680173173795693</v>
      </c>
      <c r="X214" s="55">
        <f t="shared" si="22"/>
        <v>137291.24452792318</v>
      </c>
      <c r="Y214" s="109" t="s">
        <v>2562</v>
      </c>
      <c r="AA214" s="124"/>
      <c r="AB214" s="125"/>
    </row>
    <row r="215" spans="1:28" s="126" customFormat="1" ht="41.4">
      <c r="A215" s="111">
        <v>10</v>
      </c>
      <c r="B215" s="112" t="s">
        <v>27</v>
      </c>
      <c r="C215" s="112">
        <v>21102401</v>
      </c>
      <c r="D215" s="175" t="s">
        <v>2563</v>
      </c>
      <c r="E215" s="112" t="s">
        <v>57</v>
      </c>
      <c r="F215" s="118"/>
      <c r="G215" s="115"/>
      <c r="H215" s="115"/>
      <c r="I215" s="115"/>
      <c r="J215" s="48"/>
      <c r="K215" s="49"/>
      <c r="L215" s="49"/>
      <c r="M215" s="50"/>
      <c r="N215" s="51"/>
      <c r="O215" s="49">
        <v>41374.686599999994</v>
      </c>
      <c r="P215" s="49"/>
      <c r="Q215" s="52"/>
      <c r="R215" s="158">
        <f t="shared" si="18"/>
        <v>1</v>
      </c>
      <c r="S215" s="54">
        <f t="shared" si="19"/>
        <v>41374.686599999994</v>
      </c>
      <c r="T215" s="41" t="str">
        <f t="shared" si="20"/>
        <v/>
      </c>
      <c r="U215" s="117" t="s">
        <v>145</v>
      </c>
      <c r="V215" s="43">
        <f t="shared" si="21"/>
        <v>41374.686599999994</v>
      </c>
      <c r="W215" s="44" t="str">
        <f t="shared" si="23"/>
        <v/>
      </c>
      <c r="X215" s="55">
        <f t="shared" si="22"/>
        <v>41374.686599999994</v>
      </c>
      <c r="Y215" s="109" t="s">
        <v>2564</v>
      </c>
      <c r="AA215" s="124"/>
      <c r="AB215" s="125"/>
    </row>
    <row r="216" spans="1:28" s="126" customFormat="1" ht="55.2">
      <c r="A216" s="111">
        <v>10</v>
      </c>
      <c r="B216" s="112" t="s">
        <v>27</v>
      </c>
      <c r="C216" s="112">
        <v>51191500</v>
      </c>
      <c r="D216" s="175" t="s">
        <v>2565</v>
      </c>
      <c r="E216" s="112" t="s">
        <v>557</v>
      </c>
      <c r="F216" s="118"/>
      <c r="G216" s="115" t="s">
        <v>52</v>
      </c>
      <c r="H216" s="115" t="s">
        <v>53</v>
      </c>
      <c r="I216" s="115"/>
      <c r="J216" s="48"/>
      <c r="K216" s="49">
        <v>105300</v>
      </c>
      <c r="L216" s="49">
        <v>114500</v>
      </c>
      <c r="M216" s="50"/>
      <c r="N216" s="51"/>
      <c r="O216" s="49"/>
      <c r="P216" s="49"/>
      <c r="Q216" s="52"/>
      <c r="R216" s="158">
        <f t="shared" si="18"/>
        <v>2</v>
      </c>
      <c r="S216" s="54">
        <f t="shared" si="19"/>
        <v>109900</v>
      </c>
      <c r="T216" s="41">
        <f t="shared" si="20"/>
        <v>5.9193652292231454E-2</v>
      </c>
      <c r="U216" s="117" t="s">
        <v>54</v>
      </c>
      <c r="V216" s="43">
        <f t="shared" si="21"/>
        <v>109900</v>
      </c>
      <c r="W216" s="44">
        <f t="shared" si="23"/>
        <v>5.9193652292231454E-2</v>
      </c>
      <c r="X216" s="55">
        <f t="shared" si="22"/>
        <v>109900</v>
      </c>
      <c r="Y216" s="109" t="s">
        <v>2566</v>
      </c>
      <c r="AA216" s="124"/>
      <c r="AB216" s="125"/>
    </row>
    <row r="217" spans="1:28" s="126" customFormat="1" ht="41.4">
      <c r="A217" s="111">
        <v>10</v>
      </c>
      <c r="B217" s="112" t="s">
        <v>27</v>
      </c>
      <c r="C217" s="112">
        <v>51102600</v>
      </c>
      <c r="D217" s="175" t="s">
        <v>2567</v>
      </c>
      <c r="E217" s="112" t="s">
        <v>557</v>
      </c>
      <c r="F217" s="118"/>
      <c r="G217" s="115" t="s">
        <v>52</v>
      </c>
      <c r="H217" s="115" t="s">
        <v>53</v>
      </c>
      <c r="I217" s="115"/>
      <c r="J217" s="48"/>
      <c r="K217" s="49">
        <v>52350</v>
      </c>
      <c r="L217" s="49">
        <v>56900</v>
      </c>
      <c r="M217" s="50"/>
      <c r="N217" s="51"/>
      <c r="O217" s="49"/>
      <c r="P217" s="49"/>
      <c r="Q217" s="52"/>
      <c r="R217" s="158">
        <f t="shared" si="18"/>
        <v>2</v>
      </c>
      <c r="S217" s="54">
        <f t="shared" si="19"/>
        <v>54625</v>
      </c>
      <c r="T217" s="41">
        <f t="shared" si="20"/>
        <v>5.8898596876865737E-2</v>
      </c>
      <c r="U217" s="117" t="s">
        <v>54</v>
      </c>
      <c r="V217" s="43">
        <f t="shared" si="21"/>
        <v>54625</v>
      </c>
      <c r="W217" s="44">
        <f t="shared" si="23"/>
        <v>5.8898596876865737E-2</v>
      </c>
      <c r="X217" s="55">
        <f t="shared" si="22"/>
        <v>54625</v>
      </c>
      <c r="Y217" s="109" t="s">
        <v>2568</v>
      </c>
      <c r="AA217" s="124"/>
      <c r="AB217" s="125"/>
    </row>
    <row r="218" spans="1:28" s="126" customFormat="1" ht="41.4">
      <c r="A218" s="111">
        <v>10</v>
      </c>
      <c r="B218" s="112" t="s">
        <v>27</v>
      </c>
      <c r="C218" s="112">
        <v>41102600</v>
      </c>
      <c r="D218" s="175" t="s">
        <v>2569</v>
      </c>
      <c r="E218" s="112" t="s">
        <v>57</v>
      </c>
      <c r="F218" s="118"/>
      <c r="G218" s="115" t="s">
        <v>52</v>
      </c>
      <c r="H218" s="115" t="s">
        <v>53</v>
      </c>
      <c r="I218" s="115"/>
      <c r="J218" s="48"/>
      <c r="K218" s="49">
        <v>42000</v>
      </c>
      <c r="L218" s="49">
        <v>45700</v>
      </c>
      <c r="M218" s="50"/>
      <c r="N218" s="51"/>
      <c r="O218" s="49"/>
      <c r="P218" s="49"/>
      <c r="Q218" s="52"/>
      <c r="R218" s="158">
        <f t="shared" si="18"/>
        <v>2</v>
      </c>
      <c r="S218" s="54">
        <f t="shared" si="19"/>
        <v>43850</v>
      </c>
      <c r="T218" s="41">
        <f t="shared" si="20"/>
        <v>5.9664654284839816E-2</v>
      </c>
      <c r="U218" s="117" t="s">
        <v>54</v>
      </c>
      <c r="V218" s="43">
        <f t="shared" si="21"/>
        <v>43850</v>
      </c>
      <c r="W218" s="44">
        <f t="shared" si="23"/>
        <v>5.9664654284839816E-2</v>
      </c>
      <c r="X218" s="55">
        <f t="shared" si="22"/>
        <v>43850</v>
      </c>
      <c r="Y218" s="109" t="s">
        <v>2570</v>
      </c>
      <c r="AA218" s="124"/>
      <c r="AB218" s="125"/>
    </row>
    <row r="219" spans="1:28" s="126" customFormat="1" ht="55.2">
      <c r="A219" s="111">
        <v>10</v>
      </c>
      <c r="B219" s="112" t="s">
        <v>27</v>
      </c>
      <c r="C219" s="112">
        <v>70122006</v>
      </c>
      <c r="D219" s="175" t="s">
        <v>2571</v>
      </c>
      <c r="E219" s="112" t="s">
        <v>57</v>
      </c>
      <c r="F219" s="118"/>
      <c r="G219" s="115" t="s">
        <v>52</v>
      </c>
      <c r="H219" s="115" t="s">
        <v>53</v>
      </c>
      <c r="I219" s="115"/>
      <c r="J219" s="48"/>
      <c r="K219" s="49">
        <v>73500</v>
      </c>
      <c r="L219" s="49">
        <v>79900</v>
      </c>
      <c r="M219" s="50"/>
      <c r="N219" s="51"/>
      <c r="O219" s="49"/>
      <c r="P219" s="49"/>
      <c r="Q219" s="52"/>
      <c r="R219" s="158">
        <f t="shared" si="18"/>
        <v>2</v>
      </c>
      <c r="S219" s="54">
        <f t="shared" si="19"/>
        <v>76700</v>
      </c>
      <c r="T219" s="41">
        <f t="shared" si="20"/>
        <v>5.9002391128994844E-2</v>
      </c>
      <c r="U219" s="117" t="s">
        <v>54</v>
      </c>
      <c r="V219" s="43">
        <f t="shared" si="21"/>
        <v>76700</v>
      </c>
      <c r="W219" s="44">
        <f t="shared" si="23"/>
        <v>5.9002391128994844E-2</v>
      </c>
      <c r="X219" s="55">
        <f t="shared" si="22"/>
        <v>76700</v>
      </c>
      <c r="Y219" s="109" t="s">
        <v>2572</v>
      </c>
      <c r="AA219" s="124"/>
      <c r="AB219" s="125"/>
    </row>
    <row r="220" spans="1:28" s="126" customFormat="1" ht="41.4">
      <c r="A220" s="111">
        <v>10</v>
      </c>
      <c r="B220" s="112" t="s">
        <v>27</v>
      </c>
      <c r="C220" s="112">
        <v>51201600</v>
      </c>
      <c r="D220" s="175" t="s">
        <v>2573</v>
      </c>
      <c r="E220" s="112" t="s">
        <v>557</v>
      </c>
      <c r="F220" s="118"/>
      <c r="G220" s="115" t="s">
        <v>52</v>
      </c>
      <c r="H220" s="115" t="s">
        <v>53</v>
      </c>
      <c r="I220" s="115"/>
      <c r="J220" s="48"/>
      <c r="K220" s="49">
        <v>355500</v>
      </c>
      <c r="L220" s="49">
        <v>386500</v>
      </c>
      <c r="M220" s="50"/>
      <c r="N220" s="51"/>
      <c r="O220" s="49"/>
      <c r="P220" s="49"/>
      <c r="Q220" s="52"/>
      <c r="R220" s="158">
        <f t="shared" si="18"/>
        <v>2</v>
      </c>
      <c r="S220" s="54">
        <f t="shared" si="19"/>
        <v>371000</v>
      </c>
      <c r="T220" s="41">
        <f t="shared" si="20"/>
        <v>5.908439411531799E-2</v>
      </c>
      <c r="U220" s="117" t="s">
        <v>54</v>
      </c>
      <c r="V220" s="43">
        <f t="shared" si="21"/>
        <v>371000</v>
      </c>
      <c r="W220" s="44">
        <f t="shared" si="23"/>
        <v>5.908439411531799E-2</v>
      </c>
      <c r="X220" s="55">
        <f t="shared" si="22"/>
        <v>371000</v>
      </c>
      <c r="Y220" s="109" t="s">
        <v>2574</v>
      </c>
      <c r="AA220" s="124"/>
      <c r="AB220" s="125"/>
    </row>
    <row r="221" spans="1:28" s="126" customFormat="1" ht="41.4">
      <c r="A221" s="111">
        <v>10</v>
      </c>
      <c r="B221" s="112" t="s">
        <v>27</v>
      </c>
      <c r="C221" s="112">
        <v>51201703</v>
      </c>
      <c r="D221" s="175" t="s">
        <v>2575</v>
      </c>
      <c r="E221" s="112" t="s">
        <v>557</v>
      </c>
      <c r="F221" s="118"/>
      <c r="G221" s="115" t="s">
        <v>52</v>
      </c>
      <c r="H221" s="115" t="s">
        <v>53</v>
      </c>
      <c r="I221" s="115"/>
      <c r="J221" s="48"/>
      <c r="K221" s="49"/>
      <c r="L221" s="49"/>
      <c r="M221" s="50"/>
      <c r="N221" s="51">
        <v>41119.649999999994</v>
      </c>
      <c r="O221" s="49">
        <v>31238.7192</v>
      </c>
      <c r="P221" s="49">
        <v>19022.6731623552</v>
      </c>
      <c r="Q221" s="52"/>
      <c r="R221" s="158">
        <f t="shared" si="18"/>
        <v>5</v>
      </c>
      <c r="S221" s="54">
        <f t="shared" si="19"/>
        <v>30460.347454118397</v>
      </c>
      <c r="T221" s="41">
        <f t="shared" si="20"/>
        <v>0.36339155665328843</v>
      </c>
      <c r="U221" s="117" t="s">
        <v>145</v>
      </c>
      <c r="V221" s="43">
        <f t="shared" si="21"/>
        <v>30460.347454118397</v>
      </c>
      <c r="W221" s="44">
        <f t="shared" si="23"/>
        <v>0.36339155665328843</v>
      </c>
      <c r="X221" s="55">
        <f t="shared" si="22"/>
        <v>30460.347454118397</v>
      </c>
      <c r="Y221" s="109" t="s">
        <v>2576</v>
      </c>
      <c r="AA221" s="124"/>
      <c r="AB221" s="125"/>
    </row>
    <row r="222" spans="1:28" s="126" customFormat="1" ht="55.2">
      <c r="A222" s="111">
        <v>10</v>
      </c>
      <c r="B222" s="112" t="s">
        <v>27</v>
      </c>
      <c r="C222" s="112">
        <v>51201600</v>
      </c>
      <c r="D222" s="175" t="s">
        <v>2577</v>
      </c>
      <c r="E222" s="112" t="s">
        <v>557</v>
      </c>
      <c r="F222" s="118"/>
      <c r="G222" s="115" t="s">
        <v>52</v>
      </c>
      <c r="H222" s="115" t="s">
        <v>53</v>
      </c>
      <c r="I222" s="115"/>
      <c r="J222" s="48"/>
      <c r="K222" s="49">
        <v>48000</v>
      </c>
      <c r="L222" s="49">
        <v>52200</v>
      </c>
      <c r="M222" s="50"/>
      <c r="N222" s="51"/>
      <c r="O222" s="49"/>
      <c r="P222" s="49"/>
      <c r="Q222" s="52"/>
      <c r="R222" s="158">
        <f t="shared" si="18"/>
        <v>2</v>
      </c>
      <c r="S222" s="54">
        <f t="shared" si="19"/>
        <v>50100</v>
      </c>
      <c r="T222" s="41">
        <f t="shared" si="20"/>
        <v>5.9278412794081824E-2</v>
      </c>
      <c r="U222" s="117" t="s">
        <v>54</v>
      </c>
      <c r="V222" s="43">
        <f t="shared" si="21"/>
        <v>50100</v>
      </c>
      <c r="W222" s="44">
        <f t="shared" si="23"/>
        <v>5.9278412794081824E-2</v>
      </c>
      <c r="X222" s="55">
        <f t="shared" si="22"/>
        <v>50100</v>
      </c>
      <c r="Y222" s="109" t="s">
        <v>2578</v>
      </c>
      <c r="AA222" s="124"/>
      <c r="AB222" s="125"/>
    </row>
    <row r="223" spans="1:28" s="126" customFormat="1" ht="41.4">
      <c r="A223" s="111">
        <v>10</v>
      </c>
      <c r="B223" s="112" t="s">
        <v>27</v>
      </c>
      <c r="C223" s="112">
        <v>51201600</v>
      </c>
      <c r="D223" s="175" t="s">
        <v>2579</v>
      </c>
      <c r="E223" s="112" t="s">
        <v>557</v>
      </c>
      <c r="F223" s="118"/>
      <c r="G223" s="115" t="s">
        <v>52</v>
      </c>
      <c r="H223" s="115" t="s">
        <v>53</v>
      </c>
      <c r="I223" s="115"/>
      <c r="J223" s="48"/>
      <c r="K223" s="49">
        <v>7613</v>
      </c>
      <c r="L223" s="49">
        <v>8300</v>
      </c>
      <c r="M223" s="50"/>
      <c r="N223" s="51"/>
      <c r="O223" s="49"/>
      <c r="P223" s="49"/>
      <c r="Q223" s="52"/>
      <c r="R223" s="158">
        <f t="shared" si="18"/>
        <v>2</v>
      </c>
      <c r="S223" s="54">
        <f t="shared" si="19"/>
        <v>7956.5</v>
      </c>
      <c r="T223" s="41">
        <f t="shared" si="20"/>
        <v>6.1054780201741737E-2</v>
      </c>
      <c r="U223" s="117" t="s">
        <v>54</v>
      </c>
      <c r="V223" s="43">
        <f t="shared" si="21"/>
        <v>7956.5</v>
      </c>
      <c r="W223" s="44">
        <f t="shared" si="23"/>
        <v>6.1054780201741737E-2</v>
      </c>
      <c r="X223" s="55">
        <f t="shared" si="22"/>
        <v>7956.5</v>
      </c>
      <c r="Y223" s="109" t="s">
        <v>2580</v>
      </c>
      <c r="AA223" s="124"/>
      <c r="AB223" s="125"/>
    </row>
    <row r="224" spans="1:28" s="126" customFormat="1" ht="82.8">
      <c r="A224" s="111">
        <v>10</v>
      </c>
      <c r="B224" s="112" t="s">
        <v>27</v>
      </c>
      <c r="C224" s="112">
        <v>51201600</v>
      </c>
      <c r="D224" s="175" t="s">
        <v>2581</v>
      </c>
      <c r="E224" s="112" t="s">
        <v>557</v>
      </c>
      <c r="F224" s="118"/>
      <c r="G224" s="115" t="s">
        <v>52</v>
      </c>
      <c r="H224" s="115" t="s">
        <v>53</v>
      </c>
      <c r="I224" s="115"/>
      <c r="J224" s="48"/>
      <c r="K224" s="49">
        <v>355500</v>
      </c>
      <c r="L224" s="49">
        <v>386500</v>
      </c>
      <c r="M224" s="50"/>
      <c r="N224" s="51"/>
      <c r="O224" s="49"/>
      <c r="P224" s="49"/>
      <c r="Q224" s="52"/>
      <c r="R224" s="158">
        <f t="shared" si="18"/>
        <v>2</v>
      </c>
      <c r="S224" s="54">
        <f t="shared" si="19"/>
        <v>371000</v>
      </c>
      <c r="T224" s="41">
        <f t="shared" si="20"/>
        <v>5.908439411531799E-2</v>
      </c>
      <c r="U224" s="117" t="s">
        <v>54</v>
      </c>
      <c r="V224" s="43">
        <f t="shared" si="21"/>
        <v>371000</v>
      </c>
      <c r="W224" s="44">
        <f t="shared" si="23"/>
        <v>5.908439411531799E-2</v>
      </c>
      <c r="X224" s="55">
        <f t="shared" si="22"/>
        <v>371000</v>
      </c>
      <c r="Y224" s="109" t="s">
        <v>2582</v>
      </c>
      <c r="AA224" s="124"/>
      <c r="AB224" s="125"/>
    </row>
    <row r="225" spans="1:28" s="126" customFormat="1" ht="151.80000000000001">
      <c r="A225" s="111">
        <v>10</v>
      </c>
      <c r="B225" s="112" t="s">
        <v>27</v>
      </c>
      <c r="C225" s="112">
        <v>51201600</v>
      </c>
      <c r="D225" s="175" t="s">
        <v>2583</v>
      </c>
      <c r="E225" s="112" t="s">
        <v>557</v>
      </c>
      <c r="F225" s="118"/>
      <c r="G225" s="115" t="s">
        <v>52</v>
      </c>
      <c r="H225" s="115" t="s">
        <v>53</v>
      </c>
      <c r="I225" s="115"/>
      <c r="J225" s="48"/>
      <c r="K225" s="49">
        <v>328500</v>
      </c>
      <c r="L225" s="49">
        <v>357000</v>
      </c>
      <c r="M225" s="50"/>
      <c r="N225" s="51"/>
      <c r="O225" s="49"/>
      <c r="P225" s="49"/>
      <c r="Q225" s="52"/>
      <c r="R225" s="158">
        <f t="shared" si="18"/>
        <v>2</v>
      </c>
      <c r="S225" s="54">
        <f t="shared" si="19"/>
        <v>342750</v>
      </c>
      <c r="T225" s="41">
        <f t="shared" si="20"/>
        <v>5.8796625131485356E-2</v>
      </c>
      <c r="U225" s="117" t="s">
        <v>54</v>
      </c>
      <c r="V225" s="43">
        <f t="shared" si="21"/>
        <v>342750</v>
      </c>
      <c r="W225" s="44">
        <f t="shared" si="23"/>
        <v>5.8796625131485356E-2</v>
      </c>
      <c r="X225" s="55">
        <f t="shared" si="22"/>
        <v>342750</v>
      </c>
      <c r="Y225" s="109" t="s">
        <v>2584</v>
      </c>
      <c r="AA225" s="124"/>
      <c r="AB225" s="125"/>
    </row>
    <row r="226" spans="1:28" s="126" customFormat="1" ht="82.8">
      <c r="A226" s="111">
        <v>10</v>
      </c>
      <c r="B226" s="112" t="s">
        <v>27</v>
      </c>
      <c r="C226" s="112">
        <v>51201600</v>
      </c>
      <c r="D226" s="175" t="s">
        <v>2585</v>
      </c>
      <c r="E226" s="112" t="s">
        <v>557</v>
      </c>
      <c r="F226" s="118"/>
      <c r="G226" s="115" t="s">
        <v>52</v>
      </c>
      <c r="H226" s="115" t="s">
        <v>53</v>
      </c>
      <c r="I226" s="115"/>
      <c r="J226" s="48"/>
      <c r="K226" s="49">
        <v>607500</v>
      </c>
      <c r="L226" s="49">
        <v>660500</v>
      </c>
      <c r="M226" s="50"/>
      <c r="N226" s="51"/>
      <c r="O226" s="49"/>
      <c r="P226" s="49"/>
      <c r="Q226" s="52"/>
      <c r="R226" s="158">
        <f t="shared" si="18"/>
        <v>2</v>
      </c>
      <c r="S226" s="54">
        <f t="shared" si="19"/>
        <v>634000</v>
      </c>
      <c r="T226" s="41">
        <f t="shared" si="20"/>
        <v>5.9111450162282364E-2</v>
      </c>
      <c r="U226" s="117" t="s">
        <v>54</v>
      </c>
      <c r="V226" s="43">
        <f t="shared" si="21"/>
        <v>634000</v>
      </c>
      <c r="W226" s="44">
        <f t="shared" si="23"/>
        <v>5.9111450162282364E-2</v>
      </c>
      <c r="X226" s="55">
        <f t="shared" si="22"/>
        <v>634000</v>
      </c>
      <c r="Y226" s="109" t="s">
        <v>2586</v>
      </c>
      <c r="AA226" s="124"/>
      <c r="AB226" s="125"/>
    </row>
    <row r="227" spans="1:28" s="126" customFormat="1" ht="41.4">
      <c r="A227" s="111">
        <v>10</v>
      </c>
      <c r="B227" s="112" t="s">
        <v>27</v>
      </c>
      <c r="C227" s="112">
        <v>51201808</v>
      </c>
      <c r="D227" s="175" t="s">
        <v>2587</v>
      </c>
      <c r="E227" s="112" t="s">
        <v>106</v>
      </c>
      <c r="F227" s="118"/>
      <c r="G227" s="115" t="s">
        <v>52</v>
      </c>
      <c r="H227" s="115" t="s">
        <v>53</v>
      </c>
      <c r="I227" s="115"/>
      <c r="J227" s="48"/>
      <c r="K227" s="49"/>
      <c r="L227" s="49"/>
      <c r="M227" s="50"/>
      <c r="N227" s="51">
        <v>57915</v>
      </c>
      <c r="O227" s="49">
        <v>19219.566599999998</v>
      </c>
      <c r="P227" s="49">
        <v>58880.221454995197</v>
      </c>
      <c r="Q227" s="52"/>
      <c r="R227" s="158">
        <f t="shared" si="18"/>
        <v>5</v>
      </c>
      <c r="S227" s="54">
        <f t="shared" si="19"/>
        <v>45338.262684998394</v>
      </c>
      <c r="T227" s="41">
        <f t="shared" si="20"/>
        <v>0.49901784741580757</v>
      </c>
      <c r="U227" s="117" t="s">
        <v>145</v>
      </c>
      <c r="V227" s="43">
        <f t="shared" si="21"/>
        <v>45338.262684998394</v>
      </c>
      <c r="W227" s="44">
        <f t="shared" si="23"/>
        <v>0.49901784741580757</v>
      </c>
      <c r="X227" s="55">
        <f t="shared" si="22"/>
        <v>45338.262684998394</v>
      </c>
      <c r="Y227" s="109" t="s">
        <v>2588</v>
      </c>
      <c r="AA227" s="124"/>
      <c r="AB227" s="125"/>
    </row>
    <row r="228" spans="1:28" s="30" customFormat="1" ht="14.4" thickBot="1">
      <c r="A228" s="56"/>
      <c r="B228" s="57"/>
      <c r="C228" s="57"/>
      <c r="D228" s="171"/>
      <c r="E228" s="57"/>
      <c r="F228" s="58"/>
      <c r="G228" s="59"/>
      <c r="H228" s="59"/>
      <c r="I228" s="59"/>
      <c r="J228" s="60"/>
      <c r="K228" s="61"/>
      <c r="L228" s="61"/>
      <c r="M228" s="62"/>
      <c r="N228" s="63"/>
      <c r="O228" s="61"/>
      <c r="P228" s="61"/>
      <c r="Q228" s="64"/>
      <c r="R228" s="65">
        <f t="shared" ref="R228" si="24">COUNTA(F228:I228,N228:P228)</f>
        <v>0</v>
      </c>
      <c r="S228" s="66" t="str">
        <f t="shared" ref="S228" si="25">IFERROR(AVERAGE(J228:P228),"")</f>
        <v/>
      </c>
      <c r="T228" s="67" t="str">
        <f t="shared" ref="T228" si="26">IF(Q228&gt;0,"",IFERROR(STDEV(J228:P228)/S228,""))</f>
        <v/>
      </c>
      <c r="U228" s="68"/>
      <c r="V228" s="69" t="str">
        <f t="shared" ref="V228" si="27">IFERROR(AVERAGE(J228:P228),"")</f>
        <v/>
      </c>
      <c r="W228" s="70" t="str">
        <f t="shared" si="23"/>
        <v/>
      </c>
      <c r="X228" s="71" t="str">
        <f t="shared" ref="X228" si="28">IF(Q228&gt;0,Q228,V228)</f>
        <v/>
      </c>
      <c r="Y228" s="72"/>
      <c r="Z228" s="47"/>
      <c r="AA228" s="29"/>
    </row>
    <row r="229" spans="1:28" s="30" customFormat="1" ht="13.8">
      <c r="A229" s="73"/>
      <c r="B229" s="73"/>
      <c r="C229" s="74"/>
      <c r="D229" s="172"/>
      <c r="E229" s="74"/>
      <c r="F229" s="74"/>
      <c r="G229" s="74"/>
      <c r="H229" s="74"/>
      <c r="I229" s="74"/>
      <c r="J229" s="75"/>
      <c r="K229" s="75"/>
      <c r="L229" s="75"/>
      <c r="M229" s="75"/>
      <c r="N229" s="75"/>
      <c r="O229" s="75"/>
      <c r="P229" s="75"/>
      <c r="Q229" s="76"/>
      <c r="R229" s="47"/>
      <c r="S229" s="77"/>
      <c r="T229" s="47"/>
      <c r="U229" s="29"/>
      <c r="V229" s="77"/>
      <c r="W229" s="47"/>
      <c r="X229" s="77"/>
      <c r="Y229" s="78"/>
      <c r="Z229" s="47"/>
      <c r="AA229" s="29"/>
    </row>
    <row r="230" spans="1:28" s="30" customFormat="1" ht="13.8">
      <c r="A230" s="191" t="s">
        <v>559</v>
      </c>
      <c r="B230" s="73"/>
      <c r="C230" s="74"/>
      <c r="D230" s="172"/>
      <c r="E230" s="74"/>
      <c r="F230" s="74"/>
      <c r="G230" s="74"/>
      <c r="H230" s="74"/>
      <c r="I230" s="74"/>
      <c r="J230" s="75"/>
      <c r="K230" s="75"/>
      <c r="L230" s="75"/>
      <c r="M230" s="75"/>
      <c r="N230" s="75"/>
      <c r="O230" s="75"/>
      <c r="P230" s="75"/>
      <c r="Q230" s="76"/>
      <c r="R230" s="47"/>
      <c r="S230" s="77"/>
      <c r="T230" s="47"/>
      <c r="U230" s="29"/>
      <c r="V230" s="77"/>
      <c r="W230" s="47"/>
      <c r="X230" s="77"/>
      <c r="Y230" s="78"/>
      <c r="Z230" s="47"/>
      <c r="AA230" s="29"/>
    </row>
    <row r="231" spans="1:28" s="30" customFormat="1" ht="13.8">
      <c r="A231" s="73"/>
      <c r="B231" s="73"/>
      <c r="C231" s="74"/>
      <c r="D231" s="172"/>
      <c r="E231" s="74"/>
      <c r="F231" s="74"/>
      <c r="G231" s="74"/>
      <c r="H231" s="74"/>
      <c r="I231" s="74"/>
      <c r="J231" s="75"/>
      <c r="K231" s="75"/>
      <c r="L231" s="75"/>
      <c r="M231" s="75"/>
      <c r="N231" s="75"/>
      <c r="O231" s="75"/>
      <c r="P231" s="75"/>
      <c r="Q231" s="76"/>
      <c r="R231" s="47"/>
      <c r="S231" s="77"/>
      <c r="T231" s="47"/>
      <c r="U231" s="29"/>
      <c r="V231" s="77"/>
      <c r="W231" s="47"/>
      <c r="X231" s="77"/>
      <c r="Y231" s="78"/>
      <c r="Z231" s="47"/>
      <c r="AA231" s="29"/>
    </row>
    <row r="232" spans="1:28" s="30" customFormat="1" ht="13.8">
      <c r="A232" s="192" t="s">
        <v>560</v>
      </c>
      <c r="B232" s="191" t="s">
        <v>2589</v>
      </c>
      <c r="C232" s="74"/>
      <c r="D232" s="172"/>
      <c r="E232" s="74"/>
      <c r="F232" s="74"/>
      <c r="G232" s="74"/>
      <c r="H232" s="74"/>
      <c r="I232" s="74"/>
      <c r="J232" s="75"/>
      <c r="K232" s="75"/>
      <c r="L232" s="75"/>
      <c r="M232" s="75"/>
      <c r="N232" s="75"/>
      <c r="O232" s="75"/>
      <c r="P232" s="75"/>
      <c r="Q232" s="76"/>
      <c r="R232" s="47"/>
      <c r="S232" s="77"/>
      <c r="T232" s="47"/>
      <c r="U232" s="29"/>
      <c r="V232" s="77"/>
      <c r="W232" s="47"/>
      <c r="X232" s="77"/>
      <c r="Y232" s="78"/>
      <c r="Z232" s="47"/>
      <c r="AA232" s="47"/>
    </row>
    <row r="233" spans="1:28" s="30" customFormat="1" ht="13.8">
      <c r="A233" s="192" t="s">
        <v>561</v>
      </c>
      <c r="B233" s="191" t="s">
        <v>2590</v>
      </c>
      <c r="C233" s="74"/>
      <c r="D233" s="172"/>
      <c r="E233" s="74"/>
      <c r="F233" s="74"/>
      <c r="G233" s="74"/>
      <c r="H233" s="74"/>
      <c r="I233" s="74"/>
      <c r="J233" s="75"/>
      <c r="K233" s="75"/>
      <c r="L233" s="75"/>
      <c r="M233" s="75"/>
      <c r="N233" s="75"/>
      <c r="O233" s="75"/>
      <c r="P233" s="75"/>
      <c r="Q233" s="76"/>
      <c r="R233" s="47"/>
      <c r="S233" s="77"/>
      <c r="T233" s="47"/>
      <c r="U233" s="29"/>
      <c r="V233" s="77"/>
      <c r="W233" s="47"/>
      <c r="X233" s="77"/>
      <c r="Y233" s="78"/>
      <c r="Z233" s="47"/>
      <c r="AA233" s="47"/>
    </row>
    <row r="234" spans="1:28" ht="13.8">
      <c r="A234" s="192" t="s">
        <v>562</v>
      </c>
      <c r="B234" s="191" t="s">
        <v>2591</v>
      </c>
    </row>
    <row r="235" spans="1:28" ht="13.8">
      <c r="A235" s="192" t="s">
        <v>563</v>
      </c>
      <c r="B235" s="191"/>
    </row>
    <row r="236" spans="1:28" ht="13.8"/>
    <row r="237" spans="1:28" ht="13.95" customHeight="1">
      <c r="A237" s="277" t="s">
        <v>814</v>
      </c>
      <c r="B237" s="277"/>
      <c r="C237" s="277"/>
      <c r="D237" s="277"/>
      <c r="E237" s="277"/>
      <c r="F237" s="277"/>
      <c r="G237" s="277"/>
      <c r="H237" s="277"/>
      <c r="I237" s="277"/>
      <c r="J237" s="277"/>
      <c r="K237" s="277"/>
      <c r="L237" s="277"/>
      <c r="M237" s="277"/>
      <c r="N237" s="277"/>
      <c r="O237" s="277"/>
      <c r="P237" s="277"/>
      <c r="Q237" s="277"/>
      <c r="R237" s="277"/>
      <c r="S237" s="277"/>
      <c r="T237" s="277"/>
      <c r="U237" s="277"/>
      <c r="V237" s="277"/>
      <c r="W237" s="277"/>
      <c r="X237" s="277"/>
      <c r="Y237" s="277"/>
    </row>
    <row r="238" spans="1:28" ht="13.8"/>
    <row r="239" spans="1:28" ht="13.95" customHeight="1">
      <c r="A239" s="276" t="s">
        <v>565</v>
      </c>
      <c r="B239" s="276"/>
      <c r="C239" s="276"/>
      <c r="D239" s="276"/>
      <c r="E239" s="276"/>
      <c r="F239" s="276"/>
      <c r="G239" s="276"/>
      <c r="H239" s="276"/>
      <c r="I239" s="276"/>
      <c r="J239" s="276"/>
      <c r="K239" s="276"/>
      <c r="L239" s="276"/>
      <c r="M239" s="276"/>
      <c r="N239" s="276"/>
      <c r="O239" s="276"/>
      <c r="P239" s="276"/>
      <c r="Q239" s="276"/>
      <c r="R239" s="276"/>
      <c r="S239" s="276"/>
      <c r="T239" s="276"/>
      <c r="U239" s="276"/>
      <c r="V239" s="276"/>
      <c r="W239" s="276"/>
      <c r="X239" s="276"/>
      <c r="Y239" s="276"/>
    </row>
    <row r="240" spans="1:28" ht="13.8">
      <c r="A240" s="276"/>
      <c r="B240" s="276"/>
      <c r="C240" s="276"/>
      <c r="D240" s="276"/>
      <c r="E240" s="276"/>
      <c r="F240" s="276"/>
      <c r="G240" s="276"/>
      <c r="H240" s="276"/>
      <c r="I240" s="276"/>
      <c r="J240" s="276"/>
      <c r="K240" s="276"/>
      <c r="L240" s="276"/>
      <c r="M240" s="276"/>
      <c r="N240" s="276"/>
      <c r="O240" s="276"/>
      <c r="P240" s="276"/>
      <c r="Q240" s="276"/>
      <c r="R240" s="276"/>
      <c r="S240" s="276"/>
      <c r="T240" s="276"/>
      <c r="U240" s="276"/>
      <c r="V240" s="276"/>
      <c r="W240" s="276"/>
      <c r="X240" s="276"/>
      <c r="Y240" s="276"/>
    </row>
    <row r="241" spans="1:28" ht="13.8">
      <c r="A241" s="80"/>
      <c r="B241" s="80"/>
      <c r="C241" s="80"/>
      <c r="D241" s="173"/>
      <c r="E241" s="80"/>
      <c r="F241" s="80"/>
      <c r="G241" s="80"/>
      <c r="H241" s="80"/>
      <c r="I241" s="80"/>
      <c r="J241" s="80"/>
      <c r="K241" s="80"/>
      <c r="L241" s="80"/>
      <c r="M241" s="80"/>
      <c r="N241" s="80"/>
      <c r="O241" s="80"/>
      <c r="P241" s="80"/>
      <c r="Q241" s="80"/>
      <c r="R241" s="80"/>
      <c r="S241" s="80"/>
      <c r="T241" s="80"/>
      <c r="U241" s="80"/>
      <c r="V241" s="80"/>
      <c r="W241" s="80"/>
      <c r="X241" s="80"/>
      <c r="Y241" s="80"/>
    </row>
    <row r="242" spans="1:28" ht="13.8">
      <c r="A242" s="275" t="s">
        <v>566</v>
      </c>
      <c r="B242" s="275"/>
      <c r="C242" s="275"/>
      <c r="D242" s="275"/>
      <c r="E242" s="275"/>
      <c r="F242" s="275"/>
      <c r="G242" s="275"/>
      <c r="H242" s="275"/>
      <c r="I242" s="275"/>
      <c r="J242" s="275"/>
      <c r="K242" s="275"/>
      <c r="L242" s="275"/>
      <c r="M242" s="275"/>
      <c r="N242" s="275"/>
      <c r="O242" s="275"/>
      <c r="P242" s="275"/>
      <c r="Q242" s="275"/>
      <c r="R242" s="275"/>
      <c r="S242" s="275"/>
      <c r="T242" s="275"/>
      <c r="U242" s="275"/>
      <c r="V242" s="275"/>
      <c r="W242" s="275"/>
      <c r="X242" s="275"/>
      <c r="Y242" s="275"/>
    </row>
    <row r="243" spans="1:28" ht="13.8">
      <c r="A243" s="80"/>
      <c r="B243" s="80"/>
      <c r="C243" s="80"/>
      <c r="D243" s="173"/>
      <c r="E243" s="80"/>
      <c r="F243" s="80"/>
      <c r="G243" s="80"/>
      <c r="H243" s="80"/>
      <c r="I243" s="80"/>
      <c r="J243" s="80"/>
      <c r="K243" s="80"/>
      <c r="L243" s="80"/>
      <c r="M243" s="80"/>
      <c r="N243" s="80"/>
      <c r="O243" s="80"/>
      <c r="P243" s="80"/>
      <c r="Q243" s="80"/>
      <c r="R243" s="80"/>
      <c r="S243" s="80"/>
      <c r="T243" s="80"/>
      <c r="U243" s="80"/>
      <c r="V243" s="80"/>
      <c r="W243" s="80"/>
      <c r="X243" s="80"/>
      <c r="Y243" s="80"/>
    </row>
    <row r="244" spans="1:28" ht="13.8"/>
    <row r="245" spans="1:28" ht="14.4">
      <c r="B245"/>
    </row>
    <row r="246" spans="1:28" ht="14.4">
      <c r="A246" s="191"/>
      <c r="B246"/>
    </row>
    <row r="247" spans="1:28" s="79" customFormat="1" ht="13.8">
      <c r="A247" s="191"/>
      <c r="B247" s="193" t="s">
        <v>2592</v>
      </c>
      <c r="C247" s="81"/>
      <c r="D247" s="81"/>
      <c r="E247" s="81" t="s">
        <v>2593</v>
      </c>
      <c r="F247" s="81"/>
      <c r="G247" s="81"/>
      <c r="H247" s="81"/>
      <c r="I247" s="30"/>
      <c r="J247" s="82"/>
      <c r="K247" s="82"/>
      <c r="L247" s="82"/>
      <c r="M247" s="82"/>
      <c r="N247" s="82"/>
      <c r="O247" s="82"/>
      <c r="P247" s="82"/>
      <c r="Q247" s="83"/>
      <c r="R247" s="191"/>
      <c r="S247" s="191"/>
      <c r="T247" s="191"/>
      <c r="U247" s="30"/>
      <c r="V247" s="191"/>
      <c r="W247" s="191"/>
      <c r="X247" s="191"/>
      <c r="Y247" s="191"/>
      <c r="Z247" s="191"/>
      <c r="AA247" s="191"/>
      <c r="AB247" s="30"/>
    </row>
    <row r="248" spans="1:28" s="79" customFormat="1" ht="13.8">
      <c r="A248" s="191"/>
      <c r="B248" s="191" t="s">
        <v>2594</v>
      </c>
      <c r="C248" s="30"/>
      <c r="D248" s="81"/>
      <c r="E248" s="30" t="s">
        <v>570</v>
      </c>
      <c r="F248" s="30"/>
      <c r="G248" s="30"/>
      <c r="H248" s="30"/>
      <c r="I248" s="30"/>
      <c r="J248" s="82"/>
      <c r="K248" s="82"/>
      <c r="L248" s="82"/>
      <c r="M248" s="82"/>
      <c r="N248" s="82"/>
      <c r="O248" s="82"/>
      <c r="P248" s="82"/>
      <c r="Q248" s="83"/>
      <c r="R248" s="191"/>
      <c r="S248" s="191"/>
      <c r="T248" s="191"/>
      <c r="U248" s="30"/>
      <c r="V248" s="191"/>
      <c r="W248" s="191"/>
      <c r="X248" s="191"/>
      <c r="Y248" s="191"/>
      <c r="Z248" s="191"/>
      <c r="AA248" s="191"/>
      <c r="AB248" s="30"/>
    </row>
    <row r="249" spans="1:28" s="79" customFormat="1" ht="13.8">
      <c r="A249" s="191"/>
      <c r="B249" s="191"/>
      <c r="C249" s="30"/>
      <c r="D249" s="81"/>
      <c r="E249" s="30"/>
      <c r="F249" s="30"/>
      <c r="G249" s="30"/>
      <c r="H249" s="30"/>
      <c r="I249" s="30"/>
      <c r="J249" s="82"/>
      <c r="K249" s="82"/>
      <c r="L249" s="82"/>
      <c r="M249" s="82"/>
      <c r="N249" s="82"/>
      <c r="O249" s="82"/>
      <c r="P249" s="82"/>
      <c r="Q249" s="83"/>
      <c r="R249" s="191"/>
      <c r="S249" s="191"/>
      <c r="T249" s="191"/>
      <c r="U249" s="30"/>
      <c r="V249" s="191"/>
      <c r="W249" s="191"/>
      <c r="X249" s="191"/>
      <c r="Y249" s="191"/>
      <c r="Z249" s="191"/>
      <c r="AA249" s="191"/>
      <c r="AB249" s="30"/>
    </row>
    <row r="250" spans="1:28" s="89" customFormat="1" ht="13.8">
      <c r="A250" s="84"/>
      <c r="B250" s="84"/>
      <c r="C250" s="85"/>
      <c r="D250" s="81"/>
      <c r="E250" s="85"/>
      <c r="F250" s="85"/>
      <c r="G250" s="85"/>
      <c r="H250" s="85"/>
      <c r="I250" s="85"/>
      <c r="J250" s="87"/>
      <c r="K250" s="87"/>
      <c r="L250" s="87"/>
      <c r="M250" s="87"/>
      <c r="N250" s="87"/>
      <c r="O250" s="87"/>
      <c r="P250" s="87"/>
      <c r="Q250" s="88"/>
      <c r="S250" s="90"/>
      <c r="U250" s="86"/>
      <c r="V250" s="90"/>
      <c r="X250" s="90"/>
      <c r="Y250" s="91"/>
      <c r="AB250" s="30"/>
    </row>
    <row r="251" spans="1:28" s="89" customFormat="1" ht="13.8" hidden="1">
      <c r="A251" s="84"/>
      <c r="B251" s="84"/>
      <c r="C251" s="85"/>
      <c r="D251" s="81"/>
      <c r="E251" s="85"/>
      <c r="F251" s="85"/>
      <c r="G251" s="85"/>
      <c r="H251" s="85"/>
      <c r="I251" s="85"/>
      <c r="J251" s="87"/>
      <c r="K251" s="87"/>
      <c r="L251" s="87"/>
      <c r="M251" s="87"/>
      <c r="N251" s="87"/>
      <c r="O251" s="87"/>
      <c r="P251" s="87"/>
      <c r="Q251" s="88"/>
      <c r="S251" s="90"/>
      <c r="U251" s="86"/>
      <c r="V251" s="90"/>
      <c r="X251" s="90"/>
      <c r="Y251" s="91"/>
      <c r="AB251" s="30"/>
    </row>
    <row r="252" spans="1:28" ht="13.8"/>
    <row r="253" spans="1:28" ht="13.8"/>
    <row r="254" spans="1:28" ht="13.95" customHeight="1"/>
    <row r="255" spans="1:28" ht="13.95" customHeight="1"/>
    <row r="256" spans="1:28" ht="13.95" customHeight="1"/>
    <row r="257" ht="13.95" customHeight="1"/>
    <row r="258" ht="13.95" customHeight="1"/>
    <row r="259" ht="13.95" customHeight="1"/>
    <row r="260" ht="13.95" customHeight="1"/>
    <row r="261" ht="13.95" customHeight="1"/>
    <row r="262" ht="13.95" customHeight="1"/>
    <row r="263" ht="13.95" customHeight="1"/>
    <row r="264" ht="13.95" customHeight="1"/>
    <row r="265" ht="13.95" customHeight="1"/>
    <row r="266" ht="13.95" customHeight="1"/>
    <row r="267" ht="13.95" customHeight="1"/>
    <row r="268" ht="13.95" customHeight="1"/>
    <row r="269" ht="13.95" customHeight="1"/>
    <row r="270" ht="13.95" customHeight="1"/>
    <row r="271" ht="13.95" customHeight="1"/>
    <row r="272" ht="13.95" customHeight="1"/>
    <row r="273" ht="13.95" customHeight="1"/>
    <row r="274" ht="13.95" customHeight="1"/>
    <row r="275" ht="13.95" customHeight="1"/>
    <row r="276" ht="13.95" customHeight="1"/>
    <row r="277" ht="13.95" customHeight="1"/>
    <row r="278" ht="13.95" customHeight="1"/>
    <row r="279" ht="13.95" customHeight="1"/>
    <row r="280" ht="13.95" customHeight="1"/>
    <row r="281" ht="13.95" customHeight="1"/>
    <row r="282" ht="13.95" customHeight="1"/>
    <row r="283" ht="13.95" customHeight="1"/>
    <row r="284" ht="13.95" customHeight="1"/>
    <row r="285" ht="13.95" customHeight="1"/>
    <row r="286" ht="13.95" customHeight="1"/>
    <row r="287" ht="13.95" customHeight="1"/>
    <row r="288" ht="13.95" customHeight="1"/>
    <row r="289" ht="13.95" customHeight="1"/>
    <row r="290" ht="13.95" customHeight="1"/>
    <row r="291" ht="13.95" customHeight="1"/>
    <row r="292" ht="13.95" customHeight="1"/>
    <row r="293" ht="13.95" customHeight="1"/>
    <row r="294" ht="13.95" customHeight="1"/>
    <row r="295" ht="13.95" customHeight="1"/>
    <row r="296" ht="13.95" customHeight="1"/>
    <row r="297" ht="13.95" customHeight="1"/>
    <row r="298" ht="13.95" customHeight="1"/>
    <row r="299" ht="13.95" customHeight="1"/>
    <row r="300" ht="13.95" customHeight="1"/>
    <row r="301" ht="13.95" customHeight="1"/>
    <row r="302" ht="13.95" customHeight="1"/>
    <row r="303" ht="13.95" customHeight="1"/>
    <row r="304" ht="13.95" customHeight="1"/>
    <row r="305" ht="13.95" customHeight="1"/>
    <row r="306" ht="13.95" customHeight="1"/>
    <row r="307" ht="13.95" customHeight="1"/>
    <row r="308" ht="13.95" customHeight="1"/>
    <row r="309" ht="13.95" customHeight="1"/>
    <row r="310" ht="13.95" customHeight="1"/>
    <row r="311" ht="13.95" customHeight="1"/>
    <row r="312" ht="13.95" customHeight="1"/>
    <row r="313" ht="13.95" customHeight="1"/>
    <row r="314" ht="13.95" customHeight="1"/>
    <row r="315" ht="13.95" customHeight="1"/>
    <row r="316" ht="13.95" customHeight="1"/>
    <row r="317" ht="13.95" customHeight="1"/>
    <row r="318" ht="13.95" customHeight="1"/>
    <row r="319" ht="13.95" customHeight="1"/>
    <row r="320" ht="13.95" customHeight="1"/>
    <row r="321" ht="13.95" customHeight="1"/>
    <row r="322" ht="13.95" customHeight="1"/>
    <row r="323" ht="13.95" customHeight="1"/>
    <row r="324" ht="13.95" customHeight="1"/>
    <row r="325" ht="13.95" customHeight="1"/>
    <row r="326" ht="13.95" customHeight="1"/>
    <row r="327" ht="13.95" customHeight="1"/>
    <row r="328" ht="13.95" customHeight="1"/>
    <row r="329" ht="13.95" customHeight="1"/>
    <row r="330" ht="13.95" customHeight="1"/>
    <row r="331" ht="13.95" customHeight="1"/>
    <row r="332" ht="13.95" customHeight="1"/>
    <row r="333" ht="13.95" customHeight="1"/>
    <row r="334" ht="13.95" customHeight="1"/>
    <row r="335" ht="13.95" customHeight="1"/>
    <row r="336" ht="13.95" customHeight="1"/>
    <row r="337" ht="13.95" customHeight="1"/>
    <row r="338" ht="13.95" customHeight="1"/>
    <row r="339" ht="13.95" customHeight="1"/>
    <row r="340" ht="13.95" customHeight="1"/>
    <row r="341" ht="13.95" customHeight="1"/>
    <row r="342" ht="13.95" customHeight="1"/>
    <row r="343" ht="13.95" customHeight="1"/>
    <row r="344" ht="13.95" customHeight="1"/>
    <row r="345" ht="13.95" customHeight="1"/>
    <row r="346" ht="13.95" customHeight="1"/>
    <row r="347" ht="13.95" customHeight="1"/>
    <row r="348" ht="13.95" customHeight="1"/>
    <row r="349" ht="13.95" customHeight="1"/>
    <row r="350" ht="13.95" customHeight="1"/>
    <row r="351" ht="13.95" customHeight="1"/>
    <row r="352" ht="13.95" customHeight="1"/>
    <row r="353" ht="13.95" customHeight="1"/>
    <row r="354" ht="13.95" customHeight="1"/>
    <row r="355" ht="13.95" customHeight="1"/>
    <row r="356" ht="13.95" customHeight="1"/>
    <row r="357" ht="13.95" customHeight="1"/>
    <row r="358" ht="13.95" customHeight="1"/>
    <row r="359" ht="13.95" customHeight="1"/>
    <row r="360" ht="13.95" customHeight="1"/>
    <row r="361" ht="13.95" customHeight="1"/>
    <row r="362" ht="13.95" customHeight="1"/>
    <row r="363" ht="13.95" customHeight="1"/>
    <row r="364" ht="13.95" customHeight="1"/>
    <row r="365" ht="13.95" customHeight="1"/>
    <row r="366" ht="13.95" customHeight="1"/>
    <row r="367" ht="13.95" customHeight="1"/>
    <row r="368" ht="13.95" customHeight="1"/>
    <row r="369" ht="13.95" customHeight="1"/>
    <row r="370" ht="13.95" customHeight="1"/>
    <row r="371" ht="13.95" customHeight="1"/>
    <row r="372" ht="13.95" customHeight="1"/>
    <row r="373" ht="13.95" customHeight="1"/>
    <row r="374" ht="13.95" customHeight="1"/>
    <row r="375" ht="13.95" customHeight="1"/>
    <row r="376" ht="13.95" customHeight="1"/>
    <row r="377" ht="13.95" customHeight="1"/>
    <row r="378" ht="13.95" customHeight="1"/>
    <row r="379" ht="13.95" customHeight="1"/>
    <row r="380" ht="13.95" customHeight="1"/>
    <row r="381" ht="13.95" customHeight="1"/>
    <row r="382" ht="13.95" customHeight="1"/>
    <row r="383" ht="13.95" customHeight="1"/>
    <row r="384" ht="13.95" customHeight="1"/>
    <row r="385" ht="13.95" customHeight="1"/>
    <row r="386" ht="13.95" customHeight="1"/>
    <row r="387" ht="13.95" customHeight="1"/>
    <row r="388" ht="13.95" customHeight="1"/>
    <row r="389" ht="13.95" customHeight="1"/>
    <row r="390" ht="13.95" customHeight="1"/>
    <row r="391" ht="13.95" customHeight="1"/>
    <row r="392" ht="13.95" customHeight="1"/>
    <row r="393" ht="13.95" customHeight="1"/>
    <row r="394" ht="13.95" customHeight="1"/>
    <row r="395" ht="13.95" customHeight="1"/>
    <row r="396" ht="13.95" customHeight="1"/>
    <row r="397" ht="13.95" customHeight="1"/>
    <row r="398" ht="13.95" customHeight="1"/>
    <row r="399" ht="13.95" customHeight="1"/>
    <row r="400" ht="13.95" customHeight="1"/>
    <row r="401" ht="13.95" customHeight="1"/>
    <row r="402" ht="13.95" customHeight="1"/>
    <row r="403" ht="13.95" customHeight="1"/>
    <row r="404" ht="13.95" customHeight="1"/>
    <row r="405" ht="13.95" customHeight="1"/>
    <row r="406" ht="13.95" customHeight="1"/>
    <row r="407" ht="13.95" customHeight="1"/>
    <row r="408" ht="13.95" customHeight="1"/>
    <row r="409" ht="13.95" customHeight="1"/>
    <row r="410" ht="13.95" customHeight="1"/>
    <row r="411" ht="13.95" customHeight="1"/>
    <row r="412" ht="13.95" customHeight="1"/>
    <row r="413" ht="13.95" customHeight="1"/>
    <row r="414" ht="13.95" customHeight="1"/>
    <row r="415" ht="13.95" customHeight="1"/>
    <row r="416" ht="13.95" customHeight="1"/>
    <row r="417" ht="13.95" customHeight="1"/>
    <row r="418" ht="13.95" customHeight="1"/>
    <row r="419" ht="13.95" customHeight="1"/>
    <row r="420" ht="13.95" customHeight="1"/>
    <row r="421" ht="13.95" customHeight="1"/>
    <row r="422" ht="13.95" customHeight="1"/>
    <row r="423" ht="13.95" customHeight="1"/>
    <row r="424" ht="13.95" customHeight="1"/>
    <row r="425" ht="13.95" customHeight="1"/>
    <row r="426" ht="13.95" customHeight="1"/>
    <row r="427" ht="13.95" customHeight="1"/>
    <row r="428" ht="13.95" customHeight="1"/>
    <row r="429" ht="13.95" customHeight="1"/>
    <row r="430" ht="13.95" customHeight="1"/>
    <row r="431" ht="13.95" customHeight="1"/>
    <row r="432" ht="13.95" customHeight="1"/>
    <row r="433" ht="13.95" customHeight="1"/>
    <row r="434" ht="13.95" customHeight="1"/>
    <row r="435" ht="13.95" customHeight="1"/>
    <row r="436" ht="13.95" customHeight="1"/>
    <row r="437" ht="13.95" customHeight="1"/>
    <row r="438" ht="13.95" customHeight="1"/>
    <row r="439" ht="13.95" customHeight="1"/>
    <row r="440" ht="13.95" customHeight="1"/>
    <row r="441" ht="13.95" customHeight="1"/>
    <row r="442" ht="13.95" customHeight="1"/>
    <row r="443" ht="13.95" customHeight="1"/>
    <row r="444" ht="13.95" customHeight="1"/>
    <row r="445" ht="13.95" customHeight="1"/>
    <row r="446" ht="13.95" customHeight="1"/>
    <row r="447" ht="13.95" customHeight="1"/>
    <row r="448" ht="13.95" customHeight="1"/>
  </sheetData>
  <autoFilter ref="A8:AB228" xr:uid="{DC779D7C-C04A-4265-9573-84F47E76AB48}">
    <filterColumn colId="5" showButton="0"/>
    <filterColumn colId="6" showButton="0"/>
    <filterColumn colId="7" showButton="0"/>
    <filterColumn colId="9" showButton="0"/>
    <filterColumn colId="10" showButton="0"/>
    <filterColumn colId="11" showButton="0"/>
  </autoFilter>
  <mergeCells count="24">
    <mergeCell ref="A237:Y237"/>
    <mergeCell ref="A242:Y242"/>
    <mergeCell ref="Y6:Y8"/>
    <mergeCell ref="D1:Y5"/>
    <mergeCell ref="A6:A8"/>
    <mergeCell ref="B6:B8"/>
    <mergeCell ref="C6:C8"/>
    <mergeCell ref="D6:D8"/>
    <mergeCell ref="E6:E8"/>
    <mergeCell ref="A1:C5"/>
    <mergeCell ref="A239:Y240"/>
    <mergeCell ref="F7:I8"/>
    <mergeCell ref="J7:M8"/>
    <mergeCell ref="N7:P7"/>
    <mergeCell ref="Q7:Q8"/>
    <mergeCell ref="R7:R8"/>
    <mergeCell ref="F6:S6"/>
    <mergeCell ref="T6:W6"/>
    <mergeCell ref="X6:X8"/>
    <mergeCell ref="T7:T8"/>
    <mergeCell ref="U7:U8"/>
    <mergeCell ref="V7:V8"/>
    <mergeCell ref="W7:W8"/>
    <mergeCell ref="S7:S8"/>
  </mergeCells>
  <dataValidations count="3">
    <dataValidation allowBlank="1" showErrorMessage="1" promptTitle="PorColombia:" prompt="Incluir el precio de experto sólo sí el análisis de precios no es favorable o presenta una dispersión superior al 30%" sqref="Q9:Q228" xr:uid="{152BAE80-A575-42B1-BB5C-05713788C9BA}"/>
    <dataValidation allowBlank="1" showErrorMessage="1" promptTitle="PorColombia:" prompt="Precaución: Celda formulada. No borrar." sqref="S9:U228" xr:uid="{56DBDAA7-0C0D-4F57-84CB-441DE3BD4D17}"/>
    <dataValidation allowBlank="1" showErrorMessage="1" sqref="V9:Y228" xr:uid="{AF5406FA-259C-4417-A0CF-DE0196867F1A}"/>
  </dataValidations>
  <pageMargins left="0.19685039370078741" right="0.19685039370078741" top="0.19685039370078741" bottom="0.19685039370078741" header="0.31496062992125984" footer="0.31496062992125984"/>
  <pageSetup paperSize="9" scale="32" orientation="landscape"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83780-0298-4CF4-8235-5B08BEAFF274}">
  <sheetPr codeName="Hoja12">
    <tabColor rgb="FF006C49"/>
  </sheetPr>
  <dimension ref="A1:AB433"/>
  <sheetViews>
    <sheetView showGridLines="0" zoomScale="70" zoomScaleNormal="70" zoomScaleSheetLayoutView="70" workbookViewId="0">
      <pane ySplit="8" topLeftCell="A9" activePane="bottomLeft" state="frozen"/>
      <selection pane="bottomLeft" activeCell="A9" sqref="A9"/>
    </sheetView>
  </sheetViews>
  <sheetFormatPr baseColWidth="10" defaultColWidth="11.3984375" defaultRowHeight="13.95" customHeight="1" zeroHeight="1"/>
  <cols>
    <col min="1" max="2" width="7.69921875" style="73" customWidth="1"/>
    <col min="3" max="3" width="11.59765625" style="74" customWidth="1"/>
    <col min="4" max="4" width="31" style="172" customWidth="1"/>
    <col min="5" max="5" width="11.59765625" style="74" customWidth="1"/>
    <col min="6" max="9" width="4" style="74" customWidth="1"/>
    <col min="10" max="16" width="12.69921875" style="75" customWidth="1"/>
    <col min="17" max="17" width="14.8984375" style="76" customWidth="1"/>
    <col min="18" max="18" width="15.8984375" style="47" customWidth="1"/>
    <col min="19" max="19" width="16.296875" style="77" customWidth="1"/>
    <col min="20" max="20" width="12.69921875" style="47" customWidth="1"/>
    <col min="21" max="21" width="46" style="29" customWidth="1"/>
    <col min="22" max="22" width="16.296875" style="77" customWidth="1"/>
    <col min="23" max="23" width="12.69921875" style="47" customWidth="1"/>
    <col min="24" max="24" width="14.3984375" style="77" customWidth="1"/>
    <col min="25" max="25" width="68.69921875" style="78" customWidth="1"/>
    <col min="26" max="26" width="2.3984375" style="47" customWidth="1"/>
    <col min="27" max="27" width="11.3984375" style="47"/>
    <col min="28" max="28" width="11.3984375" style="30"/>
    <col min="29" max="16384" width="11.3984375" style="47"/>
  </cols>
  <sheetData>
    <row r="1" spans="1:28" s="8" customFormat="1" ht="15" customHeight="1">
      <c r="A1" s="248" t="s">
        <v>30</v>
      </c>
      <c r="B1" s="249"/>
      <c r="C1" s="250"/>
      <c r="D1" s="239" t="s">
        <v>2595</v>
      </c>
      <c r="E1" s="240"/>
      <c r="F1" s="240"/>
      <c r="G1" s="240"/>
      <c r="H1" s="240"/>
      <c r="I1" s="240"/>
      <c r="J1" s="240"/>
      <c r="K1" s="240"/>
      <c r="L1" s="240"/>
      <c r="M1" s="240"/>
      <c r="N1" s="240"/>
      <c r="O1" s="240"/>
      <c r="P1" s="240"/>
      <c r="Q1" s="240"/>
      <c r="R1" s="240"/>
      <c r="S1" s="240"/>
      <c r="T1" s="240"/>
      <c r="U1" s="240"/>
      <c r="V1" s="240"/>
      <c r="W1" s="240"/>
      <c r="X1" s="240"/>
      <c r="Y1" s="241"/>
      <c r="AB1" s="9"/>
    </row>
    <row r="2" spans="1:28" s="8" customFormat="1" ht="14.4">
      <c r="A2" s="251"/>
      <c r="B2" s="252"/>
      <c r="C2" s="253"/>
      <c r="D2" s="242"/>
      <c r="E2" s="243"/>
      <c r="F2" s="243"/>
      <c r="G2" s="243"/>
      <c r="H2" s="243"/>
      <c r="I2" s="243"/>
      <c r="J2" s="243"/>
      <c r="K2" s="243"/>
      <c r="L2" s="243"/>
      <c r="M2" s="243"/>
      <c r="N2" s="243"/>
      <c r="O2" s="243"/>
      <c r="P2" s="243"/>
      <c r="Q2" s="243"/>
      <c r="R2" s="243"/>
      <c r="S2" s="243"/>
      <c r="T2" s="243"/>
      <c r="U2" s="243"/>
      <c r="V2" s="243"/>
      <c r="W2" s="243"/>
      <c r="X2" s="243"/>
      <c r="Y2" s="244"/>
      <c r="AB2" s="9"/>
    </row>
    <row r="3" spans="1:28" s="8" customFormat="1" ht="14.4">
      <c r="A3" s="251"/>
      <c r="B3" s="252"/>
      <c r="C3" s="253"/>
      <c r="D3" s="242"/>
      <c r="E3" s="243"/>
      <c r="F3" s="243"/>
      <c r="G3" s="243"/>
      <c r="H3" s="243"/>
      <c r="I3" s="243"/>
      <c r="J3" s="243"/>
      <c r="K3" s="243"/>
      <c r="L3" s="243"/>
      <c r="M3" s="243"/>
      <c r="N3" s="243"/>
      <c r="O3" s="243"/>
      <c r="P3" s="243"/>
      <c r="Q3" s="243"/>
      <c r="R3" s="243"/>
      <c r="S3" s="243"/>
      <c r="T3" s="243"/>
      <c r="U3" s="243"/>
      <c r="V3" s="243"/>
      <c r="W3" s="243"/>
      <c r="X3" s="243"/>
      <c r="Y3" s="244"/>
      <c r="AB3" s="9"/>
    </row>
    <row r="4" spans="1:28" s="8" customFormat="1" ht="14.4">
      <c r="A4" s="251"/>
      <c r="B4" s="252"/>
      <c r="C4" s="253"/>
      <c r="D4" s="242"/>
      <c r="E4" s="243"/>
      <c r="F4" s="243"/>
      <c r="G4" s="243"/>
      <c r="H4" s="243"/>
      <c r="I4" s="243"/>
      <c r="J4" s="243"/>
      <c r="K4" s="243"/>
      <c r="L4" s="243"/>
      <c r="M4" s="243"/>
      <c r="N4" s="243"/>
      <c r="O4" s="243"/>
      <c r="P4" s="243"/>
      <c r="Q4" s="243"/>
      <c r="R4" s="243"/>
      <c r="S4" s="243"/>
      <c r="T4" s="243"/>
      <c r="U4" s="243"/>
      <c r="V4" s="243"/>
      <c r="W4" s="243"/>
      <c r="X4" s="243"/>
      <c r="Y4" s="244"/>
      <c r="AB4" s="9"/>
    </row>
    <row r="5" spans="1:28" s="8" customFormat="1" ht="15" thickBot="1">
      <c r="A5" s="254"/>
      <c r="B5" s="255"/>
      <c r="C5" s="256"/>
      <c r="D5" s="245"/>
      <c r="E5" s="246"/>
      <c r="F5" s="246"/>
      <c r="G5" s="246"/>
      <c r="H5" s="246"/>
      <c r="I5" s="246"/>
      <c r="J5" s="246"/>
      <c r="K5" s="246"/>
      <c r="L5" s="246"/>
      <c r="M5" s="246"/>
      <c r="N5" s="246"/>
      <c r="O5" s="246"/>
      <c r="P5" s="246"/>
      <c r="Q5" s="246"/>
      <c r="R5" s="246"/>
      <c r="S5" s="246"/>
      <c r="T5" s="246"/>
      <c r="U5" s="246"/>
      <c r="V5" s="246"/>
      <c r="W5" s="246"/>
      <c r="X5" s="246"/>
      <c r="Y5" s="247"/>
      <c r="AB5" s="9"/>
    </row>
    <row r="6" spans="1:28" s="10" customFormat="1" ht="18.600000000000001" thickBot="1">
      <c r="A6" s="295" t="s">
        <v>5</v>
      </c>
      <c r="B6" s="236" t="s">
        <v>32</v>
      </c>
      <c r="C6" s="236" t="s">
        <v>33</v>
      </c>
      <c r="D6" s="236" t="s">
        <v>34</v>
      </c>
      <c r="E6" s="257" t="s">
        <v>35</v>
      </c>
      <c r="F6" s="260" t="s">
        <v>36</v>
      </c>
      <c r="G6" s="261"/>
      <c r="H6" s="261"/>
      <c r="I6" s="261"/>
      <c r="J6" s="261"/>
      <c r="K6" s="261"/>
      <c r="L6" s="261"/>
      <c r="M6" s="261"/>
      <c r="N6" s="261"/>
      <c r="O6" s="261"/>
      <c r="P6" s="261"/>
      <c r="Q6" s="261"/>
      <c r="R6" s="261"/>
      <c r="S6" s="262"/>
      <c r="T6" s="263" t="s">
        <v>37</v>
      </c>
      <c r="U6" s="264"/>
      <c r="V6" s="264"/>
      <c r="W6" s="265"/>
      <c r="X6" s="266" t="s">
        <v>38</v>
      </c>
      <c r="Y6" s="266" t="s">
        <v>39</v>
      </c>
      <c r="AB6" s="11"/>
    </row>
    <row r="7" spans="1:28" s="10" customFormat="1" ht="18">
      <c r="A7" s="296"/>
      <c r="B7" s="237"/>
      <c r="C7" s="237"/>
      <c r="D7" s="237"/>
      <c r="E7" s="258"/>
      <c r="F7" s="278" t="s">
        <v>40</v>
      </c>
      <c r="G7" s="279"/>
      <c r="H7" s="279"/>
      <c r="I7" s="280"/>
      <c r="J7" s="284" t="s">
        <v>41</v>
      </c>
      <c r="K7" s="284"/>
      <c r="L7" s="284"/>
      <c r="M7" s="285"/>
      <c r="N7" s="288" t="s">
        <v>42</v>
      </c>
      <c r="O7" s="289"/>
      <c r="P7" s="289"/>
      <c r="Q7" s="290" t="s">
        <v>43</v>
      </c>
      <c r="R7" s="292" t="s">
        <v>44</v>
      </c>
      <c r="S7" s="273" t="s">
        <v>45</v>
      </c>
      <c r="T7" s="269" t="s">
        <v>46</v>
      </c>
      <c r="U7" s="271" t="s">
        <v>47</v>
      </c>
      <c r="V7" s="271" t="s">
        <v>45</v>
      </c>
      <c r="W7" s="273" t="s">
        <v>48</v>
      </c>
      <c r="X7" s="267"/>
      <c r="Y7" s="267"/>
      <c r="AB7" s="11"/>
    </row>
    <row r="8" spans="1:28" s="10" customFormat="1" ht="15" thickBot="1">
      <c r="A8" s="297"/>
      <c r="B8" s="238"/>
      <c r="C8" s="238"/>
      <c r="D8" s="238"/>
      <c r="E8" s="259"/>
      <c r="F8" s="281"/>
      <c r="G8" s="282"/>
      <c r="H8" s="282"/>
      <c r="I8" s="283"/>
      <c r="J8" s="286"/>
      <c r="K8" s="286"/>
      <c r="L8" s="286"/>
      <c r="M8" s="287"/>
      <c r="N8" s="101">
        <v>2025</v>
      </c>
      <c r="O8" s="102">
        <v>2024</v>
      </c>
      <c r="P8" s="103">
        <v>2023</v>
      </c>
      <c r="Q8" s="291"/>
      <c r="R8" s="293"/>
      <c r="S8" s="274"/>
      <c r="T8" s="270"/>
      <c r="U8" s="272"/>
      <c r="V8" s="272"/>
      <c r="W8" s="274"/>
      <c r="X8" s="268"/>
      <c r="Y8" s="268"/>
      <c r="AB8" s="11"/>
    </row>
    <row r="9" spans="1:28" s="29" customFormat="1" ht="82.8">
      <c r="A9" s="12">
        <v>11</v>
      </c>
      <c r="B9" s="13" t="s">
        <v>29</v>
      </c>
      <c r="C9" s="13">
        <v>50151513</v>
      </c>
      <c r="D9" s="169" t="s">
        <v>2596</v>
      </c>
      <c r="E9" s="13" t="s">
        <v>50</v>
      </c>
      <c r="F9" s="14"/>
      <c r="G9" s="15"/>
      <c r="H9" s="15"/>
      <c r="I9" s="15"/>
      <c r="J9" s="16"/>
      <c r="K9" s="17"/>
      <c r="L9" s="17"/>
      <c r="M9" s="18"/>
      <c r="N9" s="19">
        <v>72817.055999999997</v>
      </c>
      <c r="O9" s="17">
        <v>56766.956219999993</v>
      </c>
      <c r="P9" s="17">
        <v>51500.673561542397</v>
      </c>
      <c r="Q9" s="20"/>
      <c r="R9" s="21">
        <f t="shared" ref="R9:R72" si="0">COUNTA(F9:I9,N9:P9)</f>
        <v>3</v>
      </c>
      <c r="S9" s="22">
        <f t="shared" ref="S9:S72" si="1">IFERROR(AVERAGE(J9:P9),"")</f>
        <v>60361.561927180795</v>
      </c>
      <c r="T9" s="23">
        <f t="shared" ref="T9:T72" si="2">IF(Q9&gt;0,"",IFERROR(STDEV(J9:P9)/S9,""))</f>
        <v>0.18395001012085832</v>
      </c>
      <c r="U9" s="42" t="s">
        <v>145</v>
      </c>
      <c r="V9" s="25">
        <f t="shared" ref="V9:V72" si="3">IFERROR(AVERAGE(J9:P9),"")</f>
        <v>60361.561927180795</v>
      </c>
      <c r="W9" s="26">
        <f t="shared" ref="W9:W40" si="4">IF(Q9&gt;0,"",IFERROR(STDEV(J9:P9)/V9,""))</f>
        <v>0.18395001012085832</v>
      </c>
      <c r="X9" s="27">
        <f t="shared" ref="X9:X72" si="5">IF(Q9&gt;0,Q9,V9)</f>
        <v>60361.561927180795</v>
      </c>
      <c r="Y9" s="28" t="s">
        <v>2597</v>
      </c>
      <c r="AB9" s="30"/>
    </row>
    <row r="10" spans="1:28" ht="82.8">
      <c r="A10" s="31">
        <v>11</v>
      </c>
      <c r="B10" s="32" t="s">
        <v>29</v>
      </c>
      <c r="C10" s="32">
        <v>50151513</v>
      </c>
      <c r="D10" s="170" t="s">
        <v>2598</v>
      </c>
      <c r="E10" s="32" t="s">
        <v>50</v>
      </c>
      <c r="F10" s="33"/>
      <c r="G10" s="3"/>
      <c r="H10" s="3"/>
      <c r="I10" s="3"/>
      <c r="J10" s="34"/>
      <c r="K10" s="35"/>
      <c r="L10" s="35"/>
      <c r="M10" s="36"/>
      <c r="N10" s="37">
        <v>35521.901999999995</v>
      </c>
      <c r="O10" s="35">
        <v>32694.310583999999</v>
      </c>
      <c r="P10" s="35">
        <v>34452.416838527999</v>
      </c>
      <c r="Q10" s="38"/>
      <c r="R10" s="39">
        <f t="shared" si="0"/>
        <v>3</v>
      </c>
      <c r="S10" s="40">
        <f t="shared" si="1"/>
        <v>34222.876474176002</v>
      </c>
      <c r="T10" s="41">
        <f t="shared" si="2"/>
        <v>4.1717786698505607E-2</v>
      </c>
      <c r="U10" s="42" t="s">
        <v>145</v>
      </c>
      <c r="V10" s="43">
        <f t="shared" si="3"/>
        <v>34222.876474176002</v>
      </c>
      <c r="W10" s="44">
        <f t="shared" si="4"/>
        <v>4.1717786698505607E-2</v>
      </c>
      <c r="X10" s="45">
        <f t="shared" si="5"/>
        <v>34222.876474176002</v>
      </c>
      <c r="Y10" s="46" t="s">
        <v>2599</v>
      </c>
      <c r="AA10" s="29"/>
    </row>
    <row r="11" spans="1:28" ht="82.8">
      <c r="A11" s="31">
        <v>11</v>
      </c>
      <c r="B11" s="32" t="s">
        <v>29</v>
      </c>
      <c r="C11" s="32">
        <v>50151513</v>
      </c>
      <c r="D11" s="170" t="s">
        <v>2600</v>
      </c>
      <c r="E11" s="32" t="s">
        <v>50</v>
      </c>
      <c r="F11" s="33"/>
      <c r="G11" s="3"/>
      <c r="H11" s="3"/>
      <c r="I11" s="3"/>
      <c r="J11" s="34"/>
      <c r="K11" s="35"/>
      <c r="L11" s="35"/>
      <c r="M11" s="36"/>
      <c r="N11" s="37">
        <v>29788.316999999999</v>
      </c>
      <c r="O11" s="35">
        <v>26772.247007999998</v>
      </c>
      <c r="P11" s="35">
        <v>25565.7270278592</v>
      </c>
      <c r="Q11" s="38"/>
      <c r="R11" s="39">
        <f t="shared" si="0"/>
        <v>3</v>
      </c>
      <c r="S11" s="40">
        <f t="shared" si="1"/>
        <v>27375.430345286401</v>
      </c>
      <c r="T11" s="41">
        <f t="shared" si="2"/>
        <v>7.9449244872891997E-2</v>
      </c>
      <c r="U11" s="42" t="s">
        <v>145</v>
      </c>
      <c r="V11" s="43">
        <f t="shared" si="3"/>
        <v>27375.430345286401</v>
      </c>
      <c r="W11" s="44">
        <f t="shared" si="4"/>
        <v>7.9449244872891997E-2</v>
      </c>
      <c r="X11" s="45">
        <f t="shared" si="5"/>
        <v>27375.430345286401</v>
      </c>
      <c r="Y11" s="46" t="s">
        <v>2601</v>
      </c>
      <c r="AA11" s="29"/>
    </row>
    <row r="12" spans="1:28" ht="82.8">
      <c r="A12" s="31">
        <v>11</v>
      </c>
      <c r="B12" s="32" t="s">
        <v>29</v>
      </c>
      <c r="C12" s="32">
        <v>50151513</v>
      </c>
      <c r="D12" s="170" t="s">
        <v>2602</v>
      </c>
      <c r="E12" s="32" t="s">
        <v>875</v>
      </c>
      <c r="F12" s="33"/>
      <c r="G12" s="3"/>
      <c r="H12" s="3"/>
      <c r="I12" s="3"/>
      <c r="J12" s="34"/>
      <c r="K12" s="35"/>
      <c r="L12" s="35"/>
      <c r="M12" s="36"/>
      <c r="N12" s="37">
        <v>165603.204</v>
      </c>
      <c r="O12" s="35">
        <v>235483.447212</v>
      </c>
      <c r="P12" s="35">
        <v>267617.56115577603</v>
      </c>
      <c r="Q12" s="38"/>
      <c r="R12" s="39">
        <f t="shared" si="0"/>
        <v>3</v>
      </c>
      <c r="S12" s="40">
        <f t="shared" si="1"/>
        <v>222901.40412259204</v>
      </c>
      <c r="T12" s="41">
        <f t="shared" si="2"/>
        <v>0.23399609905644156</v>
      </c>
      <c r="U12" s="42" t="s">
        <v>145</v>
      </c>
      <c r="V12" s="43">
        <f t="shared" si="3"/>
        <v>222901.40412259204</v>
      </c>
      <c r="W12" s="44">
        <f t="shared" si="4"/>
        <v>0.23399609905644156</v>
      </c>
      <c r="X12" s="45">
        <f t="shared" si="5"/>
        <v>222901.40412259204</v>
      </c>
      <c r="Y12" s="46" t="s">
        <v>2603</v>
      </c>
      <c r="AA12" s="29"/>
    </row>
    <row r="13" spans="1:28" ht="82.8">
      <c r="A13" s="31">
        <v>11</v>
      </c>
      <c r="B13" s="32" t="s">
        <v>29</v>
      </c>
      <c r="C13" s="32">
        <v>50151513</v>
      </c>
      <c r="D13" s="170" t="s">
        <v>2604</v>
      </c>
      <c r="E13" s="32" t="s">
        <v>50</v>
      </c>
      <c r="F13" s="33"/>
      <c r="G13" s="3"/>
      <c r="H13" s="3"/>
      <c r="I13" s="3"/>
      <c r="J13" s="34"/>
      <c r="K13" s="35"/>
      <c r="L13" s="35"/>
      <c r="M13" s="36"/>
      <c r="N13" s="37">
        <v>14724.098999999998</v>
      </c>
      <c r="O13" s="35">
        <v>12940.805591999999</v>
      </c>
      <c r="P13" s="35">
        <v>14647.72465728</v>
      </c>
      <c r="Q13" s="38"/>
      <c r="R13" s="39">
        <f t="shared" si="0"/>
        <v>3</v>
      </c>
      <c r="S13" s="40">
        <f t="shared" si="1"/>
        <v>14104.209749759999</v>
      </c>
      <c r="T13" s="41">
        <f t="shared" si="2"/>
        <v>7.1486526998358335E-2</v>
      </c>
      <c r="U13" s="42" t="s">
        <v>145</v>
      </c>
      <c r="V13" s="43">
        <f t="shared" si="3"/>
        <v>14104.209749759999</v>
      </c>
      <c r="W13" s="44">
        <f t="shared" si="4"/>
        <v>7.1486526998358335E-2</v>
      </c>
      <c r="X13" s="45">
        <f t="shared" si="5"/>
        <v>14104.209749759999</v>
      </c>
      <c r="Y13" s="46" t="s">
        <v>2605</v>
      </c>
      <c r="AA13" s="29"/>
    </row>
    <row r="14" spans="1:28" ht="55.2">
      <c r="A14" s="31">
        <v>11</v>
      </c>
      <c r="B14" s="32" t="s">
        <v>29</v>
      </c>
      <c r="C14" s="32">
        <v>12162201</v>
      </c>
      <c r="D14" s="170" t="s">
        <v>2606</v>
      </c>
      <c r="E14" s="32" t="s">
        <v>72</v>
      </c>
      <c r="F14" s="33"/>
      <c r="G14" s="3"/>
      <c r="H14" s="3"/>
      <c r="I14" s="3"/>
      <c r="J14" s="34"/>
      <c r="K14" s="35"/>
      <c r="L14" s="35"/>
      <c r="M14" s="36"/>
      <c r="N14" s="37">
        <v>61349.885999999999</v>
      </c>
      <c r="O14" s="35">
        <v>54696.560256000004</v>
      </c>
      <c r="P14" s="35">
        <v>82693.063747007996</v>
      </c>
      <c r="Q14" s="38"/>
      <c r="R14" s="39">
        <f t="shared" si="0"/>
        <v>3</v>
      </c>
      <c r="S14" s="40">
        <f t="shared" si="1"/>
        <v>66246.503334335997</v>
      </c>
      <c r="T14" s="41">
        <f t="shared" si="2"/>
        <v>0.2207885966524856</v>
      </c>
      <c r="U14" s="42" t="s">
        <v>145</v>
      </c>
      <c r="V14" s="43">
        <f t="shared" si="3"/>
        <v>66246.503334335997</v>
      </c>
      <c r="W14" s="44">
        <f t="shared" si="4"/>
        <v>0.2207885966524856</v>
      </c>
      <c r="X14" s="45">
        <f t="shared" si="5"/>
        <v>66246.503334335997</v>
      </c>
      <c r="Y14" s="46" t="s">
        <v>2607</v>
      </c>
      <c r="AA14" s="29"/>
    </row>
    <row r="15" spans="1:28" ht="69">
      <c r="A15" s="31">
        <v>11</v>
      </c>
      <c r="B15" s="32" t="s">
        <v>29</v>
      </c>
      <c r="C15" s="32">
        <v>12352106</v>
      </c>
      <c r="D15" s="170" t="s">
        <v>2608</v>
      </c>
      <c r="E15" s="32" t="s">
        <v>72</v>
      </c>
      <c r="F15" s="33"/>
      <c r="G15" s="3"/>
      <c r="H15" s="3"/>
      <c r="I15" s="3"/>
      <c r="J15" s="34"/>
      <c r="K15" s="35"/>
      <c r="L15" s="35"/>
      <c r="M15" s="36"/>
      <c r="N15" s="37">
        <v>13916.447999999999</v>
      </c>
      <c r="O15" s="35">
        <v>11229.322571999999</v>
      </c>
      <c r="P15" s="35"/>
      <c r="Q15" s="38"/>
      <c r="R15" s="39">
        <f t="shared" si="0"/>
        <v>2</v>
      </c>
      <c r="S15" s="40">
        <f t="shared" si="1"/>
        <v>12572.885285999999</v>
      </c>
      <c r="T15" s="41">
        <f t="shared" si="2"/>
        <v>0.15112558245905339</v>
      </c>
      <c r="U15" s="42" t="s">
        <v>145</v>
      </c>
      <c r="V15" s="43">
        <f t="shared" si="3"/>
        <v>12572.885285999999</v>
      </c>
      <c r="W15" s="44">
        <f t="shared" si="4"/>
        <v>0.15112558245905339</v>
      </c>
      <c r="X15" s="45">
        <f t="shared" si="5"/>
        <v>12572.885285999999</v>
      </c>
      <c r="Y15" s="46" t="s">
        <v>2609</v>
      </c>
      <c r="AA15" s="29"/>
    </row>
    <row r="16" spans="1:28" ht="69">
      <c r="A16" s="31">
        <v>11</v>
      </c>
      <c r="B16" s="32" t="s">
        <v>29</v>
      </c>
      <c r="C16" s="32">
        <v>51241228</v>
      </c>
      <c r="D16" s="170" t="s">
        <v>2610</v>
      </c>
      <c r="E16" s="32" t="s">
        <v>50</v>
      </c>
      <c r="F16" s="33"/>
      <c r="G16" s="3"/>
      <c r="H16" s="3"/>
      <c r="I16" s="3"/>
      <c r="J16" s="34"/>
      <c r="K16" s="35"/>
      <c r="L16" s="35"/>
      <c r="M16" s="36"/>
      <c r="N16" s="37">
        <v>65493.440999999999</v>
      </c>
      <c r="O16" s="35">
        <v>53737.243560000003</v>
      </c>
      <c r="P16" s="35">
        <v>47099.0928298176</v>
      </c>
      <c r="Q16" s="38"/>
      <c r="R16" s="39">
        <f t="shared" si="0"/>
        <v>3</v>
      </c>
      <c r="S16" s="40">
        <f t="shared" si="1"/>
        <v>55443.259129939193</v>
      </c>
      <c r="T16" s="41">
        <f t="shared" si="2"/>
        <v>0.16801120412750453</v>
      </c>
      <c r="U16" s="42" t="s">
        <v>145</v>
      </c>
      <c r="V16" s="43">
        <f t="shared" si="3"/>
        <v>55443.259129939193</v>
      </c>
      <c r="W16" s="44">
        <f t="shared" si="4"/>
        <v>0.16801120412750453</v>
      </c>
      <c r="X16" s="45">
        <f t="shared" si="5"/>
        <v>55443.259129939193</v>
      </c>
      <c r="Y16" s="46" t="s">
        <v>2611</v>
      </c>
      <c r="AA16" s="29"/>
    </row>
    <row r="17" spans="1:27" ht="55.2">
      <c r="A17" s="31">
        <v>11</v>
      </c>
      <c r="B17" s="32" t="s">
        <v>29</v>
      </c>
      <c r="C17" s="32">
        <v>50405900</v>
      </c>
      <c r="D17" s="170" t="s">
        <v>2612</v>
      </c>
      <c r="E17" s="32" t="s">
        <v>72</v>
      </c>
      <c r="F17" s="33" t="s">
        <v>51</v>
      </c>
      <c r="G17" s="3" t="s">
        <v>52</v>
      </c>
      <c r="H17" s="3"/>
      <c r="I17" s="3"/>
      <c r="J17" s="34">
        <v>140000</v>
      </c>
      <c r="K17" s="35">
        <v>190000</v>
      </c>
      <c r="L17" s="35"/>
      <c r="M17" s="36"/>
      <c r="N17" s="37"/>
      <c r="O17" s="35"/>
      <c r="P17" s="35"/>
      <c r="Q17" s="38"/>
      <c r="R17" s="39">
        <f t="shared" si="0"/>
        <v>2</v>
      </c>
      <c r="S17" s="40">
        <f t="shared" si="1"/>
        <v>165000</v>
      </c>
      <c r="T17" s="41">
        <f t="shared" si="2"/>
        <v>0.21427478217774171</v>
      </c>
      <c r="U17" s="42" t="s">
        <v>54</v>
      </c>
      <c r="V17" s="43">
        <f t="shared" si="3"/>
        <v>165000</v>
      </c>
      <c r="W17" s="44">
        <f t="shared" si="4"/>
        <v>0.21427478217774171</v>
      </c>
      <c r="X17" s="45">
        <f t="shared" si="5"/>
        <v>165000</v>
      </c>
      <c r="Y17" s="46" t="s">
        <v>2613</v>
      </c>
      <c r="AA17" s="29"/>
    </row>
    <row r="18" spans="1:27" ht="96.6">
      <c r="A18" s="31">
        <v>11</v>
      </c>
      <c r="B18" s="32" t="s">
        <v>29</v>
      </c>
      <c r="C18" s="32">
        <v>50413800</v>
      </c>
      <c r="D18" s="170" t="s">
        <v>2614</v>
      </c>
      <c r="E18" s="32" t="s">
        <v>72</v>
      </c>
      <c r="F18" s="33"/>
      <c r="G18" s="3"/>
      <c r="H18" s="3"/>
      <c r="I18" s="3"/>
      <c r="J18" s="34"/>
      <c r="K18" s="35"/>
      <c r="L18" s="35"/>
      <c r="M18" s="36"/>
      <c r="N18" s="37">
        <v>2629.3409999999999</v>
      </c>
      <c r="O18" s="35">
        <v>3152.6735759999997</v>
      </c>
      <c r="P18" s="35">
        <v>3842.3039720831998</v>
      </c>
      <c r="Q18" s="38"/>
      <c r="R18" s="39">
        <f t="shared" si="0"/>
        <v>3</v>
      </c>
      <c r="S18" s="40">
        <f t="shared" si="1"/>
        <v>3208.1061826944001</v>
      </c>
      <c r="T18" s="41">
        <f t="shared" si="2"/>
        <v>0.18963788728846648</v>
      </c>
      <c r="U18" s="42" t="s">
        <v>145</v>
      </c>
      <c r="V18" s="43">
        <f t="shared" si="3"/>
        <v>3208.1061826944001</v>
      </c>
      <c r="W18" s="44">
        <f t="shared" si="4"/>
        <v>0.18963788728846648</v>
      </c>
      <c r="X18" s="45">
        <f t="shared" si="5"/>
        <v>3208.1061826944001</v>
      </c>
      <c r="Y18" s="46" t="s">
        <v>2615</v>
      </c>
      <c r="AA18" s="29"/>
    </row>
    <row r="19" spans="1:27" ht="55.2">
      <c r="A19" s="31">
        <v>11</v>
      </c>
      <c r="B19" s="32" t="s">
        <v>29</v>
      </c>
      <c r="C19" s="32">
        <v>50171902</v>
      </c>
      <c r="D19" s="170" t="s">
        <v>2616</v>
      </c>
      <c r="E19" s="32" t="s">
        <v>72</v>
      </c>
      <c r="F19" s="33"/>
      <c r="G19" s="3"/>
      <c r="H19" s="3"/>
      <c r="I19" s="3"/>
      <c r="J19" s="34"/>
      <c r="K19" s="35"/>
      <c r="L19" s="35"/>
      <c r="M19" s="36"/>
      <c r="N19" s="37">
        <v>47902.022999999994</v>
      </c>
      <c r="O19" s="35">
        <v>41125.441500000001</v>
      </c>
      <c r="P19" s="35">
        <v>43335.474981926396</v>
      </c>
      <c r="Q19" s="38"/>
      <c r="R19" s="39">
        <f t="shared" si="0"/>
        <v>3</v>
      </c>
      <c r="S19" s="40">
        <f t="shared" si="1"/>
        <v>44120.979827308794</v>
      </c>
      <c r="T19" s="41">
        <f t="shared" si="2"/>
        <v>7.8327923768608212E-2</v>
      </c>
      <c r="U19" s="42" t="s">
        <v>145</v>
      </c>
      <c r="V19" s="43">
        <f t="shared" si="3"/>
        <v>44120.979827308794</v>
      </c>
      <c r="W19" s="44">
        <f t="shared" si="4"/>
        <v>7.8327923768608212E-2</v>
      </c>
      <c r="X19" s="45">
        <f t="shared" si="5"/>
        <v>44120.979827308794</v>
      </c>
      <c r="Y19" s="46" t="s">
        <v>2617</v>
      </c>
      <c r="AA19" s="29"/>
    </row>
    <row r="20" spans="1:27" ht="69">
      <c r="A20" s="31">
        <v>11</v>
      </c>
      <c r="B20" s="32" t="s">
        <v>29</v>
      </c>
      <c r="C20" s="32">
        <v>50403800</v>
      </c>
      <c r="D20" s="170" t="s">
        <v>2618</v>
      </c>
      <c r="E20" s="32" t="s">
        <v>72</v>
      </c>
      <c r="F20" s="33"/>
      <c r="G20" s="3"/>
      <c r="H20" s="3"/>
      <c r="I20" s="3"/>
      <c r="J20" s="34"/>
      <c r="K20" s="35"/>
      <c r="L20" s="35"/>
      <c r="M20" s="36"/>
      <c r="N20" s="37">
        <v>15186.366</v>
      </c>
      <c r="O20" s="35">
        <v>13160.14128</v>
      </c>
      <c r="P20" s="35">
        <v>17049.467278771201</v>
      </c>
      <c r="Q20" s="38"/>
      <c r="R20" s="39">
        <f t="shared" si="0"/>
        <v>3</v>
      </c>
      <c r="S20" s="40">
        <f t="shared" si="1"/>
        <v>15131.991519590398</v>
      </c>
      <c r="T20" s="41">
        <f t="shared" si="2"/>
        <v>0.12855102698141901</v>
      </c>
      <c r="U20" s="42" t="s">
        <v>145</v>
      </c>
      <c r="V20" s="43">
        <f t="shared" si="3"/>
        <v>15131.991519590398</v>
      </c>
      <c r="W20" s="44">
        <f t="shared" si="4"/>
        <v>0.12855102698141901</v>
      </c>
      <c r="X20" s="45">
        <f t="shared" si="5"/>
        <v>15131.991519590398</v>
      </c>
      <c r="Y20" s="46" t="s">
        <v>2619</v>
      </c>
      <c r="AA20" s="29"/>
    </row>
    <row r="21" spans="1:27" ht="69">
      <c r="A21" s="31">
        <v>11</v>
      </c>
      <c r="B21" s="32" t="s">
        <v>29</v>
      </c>
      <c r="C21" s="32">
        <v>50221304</v>
      </c>
      <c r="D21" s="170" t="s">
        <v>2620</v>
      </c>
      <c r="E21" s="32" t="s">
        <v>72</v>
      </c>
      <c r="F21" s="33"/>
      <c r="G21" s="3"/>
      <c r="H21" s="3"/>
      <c r="I21" s="3"/>
      <c r="J21" s="34"/>
      <c r="K21" s="35"/>
      <c r="L21" s="35"/>
      <c r="M21" s="36"/>
      <c r="N21" s="37">
        <v>28406.780999999999</v>
      </c>
      <c r="O21" s="35">
        <v>23792.383367999999</v>
      </c>
      <c r="P21" s="35">
        <v>22470.335957721603</v>
      </c>
      <c r="Q21" s="38"/>
      <c r="R21" s="39">
        <f t="shared" si="0"/>
        <v>3</v>
      </c>
      <c r="S21" s="40">
        <f t="shared" si="1"/>
        <v>24889.833441907202</v>
      </c>
      <c r="T21" s="41">
        <f t="shared" si="2"/>
        <v>0.12521866403505871</v>
      </c>
      <c r="U21" s="42" t="s">
        <v>145</v>
      </c>
      <c r="V21" s="43">
        <f t="shared" si="3"/>
        <v>24889.833441907202</v>
      </c>
      <c r="W21" s="44">
        <f t="shared" si="4"/>
        <v>0.12521866403505871</v>
      </c>
      <c r="X21" s="45">
        <f t="shared" si="5"/>
        <v>24889.833441907202</v>
      </c>
      <c r="Y21" s="46" t="s">
        <v>2621</v>
      </c>
      <c r="AA21" s="29"/>
    </row>
    <row r="22" spans="1:27" ht="96.6">
      <c r="A22" s="31">
        <v>11</v>
      </c>
      <c r="B22" s="32" t="s">
        <v>29</v>
      </c>
      <c r="C22" s="32">
        <v>50412700</v>
      </c>
      <c r="D22" s="170" t="s">
        <v>2622</v>
      </c>
      <c r="E22" s="32" t="s">
        <v>72</v>
      </c>
      <c r="F22" s="33"/>
      <c r="G22" s="3"/>
      <c r="H22" s="3"/>
      <c r="I22" s="3"/>
      <c r="J22" s="34"/>
      <c r="K22" s="35"/>
      <c r="L22" s="35"/>
      <c r="M22" s="36"/>
      <c r="N22" s="37">
        <v>8828.351999999999</v>
      </c>
      <c r="O22" s="35">
        <v>9021.5648639999999</v>
      </c>
      <c r="P22" s="35">
        <v>13054.6332813312</v>
      </c>
      <c r="Q22" s="38"/>
      <c r="R22" s="39">
        <f t="shared" si="0"/>
        <v>3</v>
      </c>
      <c r="S22" s="40">
        <f t="shared" si="1"/>
        <v>10301.5167151104</v>
      </c>
      <c r="T22" s="41">
        <f t="shared" si="2"/>
        <v>0.23163824431564012</v>
      </c>
      <c r="U22" s="42" t="s">
        <v>145</v>
      </c>
      <c r="V22" s="43">
        <f t="shared" si="3"/>
        <v>10301.5167151104</v>
      </c>
      <c r="W22" s="44">
        <f t="shared" si="4"/>
        <v>0.23163824431564012</v>
      </c>
      <c r="X22" s="45">
        <f t="shared" si="5"/>
        <v>10301.5167151104</v>
      </c>
      <c r="Y22" s="46" t="s">
        <v>2623</v>
      </c>
      <c r="AA22" s="29"/>
    </row>
    <row r="23" spans="1:27" ht="96.6">
      <c r="A23" s="31">
        <v>11</v>
      </c>
      <c r="B23" s="32" t="s">
        <v>29</v>
      </c>
      <c r="C23" s="32">
        <v>50412700</v>
      </c>
      <c r="D23" s="170" t="s">
        <v>2624</v>
      </c>
      <c r="E23" s="32" t="s">
        <v>72</v>
      </c>
      <c r="F23" s="33"/>
      <c r="G23" s="3"/>
      <c r="H23" s="3"/>
      <c r="I23" s="3"/>
      <c r="J23" s="34"/>
      <c r="K23" s="35"/>
      <c r="L23" s="35"/>
      <c r="M23" s="36"/>
      <c r="N23" s="37">
        <v>4306.7699999999995</v>
      </c>
      <c r="O23" s="35">
        <v>3728.7066959999997</v>
      </c>
      <c r="P23" s="35">
        <v>4828.9069138751993</v>
      </c>
      <c r="Q23" s="38"/>
      <c r="R23" s="39">
        <f t="shared" si="0"/>
        <v>3</v>
      </c>
      <c r="S23" s="40">
        <f t="shared" si="1"/>
        <v>4288.1278699584</v>
      </c>
      <c r="T23" s="41">
        <f t="shared" si="2"/>
        <v>0.12833968181762914</v>
      </c>
      <c r="U23" s="42" t="s">
        <v>145</v>
      </c>
      <c r="V23" s="43">
        <f t="shared" si="3"/>
        <v>4288.1278699584</v>
      </c>
      <c r="W23" s="44">
        <f t="shared" si="4"/>
        <v>0.12833968181762914</v>
      </c>
      <c r="X23" s="45">
        <f t="shared" si="5"/>
        <v>4288.1278699584</v>
      </c>
      <c r="Y23" s="46" t="s">
        <v>2625</v>
      </c>
      <c r="AA23" s="29"/>
    </row>
    <row r="24" spans="1:27" ht="82.8">
      <c r="A24" s="31">
        <v>11</v>
      </c>
      <c r="B24" s="32" t="s">
        <v>29</v>
      </c>
      <c r="C24" s="32">
        <v>50302101</v>
      </c>
      <c r="D24" s="170" t="s">
        <v>2626</v>
      </c>
      <c r="E24" s="32" t="s">
        <v>1265</v>
      </c>
      <c r="F24" s="33"/>
      <c r="G24" s="3"/>
      <c r="H24" s="3"/>
      <c r="I24" s="3"/>
      <c r="J24" s="34"/>
      <c r="K24" s="35"/>
      <c r="L24" s="35"/>
      <c r="M24" s="36"/>
      <c r="N24" s="37">
        <v>25505.766</v>
      </c>
      <c r="O24" s="35">
        <v>25075.164816</v>
      </c>
      <c r="P24" s="35"/>
      <c r="Q24" s="38"/>
      <c r="R24" s="39">
        <f t="shared" si="0"/>
        <v>2</v>
      </c>
      <c r="S24" s="40">
        <f t="shared" si="1"/>
        <v>25290.465408</v>
      </c>
      <c r="T24" s="41">
        <f t="shared" si="2"/>
        <v>1.2039359983349332E-2</v>
      </c>
      <c r="U24" s="42" t="s">
        <v>145</v>
      </c>
      <c r="V24" s="43">
        <f t="shared" si="3"/>
        <v>25290.465408</v>
      </c>
      <c r="W24" s="44">
        <f t="shared" si="4"/>
        <v>1.2039359983349332E-2</v>
      </c>
      <c r="X24" s="45">
        <f t="shared" si="5"/>
        <v>25290.465408</v>
      </c>
      <c r="Y24" s="46" t="s">
        <v>2627</v>
      </c>
      <c r="AA24" s="29"/>
    </row>
    <row r="25" spans="1:27" ht="41.4">
      <c r="A25" s="31">
        <v>11</v>
      </c>
      <c r="B25" s="32" t="s">
        <v>29</v>
      </c>
      <c r="C25" s="32">
        <v>50221100</v>
      </c>
      <c r="D25" s="170" t="s">
        <v>2628</v>
      </c>
      <c r="E25" s="32" t="s">
        <v>106</v>
      </c>
      <c r="F25" s="33"/>
      <c r="G25" s="3"/>
      <c r="H25" s="3"/>
      <c r="I25" s="3"/>
      <c r="J25" s="34"/>
      <c r="K25" s="35"/>
      <c r="L25" s="35"/>
      <c r="M25" s="36"/>
      <c r="N25" s="37">
        <v>242108.91899999999</v>
      </c>
      <c r="O25" s="35">
        <v>255306.74083199998</v>
      </c>
      <c r="P25" s="35">
        <v>265456.71912988799</v>
      </c>
      <c r="Q25" s="38"/>
      <c r="R25" s="39">
        <f t="shared" si="0"/>
        <v>3</v>
      </c>
      <c r="S25" s="40">
        <f t="shared" si="1"/>
        <v>254290.79298729598</v>
      </c>
      <c r="T25" s="41">
        <f t="shared" si="2"/>
        <v>4.6037879197393751E-2</v>
      </c>
      <c r="U25" s="42" t="s">
        <v>145</v>
      </c>
      <c r="V25" s="43">
        <f t="shared" si="3"/>
        <v>254290.79298729598</v>
      </c>
      <c r="W25" s="44">
        <f t="shared" si="4"/>
        <v>4.6037879197393751E-2</v>
      </c>
      <c r="X25" s="45">
        <f t="shared" si="5"/>
        <v>254290.79298729598</v>
      </c>
      <c r="Y25" s="46" t="s">
        <v>2629</v>
      </c>
      <c r="AA25" s="29"/>
    </row>
    <row r="26" spans="1:27" ht="41.4">
      <c r="A26" s="31">
        <v>11</v>
      </c>
      <c r="B26" s="32" t="s">
        <v>29</v>
      </c>
      <c r="C26" s="32">
        <v>50221100</v>
      </c>
      <c r="D26" s="170" t="s">
        <v>2630</v>
      </c>
      <c r="E26" s="32" t="s">
        <v>72</v>
      </c>
      <c r="F26" s="33"/>
      <c r="G26" s="3"/>
      <c r="H26" s="3"/>
      <c r="I26" s="3"/>
      <c r="J26" s="34"/>
      <c r="K26" s="35"/>
      <c r="L26" s="35"/>
      <c r="M26" s="36"/>
      <c r="N26" s="37">
        <v>6463.3139999999994</v>
      </c>
      <c r="O26" s="35">
        <v>6165.7698959999998</v>
      </c>
      <c r="P26" s="35">
        <v>6091.5165682176003</v>
      </c>
      <c r="Q26" s="38"/>
      <c r="R26" s="39">
        <f t="shared" si="0"/>
        <v>3</v>
      </c>
      <c r="S26" s="40">
        <f t="shared" si="1"/>
        <v>6240.2001547392001</v>
      </c>
      <c r="T26" s="41">
        <f t="shared" si="2"/>
        <v>3.1530523740722856E-2</v>
      </c>
      <c r="U26" s="42" t="s">
        <v>145</v>
      </c>
      <c r="V26" s="43">
        <f t="shared" si="3"/>
        <v>6240.2001547392001</v>
      </c>
      <c r="W26" s="44">
        <f t="shared" si="4"/>
        <v>3.1530523740722856E-2</v>
      </c>
      <c r="X26" s="45">
        <f t="shared" si="5"/>
        <v>6240.2001547392001</v>
      </c>
      <c r="Y26" s="46" t="s">
        <v>2631</v>
      </c>
      <c r="AA26" s="29"/>
    </row>
    <row r="27" spans="1:27" ht="55.2">
      <c r="A27" s="31">
        <v>11</v>
      </c>
      <c r="B27" s="32" t="s">
        <v>29</v>
      </c>
      <c r="C27" s="32">
        <v>50221100</v>
      </c>
      <c r="D27" s="170" t="s">
        <v>2632</v>
      </c>
      <c r="E27" s="32" t="s">
        <v>72</v>
      </c>
      <c r="F27" s="33"/>
      <c r="G27" s="3"/>
      <c r="H27" s="3"/>
      <c r="I27" s="3"/>
      <c r="J27" s="34"/>
      <c r="K27" s="35"/>
      <c r="L27" s="35"/>
      <c r="M27" s="36"/>
      <c r="N27" s="37">
        <v>5535.6210000000001</v>
      </c>
      <c r="O27" s="35">
        <v>6069.3951239999997</v>
      </c>
      <c r="P27" s="35">
        <v>5919.6176507520004</v>
      </c>
      <c r="Q27" s="38"/>
      <c r="R27" s="39">
        <f t="shared" si="0"/>
        <v>3</v>
      </c>
      <c r="S27" s="40">
        <f t="shared" si="1"/>
        <v>5841.544591584</v>
      </c>
      <c r="T27" s="41">
        <f t="shared" si="2"/>
        <v>4.713110688027803E-2</v>
      </c>
      <c r="U27" s="42" t="s">
        <v>145</v>
      </c>
      <c r="V27" s="43">
        <f t="shared" si="3"/>
        <v>5841.544591584</v>
      </c>
      <c r="W27" s="44">
        <f t="shared" si="4"/>
        <v>4.713110688027803E-2</v>
      </c>
      <c r="X27" s="45">
        <f t="shared" si="5"/>
        <v>5841.544591584</v>
      </c>
      <c r="Y27" s="46" t="s">
        <v>2633</v>
      </c>
      <c r="AA27" s="29"/>
    </row>
    <row r="28" spans="1:27" ht="41.4">
      <c r="A28" s="31">
        <v>11</v>
      </c>
      <c r="B28" s="32" t="s">
        <v>29</v>
      </c>
      <c r="C28" s="32">
        <v>50425300</v>
      </c>
      <c r="D28" s="170" t="s">
        <v>2634</v>
      </c>
      <c r="E28" s="32" t="s">
        <v>72</v>
      </c>
      <c r="F28" s="33"/>
      <c r="G28" s="3"/>
      <c r="H28" s="3"/>
      <c r="I28" s="3"/>
      <c r="J28" s="34"/>
      <c r="K28" s="35"/>
      <c r="L28" s="35"/>
      <c r="M28" s="36"/>
      <c r="N28" s="37">
        <v>6202.17</v>
      </c>
      <c r="O28" s="35">
        <v>6133.6449719999991</v>
      </c>
      <c r="P28" s="35">
        <v>6471.6310758527998</v>
      </c>
      <c r="Q28" s="38"/>
      <c r="R28" s="39">
        <f t="shared" si="0"/>
        <v>3</v>
      </c>
      <c r="S28" s="40">
        <f t="shared" si="1"/>
        <v>6269.1486826175997</v>
      </c>
      <c r="T28" s="41">
        <f t="shared" si="2"/>
        <v>2.8500012106235633E-2</v>
      </c>
      <c r="U28" s="42" t="s">
        <v>145</v>
      </c>
      <c r="V28" s="43">
        <f t="shared" si="3"/>
        <v>6269.1486826175997</v>
      </c>
      <c r="W28" s="44">
        <f t="shared" si="4"/>
        <v>2.8500012106235633E-2</v>
      </c>
      <c r="X28" s="45">
        <f t="shared" si="5"/>
        <v>6269.1486826175997</v>
      </c>
      <c r="Y28" s="46" t="s">
        <v>2635</v>
      </c>
      <c r="AA28" s="29"/>
    </row>
    <row r="29" spans="1:27" ht="82.8">
      <c r="A29" s="31">
        <v>11</v>
      </c>
      <c r="B29" s="32" t="s">
        <v>29</v>
      </c>
      <c r="C29" s="32">
        <v>50425300</v>
      </c>
      <c r="D29" s="170" t="s">
        <v>2636</v>
      </c>
      <c r="E29" s="32" t="s">
        <v>72</v>
      </c>
      <c r="F29" s="33"/>
      <c r="G29" s="3"/>
      <c r="H29" s="3"/>
      <c r="I29" s="3"/>
      <c r="J29" s="34"/>
      <c r="K29" s="35"/>
      <c r="L29" s="35"/>
      <c r="M29" s="36"/>
      <c r="N29" s="37">
        <v>19702.682999999997</v>
      </c>
      <c r="O29" s="35">
        <v>14182.600068</v>
      </c>
      <c r="P29" s="35">
        <v>11663.704716767999</v>
      </c>
      <c r="Q29" s="38"/>
      <c r="R29" s="39">
        <f t="shared" si="0"/>
        <v>3</v>
      </c>
      <c r="S29" s="40">
        <f t="shared" si="1"/>
        <v>15182.995928255999</v>
      </c>
      <c r="T29" s="41">
        <f t="shared" si="2"/>
        <v>0.27081601779487663</v>
      </c>
      <c r="U29" s="42" t="s">
        <v>145</v>
      </c>
      <c r="V29" s="43">
        <f t="shared" si="3"/>
        <v>15182.995928255999</v>
      </c>
      <c r="W29" s="44">
        <f t="shared" si="4"/>
        <v>0.27081601779487663</v>
      </c>
      <c r="X29" s="45">
        <f t="shared" si="5"/>
        <v>15182.995928255999</v>
      </c>
      <c r="Y29" s="46" t="s">
        <v>2637</v>
      </c>
      <c r="AA29" s="29"/>
    </row>
    <row r="30" spans="1:27" ht="69">
      <c r="A30" s="31">
        <v>11</v>
      </c>
      <c r="B30" s="32" t="s">
        <v>29</v>
      </c>
      <c r="C30" s="32">
        <v>50467007</v>
      </c>
      <c r="D30" s="170" t="s">
        <v>2638</v>
      </c>
      <c r="E30" s="32" t="s">
        <v>57</v>
      </c>
      <c r="F30" s="33"/>
      <c r="G30" s="3"/>
      <c r="H30" s="3"/>
      <c r="I30" s="3"/>
      <c r="J30" s="34"/>
      <c r="K30" s="35"/>
      <c r="L30" s="35"/>
      <c r="M30" s="36"/>
      <c r="N30" s="37">
        <v>5375.5649999999996</v>
      </c>
      <c r="O30" s="35">
        <v>6502.52772</v>
      </c>
      <c r="P30" s="35">
        <v>6530.9483079359998</v>
      </c>
      <c r="Q30" s="38"/>
      <c r="R30" s="39">
        <f t="shared" si="0"/>
        <v>3</v>
      </c>
      <c r="S30" s="40">
        <f t="shared" si="1"/>
        <v>6136.3470093120004</v>
      </c>
      <c r="T30" s="41">
        <f t="shared" si="2"/>
        <v>0.10739447632575276</v>
      </c>
      <c r="U30" s="42" t="s">
        <v>145</v>
      </c>
      <c r="V30" s="43">
        <f t="shared" si="3"/>
        <v>6136.3470093120004</v>
      </c>
      <c r="W30" s="44">
        <f t="shared" si="4"/>
        <v>0.10739447632575276</v>
      </c>
      <c r="X30" s="45">
        <f t="shared" si="5"/>
        <v>6136.3470093120004</v>
      </c>
      <c r="Y30" s="46" t="s">
        <v>2639</v>
      </c>
      <c r="AA30" s="29"/>
    </row>
    <row r="31" spans="1:27" ht="41.4">
      <c r="A31" s="31">
        <v>11</v>
      </c>
      <c r="B31" s="32" t="s">
        <v>29</v>
      </c>
      <c r="C31" s="32">
        <v>50221100</v>
      </c>
      <c r="D31" s="170" t="s">
        <v>2640</v>
      </c>
      <c r="E31" s="32" t="s">
        <v>72</v>
      </c>
      <c r="F31" s="33"/>
      <c r="G31" s="3"/>
      <c r="H31" s="3"/>
      <c r="I31" s="3"/>
      <c r="J31" s="34"/>
      <c r="K31" s="35"/>
      <c r="L31" s="35"/>
      <c r="M31" s="36"/>
      <c r="N31" s="37">
        <v>8771.49</v>
      </c>
      <c r="O31" s="35">
        <v>10011.898728</v>
      </c>
      <c r="P31" s="35">
        <v>11460.331349625601</v>
      </c>
      <c r="Q31" s="38"/>
      <c r="R31" s="39">
        <f t="shared" si="0"/>
        <v>3</v>
      </c>
      <c r="S31" s="40">
        <f t="shared" si="1"/>
        <v>10081.2400258752</v>
      </c>
      <c r="T31" s="41">
        <f t="shared" si="2"/>
        <v>0.1334916301267392</v>
      </c>
      <c r="U31" s="42" t="s">
        <v>145</v>
      </c>
      <c r="V31" s="43">
        <f t="shared" si="3"/>
        <v>10081.2400258752</v>
      </c>
      <c r="W31" s="44">
        <f t="shared" si="4"/>
        <v>0.1334916301267392</v>
      </c>
      <c r="X31" s="45">
        <f t="shared" si="5"/>
        <v>10081.2400258752</v>
      </c>
      <c r="Y31" s="46" t="s">
        <v>2641</v>
      </c>
      <c r="AA31" s="29"/>
    </row>
    <row r="32" spans="1:27" ht="69">
      <c r="A32" s="31">
        <v>11</v>
      </c>
      <c r="B32" s="32" t="s">
        <v>29</v>
      </c>
      <c r="C32" s="32">
        <v>50221100</v>
      </c>
      <c r="D32" s="170" t="s">
        <v>2642</v>
      </c>
      <c r="E32" s="32" t="s">
        <v>72</v>
      </c>
      <c r="F32" s="33"/>
      <c r="G32" s="3"/>
      <c r="H32" s="3"/>
      <c r="I32" s="3"/>
      <c r="J32" s="34"/>
      <c r="K32" s="35"/>
      <c r="L32" s="35"/>
      <c r="M32" s="36"/>
      <c r="N32" s="37">
        <v>13108.796999999999</v>
      </c>
      <c r="O32" s="35">
        <v>12275.044236</v>
      </c>
      <c r="P32" s="35">
        <v>14524.247970086399</v>
      </c>
      <c r="Q32" s="38"/>
      <c r="R32" s="39">
        <f t="shared" si="0"/>
        <v>3</v>
      </c>
      <c r="S32" s="40">
        <f t="shared" si="1"/>
        <v>13302.6964020288</v>
      </c>
      <c r="T32" s="41">
        <f t="shared" si="2"/>
        <v>8.5476619586793548E-2</v>
      </c>
      <c r="U32" s="42" t="s">
        <v>145</v>
      </c>
      <c r="V32" s="43">
        <f t="shared" si="3"/>
        <v>13302.6964020288</v>
      </c>
      <c r="W32" s="44">
        <f t="shared" si="4"/>
        <v>8.5476619586793548E-2</v>
      </c>
      <c r="X32" s="45">
        <f t="shared" si="5"/>
        <v>13302.6964020288</v>
      </c>
      <c r="Y32" s="46" t="s">
        <v>2643</v>
      </c>
      <c r="AA32" s="29"/>
    </row>
    <row r="33" spans="1:27" ht="55.2">
      <c r="A33" s="31">
        <v>11</v>
      </c>
      <c r="B33" s="32" t="s">
        <v>29</v>
      </c>
      <c r="C33" s="32">
        <v>50161509</v>
      </c>
      <c r="D33" s="170" t="s">
        <v>2644</v>
      </c>
      <c r="E33" s="32" t="s">
        <v>72</v>
      </c>
      <c r="F33" s="33"/>
      <c r="G33" s="3"/>
      <c r="H33" s="3"/>
      <c r="I33" s="3"/>
      <c r="J33" s="34"/>
      <c r="K33" s="35"/>
      <c r="L33" s="35"/>
      <c r="M33" s="36"/>
      <c r="N33" s="37">
        <v>6332.7419999999993</v>
      </c>
      <c r="O33" s="35">
        <v>5806.8569520000001</v>
      </c>
      <c r="P33" s="35"/>
      <c r="Q33" s="38"/>
      <c r="R33" s="39">
        <f t="shared" si="0"/>
        <v>2</v>
      </c>
      <c r="S33" s="40">
        <f t="shared" si="1"/>
        <v>6069.7994760000001</v>
      </c>
      <c r="T33" s="41">
        <f t="shared" si="2"/>
        <v>6.1263454424768951E-2</v>
      </c>
      <c r="U33" s="42" t="s">
        <v>145</v>
      </c>
      <c r="V33" s="43">
        <f t="shared" si="3"/>
        <v>6069.7994760000001</v>
      </c>
      <c r="W33" s="44">
        <f t="shared" si="4"/>
        <v>6.1263454424768951E-2</v>
      </c>
      <c r="X33" s="45">
        <f t="shared" si="5"/>
        <v>6069.7994760000001</v>
      </c>
      <c r="Y33" s="46" t="s">
        <v>2645</v>
      </c>
      <c r="AA33" s="29"/>
    </row>
    <row r="34" spans="1:27" ht="96.6">
      <c r="A34" s="31">
        <v>11</v>
      </c>
      <c r="B34" s="32" t="s">
        <v>29</v>
      </c>
      <c r="C34" s="32">
        <v>50161509</v>
      </c>
      <c r="D34" s="170" t="s">
        <v>2644</v>
      </c>
      <c r="E34" s="32" t="s">
        <v>106</v>
      </c>
      <c r="F34" s="33"/>
      <c r="G34" s="3"/>
      <c r="H34" s="3"/>
      <c r="I34" s="3"/>
      <c r="J34" s="34"/>
      <c r="K34" s="35"/>
      <c r="L34" s="35"/>
      <c r="M34" s="36"/>
      <c r="N34" s="37">
        <v>246047.139</v>
      </c>
      <c r="O34" s="35">
        <v>290435.89910400001</v>
      </c>
      <c r="P34" s="35">
        <v>288826.49801491201</v>
      </c>
      <c r="Q34" s="38"/>
      <c r="R34" s="39">
        <f t="shared" si="0"/>
        <v>3</v>
      </c>
      <c r="S34" s="40">
        <f t="shared" si="1"/>
        <v>275103.178706304</v>
      </c>
      <c r="T34" s="41">
        <f t="shared" si="2"/>
        <v>9.1515235043378176E-2</v>
      </c>
      <c r="U34" s="42" t="s">
        <v>145</v>
      </c>
      <c r="V34" s="43">
        <f t="shared" si="3"/>
        <v>275103.178706304</v>
      </c>
      <c r="W34" s="44">
        <f t="shared" si="4"/>
        <v>9.1515235043378176E-2</v>
      </c>
      <c r="X34" s="45">
        <f t="shared" si="5"/>
        <v>275103.178706304</v>
      </c>
      <c r="Y34" s="46" t="s">
        <v>2646</v>
      </c>
      <c r="AA34" s="29"/>
    </row>
    <row r="35" spans="1:27" ht="69">
      <c r="A35" s="31">
        <v>11</v>
      </c>
      <c r="B35" s="32" t="s">
        <v>29</v>
      </c>
      <c r="C35" s="32">
        <v>50161509</v>
      </c>
      <c r="D35" s="170" t="s">
        <v>2647</v>
      </c>
      <c r="E35" s="32" t="s">
        <v>106</v>
      </c>
      <c r="F35" s="33"/>
      <c r="G35" s="3"/>
      <c r="H35" s="3"/>
      <c r="I35" s="3"/>
      <c r="J35" s="34"/>
      <c r="K35" s="35"/>
      <c r="L35" s="35"/>
      <c r="M35" s="36"/>
      <c r="N35" s="37">
        <v>10294.127999999999</v>
      </c>
      <c r="O35" s="35"/>
      <c r="P35" s="35">
        <v>15427.322564659198</v>
      </c>
      <c r="Q35" s="38"/>
      <c r="R35" s="39">
        <f t="shared" si="0"/>
        <v>2</v>
      </c>
      <c r="S35" s="40">
        <f t="shared" si="1"/>
        <v>12860.725282329598</v>
      </c>
      <c r="T35" s="41">
        <f t="shared" si="2"/>
        <v>0.28223265843393813</v>
      </c>
      <c r="U35" s="42" t="s">
        <v>145</v>
      </c>
      <c r="V35" s="43">
        <f t="shared" si="3"/>
        <v>12860.725282329598</v>
      </c>
      <c r="W35" s="44">
        <f t="shared" si="4"/>
        <v>0.28223265843393813</v>
      </c>
      <c r="X35" s="45">
        <f t="shared" si="5"/>
        <v>12860.725282329598</v>
      </c>
      <c r="Y35" s="46" t="s">
        <v>2648</v>
      </c>
      <c r="AA35" s="29"/>
    </row>
    <row r="36" spans="1:27" ht="69">
      <c r="A36" s="31">
        <v>11</v>
      </c>
      <c r="B36" s="32" t="s">
        <v>29</v>
      </c>
      <c r="C36" s="32">
        <v>50301700</v>
      </c>
      <c r="D36" s="170" t="s">
        <v>2649</v>
      </c>
      <c r="E36" s="32" t="s">
        <v>72</v>
      </c>
      <c r="F36" s="33"/>
      <c r="G36" s="3"/>
      <c r="H36" s="3"/>
      <c r="I36" s="3"/>
      <c r="J36" s="34"/>
      <c r="K36" s="35"/>
      <c r="L36" s="35"/>
      <c r="M36" s="36"/>
      <c r="N36" s="37">
        <v>6097.9229999999998</v>
      </c>
      <c r="O36" s="35">
        <v>5650.663356</v>
      </c>
      <c r="P36" s="35">
        <v>4523.8468631616006</v>
      </c>
      <c r="Q36" s="38"/>
      <c r="R36" s="39">
        <f t="shared" si="0"/>
        <v>3</v>
      </c>
      <c r="S36" s="40">
        <f t="shared" si="1"/>
        <v>5424.1444063872004</v>
      </c>
      <c r="T36" s="41">
        <f t="shared" si="2"/>
        <v>0.14953838163893768</v>
      </c>
      <c r="U36" s="42" t="s">
        <v>145</v>
      </c>
      <c r="V36" s="43">
        <f t="shared" si="3"/>
        <v>5424.1444063872004</v>
      </c>
      <c r="W36" s="44">
        <f t="shared" si="4"/>
        <v>0.14953838163893768</v>
      </c>
      <c r="X36" s="45">
        <f t="shared" si="5"/>
        <v>5424.1444063872004</v>
      </c>
      <c r="Y36" s="46" t="s">
        <v>2650</v>
      </c>
      <c r="AA36" s="29"/>
    </row>
    <row r="37" spans="1:27" ht="41.4">
      <c r="A37" s="31">
        <v>11</v>
      </c>
      <c r="B37" s="32" t="s">
        <v>29</v>
      </c>
      <c r="C37" s="32">
        <v>50202300</v>
      </c>
      <c r="D37" s="170" t="s">
        <v>2651</v>
      </c>
      <c r="E37" s="32" t="s">
        <v>557</v>
      </c>
      <c r="F37" s="33"/>
      <c r="G37" s="3"/>
      <c r="H37" s="3"/>
      <c r="I37" s="3"/>
      <c r="J37" s="34"/>
      <c r="K37" s="35"/>
      <c r="L37" s="35"/>
      <c r="M37" s="36"/>
      <c r="N37" s="37">
        <v>11128.103999999999</v>
      </c>
      <c r="O37" s="35">
        <v>9171.1119240000007</v>
      </c>
      <c r="P37" s="35">
        <v>5512.8709164672</v>
      </c>
      <c r="Q37" s="38"/>
      <c r="R37" s="39">
        <f t="shared" si="0"/>
        <v>3</v>
      </c>
      <c r="S37" s="40">
        <f t="shared" si="1"/>
        <v>8604.0289468224</v>
      </c>
      <c r="T37" s="41">
        <f t="shared" si="2"/>
        <v>0.33126867255554948</v>
      </c>
      <c r="U37" s="42" t="s">
        <v>145</v>
      </c>
      <c r="V37" s="43">
        <f t="shared" si="3"/>
        <v>8604.0289468224</v>
      </c>
      <c r="W37" s="44">
        <f t="shared" si="4"/>
        <v>0.33126867255554948</v>
      </c>
      <c r="X37" s="45">
        <f t="shared" si="5"/>
        <v>8604.0289468224</v>
      </c>
      <c r="Y37" s="46" t="s">
        <v>2652</v>
      </c>
      <c r="AA37" s="29"/>
    </row>
    <row r="38" spans="1:27" ht="69">
      <c r="A38" s="31">
        <v>11</v>
      </c>
      <c r="B38" s="32" t="s">
        <v>29</v>
      </c>
      <c r="C38" s="32">
        <v>12164501</v>
      </c>
      <c r="D38" s="170" t="s">
        <v>2653</v>
      </c>
      <c r="E38" s="32" t="s">
        <v>72</v>
      </c>
      <c r="F38" s="33"/>
      <c r="G38" s="3"/>
      <c r="H38" s="3"/>
      <c r="I38" s="3"/>
      <c r="J38" s="34"/>
      <c r="K38" s="35"/>
      <c r="L38" s="35"/>
      <c r="M38" s="36"/>
      <c r="N38" s="37">
        <v>35417.654999999999</v>
      </c>
      <c r="O38" s="35">
        <v>24187.85226</v>
      </c>
      <c r="P38" s="35"/>
      <c r="Q38" s="38"/>
      <c r="R38" s="39">
        <f t="shared" si="0"/>
        <v>2</v>
      </c>
      <c r="S38" s="40">
        <f t="shared" si="1"/>
        <v>29802.753629999999</v>
      </c>
      <c r="T38" s="41">
        <f t="shared" si="2"/>
        <v>0.26644080501501188</v>
      </c>
      <c r="U38" s="42" t="s">
        <v>145</v>
      </c>
      <c r="V38" s="43">
        <f t="shared" si="3"/>
        <v>29802.753629999999</v>
      </c>
      <c r="W38" s="44">
        <f t="shared" si="4"/>
        <v>0.26644080501501188</v>
      </c>
      <c r="X38" s="45">
        <f t="shared" si="5"/>
        <v>29802.753629999999</v>
      </c>
      <c r="Y38" s="46" t="s">
        <v>2654</v>
      </c>
      <c r="AA38" s="29"/>
    </row>
    <row r="39" spans="1:27" ht="69">
      <c r="A39" s="31">
        <v>11</v>
      </c>
      <c r="B39" s="32" t="s">
        <v>29</v>
      </c>
      <c r="C39" s="32">
        <v>50403500</v>
      </c>
      <c r="D39" s="170" t="s">
        <v>2655</v>
      </c>
      <c r="E39" s="32" t="s">
        <v>72</v>
      </c>
      <c r="F39" s="33"/>
      <c r="G39" s="3"/>
      <c r="H39" s="3"/>
      <c r="I39" s="3"/>
      <c r="J39" s="34"/>
      <c r="K39" s="35"/>
      <c r="L39" s="35"/>
      <c r="M39" s="36"/>
      <c r="N39" s="37">
        <v>5450.3279999999995</v>
      </c>
      <c r="O39" s="35">
        <v>5847.8439239999998</v>
      </c>
      <c r="P39" s="35">
        <v>7265.7556523136</v>
      </c>
      <c r="Q39" s="38"/>
      <c r="R39" s="39">
        <f t="shared" si="0"/>
        <v>3</v>
      </c>
      <c r="S39" s="40">
        <f t="shared" si="1"/>
        <v>6187.9758587711995</v>
      </c>
      <c r="T39" s="41">
        <f t="shared" si="2"/>
        <v>0.15422040699601028</v>
      </c>
      <c r="U39" s="42" t="s">
        <v>145</v>
      </c>
      <c r="V39" s="43">
        <f t="shared" si="3"/>
        <v>6187.9758587711995</v>
      </c>
      <c r="W39" s="44">
        <f t="shared" si="4"/>
        <v>0.15422040699601028</v>
      </c>
      <c r="X39" s="45">
        <f t="shared" si="5"/>
        <v>6187.9758587711995</v>
      </c>
      <c r="Y39" s="46" t="s">
        <v>2656</v>
      </c>
      <c r="AA39" s="29"/>
    </row>
    <row r="40" spans="1:27" ht="69">
      <c r="A40" s="31">
        <v>11</v>
      </c>
      <c r="B40" s="32" t="s">
        <v>29</v>
      </c>
      <c r="C40" s="32">
        <v>12161702</v>
      </c>
      <c r="D40" s="170" t="s">
        <v>2657</v>
      </c>
      <c r="E40" s="32" t="s">
        <v>72</v>
      </c>
      <c r="F40" s="33"/>
      <c r="G40" s="3"/>
      <c r="H40" s="3"/>
      <c r="I40" s="3"/>
      <c r="J40" s="34"/>
      <c r="K40" s="35"/>
      <c r="L40" s="35"/>
      <c r="M40" s="36"/>
      <c r="N40" s="37">
        <v>12562.289999999999</v>
      </c>
      <c r="O40" s="35">
        <v>15857.52714</v>
      </c>
      <c r="P40" s="35"/>
      <c r="Q40" s="38"/>
      <c r="R40" s="39">
        <f t="shared" si="0"/>
        <v>2</v>
      </c>
      <c r="S40" s="40">
        <f t="shared" si="1"/>
        <v>14209.90857</v>
      </c>
      <c r="T40" s="41">
        <f t="shared" si="2"/>
        <v>0.16397603938360639</v>
      </c>
      <c r="U40" s="42" t="s">
        <v>145</v>
      </c>
      <c r="V40" s="43">
        <f t="shared" si="3"/>
        <v>14209.90857</v>
      </c>
      <c r="W40" s="44">
        <f t="shared" si="4"/>
        <v>0.16397603938360639</v>
      </c>
      <c r="X40" s="45">
        <f t="shared" si="5"/>
        <v>14209.90857</v>
      </c>
      <c r="Y40" s="46" t="s">
        <v>2658</v>
      </c>
      <c r="AA40" s="29"/>
    </row>
    <row r="41" spans="1:27" ht="82.8">
      <c r="A41" s="31">
        <v>11</v>
      </c>
      <c r="B41" s="32" t="s">
        <v>29</v>
      </c>
      <c r="C41" s="32">
        <v>50303100</v>
      </c>
      <c r="D41" s="170" t="s">
        <v>2659</v>
      </c>
      <c r="E41" s="32" t="s">
        <v>72</v>
      </c>
      <c r="F41" s="33"/>
      <c r="G41" s="3"/>
      <c r="H41" s="3"/>
      <c r="I41" s="3"/>
      <c r="J41" s="34"/>
      <c r="K41" s="35"/>
      <c r="L41" s="35"/>
      <c r="M41" s="36"/>
      <c r="N41" s="37">
        <v>16653.195</v>
      </c>
      <c r="O41" s="35">
        <v>15347.959379999998</v>
      </c>
      <c r="P41" s="35">
        <v>15415.217007091202</v>
      </c>
      <c r="Q41" s="38"/>
      <c r="R41" s="39">
        <f t="shared" si="0"/>
        <v>3</v>
      </c>
      <c r="S41" s="40">
        <f t="shared" si="1"/>
        <v>15805.457129030401</v>
      </c>
      <c r="T41" s="41">
        <f t="shared" si="2"/>
        <v>4.6498643965842981E-2</v>
      </c>
      <c r="U41" s="42" t="s">
        <v>145</v>
      </c>
      <c r="V41" s="43">
        <f t="shared" si="3"/>
        <v>15805.457129030401</v>
      </c>
      <c r="W41" s="44">
        <f t="shared" ref="W41:W72" si="6">IF(Q41&gt;0,"",IFERROR(STDEV(J41:P41)/V41,""))</f>
        <v>4.6498643965842981E-2</v>
      </c>
      <c r="X41" s="45">
        <f t="shared" si="5"/>
        <v>15805.457129030401</v>
      </c>
      <c r="Y41" s="46" t="s">
        <v>2660</v>
      </c>
      <c r="AA41" s="29"/>
    </row>
    <row r="42" spans="1:27" ht="69">
      <c r="A42" s="31">
        <v>11</v>
      </c>
      <c r="B42" s="32" t="s">
        <v>29</v>
      </c>
      <c r="C42" s="32">
        <v>50402000</v>
      </c>
      <c r="D42" s="170" t="s">
        <v>2661</v>
      </c>
      <c r="E42" s="32" t="s">
        <v>72</v>
      </c>
      <c r="F42" s="33"/>
      <c r="G42" s="3"/>
      <c r="H42" s="3"/>
      <c r="I42" s="3"/>
      <c r="J42" s="34"/>
      <c r="K42" s="35"/>
      <c r="L42" s="35"/>
      <c r="M42" s="36"/>
      <c r="N42" s="37">
        <v>11437.686</v>
      </c>
      <c r="O42" s="35">
        <v>9679.5719279999994</v>
      </c>
      <c r="P42" s="35">
        <v>9766.7638458624006</v>
      </c>
      <c r="Q42" s="38"/>
      <c r="R42" s="39">
        <f t="shared" si="0"/>
        <v>3</v>
      </c>
      <c r="S42" s="40">
        <f t="shared" si="1"/>
        <v>10294.6739246208</v>
      </c>
      <c r="T42" s="41">
        <f t="shared" si="2"/>
        <v>9.6247541002845105E-2</v>
      </c>
      <c r="U42" s="42" t="s">
        <v>145</v>
      </c>
      <c r="V42" s="43">
        <f t="shared" si="3"/>
        <v>10294.6739246208</v>
      </c>
      <c r="W42" s="44">
        <f t="shared" si="6"/>
        <v>9.6247541002845105E-2</v>
      </c>
      <c r="X42" s="45">
        <f t="shared" si="5"/>
        <v>10294.6739246208</v>
      </c>
      <c r="Y42" s="46" t="s">
        <v>2662</v>
      </c>
      <c r="AA42" s="29"/>
    </row>
    <row r="43" spans="1:27" ht="41.4">
      <c r="A43" s="31">
        <v>11</v>
      </c>
      <c r="B43" s="32" t="s">
        <v>29</v>
      </c>
      <c r="C43" s="32">
        <v>50201709</v>
      </c>
      <c r="D43" s="170" t="s">
        <v>2663</v>
      </c>
      <c r="E43" s="32" t="s">
        <v>557</v>
      </c>
      <c r="F43" s="33"/>
      <c r="G43" s="3"/>
      <c r="H43" s="3"/>
      <c r="I43" s="3"/>
      <c r="J43" s="34"/>
      <c r="K43" s="35"/>
      <c r="L43" s="35"/>
      <c r="M43" s="36"/>
      <c r="N43" s="37">
        <v>20275.514999999999</v>
      </c>
      <c r="O43" s="35"/>
      <c r="P43" s="35">
        <v>20820.348461203201</v>
      </c>
      <c r="Q43" s="38"/>
      <c r="R43" s="39">
        <f t="shared" si="0"/>
        <v>2</v>
      </c>
      <c r="S43" s="40">
        <f t="shared" si="1"/>
        <v>20547.931730601602</v>
      </c>
      <c r="T43" s="41">
        <f t="shared" si="2"/>
        <v>1.8749110133569724E-2</v>
      </c>
      <c r="U43" s="42" t="s">
        <v>145</v>
      </c>
      <c r="V43" s="43">
        <f t="shared" si="3"/>
        <v>20547.931730601602</v>
      </c>
      <c r="W43" s="44">
        <f t="shared" si="6"/>
        <v>1.8749110133569724E-2</v>
      </c>
      <c r="X43" s="45">
        <f t="shared" si="5"/>
        <v>20547.931730601602</v>
      </c>
      <c r="Y43" s="46" t="s">
        <v>2664</v>
      </c>
      <c r="AA43" s="29"/>
    </row>
    <row r="44" spans="1:27" ht="55.2">
      <c r="A44" s="31">
        <v>11</v>
      </c>
      <c r="B44" s="32" t="s">
        <v>29</v>
      </c>
      <c r="C44" s="32">
        <v>50201706</v>
      </c>
      <c r="D44" s="170" t="s">
        <v>2665</v>
      </c>
      <c r="E44" s="32" t="s">
        <v>72</v>
      </c>
      <c r="F44" s="33"/>
      <c r="G44" s="3"/>
      <c r="H44" s="3"/>
      <c r="I44" s="3"/>
      <c r="J44" s="34"/>
      <c r="K44" s="35"/>
      <c r="L44" s="35"/>
      <c r="M44" s="36"/>
      <c r="N44" s="37">
        <v>48370.608</v>
      </c>
      <c r="O44" s="35">
        <v>40825.239623999994</v>
      </c>
      <c r="P44" s="35">
        <v>44312.393477663994</v>
      </c>
      <c r="Q44" s="38"/>
      <c r="R44" s="39">
        <f t="shared" si="0"/>
        <v>3</v>
      </c>
      <c r="S44" s="40">
        <f t="shared" si="1"/>
        <v>44502.747033887987</v>
      </c>
      <c r="T44" s="41">
        <f t="shared" si="2"/>
        <v>8.4855079358105351E-2</v>
      </c>
      <c r="U44" s="42" t="s">
        <v>145</v>
      </c>
      <c r="V44" s="43">
        <f t="shared" si="3"/>
        <v>44502.747033887987</v>
      </c>
      <c r="W44" s="44">
        <f t="shared" si="6"/>
        <v>8.4855079358105351E-2</v>
      </c>
      <c r="X44" s="45">
        <f t="shared" si="5"/>
        <v>44502.747033887987</v>
      </c>
      <c r="Y44" s="46" t="s">
        <v>2666</v>
      </c>
      <c r="AA44" s="29"/>
    </row>
    <row r="45" spans="1:27" ht="41.4">
      <c r="A45" s="31">
        <v>11</v>
      </c>
      <c r="B45" s="32" t="s">
        <v>29</v>
      </c>
      <c r="C45" s="32">
        <v>50416200</v>
      </c>
      <c r="D45" s="170" t="s">
        <v>2667</v>
      </c>
      <c r="E45" s="32" t="s">
        <v>72</v>
      </c>
      <c r="F45" s="33"/>
      <c r="G45" s="3"/>
      <c r="H45" s="3"/>
      <c r="I45" s="3"/>
      <c r="J45" s="34"/>
      <c r="K45" s="35"/>
      <c r="L45" s="35"/>
      <c r="M45" s="36"/>
      <c r="N45" s="37">
        <v>4951.2060000000001</v>
      </c>
      <c r="O45" s="35">
        <v>4898.4970320000002</v>
      </c>
      <c r="P45" s="35">
        <v>3675.2472776447999</v>
      </c>
      <c r="Q45" s="38"/>
      <c r="R45" s="39">
        <f t="shared" si="0"/>
        <v>3</v>
      </c>
      <c r="S45" s="40">
        <f t="shared" si="1"/>
        <v>4508.3167698816005</v>
      </c>
      <c r="T45" s="41">
        <f t="shared" si="2"/>
        <v>0.16013527368295039</v>
      </c>
      <c r="U45" s="42" t="s">
        <v>145</v>
      </c>
      <c r="V45" s="43">
        <f t="shared" si="3"/>
        <v>4508.3167698816005</v>
      </c>
      <c r="W45" s="44">
        <f t="shared" si="6"/>
        <v>0.16013527368295039</v>
      </c>
      <c r="X45" s="45">
        <f t="shared" si="5"/>
        <v>4508.3167698816005</v>
      </c>
      <c r="Y45" s="46" t="s">
        <v>2668</v>
      </c>
      <c r="AA45" s="29"/>
    </row>
    <row r="46" spans="1:27" ht="82.8">
      <c r="A46" s="31">
        <v>11</v>
      </c>
      <c r="B46" s="32" t="s">
        <v>29</v>
      </c>
      <c r="C46" s="32">
        <v>50171902</v>
      </c>
      <c r="D46" s="170" t="s">
        <v>2669</v>
      </c>
      <c r="E46" s="32" t="s">
        <v>1007</v>
      </c>
      <c r="F46" s="33"/>
      <c r="G46" s="3"/>
      <c r="H46" s="3"/>
      <c r="I46" s="3"/>
      <c r="J46" s="34"/>
      <c r="K46" s="35"/>
      <c r="L46" s="35"/>
      <c r="M46" s="36"/>
      <c r="N46" s="37">
        <v>83457.620999999999</v>
      </c>
      <c r="O46" s="35">
        <v>87825.111191999997</v>
      </c>
      <c r="P46" s="35">
        <v>101807.73914687999</v>
      </c>
      <c r="Q46" s="38"/>
      <c r="R46" s="39">
        <f t="shared" si="0"/>
        <v>3</v>
      </c>
      <c r="S46" s="40">
        <f t="shared" si="1"/>
        <v>91030.157112960005</v>
      </c>
      <c r="T46" s="41">
        <f t="shared" si="2"/>
        <v>0.10530263994261685</v>
      </c>
      <c r="U46" s="42" t="s">
        <v>145</v>
      </c>
      <c r="V46" s="43">
        <f t="shared" si="3"/>
        <v>91030.157112960005</v>
      </c>
      <c r="W46" s="44">
        <f t="shared" si="6"/>
        <v>0.10530263994261685</v>
      </c>
      <c r="X46" s="45">
        <f t="shared" si="5"/>
        <v>91030.157112960005</v>
      </c>
      <c r="Y46" s="46" t="s">
        <v>2670</v>
      </c>
      <c r="AA46" s="29"/>
    </row>
    <row r="47" spans="1:27" ht="69">
      <c r="A47" s="31">
        <v>11</v>
      </c>
      <c r="B47" s="32" t="s">
        <v>29</v>
      </c>
      <c r="C47" s="32">
        <v>50121903</v>
      </c>
      <c r="D47" s="170" t="s">
        <v>2671</v>
      </c>
      <c r="E47" s="32" t="s">
        <v>72</v>
      </c>
      <c r="F47" s="33"/>
      <c r="G47" s="3"/>
      <c r="H47" s="3"/>
      <c r="I47" s="3"/>
      <c r="J47" s="34"/>
      <c r="K47" s="35"/>
      <c r="L47" s="35"/>
      <c r="M47" s="36"/>
      <c r="N47" s="37">
        <v>88402.508999999991</v>
      </c>
      <c r="O47" s="35">
        <v>84444.239880000008</v>
      </c>
      <c r="P47" s="35">
        <v>107852.04404058239</v>
      </c>
      <c r="Q47" s="38"/>
      <c r="R47" s="39">
        <f t="shared" si="0"/>
        <v>3</v>
      </c>
      <c r="S47" s="40">
        <f t="shared" si="1"/>
        <v>93566.264306860801</v>
      </c>
      <c r="T47" s="41">
        <f t="shared" si="2"/>
        <v>0.13390670372611357</v>
      </c>
      <c r="U47" s="42" t="s">
        <v>145</v>
      </c>
      <c r="V47" s="43">
        <f t="shared" si="3"/>
        <v>93566.264306860801</v>
      </c>
      <c r="W47" s="44">
        <f t="shared" si="6"/>
        <v>0.13390670372611357</v>
      </c>
      <c r="X47" s="45">
        <f t="shared" si="5"/>
        <v>93566.264306860801</v>
      </c>
      <c r="Y47" s="46" t="s">
        <v>2672</v>
      </c>
      <c r="AA47" s="29"/>
    </row>
    <row r="48" spans="1:27" ht="82.8">
      <c r="A48" s="31">
        <v>11</v>
      </c>
      <c r="B48" s="32" t="s">
        <v>29</v>
      </c>
      <c r="C48" s="32">
        <v>42231806</v>
      </c>
      <c r="D48" s="170" t="s">
        <v>2673</v>
      </c>
      <c r="E48" s="32" t="s">
        <v>72</v>
      </c>
      <c r="F48" s="33"/>
      <c r="G48" s="3"/>
      <c r="H48" s="3"/>
      <c r="I48" s="3"/>
      <c r="J48" s="34"/>
      <c r="K48" s="35"/>
      <c r="L48" s="35"/>
      <c r="M48" s="36"/>
      <c r="N48" s="37">
        <v>57102.083999999995</v>
      </c>
      <c r="O48" s="35">
        <v>47119.509215999999</v>
      </c>
      <c r="P48" s="35">
        <v>58724.059762368001</v>
      </c>
      <c r="Q48" s="38"/>
      <c r="R48" s="39">
        <f t="shared" si="0"/>
        <v>3</v>
      </c>
      <c r="S48" s="40">
        <f t="shared" si="1"/>
        <v>54315.217659455993</v>
      </c>
      <c r="T48" s="41">
        <f t="shared" si="2"/>
        <v>0.11569898679606531</v>
      </c>
      <c r="U48" s="42" t="s">
        <v>145</v>
      </c>
      <c r="V48" s="43">
        <f t="shared" si="3"/>
        <v>54315.217659455993</v>
      </c>
      <c r="W48" s="44">
        <f t="shared" si="6"/>
        <v>0.11569898679606531</v>
      </c>
      <c r="X48" s="45">
        <f t="shared" si="5"/>
        <v>54315.217659455993</v>
      </c>
      <c r="Y48" s="46" t="s">
        <v>2674</v>
      </c>
      <c r="AA48" s="29"/>
    </row>
    <row r="49" spans="1:27" ht="82.8">
      <c r="A49" s="31">
        <v>11</v>
      </c>
      <c r="B49" s="32" t="s">
        <v>29</v>
      </c>
      <c r="C49" s="32">
        <v>51131903</v>
      </c>
      <c r="D49" s="170" t="s">
        <v>2675</v>
      </c>
      <c r="E49" s="32" t="s">
        <v>72</v>
      </c>
      <c r="F49" s="33"/>
      <c r="G49" s="3" t="s">
        <v>52</v>
      </c>
      <c r="H49" s="3"/>
      <c r="I49" s="3"/>
      <c r="J49" s="34"/>
      <c r="K49" s="35">
        <v>95000</v>
      </c>
      <c r="L49" s="35"/>
      <c r="M49" s="36"/>
      <c r="N49" s="37"/>
      <c r="O49" s="35"/>
      <c r="P49" s="35"/>
      <c r="Q49" s="38"/>
      <c r="R49" s="39">
        <f t="shared" si="0"/>
        <v>1</v>
      </c>
      <c r="S49" s="40">
        <f t="shared" si="1"/>
        <v>95000</v>
      </c>
      <c r="T49" s="41" t="str">
        <f t="shared" si="2"/>
        <v/>
      </c>
      <c r="U49" s="42" t="s">
        <v>54</v>
      </c>
      <c r="V49" s="43">
        <f t="shared" si="3"/>
        <v>95000</v>
      </c>
      <c r="W49" s="44" t="str">
        <f t="shared" si="6"/>
        <v/>
      </c>
      <c r="X49" s="45">
        <f t="shared" si="5"/>
        <v>95000</v>
      </c>
      <c r="Y49" s="46" t="s">
        <v>2676</v>
      </c>
      <c r="AA49" s="29"/>
    </row>
    <row r="50" spans="1:27" ht="69">
      <c r="A50" s="31">
        <v>11</v>
      </c>
      <c r="B50" s="32" t="s">
        <v>29</v>
      </c>
      <c r="C50" s="32">
        <v>50402200</v>
      </c>
      <c r="D50" s="170" t="s">
        <v>2677</v>
      </c>
      <c r="E50" s="32" t="s">
        <v>72</v>
      </c>
      <c r="F50" s="33"/>
      <c r="G50" s="3"/>
      <c r="H50" s="3"/>
      <c r="I50" s="3"/>
      <c r="J50" s="34"/>
      <c r="K50" s="35"/>
      <c r="L50" s="35"/>
      <c r="M50" s="36"/>
      <c r="N50" s="37">
        <v>5785.1819999999998</v>
      </c>
      <c r="O50" s="35">
        <v>5847.8439239999998</v>
      </c>
      <c r="P50" s="35">
        <v>8229.3580347263996</v>
      </c>
      <c r="Q50" s="38"/>
      <c r="R50" s="39">
        <f t="shared" si="0"/>
        <v>3</v>
      </c>
      <c r="S50" s="40">
        <f t="shared" si="1"/>
        <v>6620.7946529088003</v>
      </c>
      <c r="T50" s="41">
        <f t="shared" si="2"/>
        <v>0.21045948560099922</v>
      </c>
      <c r="U50" s="42" t="s">
        <v>145</v>
      </c>
      <c r="V50" s="43">
        <f t="shared" si="3"/>
        <v>6620.7946529088003</v>
      </c>
      <c r="W50" s="44">
        <f t="shared" si="6"/>
        <v>0.21045948560099922</v>
      </c>
      <c r="X50" s="45">
        <f t="shared" si="5"/>
        <v>6620.7946529088003</v>
      </c>
      <c r="Y50" s="46" t="s">
        <v>2678</v>
      </c>
      <c r="AA50" s="29"/>
    </row>
    <row r="51" spans="1:27" ht="69">
      <c r="A51" s="31">
        <v>11</v>
      </c>
      <c r="B51" s="32" t="s">
        <v>29</v>
      </c>
      <c r="C51" s="32">
        <v>50405323</v>
      </c>
      <c r="D51" s="170" t="s">
        <v>2679</v>
      </c>
      <c r="E51" s="32" t="s">
        <v>72</v>
      </c>
      <c r="F51" s="33"/>
      <c r="G51" s="3"/>
      <c r="H51" s="3"/>
      <c r="I51" s="3"/>
      <c r="J51" s="34"/>
      <c r="K51" s="35"/>
      <c r="L51" s="35"/>
      <c r="M51" s="36"/>
      <c r="N51" s="37">
        <v>4806.9449999999997</v>
      </c>
      <c r="O51" s="35">
        <v>7969.1966639999991</v>
      </c>
      <c r="P51" s="35"/>
      <c r="Q51" s="38"/>
      <c r="R51" s="39">
        <f t="shared" si="0"/>
        <v>2</v>
      </c>
      <c r="S51" s="40">
        <f t="shared" si="1"/>
        <v>6388.0708319999994</v>
      </c>
      <c r="T51" s="41">
        <f t="shared" si="2"/>
        <v>0.35003519125550647</v>
      </c>
      <c r="U51" s="42" t="s">
        <v>145</v>
      </c>
      <c r="V51" s="43">
        <f t="shared" si="3"/>
        <v>6388.0708319999994</v>
      </c>
      <c r="W51" s="44">
        <f t="shared" si="6"/>
        <v>0.35003519125550647</v>
      </c>
      <c r="X51" s="45">
        <f t="shared" si="5"/>
        <v>6388.0708319999994</v>
      </c>
      <c r="Y51" s="46" t="s">
        <v>2680</v>
      </c>
      <c r="AA51" s="29"/>
    </row>
    <row r="52" spans="1:27" ht="55.2">
      <c r="A52" s="31">
        <v>11</v>
      </c>
      <c r="B52" s="32" t="s">
        <v>29</v>
      </c>
      <c r="C52" s="32">
        <v>50171500</v>
      </c>
      <c r="D52" s="170" t="s">
        <v>2681</v>
      </c>
      <c r="E52" s="32" t="s">
        <v>72</v>
      </c>
      <c r="F52" s="33"/>
      <c r="G52" s="3"/>
      <c r="H52" s="3"/>
      <c r="I52" s="3"/>
      <c r="J52" s="34"/>
      <c r="K52" s="35"/>
      <c r="L52" s="35"/>
      <c r="M52" s="36"/>
      <c r="N52" s="37">
        <v>50195.456999999995</v>
      </c>
      <c r="O52" s="35">
        <v>55397.769804000003</v>
      </c>
      <c r="P52" s="35">
        <v>62040.982536000003</v>
      </c>
      <c r="Q52" s="38"/>
      <c r="R52" s="39">
        <f t="shared" si="0"/>
        <v>3</v>
      </c>
      <c r="S52" s="40">
        <f t="shared" si="1"/>
        <v>55878.069779999998</v>
      </c>
      <c r="T52" s="41">
        <f t="shared" si="2"/>
        <v>0.10625547467010743</v>
      </c>
      <c r="U52" s="42" t="s">
        <v>145</v>
      </c>
      <c r="V52" s="43">
        <f t="shared" si="3"/>
        <v>55878.069779999998</v>
      </c>
      <c r="W52" s="44">
        <f t="shared" si="6"/>
        <v>0.10625547467010743</v>
      </c>
      <c r="X52" s="45">
        <f t="shared" si="5"/>
        <v>55878.069779999998</v>
      </c>
      <c r="Y52" s="46" t="s">
        <v>2682</v>
      </c>
      <c r="AA52" s="29"/>
    </row>
    <row r="53" spans="1:27" ht="96.6">
      <c r="A53" s="31">
        <v>11</v>
      </c>
      <c r="B53" s="32" t="s">
        <v>29</v>
      </c>
      <c r="C53" s="32">
        <v>50405312</v>
      </c>
      <c r="D53" s="170" t="s">
        <v>2683</v>
      </c>
      <c r="E53" s="32" t="s">
        <v>72</v>
      </c>
      <c r="F53" s="33"/>
      <c r="G53" s="3"/>
      <c r="H53" s="3"/>
      <c r="I53" s="3"/>
      <c r="J53" s="34"/>
      <c r="K53" s="35"/>
      <c r="L53" s="35"/>
      <c r="M53" s="36"/>
      <c r="N53" s="37">
        <v>6514.9110000000001</v>
      </c>
      <c r="O53" s="35">
        <v>6467.0795280000002</v>
      </c>
      <c r="P53" s="35">
        <v>6947.3794882751999</v>
      </c>
      <c r="Q53" s="38"/>
      <c r="R53" s="39">
        <f t="shared" si="0"/>
        <v>3</v>
      </c>
      <c r="S53" s="40">
        <f t="shared" si="1"/>
        <v>6643.1233387583998</v>
      </c>
      <c r="T53" s="41">
        <f t="shared" si="2"/>
        <v>3.9827150477323436E-2</v>
      </c>
      <c r="U53" s="42" t="s">
        <v>145</v>
      </c>
      <c r="V53" s="43">
        <f t="shared" si="3"/>
        <v>6643.1233387583998</v>
      </c>
      <c r="W53" s="44">
        <f t="shared" si="6"/>
        <v>3.9827150477323436E-2</v>
      </c>
      <c r="X53" s="45">
        <f t="shared" si="5"/>
        <v>6643.1233387583998</v>
      </c>
      <c r="Y53" s="46" t="s">
        <v>2684</v>
      </c>
      <c r="AA53" s="29"/>
    </row>
    <row r="54" spans="1:27" ht="69">
      <c r="A54" s="31">
        <v>11</v>
      </c>
      <c r="B54" s="32" t="s">
        <v>29</v>
      </c>
      <c r="C54" s="32">
        <v>50221100</v>
      </c>
      <c r="D54" s="170" t="s">
        <v>2685</v>
      </c>
      <c r="E54" s="32" t="s">
        <v>1265</v>
      </c>
      <c r="F54" s="33"/>
      <c r="G54" s="3"/>
      <c r="H54" s="3"/>
      <c r="I54" s="3"/>
      <c r="J54" s="34"/>
      <c r="K54" s="35"/>
      <c r="L54" s="35"/>
      <c r="M54" s="36"/>
      <c r="N54" s="37">
        <v>11607.218999999999</v>
      </c>
      <c r="O54" s="35">
        <v>15024.494628</v>
      </c>
      <c r="P54" s="35">
        <v>9506.4943581503994</v>
      </c>
      <c r="Q54" s="38"/>
      <c r="R54" s="39">
        <f t="shared" si="0"/>
        <v>3</v>
      </c>
      <c r="S54" s="40">
        <f t="shared" si="1"/>
        <v>12046.069328716798</v>
      </c>
      <c r="T54" s="41">
        <f t="shared" si="2"/>
        <v>0.23120020277453923</v>
      </c>
      <c r="U54" s="42" t="s">
        <v>145</v>
      </c>
      <c r="V54" s="43">
        <f t="shared" si="3"/>
        <v>12046.069328716798</v>
      </c>
      <c r="W54" s="44">
        <f t="shared" si="6"/>
        <v>0.23120020277453923</v>
      </c>
      <c r="X54" s="45">
        <f t="shared" si="5"/>
        <v>12046.069328716798</v>
      </c>
      <c r="Y54" s="46" t="s">
        <v>2686</v>
      </c>
      <c r="AA54" s="29"/>
    </row>
    <row r="55" spans="1:27" ht="82.8">
      <c r="A55" s="31">
        <v>11</v>
      </c>
      <c r="B55" s="32" t="s">
        <v>29</v>
      </c>
      <c r="C55" s="32">
        <v>50404819</v>
      </c>
      <c r="D55" s="170" t="s">
        <v>2687</v>
      </c>
      <c r="E55" s="32" t="s">
        <v>72</v>
      </c>
      <c r="F55" s="33"/>
      <c r="G55" s="3"/>
      <c r="H55" s="3"/>
      <c r="I55" s="3"/>
      <c r="J55" s="34"/>
      <c r="K55" s="35"/>
      <c r="L55" s="35"/>
      <c r="M55" s="36"/>
      <c r="N55" s="37">
        <v>33645.455999999998</v>
      </c>
      <c r="O55" s="35">
        <v>30319.281719999999</v>
      </c>
      <c r="P55" s="35">
        <v>29541.192133190398</v>
      </c>
      <c r="Q55" s="38"/>
      <c r="R55" s="39">
        <f t="shared" si="0"/>
        <v>3</v>
      </c>
      <c r="S55" s="40">
        <f t="shared" si="1"/>
        <v>31168.643284396796</v>
      </c>
      <c r="T55" s="41">
        <f t="shared" si="2"/>
        <v>6.9941402246105386E-2</v>
      </c>
      <c r="U55" s="42" t="s">
        <v>145</v>
      </c>
      <c r="V55" s="43">
        <f t="shared" si="3"/>
        <v>31168.643284396796</v>
      </c>
      <c r="W55" s="44">
        <f t="shared" si="6"/>
        <v>6.9941402246105386E-2</v>
      </c>
      <c r="X55" s="45">
        <f t="shared" si="5"/>
        <v>31168.643284396796</v>
      </c>
      <c r="Y55" s="46" t="s">
        <v>2688</v>
      </c>
      <c r="AA55" s="29"/>
    </row>
    <row r="56" spans="1:27" ht="41.4">
      <c r="A56" s="31">
        <v>11</v>
      </c>
      <c r="B56" s="32" t="s">
        <v>29</v>
      </c>
      <c r="C56" s="32">
        <v>50404106</v>
      </c>
      <c r="D56" s="170" t="s">
        <v>2689</v>
      </c>
      <c r="E56" s="32" t="s">
        <v>1265</v>
      </c>
      <c r="F56" s="33"/>
      <c r="G56" s="3"/>
      <c r="H56" s="3"/>
      <c r="I56" s="3"/>
      <c r="J56" s="34"/>
      <c r="K56" s="35"/>
      <c r="L56" s="35"/>
      <c r="M56" s="36"/>
      <c r="N56" s="37">
        <v>8619.8580000000002</v>
      </c>
      <c r="O56" s="35">
        <v>9321.7667399999991</v>
      </c>
      <c r="P56" s="35">
        <v>8168.8302468863994</v>
      </c>
      <c r="Q56" s="38"/>
      <c r="R56" s="39">
        <f t="shared" si="0"/>
        <v>3</v>
      </c>
      <c r="S56" s="40">
        <f t="shared" si="1"/>
        <v>8703.4849956287999</v>
      </c>
      <c r="T56" s="41">
        <f t="shared" si="2"/>
        <v>6.6754843711127318E-2</v>
      </c>
      <c r="U56" s="42" t="s">
        <v>145</v>
      </c>
      <c r="V56" s="43">
        <f t="shared" si="3"/>
        <v>8703.4849956287999</v>
      </c>
      <c r="W56" s="44">
        <f t="shared" si="6"/>
        <v>6.6754843711127318E-2</v>
      </c>
      <c r="X56" s="45">
        <f t="shared" si="5"/>
        <v>8703.4849956287999</v>
      </c>
      <c r="Y56" s="46" t="s">
        <v>2690</v>
      </c>
      <c r="AA56" s="29"/>
    </row>
    <row r="57" spans="1:27" ht="69">
      <c r="A57" s="31">
        <v>11</v>
      </c>
      <c r="B57" s="32" t="s">
        <v>29</v>
      </c>
      <c r="C57" s="32">
        <v>51131605</v>
      </c>
      <c r="D57" s="170" t="s">
        <v>2691</v>
      </c>
      <c r="E57" s="32" t="s">
        <v>72</v>
      </c>
      <c r="F57" s="33"/>
      <c r="G57" s="3"/>
      <c r="H57" s="3"/>
      <c r="I57" s="3"/>
      <c r="J57" s="34"/>
      <c r="K57" s="35"/>
      <c r="L57" s="35"/>
      <c r="M57" s="36"/>
      <c r="N57" s="37">
        <v>18086.327999999998</v>
      </c>
      <c r="O57" s="35"/>
      <c r="P57" s="35">
        <v>27003.867266937599</v>
      </c>
      <c r="Q57" s="38"/>
      <c r="R57" s="39">
        <f t="shared" si="0"/>
        <v>2</v>
      </c>
      <c r="S57" s="40">
        <f t="shared" si="1"/>
        <v>22545.097633468798</v>
      </c>
      <c r="T57" s="41">
        <f t="shared" si="2"/>
        <v>0.27969062674574457</v>
      </c>
      <c r="U57" s="42" t="s">
        <v>145</v>
      </c>
      <c r="V57" s="43">
        <f t="shared" si="3"/>
        <v>22545.097633468798</v>
      </c>
      <c r="W57" s="44">
        <f t="shared" si="6"/>
        <v>0.27969062674574457</v>
      </c>
      <c r="X57" s="45">
        <f t="shared" si="5"/>
        <v>22545.097633468798</v>
      </c>
      <c r="Y57" s="46" t="s">
        <v>2692</v>
      </c>
      <c r="AA57" s="29"/>
    </row>
    <row r="58" spans="1:27" ht="69">
      <c r="A58" s="31">
        <v>11</v>
      </c>
      <c r="B58" s="32" t="s">
        <v>29</v>
      </c>
      <c r="C58" s="32">
        <v>51182401</v>
      </c>
      <c r="D58" s="170" t="s">
        <v>2693</v>
      </c>
      <c r="E58" s="32" t="s">
        <v>72</v>
      </c>
      <c r="F58" s="33"/>
      <c r="G58" s="3"/>
      <c r="H58" s="3"/>
      <c r="I58" s="3"/>
      <c r="J58" s="34"/>
      <c r="K58" s="35"/>
      <c r="L58" s="35"/>
      <c r="M58" s="36"/>
      <c r="N58" s="37">
        <v>19512.09</v>
      </c>
      <c r="O58" s="35">
        <v>15982.703568000001</v>
      </c>
      <c r="P58" s="35">
        <v>22171.328685791999</v>
      </c>
      <c r="Q58" s="38"/>
      <c r="R58" s="39">
        <f t="shared" si="0"/>
        <v>3</v>
      </c>
      <c r="S58" s="40">
        <f t="shared" si="1"/>
        <v>19222.040751263998</v>
      </c>
      <c r="T58" s="41">
        <f t="shared" si="2"/>
        <v>0.16150685587772223</v>
      </c>
      <c r="U58" s="42" t="s">
        <v>145</v>
      </c>
      <c r="V58" s="43">
        <f t="shared" si="3"/>
        <v>19222.040751263998</v>
      </c>
      <c r="W58" s="44">
        <f t="shared" si="6"/>
        <v>0.16150685587772223</v>
      </c>
      <c r="X58" s="45">
        <f t="shared" si="5"/>
        <v>19222.040751263998</v>
      </c>
      <c r="Y58" s="46" t="s">
        <v>2694</v>
      </c>
      <c r="AA58" s="29"/>
    </row>
    <row r="59" spans="1:27" ht="69">
      <c r="A59" s="31">
        <v>11</v>
      </c>
      <c r="B59" s="32" t="s">
        <v>29</v>
      </c>
      <c r="C59" s="32">
        <v>50307008</v>
      </c>
      <c r="D59" s="170" t="s">
        <v>2695</v>
      </c>
      <c r="E59" s="32" t="s">
        <v>72</v>
      </c>
      <c r="F59" s="33"/>
      <c r="G59" s="3"/>
      <c r="H59" s="3"/>
      <c r="I59" s="3"/>
      <c r="J59" s="34"/>
      <c r="K59" s="35"/>
      <c r="L59" s="35"/>
      <c r="M59" s="36"/>
      <c r="N59" s="37">
        <v>12317.993999999999</v>
      </c>
      <c r="O59" s="35">
        <v>11125.193507999998</v>
      </c>
      <c r="P59" s="35">
        <v>10286.092265529602</v>
      </c>
      <c r="Q59" s="38"/>
      <c r="R59" s="39">
        <f t="shared" si="0"/>
        <v>3</v>
      </c>
      <c r="S59" s="40">
        <f t="shared" si="1"/>
        <v>11243.093257843198</v>
      </c>
      <c r="T59" s="41">
        <f t="shared" si="2"/>
        <v>9.0817423999779115E-2</v>
      </c>
      <c r="U59" s="42" t="s">
        <v>145</v>
      </c>
      <c r="V59" s="43">
        <f t="shared" si="3"/>
        <v>11243.093257843198</v>
      </c>
      <c r="W59" s="44">
        <f t="shared" si="6"/>
        <v>9.0817423999779115E-2</v>
      </c>
      <c r="X59" s="45">
        <f t="shared" si="5"/>
        <v>11243.093257843198</v>
      </c>
      <c r="Y59" s="46" t="s">
        <v>2696</v>
      </c>
      <c r="AA59" s="29"/>
    </row>
    <row r="60" spans="1:27" ht="82.8">
      <c r="A60" s="31">
        <v>11</v>
      </c>
      <c r="B60" s="32" t="s">
        <v>29</v>
      </c>
      <c r="C60" s="32">
        <v>50402610</v>
      </c>
      <c r="D60" s="170" t="s">
        <v>2697</v>
      </c>
      <c r="E60" s="32" t="s">
        <v>72</v>
      </c>
      <c r="F60" s="33"/>
      <c r="G60" s="3"/>
      <c r="H60" s="3"/>
      <c r="I60" s="3"/>
      <c r="J60" s="34"/>
      <c r="K60" s="35"/>
      <c r="L60" s="35"/>
      <c r="M60" s="36"/>
      <c r="N60" s="37">
        <v>10875.384</v>
      </c>
      <c r="O60" s="35">
        <v>10995.586056</v>
      </c>
      <c r="P60" s="35"/>
      <c r="Q60" s="38"/>
      <c r="R60" s="39">
        <f t="shared" si="0"/>
        <v>2</v>
      </c>
      <c r="S60" s="40">
        <f t="shared" si="1"/>
        <v>10935.485027999999</v>
      </c>
      <c r="T60" s="41">
        <f t="shared" si="2"/>
        <v>7.7724663051100297E-3</v>
      </c>
      <c r="U60" s="42" t="s">
        <v>145</v>
      </c>
      <c r="V60" s="43">
        <f t="shared" si="3"/>
        <v>10935.485027999999</v>
      </c>
      <c r="W60" s="44">
        <f t="shared" si="6"/>
        <v>7.7724663051100297E-3</v>
      </c>
      <c r="X60" s="45">
        <f t="shared" si="5"/>
        <v>10935.485027999999</v>
      </c>
      <c r="Y60" s="46" t="s">
        <v>2698</v>
      </c>
      <c r="AA60" s="29"/>
    </row>
    <row r="61" spans="1:27" ht="82.8">
      <c r="A61" s="31">
        <v>11</v>
      </c>
      <c r="B61" s="32" t="s">
        <v>29</v>
      </c>
      <c r="C61" s="32">
        <v>50171902</v>
      </c>
      <c r="D61" s="170" t="s">
        <v>2699</v>
      </c>
      <c r="E61" s="32" t="s">
        <v>72</v>
      </c>
      <c r="F61" s="33"/>
      <c r="G61" s="3"/>
      <c r="H61" s="3"/>
      <c r="I61" s="3"/>
      <c r="J61" s="34"/>
      <c r="K61" s="35"/>
      <c r="L61" s="35"/>
      <c r="M61" s="36"/>
      <c r="N61" s="37">
        <v>22556.312999999998</v>
      </c>
      <c r="O61" s="35">
        <v>28647.677916000001</v>
      </c>
      <c r="P61" s="35"/>
      <c r="Q61" s="38"/>
      <c r="R61" s="39">
        <f t="shared" si="0"/>
        <v>2</v>
      </c>
      <c r="S61" s="40">
        <f t="shared" si="1"/>
        <v>25601.995457999998</v>
      </c>
      <c r="T61" s="41">
        <f t="shared" si="2"/>
        <v>0.16823866115637218</v>
      </c>
      <c r="U61" s="42" t="s">
        <v>145</v>
      </c>
      <c r="V61" s="43">
        <f t="shared" si="3"/>
        <v>25601.995457999998</v>
      </c>
      <c r="W61" s="44">
        <f t="shared" si="6"/>
        <v>0.16823866115637218</v>
      </c>
      <c r="X61" s="45">
        <f t="shared" si="5"/>
        <v>25601.995457999998</v>
      </c>
      <c r="Y61" s="46" t="s">
        <v>2700</v>
      </c>
      <c r="AA61" s="29"/>
    </row>
    <row r="62" spans="1:27" ht="82.8">
      <c r="A62" s="31">
        <v>11</v>
      </c>
      <c r="B62" s="32" t="s">
        <v>29</v>
      </c>
      <c r="C62" s="32">
        <v>12171504</v>
      </c>
      <c r="D62" s="170" t="s">
        <v>2701</v>
      </c>
      <c r="E62" s="32" t="s">
        <v>106</v>
      </c>
      <c r="F62" s="33"/>
      <c r="G62" s="3"/>
      <c r="H62" s="3"/>
      <c r="I62" s="3"/>
      <c r="J62" s="34"/>
      <c r="K62" s="35"/>
      <c r="L62" s="35"/>
      <c r="M62" s="36"/>
      <c r="N62" s="37">
        <v>25722.683999999997</v>
      </c>
      <c r="O62" s="35">
        <v>20836.890360000001</v>
      </c>
      <c r="P62" s="35">
        <v>22770.553785408003</v>
      </c>
      <c r="Q62" s="38"/>
      <c r="R62" s="39">
        <f t="shared" si="0"/>
        <v>3</v>
      </c>
      <c r="S62" s="40">
        <f t="shared" si="1"/>
        <v>23110.042715136002</v>
      </c>
      <c r="T62" s="41">
        <f t="shared" si="2"/>
        <v>0.10646995609359534</v>
      </c>
      <c r="U62" s="42" t="s">
        <v>145</v>
      </c>
      <c r="V62" s="43">
        <f t="shared" si="3"/>
        <v>23110.042715136002</v>
      </c>
      <c r="W62" s="44">
        <f t="shared" si="6"/>
        <v>0.10646995609359534</v>
      </c>
      <c r="X62" s="45">
        <f t="shared" si="5"/>
        <v>23110.042715136002</v>
      </c>
      <c r="Y62" s="46" t="s">
        <v>2702</v>
      </c>
      <c r="AA62" s="29"/>
    </row>
    <row r="63" spans="1:27" ht="55.2">
      <c r="A63" s="31">
        <v>11</v>
      </c>
      <c r="B63" s="32" t="s">
        <v>29</v>
      </c>
      <c r="C63" s="32">
        <v>12171504</v>
      </c>
      <c r="D63" s="170" t="s">
        <v>2703</v>
      </c>
      <c r="E63" s="32" t="s">
        <v>106</v>
      </c>
      <c r="F63" s="33"/>
      <c r="G63" s="3"/>
      <c r="H63" s="3"/>
      <c r="I63" s="3"/>
      <c r="J63" s="34"/>
      <c r="K63" s="35"/>
      <c r="L63" s="35"/>
      <c r="M63" s="36"/>
      <c r="N63" s="37">
        <v>32707.232999999997</v>
      </c>
      <c r="O63" s="35">
        <v>34270.647371999999</v>
      </c>
      <c r="P63" s="35">
        <v>28508.588072639999</v>
      </c>
      <c r="Q63" s="38"/>
      <c r="R63" s="39">
        <f t="shared" si="0"/>
        <v>3</v>
      </c>
      <c r="S63" s="40">
        <f t="shared" si="1"/>
        <v>31828.822814879997</v>
      </c>
      <c r="T63" s="41">
        <f t="shared" si="2"/>
        <v>9.3618636550828124E-2</v>
      </c>
      <c r="U63" s="42" t="s">
        <v>145</v>
      </c>
      <c r="V63" s="43">
        <f t="shared" si="3"/>
        <v>31828.822814879997</v>
      </c>
      <c r="W63" s="44">
        <f t="shared" si="6"/>
        <v>9.3618636550828124E-2</v>
      </c>
      <c r="X63" s="45">
        <f t="shared" si="5"/>
        <v>31828.822814879997</v>
      </c>
      <c r="Y63" s="46" t="s">
        <v>2704</v>
      </c>
      <c r="AA63" s="29"/>
    </row>
    <row r="64" spans="1:27" ht="69">
      <c r="A64" s="31">
        <v>11</v>
      </c>
      <c r="B64" s="32" t="s">
        <v>29</v>
      </c>
      <c r="C64" s="32">
        <v>12171504</v>
      </c>
      <c r="D64" s="170" t="s">
        <v>2705</v>
      </c>
      <c r="E64" s="32" t="s">
        <v>106</v>
      </c>
      <c r="F64" s="33"/>
      <c r="G64" s="3"/>
      <c r="H64" s="3"/>
      <c r="I64" s="3"/>
      <c r="J64" s="34"/>
      <c r="K64" s="35"/>
      <c r="L64" s="35"/>
      <c r="M64" s="36"/>
      <c r="N64" s="37">
        <v>34401.509999999995</v>
      </c>
      <c r="O64" s="35">
        <v>30294.911088000001</v>
      </c>
      <c r="P64" s="35">
        <v>27909.362973023999</v>
      </c>
      <c r="Q64" s="38"/>
      <c r="R64" s="39">
        <f t="shared" si="0"/>
        <v>3</v>
      </c>
      <c r="S64" s="40">
        <f t="shared" si="1"/>
        <v>30868.594687007997</v>
      </c>
      <c r="T64" s="41">
        <f t="shared" si="2"/>
        <v>0.10638235887370324</v>
      </c>
      <c r="U64" s="42" t="s">
        <v>145</v>
      </c>
      <c r="V64" s="43">
        <f t="shared" si="3"/>
        <v>30868.594687007997</v>
      </c>
      <c r="W64" s="44">
        <f t="shared" si="6"/>
        <v>0.10638235887370324</v>
      </c>
      <c r="X64" s="45">
        <f t="shared" si="5"/>
        <v>30868.594687007997</v>
      </c>
      <c r="Y64" s="46" t="s">
        <v>2706</v>
      </c>
      <c r="AA64" s="29"/>
    </row>
    <row r="65" spans="1:27" ht="69">
      <c r="A65" s="31">
        <v>11</v>
      </c>
      <c r="B65" s="32" t="s">
        <v>29</v>
      </c>
      <c r="C65" s="32">
        <v>12171504</v>
      </c>
      <c r="D65" s="170" t="s">
        <v>2707</v>
      </c>
      <c r="E65" s="32" t="s">
        <v>106</v>
      </c>
      <c r="F65" s="33"/>
      <c r="G65" s="3"/>
      <c r="H65" s="3"/>
      <c r="I65" s="3"/>
      <c r="J65" s="34"/>
      <c r="K65" s="35"/>
      <c r="L65" s="35"/>
      <c r="M65" s="36"/>
      <c r="N65" s="37">
        <v>33984.521999999997</v>
      </c>
      <c r="O65" s="35">
        <v>32900.353199999998</v>
      </c>
      <c r="P65" s="35">
        <v>30560.480080415997</v>
      </c>
      <c r="Q65" s="38"/>
      <c r="R65" s="39">
        <f t="shared" si="0"/>
        <v>3</v>
      </c>
      <c r="S65" s="40">
        <f t="shared" si="1"/>
        <v>32481.785093472001</v>
      </c>
      <c r="T65" s="41">
        <f t="shared" si="2"/>
        <v>5.3875603497305746E-2</v>
      </c>
      <c r="U65" s="42" t="s">
        <v>145</v>
      </c>
      <c r="V65" s="43">
        <f t="shared" si="3"/>
        <v>32481.785093472001</v>
      </c>
      <c r="W65" s="44">
        <f t="shared" si="6"/>
        <v>5.3875603497305746E-2</v>
      </c>
      <c r="X65" s="45">
        <f t="shared" si="5"/>
        <v>32481.785093472001</v>
      </c>
      <c r="Y65" s="46" t="s">
        <v>2708</v>
      </c>
      <c r="AA65" s="29"/>
    </row>
    <row r="66" spans="1:27" ht="55.2">
      <c r="A66" s="31">
        <v>11</v>
      </c>
      <c r="B66" s="32" t="s">
        <v>29</v>
      </c>
      <c r="C66" s="32">
        <v>12171504</v>
      </c>
      <c r="D66" s="170" t="s">
        <v>2709</v>
      </c>
      <c r="E66" s="32" t="s">
        <v>106</v>
      </c>
      <c r="F66" s="33"/>
      <c r="G66" s="3"/>
      <c r="H66" s="3"/>
      <c r="I66" s="3"/>
      <c r="J66" s="34"/>
      <c r="K66" s="35"/>
      <c r="L66" s="35"/>
      <c r="M66" s="36"/>
      <c r="N66" s="37">
        <v>38440.817999999999</v>
      </c>
      <c r="O66" s="35">
        <v>29610.317879999999</v>
      </c>
      <c r="P66" s="35">
        <v>28762.804781568</v>
      </c>
      <c r="Q66" s="38"/>
      <c r="R66" s="39">
        <f t="shared" si="0"/>
        <v>3</v>
      </c>
      <c r="S66" s="40">
        <f t="shared" si="1"/>
        <v>32271.313553856002</v>
      </c>
      <c r="T66" s="41">
        <f t="shared" si="2"/>
        <v>0.16608327967066663</v>
      </c>
      <c r="U66" s="42" t="s">
        <v>145</v>
      </c>
      <c r="V66" s="43">
        <f t="shared" si="3"/>
        <v>32271.313553856002</v>
      </c>
      <c r="W66" s="44">
        <f t="shared" si="6"/>
        <v>0.16608327967066663</v>
      </c>
      <c r="X66" s="45">
        <f t="shared" si="5"/>
        <v>32271.313553856002</v>
      </c>
      <c r="Y66" s="46" t="s">
        <v>2710</v>
      </c>
      <c r="AA66" s="29"/>
    </row>
    <row r="67" spans="1:27" ht="55.2">
      <c r="A67" s="31">
        <v>11</v>
      </c>
      <c r="B67" s="32" t="s">
        <v>29</v>
      </c>
      <c r="C67" s="32">
        <v>12171504</v>
      </c>
      <c r="D67" s="170" t="s">
        <v>2711</v>
      </c>
      <c r="E67" s="32" t="s">
        <v>106</v>
      </c>
      <c r="F67" s="33"/>
      <c r="G67" s="3"/>
      <c r="H67" s="3"/>
      <c r="I67" s="3"/>
      <c r="J67" s="34"/>
      <c r="K67" s="35"/>
      <c r="L67" s="35"/>
      <c r="M67" s="36"/>
      <c r="N67" s="37">
        <v>33046.298999999999</v>
      </c>
      <c r="O67" s="35">
        <v>27416.961000000003</v>
      </c>
      <c r="P67" s="35">
        <v>28163.579681951996</v>
      </c>
      <c r="Q67" s="38"/>
      <c r="R67" s="39">
        <f t="shared" si="0"/>
        <v>3</v>
      </c>
      <c r="S67" s="40">
        <f t="shared" si="1"/>
        <v>29542.279893984</v>
      </c>
      <c r="T67" s="41">
        <f t="shared" si="2"/>
        <v>0.10349388728666242</v>
      </c>
      <c r="U67" s="42" t="s">
        <v>145</v>
      </c>
      <c r="V67" s="43">
        <f t="shared" si="3"/>
        <v>29542.279893984</v>
      </c>
      <c r="W67" s="44">
        <f t="shared" si="6"/>
        <v>0.10349388728666242</v>
      </c>
      <c r="X67" s="45">
        <f t="shared" si="5"/>
        <v>29542.279893984</v>
      </c>
      <c r="Y67" s="46" t="s">
        <v>2712</v>
      </c>
      <c r="AA67" s="29"/>
    </row>
    <row r="68" spans="1:27" ht="69">
      <c r="A68" s="31">
        <v>11</v>
      </c>
      <c r="B68" s="32" t="s">
        <v>29</v>
      </c>
      <c r="C68" s="32">
        <v>50171902</v>
      </c>
      <c r="D68" s="170" t="s">
        <v>2713</v>
      </c>
      <c r="E68" s="32" t="s">
        <v>72</v>
      </c>
      <c r="F68" s="33"/>
      <c r="G68" s="3" t="s">
        <v>52</v>
      </c>
      <c r="H68" s="3"/>
      <c r="I68" s="3"/>
      <c r="J68" s="34"/>
      <c r="K68" s="35">
        <v>55000</v>
      </c>
      <c r="L68" s="35"/>
      <c r="M68" s="36"/>
      <c r="N68" s="37"/>
      <c r="O68" s="35"/>
      <c r="P68" s="35"/>
      <c r="Q68" s="38"/>
      <c r="R68" s="39">
        <f t="shared" si="0"/>
        <v>1</v>
      </c>
      <c r="S68" s="40">
        <f t="shared" si="1"/>
        <v>55000</v>
      </c>
      <c r="T68" s="41" t="str">
        <f t="shared" si="2"/>
        <v/>
      </c>
      <c r="U68" s="42" t="s">
        <v>54</v>
      </c>
      <c r="V68" s="43">
        <f t="shared" si="3"/>
        <v>55000</v>
      </c>
      <c r="W68" s="44" t="str">
        <f t="shared" si="6"/>
        <v/>
      </c>
      <c r="X68" s="45">
        <f t="shared" si="5"/>
        <v>55000</v>
      </c>
      <c r="Y68" s="46" t="s">
        <v>2714</v>
      </c>
      <c r="AA68" s="29"/>
    </row>
    <row r="69" spans="1:27" ht="82.8">
      <c r="A69" s="31">
        <v>11</v>
      </c>
      <c r="B69" s="32" t="s">
        <v>29</v>
      </c>
      <c r="C69" s="32">
        <v>12164502</v>
      </c>
      <c r="D69" s="170" t="s">
        <v>2715</v>
      </c>
      <c r="E69" s="32" t="s">
        <v>72</v>
      </c>
      <c r="F69" s="33"/>
      <c r="G69" s="3" t="s">
        <v>52</v>
      </c>
      <c r="H69" s="3"/>
      <c r="I69" s="3"/>
      <c r="J69" s="34"/>
      <c r="K69" s="35">
        <v>75000</v>
      </c>
      <c r="L69" s="35"/>
      <c r="M69" s="36"/>
      <c r="N69" s="37"/>
      <c r="O69" s="35"/>
      <c r="P69" s="35"/>
      <c r="Q69" s="38"/>
      <c r="R69" s="39">
        <f t="shared" si="0"/>
        <v>1</v>
      </c>
      <c r="S69" s="40">
        <f t="shared" si="1"/>
        <v>75000</v>
      </c>
      <c r="T69" s="41" t="str">
        <f t="shared" si="2"/>
        <v/>
      </c>
      <c r="U69" s="42" t="s">
        <v>54</v>
      </c>
      <c r="V69" s="43">
        <f t="shared" si="3"/>
        <v>75000</v>
      </c>
      <c r="W69" s="44" t="str">
        <f t="shared" si="6"/>
        <v/>
      </c>
      <c r="X69" s="45">
        <f t="shared" si="5"/>
        <v>75000</v>
      </c>
      <c r="Y69" s="46" t="s">
        <v>2716</v>
      </c>
      <c r="AA69" s="29"/>
    </row>
    <row r="70" spans="1:27" ht="82.8">
      <c r="A70" s="31">
        <v>11</v>
      </c>
      <c r="B70" s="32" t="s">
        <v>29</v>
      </c>
      <c r="C70" s="32">
        <v>12164502</v>
      </c>
      <c r="D70" s="170" t="s">
        <v>2717</v>
      </c>
      <c r="E70" s="32" t="s">
        <v>72</v>
      </c>
      <c r="F70" s="33"/>
      <c r="G70" s="3" t="s">
        <v>52</v>
      </c>
      <c r="H70" s="3"/>
      <c r="I70" s="3"/>
      <c r="J70" s="34"/>
      <c r="K70" s="35">
        <v>90000</v>
      </c>
      <c r="L70" s="35"/>
      <c r="M70" s="36"/>
      <c r="N70" s="37"/>
      <c r="O70" s="35"/>
      <c r="P70" s="35"/>
      <c r="Q70" s="38"/>
      <c r="R70" s="39">
        <f t="shared" si="0"/>
        <v>1</v>
      </c>
      <c r="S70" s="40">
        <f t="shared" si="1"/>
        <v>90000</v>
      </c>
      <c r="T70" s="41" t="str">
        <f t="shared" si="2"/>
        <v/>
      </c>
      <c r="U70" s="42" t="s">
        <v>54</v>
      </c>
      <c r="V70" s="43">
        <f t="shared" si="3"/>
        <v>90000</v>
      </c>
      <c r="W70" s="44" t="str">
        <f t="shared" si="6"/>
        <v/>
      </c>
      <c r="X70" s="45">
        <f t="shared" si="5"/>
        <v>90000</v>
      </c>
      <c r="Y70" s="46" t="s">
        <v>2718</v>
      </c>
      <c r="AA70" s="29"/>
    </row>
    <row r="71" spans="1:27" ht="82.8">
      <c r="A71" s="31">
        <v>11</v>
      </c>
      <c r="B71" s="32" t="s">
        <v>29</v>
      </c>
      <c r="C71" s="32">
        <v>12164502</v>
      </c>
      <c r="D71" s="170" t="s">
        <v>2719</v>
      </c>
      <c r="E71" s="32" t="s">
        <v>72</v>
      </c>
      <c r="F71" s="33"/>
      <c r="G71" s="3" t="s">
        <v>52</v>
      </c>
      <c r="H71" s="3"/>
      <c r="I71" s="3"/>
      <c r="J71" s="34"/>
      <c r="K71" s="35">
        <v>85000</v>
      </c>
      <c r="L71" s="35"/>
      <c r="M71" s="36"/>
      <c r="N71" s="37"/>
      <c r="O71" s="35"/>
      <c r="P71" s="35"/>
      <c r="Q71" s="38"/>
      <c r="R71" s="39">
        <f t="shared" si="0"/>
        <v>1</v>
      </c>
      <c r="S71" s="40">
        <f t="shared" si="1"/>
        <v>85000</v>
      </c>
      <c r="T71" s="41" t="str">
        <f t="shared" si="2"/>
        <v/>
      </c>
      <c r="U71" s="42" t="s">
        <v>54</v>
      </c>
      <c r="V71" s="43">
        <f t="shared" si="3"/>
        <v>85000</v>
      </c>
      <c r="W71" s="44" t="str">
        <f t="shared" si="6"/>
        <v/>
      </c>
      <c r="X71" s="45">
        <f t="shared" si="5"/>
        <v>85000</v>
      </c>
      <c r="Y71" s="46" t="s">
        <v>2720</v>
      </c>
      <c r="AA71" s="29"/>
    </row>
    <row r="72" spans="1:27" ht="82.8">
      <c r="A72" s="31">
        <v>11</v>
      </c>
      <c r="B72" s="32" t="s">
        <v>29</v>
      </c>
      <c r="C72" s="32">
        <v>50171902</v>
      </c>
      <c r="D72" s="170" t="s">
        <v>2721</v>
      </c>
      <c r="E72" s="32" t="s">
        <v>72</v>
      </c>
      <c r="F72" s="33" t="s">
        <v>51</v>
      </c>
      <c r="G72" s="3" t="s">
        <v>52</v>
      </c>
      <c r="H72" s="3"/>
      <c r="I72" s="3"/>
      <c r="J72" s="34">
        <v>55000</v>
      </c>
      <c r="K72" s="35">
        <v>85000</v>
      </c>
      <c r="L72" s="35"/>
      <c r="M72" s="36"/>
      <c r="N72" s="37"/>
      <c r="O72" s="35"/>
      <c r="P72" s="35"/>
      <c r="Q72" s="38"/>
      <c r="R72" s="39">
        <f t="shared" si="0"/>
        <v>2</v>
      </c>
      <c r="S72" s="40">
        <f t="shared" si="1"/>
        <v>70000</v>
      </c>
      <c r="T72" s="41">
        <f t="shared" si="2"/>
        <v>0.30304576336566319</v>
      </c>
      <c r="U72" s="42" t="s">
        <v>54</v>
      </c>
      <c r="V72" s="43">
        <f t="shared" si="3"/>
        <v>70000</v>
      </c>
      <c r="W72" s="44">
        <f t="shared" si="6"/>
        <v>0.30304576336566319</v>
      </c>
      <c r="X72" s="45">
        <f t="shared" si="5"/>
        <v>70000</v>
      </c>
      <c r="Y72" s="46" t="s">
        <v>2722</v>
      </c>
      <c r="AA72" s="29"/>
    </row>
    <row r="73" spans="1:27" ht="82.8">
      <c r="A73" s="31">
        <v>11</v>
      </c>
      <c r="B73" s="32" t="s">
        <v>29</v>
      </c>
      <c r="C73" s="32">
        <v>50171902</v>
      </c>
      <c r="D73" s="170" t="s">
        <v>2723</v>
      </c>
      <c r="E73" s="32" t="s">
        <v>72</v>
      </c>
      <c r="F73" s="33"/>
      <c r="G73" s="3" t="s">
        <v>52</v>
      </c>
      <c r="H73" s="3"/>
      <c r="I73" s="3"/>
      <c r="J73" s="34"/>
      <c r="K73" s="35">
        <v>79000</v>
      </c>
      <c r="L73" s="35"/>
      <c r="M73" s="36"/>
      <c r="N73" s="37"/>
      <c r="O73" s="35"/>
      <c r="P73" s="35"/>
      <c r="Q73" s="38"/>
      <c r="R73" s="39">
        <f t="shared" ref="R73:R136" si="7">COUNTA(F73:I73,N73:P73)</f>
        <v>1</v>
      </c>
      <c r="S73" s="40">
        <f t="shared" ref="S73:S136" si="8">IFERROR(AVERAGE(J73:P73),"")</f>
        <v>79000</v>
      </c>
      <c r="T73" s="41" t="str">
        <f t="shared" ref="T73:T136" si="9">IF(Q73&gt;0,"",IFERROR(STDEV(J73:P73)/S73,""))</f>
        <v/>
      </c>
      <c r="U73" s="42" t="s">
        <v>54</v>
      </c>
      <c r="V73" s="43">
        <f t="shared" ref="V73:V136" si="10">IFERROR(AVERAGE(J73:P73),"")</f>
        <v>79000</v>
      </c>
      <c r="W73" s="44" t="str">
        <f t="shared" ref="W73:W104" si="11">IF(Q73&gt;0,"",IFERROR(STDEV(J73:P73)/V73,""))</f>
        <v/>
      </c>
      <c r="X73" s="45">
        <f t="shared" ref="X73:X136" si="12">IF(Q73&gt;0,Q73,V73)</f>
        <v>79000</v>
      </c>
      <c r="Y73" s="46" t="s">
        <v>2724</v>
      </c>
      <c r="AA73" s="29"/>
    </row>
    <row r="74" spans="1:27" ht="82.8">
      <c r="A74" s="31">
        <v>11</v>
      </c>
      <c r="B74" s="32" t="s">
        <v>29</v>
      </c>
      <c r="C74" s="32">
        <v>50171902</v>
      </c>
      <c r="D74" s="170" t="s">
        <v>2725</v>
      </c>
      <c r="E74" s="32" t="s">
        <v>72</v>
      </c>
      <c r="F74" s="33"/>
      <c r="G74" s="3" t="s">
        <v>52</v>
      </c>
      <c r="H74" s="3"/>
      <c r="I74" s="3"/>
      <c r="J74" s="34"/>
      <c r="K74" s="35">
        <v>83000</v>
      </c>
      <c r="L74" s="35"/>
      <c r="M74" s="36"/>
      <c r="N74" s="37"/>
      <c r="O74" s="35"/>
      <c r="P74" s="35"/>
      <c r="Q74" s="38"/>
      <c r="R74" s="39">
        <f t="shared" si="7"/>
        <v>1</v>
      </c>
      <c r="S74" s="40">
        <f t="shared" si="8"/>
        <v>83000</v>
      </c>
      <c r="T74" s="41" t="str">
        <f t="shared" si="9"/>
        <v/>
      </c>
      <c r="U74" s="42" t="s">
        <v>54</v>
      </c>
      <c r="V74" s="43">
        <f t="shared" si="10"/>
        <v>83000</v>
      </c>
      <c r="W74" s="44" t="str">
        <f t="shared" si="11"/>
        <v/>
      </c>
      <c r="X74" s="45">
        <f t="shared" si="12"/>
        <v>83000</v>
      </c>
      <c r="Y74" s="46" t="s">
        <v>2726</v>
      </c>
      <c r="AA74" s="29"/>
    </row>
    <row r="75" spans="1:27" ht="82.8">
      <c r="A75" s="31">
        <v>11</v>
      </c>
      <c r="B75" s="32" t="s">
        <v>29</v>
      </c>
      <c r="C75" s="32">
        <v>50171902</v>
      </c>
      <c r="D75" s="170" t="s">
        <v>2727</v>
      </c>
      <c r="E75" s="32" t="s">
        <v>72</v>
      </c>
      <c r="F75" s="33" t="s">
        <v>51</v>
      </c>
      <c r="G75" s="3" t="s">
        <v>52</v>
      </c>
      <c r="H75" s="3"/>
      <c r="I75" s="3"/>
      <c r="J75" s="34">
        <v>96000</v>
      </c>
      <c r="K75" s="35">
        <v>92000</v>
      </c>
      <c r="L75" s="35"/>
      <c r="M75" s="36"/>
      <c r="N75" s="37"/>
      <c r="O75" s="35"/>
      <c r="P75" s="35"/>
      <c r="Q75" s="38"/>
      <c r="R75" s="39">
        <f t="shared" si="7"/>
        <v>2</v>
      </c>
      <c r="S75" s="40">
        <f t="shared" si="8"/>
        <v>94000</v>
      </c>
      <c r="T75" s="41">
        <f t="shared" si="9"/>
        <v>3.0089650263257342E-2</v>
      </c>
      <c r="U75" s="42" t="s">
        <v>54</v>
      </c>
      <c r="V75" s="43">
        <f t="shared" si="10"/>
        <v>94000</v>
      </c>
      <c r="W75" s="44">
        <f t="shared" si="11"/>
        <v>3.0089650263257342E-2</v>
      </c>
      <c r="X75" s="45">
        <f t="shared" si="12"/>
        <v>94000</v>
      </c>
      <c r="Y75" s="46" t="s">
        <v>2728</v>
      </c>
      <c r="AA75" s="29"/>
    </row>
    <row r="76" spans="1:27" ht="69">
      <c r="A76" s="31">
        <v>11</v>
      </c>
      <c r="B76" s="32" t="s">
        <v>29</v>
      </c>
      <c r="C76" s="32">
        <v>50171902</v>
      </c>
      <c r="D76" s="170" t="s">
        <v>2729</v>
      </c>
      <c r="E76" s="32" t="s">
        <v>72</v>
      </c>
      <c r="F76" s="33"/>
      <c r="G76" s="3" t="s">
        <v>52</v>
      </c>
      <c r="H76" s="3"/>
      <c r="I76" s="3"/>
      <c r="J76" s="34"/>
      <c r="K76" s="35">
        <v>79000</v>
      </c>
      <c r="L76" s="35"/>
      <c r="M76" s="36"/>
      <c r="N76" s="37"/>
      <c r="O76" s="35"/>
      <c r="P76" s="35"/>
      <c r="Q76" s="38"/>
      <c r="R76" s="39">
        <f t="shared" si="7"/>
        <v>1</v>
      </c>
      <c r="S76" s="40">
        <f t="shared" si="8"/>
        <v>79000</v>
      </c>
      <c r="T76" s="41" t="str">
        <f t="shared" si="9"/>
        <v/>
      </c>
      <c r="U76" s="42" t="s">
        <v>54</v>
      </c>
      <c r="V76" s="43">
        <f t="shared" si="10"/>
        <v>79000</v>
      </c>
      <c r="W76" s="44" t="str">
        <f t="shared" si="11"/>
        <v/>
      </c>
      <c r="X76" s="45">
        <f t="shared" si="12"/>
        <v>79000</v>
      </c>
      <c r="Y76" s="46" t="s">
        <v>2730</v>
      </c>
      <c r="AA76" s="29"/>
    </row>
    <row r="77" spans="1:27" ht="82.8">
      <c r="A77" s="31">
        <v>11</v>
      </c>
      <c r="B77" s="32" t="s">
        <v>29</v>
      </c>
      <c r="C77" s="32">
        <v>50171902</v>
      </c>
      <c r="D77" s="170" t="s">
        <v>2731</v>
      </c>
      <c r="E77" s="32" t="s">
        <v>72</v>
      </c>
      <c r="F77" s="33"/>
      <c r="G77" s="3" t="s">
        <v>52</v>
      </c>
      <c r="H77" s="3"/>
      <c r="I77" s="3"/>
      <c r="J77" s="34"/>
      <c r="K77" s="35">
        <v>81000</v>
      </c>
      <c r="L77" s="35"/>
      <c r="M77" s="36"/>
      <c r="N77" s="37"/>
      <c r="O77" s="35"/>
      <c r="P77" s="35"/>
      <c r="Q77" s="38"/>
      <c r="R77" s="39">
        <f t="shared" si="7"/>
        <v>1</v>
      </c>
      <c r="S77" s="40">
        <f t="shared" si="8"/>
        <v>81000</v>
      </c>
      <c r="T77" s="41" t="str">
        <f t="shared" si="9"/>
        <v/>
      </c>
      <c r="U77" s="42" t="s">
        <v>54</v>
      </c>
      <c r="V77" s="43">
        <f t="shared" si="10"/>
        <v>81000</v>
      </c>
      <c r="W77" s="44" t="str">
        <f t="shared" si="11"/>
        <v/>
      </c>
      <c r="X77" s="45">
        <f t="shared" si="12"/>
        <v>81000</v>
      </c>
      <c r="Y77" s="46" t="s">
        <v>2732</v>
      </c>
      <c r="AA77" s="29"/>
    </row>
    <row r="78" spans="1:27" ht="82.8">
      <c r="A78" s="31">
        <v>11</v>
      </c>
      <c r="B78" s="32" t="s">
        <v>29</v>
      </c>
      <c r="C78" s="32">
        <v>50171902</v>
      </c>
      <c r="D78" s="170" t="s">
        <v>2733</v>
      </c>
      <c r="E78" s="32" t="s">
        <v>72</v>
      </c>
      <c r="F78" s="33" t="s">
        <v>51</v>
      </c>
      <c r="G78" s="3" t="s">
        <v>52</v>
      </c>
      <c r="H78" s="3"/>
      <c r="I78" s="3"/>
      <c r="J78" s="34">
        <v>65000</v>
      </c>
      <c r="K78" s="35">
        <v>85000</v>
      </c>
      <c r="L78" s="35"/>
      <c r="M78" s="36"/>
      <c r="N78" s="37"/>
      <c r="O78" s="35"/>
      <c r="P78" s="35"/>
      <c r="Q78" s="38"/>
      <c r="R78" s="39">
        <f t="shared" si="7"/>
        <v>2</v>
      </c>
      <c r="S78" s="40">
        <f t="shared" si="8"/>
        <v>75000</v>
      </c>
      <c r="T78" s="41">
        <f t="shared" si="9"/>
        <v>0.18856180831641267</v>
      </c>
      <c r="U78" s="42" t="s">
        <v>54</v>
      </c>
      <c r="V78" s="43">
        <f t="shared" si="10"/>
        <v>75000</v>
      </c>
      <c r="W78" s="44">
        <f t="shared" si="11"/>
        <v>0.18856180831641267</v>
      </c>
      <c r="X78" s="45">
        <f t="shared" si="12"/>
        <v>75000</v>
      </c>
      <c r="Y78" s="46" t="s">
        <v>2734</v>
      </c>
      <c r="AA78" s="29"/>
    </row>
    <row r="79" spans="1:27" ht="82.8">
      <c r="A79" s="31">
        <v>11</v>
      </c>
      <c r="B79" s="32" t="s">
        <v>29</v>
      </c>
      <c r="C79" s="32">
        <v>50171902</v>
      </c>
      <c r="D79" s="170" t="s">
        <v>2735</v>
      </c>
      <c r="E79" s="32" t="s">
        <v>72</v>
      </c>
      <c r="F79" s="33"/>
      <c r="G79" s="3" t="s">
        <v>52</v>
      </c>
      <c r="H79" s="3"/>
      <c r="I79" s="3"/>
      <c r="J79" s="34"/>
      <c r="K79" s="35">
        <v>78000</v>
      </c>
      <c r="L79" s="35"/>
      <c r="M79" s="36"/>
      <c r="N79" s="37"/>
      <c r="O79" s="35"/>
      <c r="P79" s="35"/>
      <c r="Q79" s="38"/>
      <c r="R79" s="39">
        <f t="shared" si="7"/>
        <v>1</v>
      </c>
      <c r="S79" s="40">
        <f t="shared" si="8"/>
        <v>78000</v>
      </c>
      <c r="T79" s="41" t="str">
        <f t="shared" si="9"/>
        <v/>
      </c>
      <c r="U79" s="42" t="s">
        <v>54</v>
      </c>
      <c r="V79" s="43">
        <f t="shared" si="10"/>
        <v>78000</v>
      </c>
      <c r="W79" s="44" t="str">
        <f t="shared" si="11"/>
        <v/>
      </c>
      <c r="X79" s="45">
        <f t="shared" si="12"/>
        <v>78000</v>
      </c>
      <c r="Y79" s="46" t="s">
        <v>2736</v>
      </c>
      <c r="AA79" s="29"/>
    </row>
    <row r="80" spans="1:27" ht="82.8">
      <c r="A80" s="31">
        <v>11</v>
      </c>
      <c r="B80" s="32" t="s">
        <v>29</v>
      </c>
      <c r="C80" s="32">
        <v>50171902</v>
      </c>
      <c r="D80" s="170" t="s">
        <v>2737</v>
      </c>
      <c r="E80" s="32" t="s">
        <v>72</v>
      </c>
      <c r="F80" s="33"/>
      <c r="G80" s="3" t="s">
        <v>52</v>
      </c>
      <c r="H80" s="3"/>
      <c r="I80" s="3"/>
      <c r="J80" s="34"/>
      <c r="K80" s="35">
        <v>86000</v>
      </c>
      <c r="L80" s="35"/>
      <c r="M80" s="36"/>
      <c r="N80" s="37"/>
      <c r="O80" s="35"/>
      <c r="P80" s="35"/>
      <c r="Q80" s="38"/>
      <c r="R80" s="39">
        <f t="shared" si="7"/>
        <v>1</v>
      </c>
      <c r="S80" s="40">
        <f t="shared" si="8"/>
        <v>86000</v>
      </c>
      <c r="T80" s="41" t="str">
        <f t="shared" si="9"/>
        <v/>
      </c>
      <c r="U80" s="42" t="s">
        <v>54</v>
      </c>
      <c r="V80" s="43">
        <f t="shared" si="10"/>
        <v>86000</v>
      </c>
      <c r="W80" s="44" t="str">
        <f t="shared" si="11"/>
        <v/>
      </c>
      <c r="X80" s="45">
        <f t="shared" si="12"/>
        <v>86000</v>
      </c>
      <c r="Y80" s="46" t="s">
        <v>2738</v>
      </c>
      <c r="AA80" s="29"/>
    </row>
    <row r="81" spans="1:27" ht="82.8">
      <c r="A81" s="31">
        <v>11</v>
      </c>
      <c r="B81" s="32" t="s">
        <v>29</v>
      </c>
      <c r="C81" s="32">
        <v>50171902</v>
      </c>
      <c r="D81" s="170" t="s">
        <v>2739</v>
      </c>
      <c r="E81" s="32" t="s">
        <v>72</v>
      </c>
      <c r="F81" s="33"/>
      <c r="G81" s="3" t="s">
        <v>52</v>
      </c>
      <c r="H81" s="3"/>
      <c r="I81" s="3"/>
      <c r="J81" s="34"/>
      <c r="K81" s="35">
        <v>90000</v>
      </c>
      <c r="L81" s="35"/>
      <c r="M81" s="36"/>
      <c r="N81" s="37"/>
      <c r="O81" s="35"/>
      <c r="P81" s="35"/>
      <c r="Q81" s="38"/>
      <c r="R81" s="39">
        <f t="shared" si="7"/>
        <v>1</v>
      </c>
      <c r="S81" s="40">
        <f t="shared" si="8"/>
        <v>90000</v>
      </c>
      <c r="T81" s="41" t="str">
        <f t="shared" si="9"/>
        <v/>
      </c>
      <c r="U81" s="42" t="s">
        <v>54</v>
      </c>
      <c r="V81" s="43">
        <f t="shared" si="10"/>
        <v>90000</v>
      </c>
      <c r="W81" s="44" t="str">
        <f t="shared" si="11"/>
        <v/>
      </c>
      <c r="X81" s="45">
        <f t="shared" si="12"/>
        <v>90000</v>
      </c>
      <c r="Y81" s="46" t="s">
        <v>2740</v>
      </c>
      <c r="AA81" s="29"/>
    </row>
    <row r="82" spans="1:27" ht="82.8">
      <c r="A82" s="31">
        <v>11</v>
      </c>
      <c r="B82" s="32" t="s">
        <v>29</v>
      </c>
      <c r="C82" s="32">
        <v>50171902</v>
      </c>
      <c r="D82" s="170" t="s">
        <v>2741</v>
      </c>
      <c r="E82" s="32" t="s">
        <v>72</v>
      </c>
      <c r="F82" s="33"/>
      <c r="G82" s="3" t="s">
        <v>52</v>
      </c>
      <c r="H82" s="3"/>
      <c r="I82" s="3"/>
      <c r="J82" s="34"/>
      <c r="K82" s="35">
        <v>95000</v>
      </c>
      <c r="L82" s="35"/>
      <c r="M82" s="36"/>
      <c r="N82" s="37"/>
      <c r="O82" s="35"/>
      <c r="P82" s="35"/>
      <c r="Q82" s="38"/>
      <c r="R82" s="39">
        <f t="shared" si="7"/>
        <v>1</v>
      </c>
      <c r="S82" s="40">
        <f t="shared" si="8"/>
        <v>95000</v>
      </c>
      <c r="T82" s="41" t="str">
        <f t="shared" si="9"/>
        <v/>
      </c>
      <c r="U82" s="42" t="s">
        <v>54</v>
      </c>
      <c r="V82" s="43">
        <f t="shared" si="10"/>
        <v>95000</v>
      </c>
      <c r="W82" s="44" t="str">
        <f t="shared" si="11"/>
        <v/>
      </c>
      <c r="X82" s="45">
        <f t="shared" si="12"/>
        <v>95000</v>
      </c>
      <c r="Y82" s="46" t="s">
        <v>2742</v>
      </c>
      <c r="AA82" s="29"/>
    </row>
    <row r="83" spans="1:27" ht="82.8">
      <c r="A83" s="31">
        <v>11</v>
      </c>
      <c r="B83" s="32" t="s">
        <v>29</v>
      </c>
      <c r="C83" s="32">
        <v>50171902</v>
      </c>
      <c r="D83" s="170" t="s">
        <v>2743</v>
      </c>
      <c r="E83" s="32" t="s">
        <v>72</v>
      </c>
      <c r="F83" s="33"/>
      <c r="G83" s="3" t="s">
        <v>52</v>
      </c>
      <c r="H83" s="3"/>
      <c r="I83" s="3"/>
      <c r="J83" s="34"/>
      <c r="K83" s="35">
        <v>92000</v>
      </c>
      <c r="L83" s="35"/>
      <c r="M83" s="36"/>
      <c r="N83" s="37"/>
      <c r="O83" s="35"/>
      <c r="P83" s="35"/>
      <c r="Q83" s="38"/>
      <c r="R83" s="39">
        <f t="shared" si="7"/>
        <v>1</v>
      </c>
      <c r="S83" s="40">
        <f t="shared" si="8"/>
        <v>92000</v>
      </c>
      <c r="T83" s="41" t="str">
        <f t="shared" si="9"/>
        <v/>
      </c>
      <c r="U83" s="42" t="s">
        <v>54</v>
      </c>
      <c r="V83" s="43">
        <f t="shared" si="10"/>
        <v>92000</v>
      </c>
      <c r="W83" s="44" t="str">
        <f t="shared" si="11"/>
        <v/>
      </c>
      <c r="X83" s="45">
        <f t="shared" si="12"/>
        <v>92000</v>
      </c>
      <c r="Y83" s="46" t="s">
        <v>2744</v>
      </c>
      <c r="AA83" s="29"/>
    </row>
    <row r="84" spans="1:27" ht="69">
      <c r="A84" s="31">
        <v>11</v>
      </c>
      <c r="B84" s="32" t="s">
        <v>29</v>
      </c>
      <c r="C84" s="32">
        <v>12352204</v>
      </c>
      <c r="D84" s="170" t="s">
        <v>2745</v>
      </c>
      <c r="E84" s="32" t="s">
        <v>111</v>
      </c>
      <c r="F84" s="33"/>
      <c r="G84" s="3"/>
      <c r="H84" s="3"/>
      <c r="I84" s="3"/>
      <c r="J84" s="34"/>
      <c r="K84" s="35"/>
      <c r="L84" s="35"/>
      <c r="M84" s="36"/>
      <c r="N84" s="37">
        <v>4042.4669999999996</v>
      </c>
      <c r="O84" s="35">
        <v>4386.7137600000005</v>
      </c>
      <c r="P84" s="35">
        <v>5771.9298484224</v>
      </c>
      <c r="Q84" s="38"/>
      <c r="R84" s="39">
        <f t="shared" si="7"/>
        <v>3</v>
      </c>
      <c r="S84" s="40">
        <f t="shared" si="8"/>
        <v>4733.7035361407998</v>
      </c>
      <c r="T84" s="41">
        <f t="shared" si="9"/>
        <v>0.19339132284886704</v>
      </c>
      <c r="U84" s="42" t="s">
        <v>145</v>
      </c>
      <c r="V84" s="43">
        <f t="shared" si="10"/>
        <v>4733.7035361407998</v>
      </c>
      <c r="W84" s="44">
        <f t="shared" si="11"/>
        <v>0.19339132284886704</v>
      </c>
      <c r="X84" s="45">
        <f t="shared" si="12"/>
        <v>4733.7035361407998</v>
      </c>
      <c r="Y84" s="46" t="s">
        <v>2746</v>
      </c>
      <c r="AA84" s="29"/>
    </row>
    <row r="85" spans="1:27" ht="82.8">
      <c r="A85" s="31">
        <v>11</v>
      </c>
      <c r="B85" s="32" t="s">
        <v>29</v>
      </c>
      <c r="C85" s="32">
        <v>12352204</v>
      </c>
      <c r="D85" s="170" t="s">
        <v>2747</v>
      </c>
      <c r="E85" s="32" t="s">
        <v>106</v>
      </c>
      <c r="F85" s="33"/>
      <c r="G85" s="3"/>
      <c r="H85" s="3"/>
      <c r="I85" s="3"/>
      <c r="J85" s="34"/>
      <c r="K85" s="35"/>
      <c r="L85" s="35"/>
      <c r="M85" s="36"/>
      <c r="N85" s="37">
        <v>6150.5729999999994</v>
      </c>
      <c r="O85" s="35">
        <v>4935.0529800000004</v>
      </c>
      <c r="P85" s="35">
        <v>6371.1549480384001</v>
      </c>
      <c r="Q85" s="38"/>
      <c r="R85" s="39">
        <f t="shared" si="7"/>
        <v>3</v>
      </c>
      <c r="S85" s="40">
        <f t="shared" si="8"/>
        <v>5818.9269760128009</v>
      </c>
      <c r="T85" s="41">
        <f t="shared" si="9"/>
        <v>0.13290459952056774</v>
      </c>
      <c r="U85" s="42" t="s">
        <v>145</v>
      </c>
      <c r="V85" s="43">
        <f t="shared" si="10"/>
        <v>5818.9269760128009</v>
      </c>
      <c r="W85" s="44">
        <f t="shared" si="11"/>
        <v>0.13290459952056774</v>
      </c>
      <c r="X85" s="45">
        <f t="shared" si="12"/>
        <v>5818.9269760128009</v>
      </c>
      <c r="Y85" s="46" t="s">
        <v>2748</v>
      </c>
      <c r="AA85" s="29"/>
    </row>
    <row r="86" spans="1:27" ht="55.2">
      <c r="A86" s="31">
        <v>11</v>
      </c>
      <c r="B86" s="32" t="s">
        <v>29</v>
      </c>
      <c r="C86" s="32">
        <v>50221300</v>
      </c>
      <c r="D86" s="170" t="s">
        <v>2749</v>
      </c>
      <c r="E86" s="32" t="s">
        <v>72</v>
      </c>
      <c r="F86" s="33"/>
      <c r="G86" s="3"/>
      <c r="H86" s="3"/>
      <c r="I86" s="3"/>
      <c r="J86" s="34"/>
      <c r="K86" s="35"/>
      <c r="L86" s="35"/>
      <c r="M86" s="36"/>
      <c r="N86" s="37">
        <v>8461.9079999999994</v>
      </c>
      <c r="O86" s="35">
        <v>11089.745315999999</v>
      </c>
      <c r="P86" s="35">
        <v>11844.0775245312</v>
      </c>
      <c r="Q86" s="38"/>
      <c r="R86" s="39">
        <f t="shared" si="7"/>
        <v>3</v>
      </c>
      <c r="S86" s="40">
        <f t="shared" si="8"/>
        <v>10465.243613510398</v>
      </c>
      <c r="T86" s="41">
        <f t="shared" si="9"/>
        <v>0.1696533049812203</v>
      </c>
      <c r="U86" s="42" t="s">
        <v>145</v>
      </c>
      <c r="V86" s="43">
        <f t="shared" si="10"/>
        <v>10465.243613510398</v>
      </c>
      <c r="W86" s="44">
        <f t="shared" si="11"/>
        <v>0.1696533049812203</v>
      </c>
      <c r="X86" s="45">
        <f t="shared" si="12"/>
        <v>10465.243613510398</v>
      </c>
      <c r="Y86" s="46" t="s">
        <v>2750</v>
      </c>
      <c r="AA86" s="29"/>
    </row>
    <row r="87" spans="1:27" ht="55.2">
      <c r="A87" s="31">
        <v>11</v>
      </c>
      <c r="B87" s="32" t="s">
        <v>29</v>
      </c>
      <c r="C87" s="32">
        <v>50221300</v>
      </c>
      <c r="D87" s="170" t="s">
        <v>2751</v>
      </c>
      <c r="E87" s="32" t="s">
        <v>72</v>
      </c>
      <c r="F87" s="33"/>
      <c r="G87" s="3"/>
      <c r="H87" s="3"/>
      <c r="I87" s="3"/>
      <c r="J87" s="34"/>
      <c r="K87" s="35"/>
      <c r="L87" s="35"/>
      <c r="M87" s="36"/>
      <c r="N87" s="37">
        <v>6546.5009999999993</v>
      </c>
      <c r="O87" s="35">
        <v>6699.7082879999998</v>
      </c>
      <c r="P87" s="35">
        <v>6725.8477847807999</v>
      </c>
      <c r="Q87" s="38"/>
      <c r="R87" s="39">
        <f t="shared" si="7"/>
        <v>3</v>
      </c>
      <c r="S87" s="40">
        <f t="shared" si="8"/>
        <v>6657.3523575935988</v>
      </c>
      <c r="T87" s="41">
        <f t="shared" si="9"/>
        <v>1.4553185661287736E-2</v>
      </c>
      <c r="U87" s="42" t="s">
        <v>145</v>
      </c>
      <c r="V87" s="43">
        <f t="shared" si="10"/>
        <v>6657.3523575935988</v>
      </c>
      <c r="W87" s="44">
        <f t="shared" si="11"/>
        <v>1.4553185661287736E-2</v>
      </c>
      <c r="X87" s="45">
        <f t="shared" si="12"/>
        <v>6657.3523575935988</v>
      </c>
      <c r="Y87" s="46" t="s">
        <v>2752</v>
      </c>
      <c r="AA87" s="29"/>
    </row>
    <row r="88" spans="1:27" ht="96.6">
      <c r="A88" s="31">
        <v>11</v>
      </c>
      <c r="B88" s="32" t="s">
        <v>29</v>
      </c>
      <c r="C88" s="32">
        <v>50304901</v>
      </c>
      <c r="D88" s="170" t="s">
        <v>2753</v>
      </c>
      <c r="E88" s="32" t="s">
        <v>72</v>
      </c>
      <c r="F88" s="33"/>
      <c r="G88" s="3"/>
      <c r="H88" s="3"/>
      <c r="I88" s="3"/>
      <c r="J88" s="34"/>
      <c r="K88" s="35"/>
      <c r="L88" s="35"/>
      <c r="M88" s="36"/>
      <c r="N88" s="37">
        <v>10762.713</v>
      </c>
      <c r="O88" s="35">
        <v>11857.420224</v>
      </c>
      <c r="P88" s="35">
        <v>12055.9247819712</v>
      </c>
      <c r="Q88" s="38"/>
      <c r="R88" s="39">
        <f t="shared" si="7"/>
        <v>3</v>
      </c>
      <c r="S88" s="40">
        <f t="shared" si="8"/>
        <v>11558.686001990398</v>
      </c>
      <c r="T88" s="41">
        <f t="shared" si="9"/>
        <v>6.0252654324398393E-2</v>
      </c>
      <c r="U88" s="42" t="s">
        <v>145</v>
      </c>
      <c r="V88" s="43">
        <f t="shared" si="10"/>
        <v>11558.686001990398</v>
      </c>
      <c r="W88" s="44">
        <f t="shared" si="11"/>
        <v>6.0252654324398393E-2</v>
      </c>
      <c r="X88" s="45">
        <f t="shared" si="12"/>
        <v>11558.686001990398</v>
      </c>
      <c r="Y88" s="46" t="s">
        <v>2754</v>
      </c>
      <c r="AA88" s="29"/>
    </row>
    <row r="89" spans="1:27" ht="69">
      <c r="A89" s="31">
        <v>11</v>
      </c>
      <c r="B89" s="32" t="s">
        <v>29</v>
      </c>
      <c r="C89" s="32">
        <v>50304901</v>
      </c>
      <c r="D89" s="170" t="s">
        <v>2755</v>
      </c>
      <c r="E89" s="32" t="s">
        <v>72</v>
      </c>
      <c r="F89" s="33"/>
      <c r="G89" s="3"/>
      <c r="H89" s="3"/>
      <c r="I89" s="3"/>
      <c r="J89" s="34"/>
      <c r="K89" s="35"/>
      <c r="L89" s="35"/>
      <c r="M89" s="36"/>
      <c r="N89" s="37">
        <v>15879.24</v>
      </c>
      <c r="O89" s="35">
        <v>13258.731564</v>
      </c>
      <c r="P89" s="35">
        <v>13662.332271244801</v>
      </c>
      <c r="Q89" s="38"/>
      <c r="R89" s="39">
        <f t="shared" si="7"/>
        <v>3</v>
      </c>
      <c r="S89" s="40">
        <f t="shared" si="8"/>
        <v>14266.767945081599</v>
      </c>
      <c r="T89" s="41">
        <f t="shared" si="9"/>
        <v>9.8897490434652305E-2</v>
      </c>
      <c r="U89" s="42" t="s">
        <v>145</v>
      </c>
      <c r="V89" s="43">
        <f t="shared" si="10"/>
        <v>14266.767945081599</v>
      </c>
      <c r="W89" s="44">
        <f t="shared" si="11"/>
        <v>9.8897490434652305E-2</v>
      </c>
      <c r="X89" s="45">
        <f t="shared" si="12"/>
        <v>14266.767945081599</v>
      </c>
      <c r="Y89" s="46" t="s">
        <v>2756</v>
      </c>
      <c r="AA89" s="29"/>
    </row>
    <row r="90" spans="1:27" ht="41.4">
      <c r="A90" s="31">
        <v>11</v>
      </c>
      <c r="B90" s="32" t="s">
        <v>29</v>
      </c>
      <c r="C90" s="32">
        <v>50406200</v>
      </c>
      <c r="D90" s="170" t="s">
        <v>2757</v>
      </c>
      <c r="E90" s="32" t="s">
        <v>72</v>
      </c>
      <c r="F90" s="33"/>
      <c r="G90" s="3"/>
      <c r="H90" s="3"/>
      <c r="I90" s="3"/>
      <c r="J90" s="34"/>
      <c r="K90" s="35"/>
      <c r="L90" s="35"/>
      <c r="M90" s="36"/>
      <c r="N90" s="37">
        <v>11362.922999999999</v>
      </c>
      <c r="O90" s="35">
        <v>10900.319039999998</v>
      </c>
      <c r="P90" s="35">
        <v>9422.9660109312008</v>
      </c>
      <c r="Q90" s="38"/>
      <c r="R90" s="39">
        <f t="shared" si="7"/>
        <v>3</v>
      </c>
      <c r="S90" s="40">
        <f t="shared" si="8"/>
        <v>10562.069350310399</v>
      </c>
      <c r="T90" s="41">
        <f t="shared" si="9"/>
        <v>9.5932548325161723E-2</v>
      </c>
      <c r="U90" s="42" t="s">
        <v>145</v>
      </c>
      <c r="V90" s="43">
        <f t="shared" si="10"/>
        <v>10562.069350310399</v>
      </c>
      <c r="W90" s="44">
        <f t="shared" si="11"/>
        <v>9.5932548325161723E-2</v>
      </c>
      <c r="X90" s="45">
        <f t="shared" si="12"/>
        <v>10562.069350310399</v>
      </c>
      <c r="Y90" s="46" t="s">
        <v>2758</v>
      </c>
      <c r="AA90" s="29"/>
    </row>
    <row r="91" spans="1:27" ht="55.2">
      <c r="A91" s="31">
        <v>11</v>
      </c>
      <c r="B91" s="32" t="s">
        <v>29</v>
      </c>
      <c r="C91" s="32">
        <v>42231806</v>
      </c>
      <c r="D91" s="170" t="s">
        <v>2759</v>
      </c>
      <c r="E91" s="32" t="s">
        <v>72</v>
      </c>
      <c r="F91" s="33"/>
      <c r="G91" s="3" t="s">
        <v>52</v>
      </c>
      <c r="H91" s="3"/>
      <c r="I91" s="3"/>
      <c r="J91" s="34"/>
      <c r="K91" s="35">
        <v>72000</v>
      </c>
      <c r="L91" s="35"/>
      <c r="M91" s="36"/>
      <c r="N91" s="37"/>
      <c r="O91" s="35"/>
      <c r="P91" s="35"/>
      <c r="Q91" s="38"/>
      <c r="R91" s="39">
        <f t="shared" si="7"/>
        <v>1</v>
      </c>
      <c r="S91" s="40">
        <f t="shared" si="8"/>
        <v>72000</v>
      </c>
      <c r="T91" s="41" t="str">
        <f t="shared" si="9"/>
        <v/>
      </c>
      <c r="U91" s="42" t="s">
        <v>54</v>
      </c>
      <c r="V91" s="43">
        <f t="shared" si="10"/>
        <v>72000</v>
      </c>
      <c r="W91" s="44" t="str">
        <f t="shared" si="11"/>
        <v/>
      </c>
      <c r="X91" s="45">
        <f t="shared" si="12"/>
        <v>72000</v>
      </c>
      <c r="Y91" s="46" t="s">
        <v>2760</v>
      </c>
      <c r="AA91" s="29"/>
    </row>
    <row r="92" spans="1:27" ht="55.2">
      <c r="A92" s="31">
        <v>11</v>
      </c>
      <c r="B92" s="32" t="s">
        <v>29</v>
      </c>
      <c r="C92" s="32">
        <v>42231806</v>
      </c>
      <c r="D92" s="170" t="s">
        <v>2761</v>
      </c>
      <c r="E92" s="32" t="s">
        <v>72</v>
      </c>
      <c r="F92" s="33"/>
      <c r="G92" s="3" t="s">
        <v>52</v>
      </c>
      <c r="H92" s="3"/>
      <c r="I92" s="3"/>
      <c r="J92" s="34"/>
      <c r="K92" s="35">
        <v>75000</v>
      </c>
      <c r="L92" s="35"/>
      <c r="M92" s="36"/>
      <c r="N92" s="37"/>
      <c r="O92" s="35"/>
      <c r="P92" s="35"/>
      <c r="Q92" s="38"/>
      <c r="R92" s="39">
        <f t="shared" si="7"/>
        <v>1</v>
      </c>
      <c r="S92" s="40">
        <f t="shared" si="8"/>
        <v>75000</v>
      </c>
      <c r="T92" s="41" t="str">
        <f t="shared" si="9"/>
        <v/>
      </c>
      <c r="U92" s="42" t="s">
        <v>54</v>
      </c>
      <c r="V92" s="43">
        <f t="shared" si="10"/>
        <v>75000</v>
      </c>
      <c r="W92" s="44" t="str">
        <f t="shared" si="11"/>
        <v/>
      </c>
      <c r="X92" s="45">
        <f t="shared" si="12"/>
        <v>75000</v>
      </c>
      <c r="Y92" s="46" t="s">
        <v>2760</v>
      </c>
      <c r="AA92" s="29"/>
    </row>
    <row r="93" spans="1:27" ht="82.8">
      <c r="A93" s="31">
        <v>11</v>
      </c>
      <c r="B93" s="32" t="s">
        <v>29</v>
      </c>
      <c r="C93" s="32">
        <v>60103905</v>
      </c>
      <c r="D93" s="170" t="s">
        <v>2762</v>
      </c>
      <c r="E93" s="32" t="s">
        <v>106</v>
      </c>
      <c r="F93" s="33"/>
      <c r="G93" s="3"/>
      <c r="H93" s="3"/>
      <c r="I93" s="3"/>
      <c r="J93" s="34"/>
      <c r="K93" s="35"/>
      <c r="L93" s="35"/>
      <c r="M93" s="36"/>
      <c r="N93" s="37">
        <v>23768.315999999999</v>
      </c>
      <c r="O93" s="35">
        <v>19191.8727</v>
      </c>
      <c r="P93" s="35">
        <v>14381.402390784</v>
      </c>
      <c r="Q93" s="38"/>
      <c r="R93" s="39">
        <f t="shared" si="7"/>
        <v>3</v>
      </c>
      <c r="S93" s="40">
        <f t="shared" si="8"/>
        <v>19113.863696928001</v>
      </c>
      <c r="T93" s="41">
        <f t="shared" si="9"/>
        <v>0.24557792544430926</v>
      </c>
      <c r="U93" s="42" t="s">
        <v>145</v>
      </c>
      <c r="V93" s="43">
        <f t="shared" si="10"/>
        <v>19113.863696928001</v>
      </c>
      <c r="W93" s="44">
        <f t="shared" si="11"/>
        <v>0.24557792544430926</v>
      </c>
      <c r="X93" s="45">
        <f t="shared" si="12"/>
        <v>19113.863696928001</v>
      </c>
      <c r="Y93" s="46" t="s">
        <v>2763</v>
      </c>
      <c r="AA93" s="29"/>
    </row>
    <row r="94" spans="1:27" ht="82.8">
      <c r="A94" s="31">
        <v>11</v>
      </c>
      <c r="B94" s="32" t="s">
        <v>29</v>
      </c>
      <c r="C94" s="32">
        <v>60103905</v>
      </c>
      <c r="D94" s="170" t="s">
        <v>2764</v>
      </c>
      <c r="E94" s="32" t="s">
        <v>106</v>
      </c>
      <c r="F94" s="33"/>
      <c r="G94" s="3"/>
      <c r="H94" s="3"/>
      <c r="I94" s="3"/>
      <c r="J94" s="34"/>
      <c r="K94" s="35"/>
      <c r="L94" s="35"/>
      <c r="M94" s="36"/>
      <c r="N94" s="37">
        <v>21657.050999999999</v>
      </c>
      <c r="O94" s="35">
        <v>14530.435452</v>
      </c>
      <c r="P94" s="35">
        <v>13242.269423635202</v>
      </c>
      <c r="Q94" s="38"/>
      <c r="R94" s="39">
        <f t="shared" si="7"/>
        <v>3</v>
      </c>
      <c r="S94" s="40">
        <f t="shared" si="8"/>
        <v>16476.5852918784</v>
      </c>
      <c r="T94" s="41">
        <f t="shared" si="9"/>
        <v>0.27508201865694504</v>
      </c>
      <c r="U94" s="42" t="s">
        <v>145</v>
      </c>
      <c r="V94" s="43">
        <f t="shared" si="10"/>
        <v>16476.5852918784</v>
      </c>
      <c r="W94" s="44">
        <f t="shared" si="11"/>
        <v>0.27508201865694504</v>
      </c>
      <c r="X94" s="45">
        <f t="shared" si="12"/>
        <v>16476.5852918784</v>
      </c>
      <c r="Y94" s="46" t="s">
        <v>2765</v>
      </c>
      <c r="AA94" s="29"/>
    </row>
    <row r="95" spans="1:27" ht="55.2">
      <c r="A95" s="31">
        <v>11</v>
      </c>
      <c r="B95" s="32" t="s">
        <v>29</v>
      </c>
      <c r="C95" s="32">
        <v>12131706</v>
      </c>
      <c r="D95" s="170" t="s">
        <v>2766</v>
      </c>
      <c r="E95" s="32" t="s">
        <v>111</v>
      </c>
      <c r="F95" s="33"/>
      <c r="G95" s="3"/>
      <c r="H95" s="3"/>
      <c r="I95" s="3"/>
      <c r="J95" s="34"/>
      <c r="K95" s="35"/>
      <c r="L95" s="35"/>
      <c r="M95" s="36"/>
      <c r="N95" s="37">
        <v>4557.384</v>
      </c>
      <c r="O95" s="35">
        <v>5370.4010879999996</v>
      </c>
      <c r="P95" s="35">
        <v>5572.1881485504</v>
      </c>
      <c r="Q95" s="38"/>
      <c r="R95" s="39">
        <f t="shared" si="7"/>
        <v>3</v>
      </c>
      <c r="S95" s="40">
        <f t="shared" si="8"/>
        <v>5166.6577455167999</v>
      </c>
      <c r="T95" s="41">
        <f t="shared" si="9"/>
        <v>0.10397555071817245</v>
      </c>
      <c r="U95" s="42" t="s">
        <v>145</v>
      </c>
      <c r="V95" s="43">
        <f t="shared" si="10"/>
        <v>5166.6577455167999</v>
      </c>
      <c r="W95" s="44">
        <f t="shared" si="11"/>
        <v>0.10397555071817245</v>
      </c>
      <c r="X95" s="45">
        <f t="shared" si="12"/>
        <v>5166.6577455167999</v>
      </c>
      <c r="Y95" s="46" t="s">
        <v>2767</v>
      </c>
      <c r="AA95" s="29"/>
    </row>
    <row r="96" spans="1:27" ht="82.8">
      <c r="A96" s="31">
        <v>11</v>
      </c>
      <c r="B96" s="32" t="s">
        <v>29</v>
      </c>
      <c r="C96" s="32">
        <v>50306701</v>
      </c>
      <c r="D96" s="170" t="s">
        <v>2768</v>
      </c>
      <c r="E96" s="32" t="s">
        <v>72</v>
      </c>
      <c r="F96" s="33"/>
      <c r="G96" s="3"/>
      <c r="H96" s="3"/>
      <c r="I96" s="3"/>
      <c r="J96" s="34"/>
      <c r="K96" s="35"/>
      <c r="L96" s="35"/>
      <c r="M96" s="36"/>
      <c r="N96" s="37">
        <v>16940.664000000001</v>
      </c>
      <c r="O96" s="35">
        <v>15824.294460000001</v>
      </c>
      <c r="P96" s="35">
        <v>12415.4598417408</v>
      </c>
      <c r="Q96" s="38"/>
      <c r="R96" s="39">
        <f t="shared" si="7"/>
        <v>3</v>
      </c>
      <c r="S96" s="40">
        <f t="shared" si="8"/>
        <v>15060.1394339136</v>
      </c>
      <c r="T96" s="41">
        <f t="shared" si="9"/>
        <v>0.15653217707580014</v>
      </c>
      <c r="U96" s="42" t="s">
        <v>145</v>
      </c>
      <c r="V96" s="43">
        <f t="shared" si="10"/>
        <v>15060.1394339136</v>
      </c>
      <c r="W96" s="44">
        <f t="shared" si="11"/>
        <v>0.15653217707580014</v>
      </c>
      <c r="X96" s="45">
        <f t="shared" si="12"/>
        <v>15060.1394339136</v>
      </c>
      <c r="Y96" s="46" t="s">
        <v>2769</v>
      </c>
      <c r="AA96" s="29"/>
    </row>
    <row r="97" spans="1:27" ht="41.4">
      <c r="A97" s="31">
        <v>11</v>
      </c>
      <c r="B97" s="32" t="s">
        <v>29</v>
      </c>
      <c r="C97" s="32">
        <v>50421809</v>
      </c>
      <c r="D97" s="170" t="s">
        <v>2770</v>
      </c>
      <c r="E97" s="32" t="s">
        <v>72</v>
      </c>
      <c r="F97" s="33"/>
      <c r="G97" s="3"/>
      <c r="H97" s="3"/>
      <c r="I97" s="3"/>
      <c r="J97" s="34"/>
      <c r="K97" s="35"/>
      <c r="L97" s="35"/>
      <c r="M97" s="36"/>
      <c r="N97" s="37">
        <v>11234.456999999999</v>
      </c>
      <c r="O97" s="35">
        <v>12790.150776</v>
      </c>
      <c r="P97" s="35">
        <v>12163.664244326401</v>
      </c>
      <c r="Q97" s="38"/>
      <c r="R97" s="39">
        <f t="shared" si="7"/>
        <v>3</v>
      </c>
      <c r="S97" s="40">
        <f t="shared" si="8"/>
        <v>12062.757340108799</v>
      </c>
      <c r="T97" s="41">
        <f t="shared" si="9"/>
        <v>6.488900621709881E-2</v>
      </c>
      <c r="U97" s="42" t="s">
        <v>145</v>
      </c>
      <c r="V97" s="43">
        <f t="shared" si="10"/>
        <v>12062.757340108799</v>
      </c>
      <c r="W97" s="44">
        <f t="shared" si="11"/>
        <v>6.488900621709881E-2</v>
      </c>
      <c r="X97" s="45">
        <f t="shared" si="12"/>
        <v>12062.757340108799</v>
      </c>
      <c r="Y97" s="46" t="s">
        <v>2771</v>
      </c>
      <c r="AA97" s="29"/>
    </row>
    <row r="98" spans="1:27" ht="41.4">
      <c r="A98" s="31">
        <v>11</v>
      </c>
      <c r="B98" s="32" t="s">
        <v>29</v>
      </c>
      <c r="C98" s="32">
        <v>50421809</v>
      </c>
      <c r="D98" s="170" t="s">
        <v>2772</v>
      </c>
      <c r="E98" s="32" t="s">
        <v>72</v>
      </c>
      <c r="F98" s="33"/>
      <c r="G98" s="3"/>
      <c r="H98" s="3"/>
      <c r="I98" s="3"/>
      <c r="J98" s="34"/>
      <c r="K98" s="35"/>
      <c r="L98" s="35"/>
      <c r="M98" s="36"/>
      <c r="N98" s="37">
        <v>12944.528999999999</v>
      </c>
      <c r="O98" s="35">
        <v>15679.178424</v>
      </c>
      <c r="P98" s="35">
        <v>21359.045772979196</v>
      </c>
      <c r="Q98" s="38"/>
      <c r="R98" s="39">
        <f t="shared" si="7"/>
        <v>3</v>
      </c>
      <c r="S98" s="40">
        <f t="shared" si="8"/>
        <v>16660.917732326398</v>
      </c>
      <c r="T98" s="41">
        <f t="shared" si="9"/>
        <v>0.25762716468814684</v>
      </c>
      <c r="U98" s="42" t="s">
        <v>145</v>
      </c>
      <c r="V98" s="43">
        <f t="shared" si="10"/>
        <v>16660.917732326398</v>
      </c>
      <c r="W98" s="44">
        <f t="shared" si="11"/>
        <v>0.25762716468814684</v>
      </c>
      <c r="X98" s="45">
        <f t="shared" si="12"/>
        <v>16660.917732326398</v>
      </c>
      <c r="Y98" s="46" t="s">
        <v>2773</v>
      </c>
      <c r="AA98" s="29"/>
    </row>
    <row r="99" spans="1:27" ht="41.4">
      <c r="A99" s="31">
        <v>11</v>
      </c>
      <c r="B99" s="32" t="s">
        <v>29</v>
      </c>
      <c r="C99" s="32">
        <v>31181701</v>
      </c>
      <c r="D99" s="170" t="s">
        <v>2774</v>
      </c>
      <c r="E99" s="32" t="s">
        <v>57</v>
      </c>
      <c r="F99" s="33"/>
      <c r="G99" s="3" t="s">
        <v>52</v>
      </c>
      <c r="H99" s="3"/>
      <c r="I99" s="3"/>
      <c r="J99" s="34"/>
      <c r="K99" s="35">
        <v>65000</v>
      </c>
      <c r="L99" s="35"/>
      <c r="M99" s="36"/>
      <c r="N99" s="37"/>
      <c r="O99" s="35"/>
      <c r="P99" s="35"/>
      <c r="Q99" s="38"/>
      <c r="R99" s="39">
        <f t="shared" si="7"/>
        <v>1</v>
      </c>
      <c r="S99" s="40">
        <f t="shared" si="8"/>
        <v>65000</v>
      </c>
      <c r="T99" s="41" t="str">
        <f t="shared" si="9"/>
        <v/>
      </c>
      <c r="U99" s="42" t="s">
        <v>54</v>
      </c>
      <c r="V99" s="43">
        <f t="shared" si="10"/>
        <v>65000</v>
      </c>
      <c r="W99" s="44" t="str">
        <f t="shared" si="11"/>
        <v/>
      </c>
      <c r="X99" s="45">
        <f t="shared" si="12"/>
        <v>65000</v>
      </c>
      <c r="Y99" s="46" t="s">
        <v>2775</v>
      </c>
      <c r="AA99" s="29"/>
    </row>
    <row r="100" spans="1:27" ht="41.4">
      <c r="A100" s="31">
        <v>11</v>
      </c>
      <c r="B100" s="32" t="s">
        <v>29</v>
      </c>
      <c r="C100" s="32">
        <v>31181701</v>
      </c>
      <c r="D100" s="170" t="s">
        <v>2776</v>
      </c>
      <c r="E100" s="32" t="s">
        <v>57</v>
      </c>
      <c r="F100" s="33"/>
      <c r="G100" s="3" t="s">
        <v>52</v>
      </c>
      <c r="H100" s="3"/>
      <c r="I100" s="3"/>
      <c r="J100" s="34"/>
      <c r="K100" s="35">
        <v>65000</v>
      </c>
      <c r="L100" s="35"/>
      <c r="M100" s="36"/>
      <c r="N100" s="37"/>
      <c r="O100" s="35"/>
      <c r="P100" s="35"/>
      <c r="Q100" s="38"/>
      <c r="R100" s="39">
        <f t="shared" si="7"/>
        <v>1</v>
      </c>
      <c r="S100" s="40">
        <f t="shared" si="8"/>
        <v>65000</v>
      </c>
      <c r="T100" s="41" t="str">
        <f t="shared" si="9"/>
        <v/>
      </c>
      <c r="U100" s="42" t="s">
        <v>54</v>
      </c>
      <c r="V100" s="43">
        <f t="shared" si="10"/>
        <v>65000</v>
      </c>
      <c r="W100" s="44" t="str">
        <f t="shared" si="11"/>
        <v/>
      </c>
      <c r="X100" s="45">
        <f t="shared" si="12"/>
        <v>65000</v>
      </c>
      <c r="Y100" s="46" t="s">
        <v>2777</v>
      </c>
      <c r="AA100" s="29"/>
    </row>
    <row r="101" spans="1:27" ht="41.4">
      <c r="A101" s="31">
        <v>11</v>
      </c>
      <c r="B101" s="32" t="s">
        <v>29</v>
      </c>
      <c r="C101" s="32">
        <v>31181701</v>
      </c>
      <c r="D101" s="170" t="s">
        <v>2778</v>
      </c>
      <c r="E101" s="32" t="s">
        <v>321</v>
      </c>
      <c r="F101" s="33"/>
      <c r="G101" s="3" t="s">
        <v>52</v>
      </c>
      <c r="H101" s="3"/>
      <c r="I101" s="3"/>
      <c r="J101" s="34"/>
      <c r="K101" s="35">
        <v>8500</v>
      </c>
      <c r="L101" s="35"/>
      <c r="M101" s="36"/>
      <c r="N101" s="37"/>
      <c r="O101" s="35"/>
      <c r="P101" s="35"/>
      <c r="Q101" s="38"/>
      <c r="R101" s="39">
        <f t="shared" si="7"/>
        <v>1</v>
      </c>
      <c r="S101" s="40">
        <f t="shared" si="8"/>
        <v>8500</v>
      </c>
      <c r="T101" s="41" t="str">
        <f t="shared" si="9"/>
        <v/>
      </c>
      <c r="U101" s="42" t="s">
        <v>54</v>
      </c>
      <c r="V101" s="43">
        <f t="shared" si="10"/>
        <v>8500</v>
      </c>
      <c r="W101" s="44" t="str">
        <f t="shared" si="11"/>
        <v/>
      </c>
      <c r="X101" s="45">
        <f t="shared" si="12"/>
        <v>8500</v>
      </c>
      <c r="Y101" s="46" t="s">
        <v>2779</v>
      </c>
      <c r="AA101" s="29"/>
    </row>
    <row r="102" spans="1:27" ht="41.4">
      <c r="A102" s="31">
        <v>11</v>
      </c>
      <c r="B102" s="32" t="s">
        <v>29</v>
      </c>
      <c r="C102" s="32">
        <v>31181701</v>
      </c>
      <c r="D102" s="170" t="s">
        <v>2780</v>
      </c>
      <c r="E102" s="32" t="s">
        <v>321</v>
      </c>
      <c r="F102" s="33"/>
      <c r="G102" s="3" t="s">
        <v>52</v>
      </c>
      <c r="H102" s="3"/>
      <c r="I102" s="3"/>
      <c r="J102" s="34"/>
      <c r="K102" s="35">
        <v>8500</v>
      </c>
      <c r="L102" s="35"/>
      <c r="M102" s="36"/>
      <c r="N102" s="37"/>
      <c r="O102" s="35"/>
      <c r="P102" s="35"/>
      <c r="Q102" s="38"/>
      <c r="R102" s="39">
        <f t="shared" si="7"/>
        <v>1</v>
      </c>
      <c r="S102" s="40">
        <f t="shared" si="8"/>
        <v>8500</v>
      </c>
      <c r="T102" s="41" t="str">
        <f t="shared" si="9"/>
        <v/>
      </c>
      <c r="U102" s="42" t="s">
        <v>54</v>
      </c>
      <c r="V102" s="43">
        <f t="shared" si="10"/>
        <v>8500</v>
      </c>
      <c r="W102" s="44" t="str">
        <f t="shared" si="11"/>
        <v/>
      </c>
      <c r="X102" s="45">
        <f t="shared" si="12"/>
        <v>8500</v>
      </c>
      <c r="Y102" s="46" t="s">
        <v>2781</v>
      </c>
      <c r="AA102" s="29"/>
    </row>
    <row r="103" spans="1:27" ht="41.4">
      <c r="A103" s="31">
        <v>11</v>
      </c>
      <c r="B103" s="32" t="s">
        <v>29</v>
      </c>
      <c r="C103" s="32">
        <v>31181701</v>
      </c>
      <c r="D103" s="170" t="s">
        <v>2782</v>
      </c>
      <c r="E103" s="32" t="s">
        <v>57</v>
      </c>
      <c r="F103" s="33"/>
      <c r="G103" s="3" t="s">
        <v>52</v>
      </c>
      <c r="H103" s="3"/>
      <c r="I103" s="3"/>
      <c r="J103" s="34"/>
      <c r="K103" s="35">
        <v>60000</v>
      </c>
      <c r="L103" s="35"/>
      <c r="M103" s="36"/>
      <c r="N103" s="37"/>
      <c r="O103" s="35"/>
      <c r="P103" s="35"/>
      <c r="Q103" s="38"/>
      <c r="R103" s="39">
        <f t="shared" si="7"/>
        <v>1</v>
      </c>
      <c r="S103" s="40">
        <f t="shared" si="8"/>
        <v>60000</v>
      </c>
      <c r="T103" s="41" t="str">
        <f t="shared" si="9"/>
        <v/>
      </c>
      <c r="U103" s="42" t="s">
        <v>54</v>
      </c>
      <c r="V103" s="43">
        <f t="shared" si="10"/>
        <v>60000</v>
      </c>
      <c r="W103" s="44" t="str">
        <f t="shared" si="11"/>
        <v/>
      </c>
      <c r="X103" s="45">
        <f t="shared" si="12"/>
        <v>60000</v>
      </c>
      <c r="Y103" s="46" t="s">
        <v>2783</v>
      </c>
      <c r="AA103" s="29"/>
    </row>
    <row r="104" spans="1:27" ht="55.2">
      <c r="A104" s="31">
        <v>11</v>
      </c>
      <c r="B104" s="32" t="s">
        <v>29</v>
      </c>
      <c r="C104" s="32">
        <v>50181903</v>
      </c>
      <c r="D104" s="170" t="s">
        <v>2784</v>
      </c>
      <c r="E104" s="32" t="s">
        <v>111</v>
      </c>
      <c r="F104" s="33"/>
      <c r="G104" s="3"/>
      <c r="H104" s="3"/>
      <c r="I104" s="3"/>
      <c r="J104" s="34"/>
      <c r="K104" s="35"/>
      <c r="L104" s="35"/>
      <c r="M104" s="36"/>
      <c r="N104" s="37">
        <v>9559.134</v>
      </c>
      <c r="O104" s="35">
        <v>8053.3861200000001</v>
      </c>
      <c r="P104" s="35">
        <v>7223.3862008256001</v>
      </c>
      <c r="Q104" s="38"/>
      <c r="R104" s="39">
        <f t="shared" si="7"/>
        <v>3</v>
      </c>
      <c r="S104" s="40">
        <f t="shared" si="8"/>
        <v>8278.6354402752004</v>
      </c>
      <c r="T104" s="41">
        <f t="shared" si="9"/>
        <v>0.14302518578818102</v>
      </c>
      <c r="U104" s="42" t="s">
        <v>145</v>
      </c>
      <c r="V104" s="43">
        <f t="shared" si="10"/>
        <v>8278.6354402752004</v>
      </c>
      <c r="W104" s="44">
        <f t="shared" si="11"/>
        <v>0.14302518578818102</v>
      </c>
      <c r="X104" s="45">
        <f t="shared" si="12"/>
        <v>8278.6354402752004</v>
      </c>
      <c r="Y104" s="46" t="s">
        <v>2785</v>
      </c>
      <c r="AA104" s="29"/>
    </row>
    <row r="105" spans="1:27" ht="55.2">
      <c r="A105" s="31">
        <v>11</v>
      </c>
      <c r="B105" s="32" t="s">
        <v>29</v>
      </c>
      <c r="C105" s="32">
        <v>50181903</v>
      </c>
      <c r="D105" s="170" t="s">
        <v>2786</v>
      </c>
      <c r="E105" s="32" t="s">
        <v>111</v>
      </c>
      <c r="F105" s="33"/>
      <c r="G105" s="3"/>
      <c r="H105" s="3"/>
      <c r="I105" s="3"/>
      <c r="J105" s="34"/>
      <c r="K105" s="35"/>
      <c r="L105" s="35"/>
      <c r="M105" s="36"/>
      <c r="N105" s="37">
        <v>12654.954</v>
      </c>
      <c r="O105" s="35">
        <v>11774.338524000001</v>
      </c>
      <c r="P105" s="35">
        <v>12179.401469164801</v>
      </c>
      <c r="Q105" s="38"/>
      <c r="R105" s="39">
        <f t="shared" si="7"/>
        <v>3</v>
      </c>
      <c r="S105" s="40">
        <f t="shared" si="8"/>
        <v>12202.8979977216</v>
      </c>
      <c r="T105" s="41">
        <f t="shared" si="9"/>
        <v>3.6120738450707617E-2</v>
      </c>
      <c r="U105" s="42" t="s">
        <v>145</v>
      </c>
      <c r="V105" s="43">
        <f t="shared" si="10"/>
        <v>12202.8979977216</v>
      </c>
      <c r="W105" s="44">
        <f t="shared" ref="W105:W136" si="13">IF(Q105&gt;0,"",IFERROR(STDEV(J105:P105)/V105,""))</f>
        <v>3.6120738450707617E-2</v>
      </c>
      <c r="X105" s="45">
        <f t="shared" si="12"/>
        <v>12202.8979977216</v>
      </c>
      <c r="Y105" s="46" t="s">
        <v>2787</v>
      </c>
      <c r="AA105" s="29"/>
    </row>
    <row r="106" spans="1:27" ht="55.2">
      <c r="A106" s="31">
        <v>11</v>
      </c>
      <c r="B106" s="32" t="s">
        <v>29</v>
      </c>
      <c r="C106" s="32">
        <v>50407018</v>
      </c>
      <c r="D106" s="170" t="s">
        <v>2788</v>
      </c>
      <c r="E106" s="32" t="s">
        <v>72</v>
      </c>
      <c r="F106" s="33"/>
      <c r="G106" s="3"/>
      <c r="H106" s="3"/>
      <c r="I106" s="3"/>
      <c r="J106" s="34"/>
      <c r="K106" s="35"/>
      <c r="L106" s="35"/>
      <c r="M106" s="36"/>
      <c r="N106" s="37">
        <v>10071.945</v>
      </c>
      <c r="O106" s="35">
        <v>10199.109492</v>
      </c>
      <c r="P106" s="35">
        <v>12460.250404742399</v>
      </c>
      <c r="Q106" s="38"/>
      <c r="R106" s="39">
        <f t="shared" si="7"/>
        <v>3</v>
      </c>
      <c r="S106" s="40">
        <f t="shared" si="8"/>
        <v>10910.434965580798</v>
      </c>
      <c r="T106" s="41">
        <f t="shared" si="9"/>
        <v>0.12315592577785049</v>
      </c>
      <c r="U106" s="42" t="s">
        <v>145</v>
      </c>
      <c r="V106" s="43">
        <f t="shared" si="10"/>
        <v>10910.434965580798</v>
      </c>
      <c r="W106" s="44">
        <f t="shared" si="13"/>
        <v>0.12315592577785049</v>
      </c>
      <c r="X106" s="45">
        <f t="shared" si="12"/>
        <v>10910.434965580798</v>
      </c>
      <c r="Y106" s="46" t="s">
        <v>2789</v>
      </c>
      <c r="AA106" s="29"/>
    </row>
    <row r="107" spans="1:27" ht="55.2">
      <c r="A107" s="31">
        <v>11</v>
      </c>
      <c r="B107" s="32" t="s">
        <v>29</v>
      </c>
      <c r="C107" s="32">
        <v>51131903</v>
      </c>
      <c r="D107" s="170" t="s">
        <v>2790</v>
      </c>
      <c r="E107" s="32" t="s">
        <v>1007</v>
      </c>
      <c r="F107" s="33"/>
      <c r="G107" s="3"/>
      <c r="H107" s="3"/>
      <c r="I107" s="3"/>
      <c r="J107" s="34"/>
      <c r="K107" s="35"/>
      <c r="L107" s="35"/>
      <c r="M107" s="36"/>
      <c r="N107" s="37">
        <v>2260.7909999999997</v>
      </c>
      <c r="O107" s="35">
        <v>2064.857184</v>
      </c>
      <c r="P107" s="35">
        <v>2054.3131192895999</v>
      </c>
      <c r="Q107" s="38"/>
      <c r="R107" s="39">
        <f t="shared" si="7"/>
        <v>3</v>
      </c>
      <c r="S107" s="40">
        <f t="shared" si="8"/>
        <v>2126.6537677632</v>
      </c>
      <c r="T107" s="41">
        <f t="shared" si="9"/>
        <v>5.4680184713797035E-2</v>
      </c>
      <c r="U107" s="42" t="s">
        <v>145</v>
      </c>
      <c r="V107" s="43">
        <f t="shared" si="10"/>
        <v>2126.6537677632</v>
      </c>
      <c r="W107" s="44">
        <f t="shared" si="13"/>
        <v>5.4680184713797035E-2</v>
      </c>
      <c r="X107" s="45">
        <f t="shared" si="12"/>
        <v>2126.6537677632</v>
      </c>
      <c r="Y107" s="46" t="s">
        <v>2791</v>
      </c>
      <c r="AA107" s="29"/>
    </row>
    <row r="108" spans="1:27" ht="69">
      <c r="A108" s="31">
        <v>11</v>
      </c>
      <c r="B108" s="32" t="s">
        <v>29</v>
      </c>
      <c r="C108" s="32">
        <v>42231806</v>
      </c>
      <c r="D108" s="170" t="s">
        <v>2792</v>
      </c>
      <c r="E108" s="32" t="s">
        <v>72</v>
      </c>
      <c r="F108" s="33" t="s">
        <v>51</v>
      </c>
      <c r="G108" s="3" t="s">
        <v>52</v>
      </c>
      <c r="H108" s="3"/>
      <c r="I108" s="3"/>
      <c r="J108" s="34">
        <v>38100</v>
      </c>
      <c r="K108" s="35">
        <v>65000</v>
      </c>
      <c r="L108" s="35"/>
      <c r="M108" s="36"/>
      <c r="N108" s="37"/>
      <c r="O108" s="35"/>
      <c r="P108" s="35"/>
      <c r="Q108" s="38"/>
      <c r="R108" s="39">
        <f t="shared" si="7"/>
        <v>2</v>
      </c>
      <c r="S108" s="40">
        <f t="shared" si="8"/>
        <v>51550</v>
      </c>
      <c r="T108" s="41">
        <f t="shared" si="9"/>
        <v>0.36898491588589966</v>
      </c>
      <c r="U108" s="42" t="s">
        <v>54</v>
      </c>
      <c r="V108" s="43">
        <f t="shared" si="10"/>
        <v>51550</v>
      </c>
      <c r="W108" s="44">
        <f t="shared" si="13"/>
        <v>0.36898491588589966</v>
      </c>
      <c r="X108" s="45">
        <f t="shared" si="12"/>
        <v>51550</v>
      </c>
      <c r="Y108" s="46" t="s">
        <v>2793</v>
      </c>
      <c r="AA108" s="29"/>
    </row>
    <row r="109" spans="1:27" ht="110.4">
      <c r="A109" s="31">
        <v>11</v>
      </c>
      <c r="B109" s="32" t="s">
        <v>29</v>
      </c>
      <c r="C109" s="32">
        <v>50307035</v>
      </c>
      <c r="D109" s="170" t="s">
        <v>2794</v>
      </c>
      <c r="E109" s="32" t="s">
        <v>72</v>
      </c>
      <c r="F109" s="33"/>
      <c r="G109" s="3"/>
      <c r="H109" s="3"/>
      <c r="I109" s="3"/>
      <c r="J109" s="34"/>
      <c r="K109" s="35"/>
      <c r="L109" s="35"/>
      <c r="M109" s="36"/>
      <c r="N109" s="37">
        <v>10249.902</v>
      </c>
      <c r="O109" s="35">
        <v>9314.0124479999995</v>
      </c>
      <c r="P109" s="35">
        <v>9467.7565739328002</v>
      </c>
      <c r="Q109" s="38"/>
      <c r="R109" s="39">
        <f t="shared" si="7"/>
        <v>3</v>
      </c>
      <c r="S109" s="40">
        <f t="shared" si="8"/>
        <v>9677.2236739775999</v>
      </c>
      <c r="T109" s="41">
        <f t="shared" si="9"/>
        <v>5.1861583433653352E-2</v>
      </c>
      <c r="U109" s="42" t="s">
        <v>145</v>
      </c>
      <c r="V109" s="43">
        <f t="shared" si="10"/>
        <v>9677.2236739775999</v>
      </c>
      <c r="W109" s="44">
        <f t="shared" si="13"/>
        <v>5.1861583433653352E-2</v>
      </c>
      <c r="X109" s="45">
        <f t="shared" si="12"/>
        <v>9677.2236739775999</v>
      </c>
      <c r="Y109" s="46" t="s">
        <v>2795</v>
      </c>
      <c r="AA109" s="29"/>
    </row>
    <row r="110" spans="1:27" ht="82.8">
      <c r="A110" s="31">
        <v>11</v>
      </c>
      <c r="B110" s="32" t="s">
        <v>29</v>
      </c>
      <c r="C110" s="32">
        <v>50303700</v>
      </c>
      <c r="D110" s="170" t="s">
        <v>2796</v>
      </c>
      <c r="E110" s="32" t="s">
        <v>72</v>
      </c>
      <c r="F110" s="33"/>
      <c r="G110" s="3"/>
      <c r="H110" s="3"/>
      <c r="I110" s="3"/>
      <c r="J110" s="34"/>
      <c r="K110" s="35"/>
      <c r="L110" s="35"/>
      <c r="M110" s="36"/>
      <c r="N110" s="37">
        <v>5733.585</v>
      </c>
      <c r="O110" s="35">
        <v>5585.3057520000002</v>
      </c>
      <c r="P110" s="35">
        <v>6231.9410360064003</v>
      </c>
      <c r="Q110" s="38"/>
      <c r="R110" s="39">
        <f t="shared" si="7"/>
        <v>3</v>
      </c>
      <c r="S110" s="40">
        <f t="shared" si="8"/>
        <v>5850.2772626687993</v>
      </c>
      <c r="T110" s="41">
        <f t="shared" si="9"/>
        <v>5.7902115384745517E-2</v>
      </c>
      <c r="U110" s="42" t="s">
        <v>145</v>
      </c>
      <c r="V110" s="43">
        <f t="shared" si="10"/>
        <v>5850.2772626687993</v>
      </c>
      <c r="W110" s="44">
        <f t="shared" si="13"/>
        <v>5.7902115384745517E-2</v>
      </c>
      <c r="X110" s="45">
        <f t="shared" si="12"/>
        <v>5850.2772626687993</v>
      </c>
      <c r="Y110" s="46" t="s">
        <v>2797</v>
      </c>
      <c r="AA110" s="29"/>
    </row>
    <row r="111" spans="1:27" ht="110.4">
      <c r="A111" s="31">
        <v>11</v>
      </c>
      <c r="B111" s="32" t="s">
        <v>29</v>
      </c>
      <c r="C111" s="32">
        <v>50401847</v>
      </c>
      <c r="D111" s="170" t="s">
        <v>2798</v>
      </c>
      <c r="E111" s="32" t="s">
        <v>72</v>
      </c>
      <c r="F111" s="33"/>
      <c r="G111" s="3"/>
      <c r="H111" s="3"/>
      <c r="I111" s="3"/>
      <c r="J111" s="34"/>
      <c r="K111" s="35"/>
      <c r="L111" s="35"/>
      <c r="M111" s="36"/>
      <c r="N111" s="37">
        <v>7702.6949999999997</v>
      </c>
      <c r="O111" s="35">
        <v>8433.3464280000007</v>
      </c>
      <c r="P111" s="35">
        <v>8149.4613547775998</v>
      </c>
      <c r="Q111" s="38"/>
      <c r="R111" s="39">
        <f t="shared" si="7"/>
        <v>3</v>
      </c>
      <c r="S111" s="40">
        <f t="shared" si="8"/>
        <v>8095.1675942592001</v>
      </c>
      <c r="T111" s="41">
        <f t="shared" si="9"/>
        <v>4.5501116005159527E-2</v>
      </c>
      <c r="U111" s="42" t="s">
        <v>145</v>
      </c>
      <c r="V111" s="43">
        <f t="shared" si="10"/>
        <v>8095.1675942592001</v>
      </c>
      <c r="W111" s="44">
        <f t="shared" si="13"/>
        <v>4.5501116005159527E-2</v>
      </c>
      <c r="X111" s="45">
        <f t="shared" si="12"/>
        <v>8095.1675942592001</v>
      </c>
      <c r="Y111" s="46" t="s">
        <v>2799</v>
      </c>
      <c r="AA111" s="29"/>
    </row>
    <row r="112" spans="1:27" ht="69">
      <c r="A112" s="31">
        <v>11</v>
      </c>
      <c r="B112" s="32" t="s">
        <v>29</v>
      </c>
      <c r="C112" s="32">
        <v>11151702</v>
      </c>
      <c r="D112" s="170" t="s">
        <v>2800</v>
      </c>
      <c r="E112" s="32" t="s">
        <v>2801</v>
      </c>
      <c r="F112" s="33"/>
      <c r="G112" s="3"/>
      <c r="H112" s="3"/>
      <c r="I112" s="3"/>
      <c r="J112" s="34"/>
      <c r="K112" s="35"/>
      <c r="L112" s="35"/>
      <c r="M112" s="36"/>
      <c r="N112" s="37">
        <v>45833.930999999997</v>
      </c>
      <c r="O112" s="35">
        <v>46608.833700000003</v>
      </c>
      <c r="P112" s="35">
        <v>49357.989872006394</v>
      </c>
      <c r="Q112" s="38"/>
      <c r="R112" s="39">
        <f t="shared" si="7"/>
        <v>3</v>
      </c>
      <c r="S112" s="40">
        <f t="shared" si="8"/>
        <v>47266.918190668803</v>
      </c>
      <c r="T112" s="41">
        <f t="shared" si="9"/>
        <v>3.9179739475365946E-2</v>
      </c>
      <c r="U112" s="42" t="s">
        <v>145</v>
      </c>
      <c r="V112" s="43">
        <f t="shared" si="10"/>
        <v>47266.918190668803</v>
      </c>
      <c r="W112" s="44">
        <f t="shared" si="13"/>
        <v>3.9179739475365946E-2</v>
      </c>
      <c r="X112" s="45">
        <f t="shared" si="12"/>
        <v>47266.918190668803</v>
      </c>
      <c r="Y112" s="46" t="s">
        <v>2802</v>
      </c>
      <c r="AA112" s="29"/>
    </row>
    <row r="113" spans="1:27" ht="41.4">
      <c r="A113" s="31">
        <v>11</v>
      </c>
      <c r="B113" s="32" t="s">
        <v>29</v>
      </c>
      <c r="C113" s="32">
        <v>12164502</v>
      </c>
      <c r="D113" s="170" t="s">
        <v>2803</v>
      </c>
      <c r="E113" s="32" t="s">
        <v>50</v>
      </c>
      <c r="F113" s="33"/>
      <c r="G113" s="3" t="s">
        <v>52</v>
      </c>
      <c r="H113" s="3"/>
      <c r="I113" s="3"/>
      <c r="J113" s="34"/>
      <c r="K113" s="35">
        <v>26000</v>
      </c>
      <c r="L113" s="35"/>
      <c r="M113" s="36"/>
      <c r="N113" s="37"/>
      <c r="O113" s="35"/>
      <c r="P113" s="35"/>
      <c r="Q113" s="38"/>
      <c r="R113" s="39">
        <f t="shared" si="7"/>
        <v>1</v>
      </c>
      <c r="S113" s="40">
        <f t="shared" si="8"/>
        <v>26000</v>
      </c>
      <c r="T113" s="41" t="str">
        <f t="shared" si="9"/>
        <v/>
      </c>
      <c r="U113" s="42" t="s">
        <v>54</v>
      </c>
      <c r="V113" s="43">
        <f t="shared" si="10"/>
        <v>26000</v>
      </c>
      <c r="W113" s="44" t="str">
        <f t="shared" si="13"/>
        <v/>
      </c>
      <c r="X113" s="45">
        <f t="shared" si="12"/>
        <v>26000</v>
      </c>
      <c r="Y113" s="46" t="s">
        <v>2804</v>
      </c>
      <c r="AA113" s="29"/>
    </row>
    <row r="114" spans="1:27" ht="69">
      <c r="A114" s="31">
        <v>11</v>
      </c>
      <c r="B114" s="32" t="s">
        <v>29</v>
      </c>
      <c r="C114" s="32">
        <v>50112005</v>
      </c>
      <c r="D114" s="170" t="s">
        <v>2805</v>
      </c>
      <c r="E114" s="32" t="s">
        <v>57</v>
      </c>
      <c r="F114" s="33"/>
      <c r="G114" s="3"/>
      <c r="H114" s="3"/>
      <c r="I114" s="3"/>
      <c r="J114" s="34"/>
      <c r="K114" s="35"/>
      <c r="L114" s="35"/>
      <c r="M114" s="36"/>
      <c r="N114" s="37">
        <v>62032.229999999996</v>
      </c>
      <c r="O114" s="35">
        <v>46948.914792000003</v>
      </c>
      <c r="P114" s="35">
        <v>59861.98217376</v>
      </c>
      <c r="Q114" s="38"/>
      <c r="R114" s="39">
        <f t="shared" si="7"/>
        <v>3</v>
      </c>
      <c r="S114" s="40">
        <f t="shared" si="8"/>
        <v>56281.042321920009</v>
      </c>
      <c r="T114" s="41">
        <f t="shared" si="9"/>
        <v>0.14488683475156194</v>
      </c>
      <c r="U114" s="42" t="s">
        <v>145</v>
      </c>
      <c r="V114" s="43">
        <f t="shared" si="10"/>
        <v>56281.042321920009</v>
      </c>
      <c r="W114" s="44">
        <f t="shared" si="13"/>
        <v>0.14488683475156194</v>
      </c>
      <c r="X114" s="45">
        <f t="shared" si="12"/>
        <v>56281.042321920009</v>
      </c>
      <c r="Y114" s="46" t="s">
        <v>2806</v>
      </c>
      <c r="AA114" s="29"/>
    </row>
    <row r="115" spans="1:27" ht="41.4">
      <c r="A115" s="31">
        <v>11</v>
      </c>
      <c r="B115" s="32" t="s">
        <v>29</v>
      </c>
      <c r="C115" s="32">
        <v>10414000</v>
      </c>
      <c r="D115" s="170" t="s">
        <v>2807</v>
      </c>
      <c r="E115" s="32" t="s">
        <v>557</v>
      </c>
      <c r="F115" s="33"/>
      <c r="G115" s="3"/>
      <c r="H115" s="3"/>
      <c r="I115" s="3"/>
      <c r="J115" s="34"/>
      <c r="K115" s="35"/>
      <c r="L115" s="35"/>
      <c r="M115" s="36"/>
      <c r="N115" s="37">
        <v>16366.778999999999</v>
      </c>
      <c r="O115" s="35">
        <v>14623.486955999999</v>
      </c>
      <c r="P115" s="35">
        <v>19713.900499487998</v>
      </c>
      <c r="Q115" s="38"/>
      <c r="R115" s="39">
        <f t="shared" si="7"/>
        <v>3</v>
      </c>
      <c r="S115" s="40">
        <f t="shared" si="8"/>
        <v>16901.388818495998</v>
      </c>
      <c r="T115" s="41">
        <f t="shared" si="9"/>
        <v>0.15306279215013927</v>
      </c>
      <c r="U115" s="42" t="s">
        <v>145</v>
      </c>
      <c r="V115" s="43">
        <f t="shared" si="10"/>
        <v>16901.388818495998</v>
      </c>
      <c r="W115" s="44">
        <f t="shared" si="13"/>
        <v>0.15306279215013927</v>
      </c>
      <c r="X115" s="45">
        <f t="shared" si="12"/>
        <v>16901.388818495998</v>
      </c>
      <c r="Y115" s="46" t="s">
        <v>2808</v>
      </c>
      <c r="AA115" s="29"/>
    </row>
    <row r="116" spans="1:27" ht="124.2">
      <c r="A116" s="31">
        <v>11</v>
      </c>
      <c r="B116" s="32" t="s">
        <v>29</v>
      </c>
      <c r="C116" s="32">
        <v>50303900</v>
      </c>
      <c r="D116" s="170" t="s">
        <v>2809</v>
      </c>
      <c r="E116" s="32" t="s">
        <v>72</v>
      </c>
      <c r="F116" s="33"/>
      <c r="G116" s="3"/>
      <c r="H116" s="3"/>
      <c r="I116" s="3"/>
      <c r="J116" s="34"/>
      <c r="K116" s="35"/>
      <c r="L116" s="35"/>
      <c r="M116" s="36"/>
      <c r="N116" s="37">
        <v>22830.092999999997</v>
      </c>
      <c r="O116" s="35">
        <v>17915.737787999999</v>
      </c>
      <c r="P116" s="35">
        <v>19609.792704403197</v>
      </c>
      <c r="Q116" s="38"/>
      <c r="R116" s="39">
        <f t="shared" si="7"/>
        <v>3</v>
      </c>
      <c r="S116" s="40">
        <f t="shared" si="8"/>
        <v>20118.541164134396</v>
      </c>
      <c r="T116" s="41">
        <f t="shared" si="9"/>
        <v>0.12408282710172459</v>
      </c>
      <c r="U116" s="42" t="s">
        <v>145</v>
      </c>
      <c r="V116" s="43">
        <f t="shared" si="10"/>
        <v>20118.541164134396</v>
      </c>
      <c r="W116" s="44">
        <f t="shared" si="13"/>
        <v>0.12408282710172459</v>
      </c>
      <c r="X116" s="45">
        <f t="shared" si="12"/>
        <v>20118.541164134396</v>
      </c>
      <c r="Y116" s="46" t="s">
        <v>2810</v>
      </c>
      <c r="AA116" s="29"/>
    </row>
    <row r="117" spans="1:27" ht="41.4">
      <c r="A117" s="31">
        <v>11</v>
      </c>
      <c r="B117" s="32" t="s">
        <v>29</v>
      </c>
      <c r="C117" s="32">
        <v>50424102</v>
      </c>
      <c r="D117" s="170" t="s">
        <v>2811</v>
      </c>
      <c r="E117" s="32" t="s">
        <v>72</v>
      </c>
      <c r="F117" s="33"/>
      <c r="G117" s="3"/>
      <c r="H117" s="3"/>
      <c r="I117" s="3"/>
      <c r="J117" s="34"/>
      <c r="K117" s="35"/>
      <c r="L117" s="35"/>
      <c r="M117" s="36"/>
      <c r="N117" s="37"/>
      <c r="O117" s="35">
        <v>24126.92568</v>
      </c>
      <c r="P117" s="35">
        <v>26388.904942483197</v>
      </c>
      <c r="Q117" s="38"/>
      <c r="R117" s="39">
        <f t="shared" si="7"/>
        <v>2</v>
      </c>
      <c r="S117" s="40">
        <f t="shared" si="8"/>
        <v>25257.915311241599</v>
      </c>
      <c r="T117" s="41">
        <f t="shared" si="9"/>
        <v>6.3325134148871684E-2</v>
      </c>
      <c r="U117" s="42" t="s">
        <v>145</v>
      </c>
      <c r="V117" s="43">
        <f t="shared" si="10"/>
        <v>25257.915311241599</v>
      </c>
      <c r="W117" s="44">
        <f t="shared" si="13"/>
        <v>6.3325134148871684E-2</v>
      </c>
      <c r="X117" s="45">
        <f t="shared" si="12"/>
        <v>25257.915311241599</v>
      </c>
      <c r="Y117" s="46" t="s">
        <v>2812</v>
      </c>
      <c r="AA117" s="29"/>
    </row>
    <row r="118" spans="1:27" ht="55.2">
      <c r="A118" s="31">
        <v>11</v>
      </c>
      <c r="B118" s="32" t="s">
        <v>29</v>
      </c>
      <c r="C118" s="32">
        <v>50402901</v>
      </c>
      <c r="D118" s="170" t="s">
        <v>2813</v>
      </c>
      <c r="E118" s="32" t="s">
        <v>72</v>
      </c>
      <c r="F118" s="33"/>
      <c r="G118" s="3"/>
      <c r="H118" s="3"/>
      <c r="I118" s="3"/>
      <c r="J118" s="34"/>
      <c r="K118" s="35"/>
      <c r="L118" s="35"/>
      <c r="M118" s="36"/>
      <c r="N118" s="37">
        <v>6021.0540000000001</v>
      </c>
      <c r="O118" s="35">
        <v>6154.6923360000001</v>
      </c>
      <c r="P118" s="35">
        <v>6659.2672181567996</v>
      </c>
      <c r="Q118" s="38"/>
      <c r="R118" s="39">
        <f t="shared" si="7"/>
        <v>3</v>
      </c>
      <c r="S118" s="40">
        <f t="shared" si="8"/>
        <v>6278.3378513856005</v>
      </c>
      <c r="T118" s="41">
        <f t="shared" si="9"/>
        <v>5.3611881622845935E-2</v>
      </c>
      <c r="U118" s="42" t="s">
        <v>145</v>
      </c>
      <c r="V118" s="43">
        <f t="shared" si="10"/>
        <v>6278.3378513856005</v>
      </c>
      <c r="W118" s="44">
        <f t="shared" si="13"/>
        <v>5.3611881622845935E-2</v>
      </c>
      <c r="X118" s="45">
        <f t="shared" si="12"/>
        <v>6278.3378513856005</v>
      </c>
      <c r="Y118" s="46" t="s">
        <v>2814</v>
      </c>
      <c r="AA118" s="29"/>
    </row>
    <row r="119" spans="1:27" ht="69">
      <c r="A119" s="31">
        <v>11</v>
      </c>
      <c r="B119" s="32" t="s">
        <v>29</v>
      </c>
      <c r="C119" s="32">
        <v>51151518</v>
      </c>
      <c r="D119" s="170" t="s">
        <v>2815</v>
      </c>
      <c r="E119" s="32" t="s">
        <v>72</v>
      </c>
      <c r="F119" s="33" t="s">
        <v>51</v>
      </c>
      <c r="G119" s="3"/>
      <c r="H119" s="3"/>
      <c r="I119" s="3"/>
      <c r="J119" s="34">
        <v>42000</v>
      </c>
      <c r="K119" s="35"/>
      <c r="L119" s="35"/>
      <c r="M119" s="36"/>
      <c r="N119" s="37"/>
      <c r="O119" s="35"/>
      <c r="P119" s="35"/>
      <c r="Q119" s="38"/>
      <c r="R119" s="39">
        <f t="shared" si="7"/>
        <v>1</v>
      </c>
      <c r="S119" s="40">
        <f t="shared" si="8"/>
        <v>42000</v>
      </c>
      <c r="T119" s="41" t="str">
        <f t="shared" si="9"/>
        <v/>
      </c>
      <c r="U119" s="42" t="s">
        <v>54</v>
      </c>
      <c r="V119" s="43">
        <f t="shared" si="10"/>
        <v>42000</v>
      </c>
      <c r="W119" s="44" t="str">
        <f t="shared" si="13"/>
        <v/>
      </c>
      <c r="X119" s="45">
        <f t="shared" si="12"/>
        <v>42000</v>
      </c>
      <c r="Y119" s="46" t="s">
        <v>2816</v>
      </c>
      <c r="AA119" s="29"/>
    </row>
    <row r="120" spans="1:27" ht="69">
      <c r="A120" s="31">
        <v>11</v>
      </c>
      <c r="B120" s="32" t="s">
        <v>29</v>
      </c>
      <c r="C120" s="32">
        <v>50424500</v>
      </c>
      <c r="D120" s="170" t="s">
        <v>2817</v>
      </c>
      <c r="E120" s="32" t="s">
        <v>72</v>
      </c>
      <c r="F120" s="33"/>
      <c r="G120" s="3"/>
      <c r="H120" s="3"/>
      <c r="I120" s="3"/>
      <c r="J120" s="34"/>
      <c r="K120" s="35"/>
      <c r="L120" s="35"/>
      <c r="M120" s="36"/>
      <c r="N120" s="37">
        <v>9876.0869999999995</v>
      </c>
      <c r="O120" s="35">
        <v>9573.2273519999999</v>
      </c>
      <c r="P120" s="35">
        <v>9935.0310960576007</v>
      </c>
      <c r="Q120" s="38"/>
      <c r="R120" s="39">
        <f t="shared" si="7"/>
        <v>3</v>
      </c>
      <c r="S120" s="40">
        <f t="shared" si="8"/>
        <v>9794.7818160192019</v>
      </c>
      <c r="T120" s="41">
        <f t="shared" si="9"/>
        <v>1.9818929782854568E-2</v>
      </c>
      <c r="U120" s="42" t="s">
        <v>145</v>
      </c>
      <c r="V120" s="43">
        <f t="shared" si="10"/>
        <v>9794.7818160192019</v>
      </c>
      <c r="W120" s="44">
        <f t="shared" si="13"/>
        <v>1.9818929782854568E-2</v>
      </c>
      <c r="X120" s="45">
        <f t="shared" si="12"/>
        <v>9794.7818160192019</v>
      </c>
      <c r="Y120" s="46" t="s">
        <v>2818</v>
      </c>
      <c r="AA120" s="29"/>
    </row>
    <row r="121" spans="1:27" ht="69">
      <c r="A121" s="31">
        <v>11</v>
      </c>
      <c r="B121" s="32" t="s">
        <v>29</v>
      </c>
      <c r="C121" s="32">
        <v>50304205</v>
      </c>
      <c r="D121" s="170" t="s">
        <v>2819</v>
      </c>
      <c r="E121" s="32" t="s">
        <v>72</v>
      </c>
      <c r="F121" s="33"/>
      <c r="G121" s="3"/>
      <c r="H121" s="3"/>
      <c r="I121" s="3"/>
      <c r="J121" s="34"/>
      <c r="K121" s="35"/>
      <c r="L121" s="35"/>
      <c r="M121" s="36"/>
      <c r="N121" s="37">
        <v>5871.5279999999993</v>
      </c>
      <c r="O121" s="35">
        <v>6020.6538599999994</v>
      </c>
      <c r="P121" s="35"/>
      <c r="Q121" s="38"/>
      <c r="R121" s="39">
        <f t="shared" si="7"/>
        <v>2</v>
      </c>
      <c r="S121" s="40">
        <f t="shared" si="8"/>
        <v>5946.0909299999994</v>
      </c>
      <c r="T121" s="41">
        <f t="shared" si="9"/>
        <v>1.7733988278627922E-2</v>
      </c>
      <c r="U121" s="42" t="s">
        <v>145</v>
      </c>
      <c r="V121" s="43">
        <f t="shared" si="10"/>
        <v>5946.0909299999994</v>
      </c>
      <c r="W121" s="44">
        <f t="shared" si="13"/>
        <v>1.7733988278627922E-2</v>
      </c>
      <c r="X121" s="45">
        <f t="shared" si="12"/>
        <v>5946.0909299999994</v>
      </c>
      <c r="Y121" s="46" t="s">
        <v>2820</v>
      </c>
      <c r="AA121" s="29"/>
    </row>
    <row r="122" spans="1:27" ht="69">
      <c r="A122" s="31">
        <v>11</v>
      </c>
      <c r="B122" s="32" t="s">
        <v>29</v>
      </c>
      <c r="C122" s="32">
        <v>50405103</v>
      </c>
      <c r="D122" s="170" t="s">
        <v>2821</v>
      </c>
      <c r="E122" s="32" t="s">
        <v>72</v>
      </c>
      <c r="F122" s="33"/>
      <c r="G122" s="3"/>
      <c r="H122" s="3"/>
      <c r="I122" s="3"/>
      <c r="J122" s="34"/>
      <c r="K122" s="35"/>
      <c r="L122" s="35"/>
      <c r="M122" s="36"/>
      <c r="N122" s="37">
        <v>8501.9219999999987</v>
      </c>
      <c r="O122" s="35">
        <v>8457.7170600000009</v>
      </c>
      <c r="P122" s="35"/>
      <c r="Q122" s="38"/>
      <c r="R122" s="39">
        <f t="shared" si="7"/>
        <v>2</v>
      </c>
      <c r="S122" s="40">
        <f t="shared" si="8"/>
        <v>8479.8195300000007</v>
      </c>
      <c r="T122" s="41">
        <f t="shared" si="9"/>
        <v>3.6861176968872246E-3</v>
      </c>
      <c r="U122" s="42" t="s">
        <v>145</v>
      </c>
      <c r="V122" s="43">
        <f t="shared" si="10"/>
        <v>8479.8195300000007</v>
      </c>
      <c r="W122" s="44">
        <f t="shared" si="13"/>
        <v>3.6861176968872246E-3</v>
      </c>
      <c r="X122" s="45">
        <f t="shared" si="12"/>
        <v>8479.8195300000007</v>
      </c>
      <c r="Y122" s="46" t="s">
        <v>2822</v>
      </c>
      <c r="AA122" s="29"/>
    </row>
    <row r="123" spans="1:27" ht="55.2">
      <c r="A123" s="31">
        <v>11</v>
      </c>
      <c r="B123" s="32" t="s">
        <v>29</v>
      </c>
      <c r="C123" s="32">
        <v>50423200</v>
      </c>
      <c r="D123" s="170" t="s">
        <v>2823</v>
      </c>
      <c r="E123" s="32" t="s">
        <v>72</v>
      </c>
      <c r="F123" s="33"/>
      <c r="G123" s="3"/>
      <c r="H123" s="3"/>
      <c r="I123" s="3"/>
      <c r="J123" s="34"/>
      <c r="K123" s="35"/>
      <c r="L123" s="35"/>
      <c r="M123" s="36"/>
      <c r="N123" s="37"/>
      <c r="O123" s="35"/>
      <c r="P123" s="35">
        <v>10786.051793088001</v>
      </c>
      <c r="Q123" s="38"/>
      <c r="R123" s="39">
        <f t="shared" si="7"/>
        <v>1</v>
      </c>
      <c r="S123" s="40">
        <f t="shared" si="8"/>
        <v>10786.051793088001</v>
      </c>
      <c r="T123" s="41" t="str">
        <f t="shared" si="9"/>
        <v/>
      </c>
      <c r="U123" s="42" t="s">
        <v>54</v>
      </c>
      <c r="V123" s="43">
        <f t="shared" si="10"/>
        <v>10786.051793088001</v>
      </c>
      <c r="W123" s="44" t="str">
        <f t="shared" si="13"/>
        <v/>
      </c>
      <c r="X123" s="45">
        <f t="shared" si="12"/>
        <v>10786.051793088001</v>
      </c>
      <c r="Y123" s="46" t="s">
        <v>2824</v>
      </c>
      <c r="AA123" s="29"/>
    </row>
    <row r="124" spans="1:27" ht="69">
      <c r="A124" s="31">
        <v>11</v>
      </c>
      <c r="B124" s="32" t="s">
        <v>29</v>
      </c>
      <c r="C124" s="32">
        <v>50304404</v>
      </c>
      <c r="D124" s="170" t="s">
        <v>2825</v>
      </c>
      <c r="E124" s="32" t="s">
        <v>72</v>
      </c>
      <c r="F124" s="33"/>
      <c r="G124" s="3"/>
      <c r="H124" s="3"/>
      <c r="I124" s="3"/>
      <c r="J124" s="34"/>
      <c r="K124" s="35"/>
      <c r="L124" s="35"/>
      <c r="M124" s="36"/>
      <c r="N124" s="37">
        <v>8652.5010000000002</v>
      </c>
      <c r="O124" s="35">
        <v>8872.0178039999992</v>
      </c>
      <c r="P124" s="35"/>
      <c r="Q124" s="38"/>
      <c r="R124" s="39">
        <f t="shared" si="7"/>
        <v>2</v>
      </c>
      <c r="S124" s="40">
        <f t="shared" si="8"/>
        <v>8762.2594019999997</v>
      </c>
      <c r="T124" s="41">
        <f t="shared" si="9"/>
        <v>1.7714816872160609E-2</v>
      </c>
      <c r="U124" s="42" t="s">
        <v>145</v>
      </c>
      <c r="V124" s="43">
        <f t="shared" si="10"/>
        <v>8762.2594019999997</v>
      </c>
      <c r="W124" s="44">
        <f t="shared" si="13"/>
        <v>1.7714816872160609E-2</v>
      </c>
      <c r="X124" s="45">
        <f t="shared" si="12"/>
        <v>8762.2594019999997</v>
      </c>
      <c r="Y124" s="46" t="s">
        <v>2826</v>
      </c>
      <c r="AA124" s="29"/>
    </row>
    <row r="125" spans="1:27" ht="82.8">
      <c r="A125" s="31">
        <v>11</v>
      </c>
      <c r="B125" s="32" t="s">
        <v>29</v>
      </c>
      <c r="C125" s="32">
        <v>50304524</v>
      </c>
      <c r="D125" s="170" t="s">
        <v>2827</v>
      </c>
      <c r="E125" s="32" t="s">
        <v>72</v>
      </c>
      <c r="F125" s="33"/>
      <c r="G125" s="3"/>
      <c r="H125" s="3"/>
      <c r="I125" s="3"/>
      <c r="J125" s="34"/>
      <c r="K125" s="35"/>
      <c r="L125" s="35"/>
      <c r="M125" s="36"/>
      <c r="N125" s="37">
        <v>7171.9829999999993</v>
      </c>
      <c r="O125" s="35"/>
      <c r="P125" s="35">
        <v>8076.8280093696003</v>
      </c>
      <c r="Q125" s="38"/>
      <c r="R125" s="39">
        <f t="shared" si="7"/>
        <v>2</v>
      </c>
      <c r="S125" s="40">
        <f t="shared" si="8"/>
        <v>7624.4055046847998</v>
      </c>
      <c r="T125" s="41">
        <f t="shared" si="9"/>
        <v>8.3917630253914577E-2</v>
      </c>
      <c r="U125" s="42" t="s">
        <v>145</v>
      </c>
      <c r="V125" s="43">
        <f t="shared" si="10"/>
        <v>7624.4055046847998</v>
      </c>
      <c r="W125" s="44">
        <f t="shared" si="13"/>
        <v>8.3917630253914577E-2</v>
      </c>
      <c r="X125" s="45">
        <f t="shared" si="12"/>
        <v>7624.4055046847998</v>
      </c>
      <c r="Y125" s="46" t="s">
        <v>2828</v>
      </c>
      <c r="AA125" s="29"/>
    </row>
    <row r="126" spans="1:27" ht="165.6">
      <c r="A126" s="31">
        <v>11</v>
      </c>
      <c r="B126" s="32" t="s">
        <v>29</v>
      </c>
      <c r="C126" s="32">
        <v>50301572</v>
      </c>
      <c r="D126" s="170" t="s">
        <v>2829</v>
      </c>
      <c r="E126" s="32" t="s">
        <v>72</v>
      </c>
      <c r="F126" s="33"/>
      <c r="G126" s="3"/>
      <c r="H126" s="3"/>
      <c r="I126" s="3"/>
      <c r="J126" s="34"/>
      <c r="K126" s="35"/>
      <c r="L126" s="35"/>
      <c r="M126" s="36"/>
      <c r="N126" s="37">
        <v>11587.212</v>
      </c>
      <c r="O126" s="35">
        <v>15610.497551999999</v>
      </c>
      <c r="P126" s="35">
        <v>16849.725578899201</v>
      </c>
      <c r="Q126" s="38"/>
      <c r="R126" s="39">
        <f t="shared" si="7"/>
        <v>3</v>
      </c>
      <c r="S126" s="40">
        <f t="shared" si="8"/>
        <v>14682.478376966401</v>
      </c>
      <c r="T126" s="41">
        <f t="shared" si="9"/>
        <v>0.18738383893495339</v>
      </c>
      <c r="U126" s="42" t="s">
        <v>145</v>
      </c>
      <c r="V126" s="43">
        <f t="shared" si="10"/>
        <v>14682.478376966401</v>
      </c>
      <c r="W126" s="44">
        <f t="shared" si="13"/>
        <v>0.18738383893495339</v>
      </c>
      <c r="X126" s="45">
        <f t="shared" si="12"/>
        <v>14682.478376966401</v>
      </c>
      <c r="Y126" s="46" t="s">
        <v>2830</v>
      </c>
      <c r="AA126" s="29"/>
    </row>
    <row r="127" spans="1:27" ht="193.2">
      <c r="A127" s="31">
        <v>11</v>
      </c>
      <c r="B127" s="32" t="s">
        <v>29</v>
      </c>
      <c r="C127" s="32">
        <v>50301538</v>
      </c>
      <c r="D127" s="170" t="s">
        <v>2831</v>
      </c>
      <c r="E127" s="32" t="s">
        <v>72</v>
      </c>
      <c r="F127" s="33"/>
      <c r="G127" s="3"/>
      <c r="H127" s="3"/>
      <c r="I127" s="3"/>
      <c r="J127" s="34"/>
      <c r="K127" s="35"/>
      <c r="L127" s="35"/>
      <c r="M127" s="36"/>
      <c r="N127" s="37">
        <v>11793.599999999999</v>
      </c>
      <c r="O127" s="35">
        <v>15272.631971999999</v>
      </c>
      <c r="P127" s="35">
        <v>16978.044489119999</v>
      </c>
      <c r="Q127" s="38"/>
      <c r="R127" s="39">
        <f t="shared" si="7"/>
        <v>3</v>
      </c>
      <c r="S127" s="40">
        <f t="shared" si="8"/>
        <v>14681.425487039998</v>
      </c>
      <c r="T127" s="41">
        <f t="shared" si="9"/>
        <v>0.17997584963629651</v>
      </c>
      <c r="U127" s="42" t="s">
        <v>145</v>
      </c>
      <c r="V127" s="43">
        <f t="shared" si="10"/>
        <v>14681.425487039998</v>
      </c>
      <c r="W127" s="44">
        <f t="shared" si="13"/>
        <v>0.17997584963629651</v>
      </c>
      <c r="X127" s="45">
        <f t="shared" si="12"/>
        <v>14681.425487039998</v>
      </c>
      <c r="Y127" s="46" t="s">
        <v>2832</v>
      </c>
      <c r="AA127" s="29"/>
    </row>
    <row r="128" spans="1:27" ht="69">
      <c r="A128" s="31">
        <v>11</v>
      </c>
      <c r="B128" s="32" t="s">
        <v>29</v>
      </c>
      <c r="C128" s="32">
        <v>50305200</v>
      </c>
      <c r="D128" s="170" t="s">
        <v>2833</v>
      </c>
      <c r="E128" s="32" t="s">
        <v>72</v>
      </c>
      <c r="F128" s="33"/>
      <c r="G128" s="3"/>
      <c r="H128" s="3"/>
      <c r="I128" s="3"/>
      <c r="J128" s="34"/>
      <c r="K128" s="35"/>
      <c r="L128" s="35"/>
      <c r="M128" s="36"/>
      <c r="N128" s="37">
        <v>8581.9499999999989</v>
      </c>
      <c r="O128" s="35">
        <v>9094.6767600000003</v>
      </c>
      <c r="P128" s="35">
        <v>6530.9483079359998</v>
      </c>
      <c r="Q128" s="38"/>
      <c r="R128" s="39">
        <f t="shared" si="7"/>
        <v>3</v>
      </c>
      <c r="S128" s="40">
        <f t="shared" si="8"/>
        <v>8069.1916893119997</v>
      </c>
      <c r="T128" s="41">
        <f t="shared" si="9"/>
        <v>0.16812107239939864</v>
      </c>
      <c r="U128" s="42" t="s">
        <v>145</v>
      </c>
      <c r="V128" s="43">
        <f t="shared" si="10"/>
        <v>8069.1916893119997</v>
      </c>
      <c r="W128" s="44">
        <f t="shared" si="13"/>
        <v>0.16812107239939864</v>
      </c>
      <c r="X128" s="45">
        <f t="shared" si="12"/>
        <v>8069.1916893119997</v>
      </c>
      <c r="Y128" s="46" t="s">
        <v>2834</v>
      </c>
      <c r="AA128" s="29"/>
    </row>
    <row r="129" spans="1:27" ht="82.8">
      <c r="A129" s="31">
        <v>11</v>
      </c>
      <c r="B129" s="32" t="s">
        <v>29</v>
      </c>
      <c r="C129" s="32">
        <v>50171832</v>
      </c>
      <c r="D129" s="170" t="s">
        <v>2835</v>
      </c>
      <c r="E129" s="32" t="s">
        <v>57</v>
      </c>
      <c r="F129" s="33"/>
      <c r="G129" s="3"/>
      <c r="H129" s="3"/>
      <c r="I129" s="3"/>
      <c r="J129" s="34"/>
      <c r="K129" s="35"/>
      <c r="L129" s="35"/>
      <c r="M129" s="36"/>
      <c r="N129" s="37">
        <v>51226.343999999997</v>
      </c>
      <c r="O129" s="35">
        <v>63895.366079999993</v>
      </c>
      <c r="P129" s="35">
        <v>41867.070848928</v>
      </c>
      <c r="Q129" s="38"/>
      <c r="R129" s="39">
        <f t="shared" si="7"/>
        <v>3</v>
      </c>
      <c r="S129" s="40">
        <f t="shared" si="8"/>
        <v>52329.593642975997</v>
      </c>
      <c r="T129" s="41">
        <f t="shared" si="9"/>
        <v>0.21126689434348872</v>
      </c>
      <c r="U129" s="42" t="s">
        <v>145</v>
      </c>
      <c r="V129" s="43">
        <f t="shared" si="10"/>
        <v>52329.593642975997</v>
      </c>
      <c r="W129" s="44">
        <f t="shared" si="13"/>
        <v>0.21126689434348872</v>
      </c>
      <c r="X129" s="45">
        <f t="shared" si="12"/>
        <v>52329.593642975997</v>
      </c>
      <c r="Y129" s="46" t="s">
        <v>2836</v>
      </c>
      <c r="AA129" s="29"/>
    </row>
    <row r="130" spans="1:27" ht="82.8">
      <c r="A130" s="31">
        <v>11</v>
      </c>
      <c r="B130" s="32" t="s">
        <v>29</v>
      </c>
      <c r="C130" s="32">
        <v>50403200</v>
      </c>
      <c r="D130" s="170" t="s">
        <v>2837</v>
      </c>
      <c r="E130" s="32" t="s">
        <v>72</v>
      </c>
      <c r="F130" s="33"/>
      <c r="G130" s="3"/>
      <c r="H130" s="3"/>
      <c r="I130" s="3"/>
      <c r="J130" s="34"/>
      <c r="K130" s="35"/>
      <c r="L130" s="35"/>
      <c r="M130" s="36"/>
      <c r="N130" s="37">
        <v>13413.114</v>
      </c>
      <c r="O130" s="35">
        <v>13149.06372</v>
      </c>
      <c r="P130" s="35">
        <v>12714.4671136704</v>
      </c>
      <c r="Q130" s="38"/>
      <c r="R130" s="39">
        <f t="shared" si="7"/>
        <v>3</v>
      </c>
      <c r="S130" s="40">
        <f t="shared" si="8"/>
        <v>13092.214944556799</v>
      </c>
      <c r="T130" s="41">
        <f t="shared" si="9"/>
        <v>2.6945457046275281E-2</v>
      </c>
      <c r="U130" s="42" t="s">
        <v>145</v>
      </c>
      <c r="V130" s="43">
        <f t="shared" si="10"/>
        <v>13092.214944556799</v>
      </c>
      <c r="W130" s="44">
        <f t="shared" si="13"/>
        <v>2.6945457046275281E-2</v>
      </c>
      <c r="X130" s="45">
        <f t="shared" si="12"/>
        <v>13092.214944556799</v>
      </c>
      <c r="Y130" s="46" t="s">
        <v>2838</v>
      </c>
      <c r="AA130" s="29"/>
    </row>
    <row r="131" spans="1:27" ht="69">
      <c r="A131" s="31">
        <v>11</v>
      </c>
      <c r="B131" s="32" t="s">
        <v>29</v>
      </c>
      <c r="C131" s="32">
        <v>50304600</v>
      </c>
      <c r="D131" s="170" t="s">
        <v>2839</v>
      </c>
      <c r="E131" s="32" t="s">
        <v>72</v>
      </c>
      <c r="F131" s="33"/>
      <c r="G131" s="3"/>
      <c r="H131" s="3"/>
      <c r="I131" s="3"/>
      <c r="J131" s="34"/>
      <c r="K131" s="35"/>
      <c r="L131" s="35"/>
      <c r="M131" s="36"/>
      <c r="N131" s="37">
        <v>7244.6399999999994</v>
      </c>
      <c r="O131" s="35">
        <v>6941.1990960000003</v>
      </c>
      <c r="P131" s="35">
        <v>7182.2273050944004</v>
      </c>
      <c r="Q131" s="38"/>
      <c r="R131" s="39">
        <f t="shared" si="7"/>
        <v>3</v>
      </c>
      <c r="S131" s="40">
        <f t="shared" si="8"/>
        <v>7122.688800364801</v>
      </c>
      <c r="T131" s="41">
        <f t="shared" si="9"/>
        <v>2.2497500264384417E-2</v>
      </c>
      <c r="U131" s="42" t="s">
        <v>145</v>
      </c>
      <c r="V131" s="43">
        <f t="shared" si="10"/>
        <v>7122.688800364801</v>
      </c>
      <c r="W131" s="44">
        <f t="shared" si="13"/>
        <v>2.2497500264384417E-2</v>
      </c>
      <c r="X131" s="45">
        <f t="shared" si="12"/>
        <v>7122.688800364801</v>
      </c>
      <c r="Y131" s="46" t="s">
        <v>2840</v>
      </c>
      <c r="AA131" s="29"/>
    </row>
    <row r="132" spans="1:27" ht="82.8">
      <c r="A132" s="31">
        <v>11</v>
      </c>
      <c r="B132" s="32" t="s">
        <v>29</v>
      </c>
      <c r="C132" s="32">
        <v>50192403</v>
      </c>
      <c r="D132" s="170" t="s">
        <v>2841</v>
      </c>
      <c r="E132" s="32" t="s">
        <v>557</v>
      </c>
      <c r="F132" s="33"/>
      <c r="G132" s="3"/>
      <c r="H132" s="3"/>
      <c r="I132" s="3"/>
      <c r="J132" s="34"/>
      <c r="K132" s="35"/>
      <c r="L132" s="35"/>
      <c r="M132" s="36"/>
      <c r="N132" s="37">
        <v>41620.877999999997</v>
      </c>
      <c r="O132" s="35">
        <v>39005.196515999996</v>
      </c>
      <c r="P132" s="35">
        <v>40507.6167340416</v>
      </c>
      <c r="Q132" s="38"/>
      <c r="R132" s="39">
        <f t="shared" si="7"/>
        <v>3</v>
      </c>
      <c r="S132" s="40">
        <f t="shared" si="8"/>
        <v>40377.897083347198</v>
      </c>
      <c r="T132" s="41">
        <f t="shared" si="9"/>
        <v>3.2509290115806007E-2</v>
      </c>
      <c r="U132" s="42" t="s">
        <v>145</v>
      </c>
      <c r="V132" s="43">
        <f t="shared" si="10"/>
        <v>40377.897083347198</v>
      </c>
      <c r="W132" s="44">
        <f t="shared" si="13"/>
        <v>3.2509290115806007E-2</v>
      </c>
      <c r="X132" s="45">
        <f t="shared" si="12"/>
        <v>40377.897083347198</v>
      </c>
      <c r="Y132" s="46" t="s">
        <v>2842</v>
      </c>
      <c r="AA132" s="29"/>
    </row>
    <row r="133" spans="1:27" ht="41.4">
      <c r="A133" s="31">
        <v>11</v>
      </c>
      <c r="B133" s="32" t="s">
        <v>29</v>
      </c>
      <c r="C133" s="32">
        <v>50181904</v>
      </c>
      <c r="D133" s="170" t="s">
        <v>2843</v>
      </c>
      <c r="E133" s="32" t="s">
        <v>72</v>
      </c>
      <c r="F133" s="33"/>
      <c r="G133" s="3"/>
      <c r="H133" s="3"/>
      <c r="I133" s="3"/>
      <c r="J133" s="34"/>
      <c r="K133" s="35"/>
      <c r="L133" s="35"/>
      <c r="M133" s="36"/>
      <c r="N133" s="37">
        <v>18216.899999999998</v>
      </c>
      <c r="O133" s="35">
        <v>17648.768592</v>
      </c>
      <c r="P133" s="35">
        <v>12834.312133593599</v>
      </c>
      <c r="Q133" s="38"/>
      <c r="R133" s="39">
        <f t="shared" si="7"/>
        <v>3</v>
      </c>
      <c r="S133" s="40">
        <f t="shared" si="8"/>
        <v>16233.3269085312</v>
      </c>
      <c r="T133" s="41">
        <f t="shared" si="9"/>
        <v>0.18217509037764018</v>
      </c>
      <c r="U133" s="42" t="s">
        <v>145</v>
      </c>
      <c r="V133" s="43">
        <f t="shared" si="10"/>
        <v>16233.3269085312</v>
      </c>
      <c r="W133" s="44">
        <f t="shared" si="13"/>
        <v>0.18217509037764018</v>
      </c>
      <c r="X133" s="45">
        <f t="shared" si="12"/>
        <v>16233.3269085312</v>
      </c>
      <c r="Y133" s="46" t="s">
        <v>2844</v>
      </c>
      <c r="AA133" s="29"/>
    </row>
    <row r="134" spans="1:27" ht="110.4">
      <c r="A134" s="31">
        <v>11</v>
      </c>
      <c r="B134" s="32" t="s">
        <v>29</v>
      </c>
      <c r="C134" s="32">
        <v>50307013</v>
      </c>
      <c r="D134" s="170" t="s">
        <v>2845</v>
      </c>
      <c r="E134" s="32" t="s">
        <v>72</v>
      </c>
      <c r="F134" s="33"/>
      <c r="G134" s="3"/>
      <c r="H134" s="3"/>
      <c r="I134" s="3"/>
      <c r="J134" s="34"/>
      <c r="K134" s="35"/>
      <c r="L134" s="35"/>
      <c r="M134" s="36"/>
      <c r="N134" s="37">
        <v>7344.6749999999993</v>
      </c>
      <c r="O134" s="35">
        <v>7177.151124</v>
      </c>
      <c r="P134" s="35">
        <v>8308.0441589183993</v>
      </c>
      <c r="Q134" s="38"/>
      <c r="R134" s="39">
        <f t="shared" si="7"/>
        <v>3</v>
      </c>
      <c r="S134" s="40">
        <f t="shared" si="8"/>
        <v>7609.9567609727992</v>
      </c>
      <c r="T134" s="41">
        <f t="shared" si="9"/>
        <v>8.0202353594818157E-2</v>
      </c>
      <c r="U134" s="42" t="s">
        <v>145</v>
      </c>
      <c r="V134" s="43">
        <f t="shared" si="10"/>
        <v>7609.9567609727992</v>
      </c>
      <c r="W134" s="44">
        <f t="shared" si="13"/>
        <v>8.0202353594818157E-2</v>
      </c>
      <c r="X134" s="45">
        <f t="shared" si="12"/>
        <v>7609.9567609727992</v>
      </c>
      <c r="Y134" s="46" t="s">
        <v>2846</v>
      </c>
      <c r="AA134" s="29"/>
    </row>
    <row r="135" spans="1:27" ht="165.6">
      <c r="A135" s="31">
        <v>11</v>
      </c>
      <c r="B135" s="32" t="s">
        <v>29</v>
      </c>
      <c r="C135" s="32">
        <v>50171830</v>
      </c>
      <c r="D135" s="170" t="s">
        <v>2847</v>
      </c>
      <c r="E135" s="32" t="s">
        <v>57</v>
      </c>
      <c r="F135" s="33"/>
      <c r="G135" s="3"/>
      <c r="H135" s="3"/>
      <c r="I135" s="3"/>
      <c r="J135" s="34"/>
      <c r="K135" s="35"/>
      <c r="L135" s="35"/>
      <c r="M135" s="36"/>
      <c r="N135" s="37">
        <v>39982.409999999996</v>
      </c>
      <c r="O135" s="35">
        <v>57629.898143999999</v>
      </c>
      <c r="P135" s="35">
        <v>36159.300455616001</v>
      </c>
      <c r="Q135" s="38"/>
      <c r="R135" s="39">
        <f t="shared" si="7"/>
        <v>3</v>
      </c>
      <c r="S135" s="40">
        <f t="shared" si="8"/>
        <v>44590.536199871996</v>
      </c>
      <c r="T135" s="41">
        <f t="shared" si="9"/>
        <v>0.25684974338361438</v>
      </c>
      <c r="U135" s="42" t="s">
        <v>145</v>
      </c>
      <c r="V135" s="43">
        <f t="shared" si="10"/>
        <v>44590.536199871996</v>
      </c>
      <c r="W135" s="44">
        <f t="shared" si="13"/>
        <v>0.25684974338361438</v>
      </c>
      <c r="X135" s="45">
        <f t="shared" si="12"/>
        <v>44590.536199871996</v>
      </c>
      <c r="Y135" s="46" t="s">
        <v>2848</v>
      </c>
      <c r="AA135" s="29"/>
    </row>
    <row r="136" spans="1:27" ht="110.4">
      <c r="A136" s="31">
        <v>11</v>
      </c>
      <c r="B136" s="32" t="s">
        <v>29</v>
      </c>
      <c r="C136" s="32">
        <v>50305043</v>
      </c>
      <c r="D136" s="170" t="s">
        <v>2849</v>
      </c>
      <c r="E136" s="32" t="s">
        <v>72</v>
      </c>
      <c r="F136" s="33"/>
      <c r="G136" s="3"/>
      <c r="H136" s="3"/>
      <c r="I136" s="3"/>
      <c r="J136" s="34"/>
      <c r="K136" s="35"/>
      <c r="L136" s="35"/>
      <c r="M136" s="36"/>
      <c r="N136" s="37">
        <v>4099.3289999999997</v>
      </c>
      <c r="O136" s="35">
        <v>3286.7120519999999</v>
      </c>
      <c r="P136" s="35">
        <v>4182.4701397440003</v>
      </c>
      <c r="Q136" s="38"/>
      <c r="R136" s="39">
        <f t="shared" si="7"/>
        <v>3</v>
      </c>
      <c r="S136" s="40">
        <f t="shared" si="8"/>
        <v>3856.1703972480004</v>
      </c>
      <c r="T136" s="41">
        <f t="shared" si="9"/>
        <v>0.12834348660109654</v>
      </c>
      <c r="U136" s="42" t="s">
        <v>145</v>
      </c>
      <c r="V136" s="43">
        <f t="shared" si="10"/>
        <v>3856.1703972480004</v>
      </c>
      <c r="W136" s="44">
        <f t="shared" si="13"/>
        <v>0.12834348660109654</v>
      </c>
      <c r="X136" s="45">
        <f t="shared" si="12"/>
        <v>3856.1703972480004</v>
      </c>
      <c r="Y136" s="46" t="s">
        <v>2850</v>
      </c>
      <c r="AA136" s="29"/>
    </row>
    <row r="137" spans="1:27" ht="96.6">
      <c r="A137" s="31">
        <v>11</v>
      </c>
      <c r="B137" s="32" t="s">
        <v>29</v>
      </c>
      <c r="C137" s="32">
        <v>47131833</v>
      </c>
      <c r="D137" s="170" t="s">
        <v>2851</v>
      </c>
      <c r="E137" s="32" t="s">
        <v>57</v>
      </c>
      <c r="F137" s="33" t="s">
        <v>51</v>
      </c>
      <c r="G137" s="3" t="s">
        <v>52</v>
      </c>
      <c r="H137" s="3"/>
      <c r="I137" s="3"/>
      <c r="J137" s="34">
        <v>93000</v>
      </c>
      <c r="K137" s="35">
        <v>125000</v>
      </c>
      <c r="L137" s="35"/>
      <c r="M137" s="36"/>
      <c r="N137" s="37"/>
      <c r="O137" s="35"/>
      <c r="P137" s="35"/>
      <c r="Q137" s="38"/>
      <c r="R137" s="39">
        <f t="shared" ref="R137:R200" si="14">COUNTA(F137:I137,N137:P137)</f>
        <v>2</v>
      </c>
      <c r="S137" s="40">
        <f t="shared" ref="S137:S200" si="15">IFERROR(AVERAGE(J137:P137),"")</f>
        <v>109000</v>
      </c>
      <c r="T137" s="41">
        <f t="shared" ref="T137:T200" si="16">IF(Q137&gt;0,"",IFERROR(STDEV(J137:P137)/S137,""))</f>
        <v>0.20759098163274792</v>
      </c>
      <c r="U137" s="42" t="s">
        <v>54</v>
      </c>
      <c r="V137" s="43">
        <f t="shared" ref="V137:V200" si="17">IFERROR(AVERAGE(J137:P137),"")</f>
        <v>109000</v>
      </c>
      <c r="W137" s="44">
        <f t="shared" ref="W137:W168" si="18">IF(Q137&gt;0,"",IFERROR(STDEV(J137:P137)/V137,""))</f>
        <v>0.20759098163274792</v>
      </c>
      <c r="X137" s="45">
        <f t="shared" ref="X137:X200" si="19">IF(Q137&gt;0,Q137,V137)</f>
        <v>109000</v>
      </c>
      <c r="Y137" s="46" t="s">
        <v>2852</v>
      </c>
      <c r="AA137" s="29"/>
    </row>
    <row r="138" spans="1:27" ht="55.2">
      <c r="A138" s="31">
        <v>11</v>
      </c>
      <c r="B138" s="32" t="s">
        <v>29</v>
      </c>
      <c r="C138" s="32">
        <v>50424115</v>
      </c>
      <c r="D138" s="170" t="s">
        <v>2853</v>
      </c>
      <c r="E138" s="32" t="s">
        <v>72</v>
      </c>
      <c r="F138" s="33"/>
      <c r="G138" s="3"/>
      <c r="H138" s="3"/>
      <c r="I138" s="3"/>
      <c r="J138" s="34"/>
      <c r="K138" s="35"/>
      <c r="L138" s="35"/>
      <c r="M138" s="36"/>
      <c r="N138" s="37">
        <v>37707.93</v>
      </c>
      <c r="O138" s="35">
        <v>34545.370860000003</v>
      </c>
      <c r="P138" s="35">
        <v>44619.874639891197</v>
      </c>
      <c r="Q138" s="38"/>
      <c r="R138" s="39">
        <f t="shared" si="14"/>
        <v>3</v>
      </c>
      <c r="S138" s="40">
        <f t="shared" si="15"/>
        <v>38957.7251666304</v>
      </c>
      <c r="T138" s="41">
        <f t="shared" si="16"/>
        <v>0.13225162823475733</v>
      </c>
      <c r="U138" s="42" t="s">
        <v>145</v>
      </c>
      <c r="V138" s="43">
        <f t="shared" si="17"/>
        <v>38957.7251666304</v>
      </c>
      <c r="W138" s="44">
        <f t="shared" si="18"/>
        <v>0.13225162823475733</v>
      </c>
      <c r="X138" s="45">
        <f t="shared" si="19"/>
        <v>38957.7251666304</v>
      </c>
      <c r="Y138" s="46" t="s">
        <v>2854</v>
      </c>
      <c r="AA138" s="29"/>
    </row>
    <row r="139" spans="1:27" ht="55.2">
      <c r="A139" s="31">
        <v>11</v>
      </c>
      <c r="B139" s="32" t="s">
        <v>29</v>
      </c>
      <c r="C139" s="32">
        <v>50181901</v>
      </c>
      <c r="D139" s="170" t="s">
        <v>2855</v>
      </c>
      <c r="E139" s="32" t="s">
        <v>111</v>
      </c>
      <c r="F139" s="33"/>
      <c r="G139" s="3"/>
      <c r="H139" s="3"/>
      <c r="I139" s="3"/>
      <c r="J139" s="34"/>
      <c r="K139" s="35"/>
      <c r="L139" s="35"/>
      <c r="M139" s="36"/>
      <c r="N139" s="37">
        <v>10950.146999999999</v>
      </c>
      <c r="O139" s="35">
        <v>10630.026576</v>
      </c>
      <c r="P139" s="35">
        <v>11536.596362304001</v>
      </c>
      <c r="Q139" s="38"/>
      <c r="R139" s="39">
        <f t="shared" si="14"/>
        <v>3</v>
      </c>
      <c r="S139" s="40">
        <f t="shared" si="15"/>
        <v>11038.923312768</v>
      </c>
      <c r="T139" s="41">
        <f t="shared" si="16"/>
        <v>4.1648877287632162E-2</v>
      </c>
      <c r="U139" s="42" t="s">
        <v>145</v>
      </c>
      <c r="V139" s="43">
        <f t="shared" si="17"/>
        <v>11038.923312768</v>
      </c>
      <c r="W139" s="44">
        <f t="shared" si="18"/>
        <v>4.1648877287632162E-2</v>
      </c>
      <c r="X139" s="45">
        <f t="shared" si="19"/>
        <v>11038.923312768</v>
      </c>
      <c r="Y139" s="46" t="s">
        <v>2856</v>
      </c>
      <c r="AA139" s="29"/>
    </row>
    <row r="140" spans="1:27" ht="55.2">
      <c r="A140" s="31">
        <v>11</v>
      </c>
      <c r="B140" s="32" t="s">
        <v>29</v>
      </c>
      <c r="C140" s="32">
        <v>50181901</v>
      </c>
      <c r="D140" s="170" t="s">
        <v>2857</v>
      </c>
      <c r="E140" s="32" t="s">
        <v>111</v>
      </c>
      <c r="F140" s="33"/>
      <c r="G140" s="3"/>
      <c r="H140" s="3"/>
      <c r="I140" s="3"/>
      <c r="J140" s="34"/>
      <c r="K140" s="35"/>
      <c r="L140" s="35"/>
      <c r="M140" s="36"/>
      <c r="N140" s="37">
        <v>11278.682999999999</v>
      </c>
      <c r="O140" s="35">
        <v>10283.298948</v>
      </c>
      <c r="P140" s="35">
        <v>10697.681222841598</v>
      </c>
      <c r="Q140" s="38"/>
      <c r="R140" s="39">
        <f t="shared" si="14"/>
        <v>3</v>
      </c>
      <c r="S140" s="40">
        <f t="shared" si="15"/>
        <v>10753.221056947199</v>
      </c>
      <c r="T140" s="41">
        <f t="shared" si="16"/>
        <v>4.6498705351399931E-2</v>
      </c>
      <c r="U140" s="42" t="s">
        <v>145</v>
      </c>
      <c r="V140" s="43">
        <f t="shared" si="17"/>
        <v>10753.221056947199</v>
      </c>
      <c r="W140" s="44">
        <f t="shared" si="18"/>
        <v>4.6498705351399931E-2</v>
      </c>
      <c r="X140" s="45">
        <f t="shared" si="19"/>
        <v>10753.221056947199</v>
      </c>
      <c r="Y140" s="46" t="s">
        <v>2858</v>
      </c>
      <c r="AA140" s="29"/>
    </row>
    <row r="141" spans="1:27" ht="41.4">
      <c r="A141" s="31">
        <v>11</v>
      </c>
      <c r="B141" s="32" t="s">
        <v>29</v>
      </c>
      <c r="C141" s="32">
        <v>50181901</v>
      </c>
      <c r="D141" s="170" t="s">
        <v>2859</v>
      </c>
      <c r="E141" s="32" t="s">
        <v>111</v>
      </c>
      <c r="F141" s="33"/>
      <c r="G141" s="3"/>
      <c r="H141" s="3"/>
      <c r="I141" s="3"/>
      <c r="J141" s="48"/>
      <c r="K141" s="49"/>
      <c r="L141" s="49"/>
      <c r="M141" s="50"/>
      <c r="N141" s="51">
        <v>9564.3989999999994</v>
      </c>
      <c r="O141" s="49">
        <v>8403.4370159999999</v>
      </c>
      <c r="P141" s="49">
        <v>9383.0176709568004</v>
      </c>
      <c r="Q141" s="52"/>
      <c r="R141" s="53">
        <f t="shared" si="14"/>
        <v>3</v>
      </c>
      <c r="S141" s="54">
        <f t="shared" si="15"/>
        <v>9116.9512289856011</v>
      </c>
      <c r="T141" s="41">
        <f t="shared" si="16"/>
        <v>6.8503293753764086E-2</v>
      </c>
      <c r="U141" s="42" t="s">
        <v>145</v>
      </c>
      <c r="V141" s="43">
        <f t="shared" si="17"/>
        <v>9116.9512289856011</v>
      </c>
      <c r="W141" s="44">
        <f t="shared" si="18"/>
        <v>6.8503293753764086E-2</v>
      </c>
      <c r="X141" s="55">
        <f t="shared" si="19"/>
        <v>9116.9512289856011</v>
      </c>
      <c r="Y141" s="46" t="s">
        <v>2860</v>
      </c>
      <c r="AA141" s="29"/>
    </row>
    <row r="142" spans="1:27" ht="151.80000000000001">
      <c r="A142" s="31">
        <v>11</v>
      </c>
      <c r="B142" s="32" t="s">
        <v>29</v>
      </c>
      <c r="C142" s="32">
        <v>50161509</v>
      </c>
      <c r="D142" s="170" t="s">
        <v>2861</v>
      </c>
      <c r="E142" s="32" t="s">
        <v>57</v>
      </c>
      <c r="F142" s="33"/>
      <c r="G142" s="3"/>
      <c r="H142" s="3"/>
      <c r="I142" s="3"/>
      <c r="J142" s="48"/>
      <c r="K142" s="49"/>
      <c r="L142" s="49"/>
      <c r="M142" s="50"/>
      <c r="N142" s="51">
        <v>4366.7910000000002</v>
      </c>
      <c r="O142" s="49">
        <v>4016.7232560000002</v>
      </c>
      <c r="P142" s="49">
        <v>4499.6357480256002</v>
      </c>
      <c r="Q142" s="52"/>
      <c r="R142" s="53">
        <f t="shared" si="14"/>
        <v>3</v>
      </c>
      <c r="S142" s="54">
        <f t="shared" si="15"/>
        <v>4294.3833346751999</v>
      </c>
      <c r="T142" s="41">
        <f t="shared" si="16"/>
        <v>5.809122117440102E-2</v>
      </c>
      <c r="U142" s="42" t="s">
        <v>145</v>
      </c>
      <c r="V142" s="43">
        <f t="shared" si="17"/>
        <v>4294.3833346751999</v>
      </c>
      <c r="W142" s="44">
        <f t="shared" si="18"/>
        <v>5.809122117440102E-2</v>
      </c>
      <c r="X142" s="55">
        <f t="shared" si="19"/>
        <v>4294.3833346751999</v>
      </c>
      <c r="Y142" s="46" t="s">
        <v>2862</v>
      </c>
      <c r="AA142" s="29"/>
    </row>
    <row r="143" spans="1:27" ht="138">
      <c r="A143" s="31">
        <v>11</v>
      </c>
      <c r="B143" s="32" t="s">
        <v>29</v>
      </c>
      <c r="C143" s="32">
        <v>50161509</v>
      </c>
      <c r="D143" s="170" t="s">
        <v>2863</v>
      </c>
      <c r="E143" s="32" t="s">
        <v>1265</v>
      </c>
      <c r="F143" s="33"/>
      <c r="G143" s="3"/>
      <c r="H143" s="3"/>
      <c r="I143" s="3"/>
      <c r="J143" s="48"/>
      <c r="K143" s="49"/>
      <c r="L143" s="49"/>
      <c r="M143" s="50"/>
      <c r="N143" s="51">
        <v>8495.6039999999994</v>
      </c>
      <c r="O143" s="49">
        <v>7745.4299519999995</v>
      </c>
      <c r="P143" s="49">
        <v>5856.6687513983998</v>
      </c>
      <c r="Q143" s="52"/>
      <c r="R143" s="53">
        <f t="shared" si="14"/>
        <v>3</v>
      </c>
      <c r="S143" s="54">
        <f t="shared" si="15"/>
        <v>7365.9009011327989</v>
      </c>
      <c r="T143" s="41">
        <f t="shared" si="16"/>
        <v>0.18460595246816547</v>
      </c>
      <c r="U143" s="42" t="s">
        <v>145</v>
      </c>
      <c r="V143" s="43">
        <f t="shared" si="17"/>
        <v>7365.9009011327989</v>
      </c>
      <c r="W143" s="44">
        <f t="shared" si="18"/>
        <v>0.18460595246816547</v>
      </c>
      <c r="X143" s="55">
        <f t="shared" si="19"/>
        <v>7365.9009011327989</v>
      </c>
      <c r="Y143" s="46" t="s">
        <v>2864</v>
      </c>
      <c r="AA143" s="29"/>
    </row>
    <row r="144" spans="1:27" ht="96.6">
      <c r="A144" s="31">
        <v>11</v>
      </c>
      <c r="B144" s="32" t="s">
        <v>29</v>
      </c>
      <c r="C144" s="32">
        <v>50405706</v>
      </c>
      <c r="D144" s="170" t="s">
        <v>2865</v>
      </c>
      <c r="E144" s="32" t="s">
        <v>106</v>
      </c>
      <c r="F144" s="33"/>
      <c r="G144" s="3"/>
      <c r="H144" s="3"/>
      <c r="I144" s="3"/>
      <c r="J144" s="48"/>
      <c r="K144" s="49"/>
      <c r="L144" s="49"/>
      <c r="M144" s="50"/>
      <c r="N144" s="51">
        <v>242741.772</v>
      </c>
      <c r="O144" s="49">
        <v>279653.00219999999</v>
      </c>
      <c r="P144" s="49">
        <v>257666.79283488001</v>
      </c>
      <c r="Q144" s="52"/>
      <c r="R144" s="53">
        <f t="shared" si="14"/>
        <v>3</v>
      </c>
      <c r="S144" s="54">
        <f t="shared" si="15"/>
        <v>260020.52234495999</v>
      </c>
      <c r="T144" s="41">
        <f t="shared" si="16"/>
        <v>7.1409140878420388E-2</v>
      </c>
      <c r="U144" s="42" t="s">
        <v>145</v>
      </c>
      <c r="V144" s="43">
        <f t="shared" si="17"/>
        <v>260020.52234495999</v>
      </c>
      <c r="W144" s="44">
        <f t="shared" si="18"/>
        <v>7.1409140878420388E-2</v>
      </c>
      <c r="X144" s="55">
        <f t="shared" si="19"/>
        <v>260020.52234495999</v>
      </c>
      <c r="Y144" s="46" t="s">
        <v>2866</v>
      </c>
      <c r="AA144" s="29"/>
    </row>
    <row r="145" spans="1:27" ht="110.4">
      <c r="A145" s="31">
        <v>11</v>
      </c>
      <c r="B145" s="32" t="s">
        <v>29</v>
      </c>
      <c r="C145" s="32">
        <v>50405707</v>
      </c>
      <c r="D145" s="170" t="s">
        <v>2867</v>
      </c>
      <c r="E145" s="32" t="s">
        <v>106</v>
      </c>
      <c r="F145" s="33"/>
      <c r="G145" s="3"/>
      <c r="H145" s="3"/>
      <c r="I145" s="3"/>
      <c r="J145" s="48"/>
      <c r="K145" s="49"/>
      <c r="L145" s="49"/>
      <c r="M145" s="50"/>
      <c r="N145" s="51">
        <v>161137.43099999998</v>
      </c>
      <c r="O145" s="49">
        <v>164501.766</v>
      </c>
      <c r="P145" s="49">
        <v>167783.02789247999</v>
      </c>
      <c r="Q145" s="52"/>
      <c r="R145" s="53">
        <f t="shared" si="14"/>
        <v>3</v>
      </c>
      <c r="S145" s="54">
        <f t="shared" si="15"/>
        <v>164474.07496415998</v>
      </c>
      <c r="T145" s="41">
        <f t="shared" si="16"/>
        <v>2.0203092697750825E-2</v>
      </c>
      <c r="U145" s="42" t="s">
        <v>145</v>
      </c>
      <c r="V145" s="43">
        <f t="shared" si="17"/>
        <v>164474.07496415998</v>
      </c>
      <c r="W145" s="44">
        <f t="shared" si="18"/>
        <v>2.0203092697750825E-2</v>
      </c>
      <c r="X145" s="55">
        <f t="shared" si="19"/>
        <v>164474.07496415998</v>
      </c>
      <c r="Y145" s="46" t="s">
        <v>2868</v>
      </c>
      <c r="AA145" s="29"/>
    </row>
    <row r="146" spans="1:27" ht="96.6">
      <c r="A146" s="31">
        <v>11</v>
      </c>
      <c r="B146" s="32" t="s">
        <v>29</v>
      </c>
      <c r="C146" s="32">
        <v>50305105</v>
      </c>
      <c r="D146" s="170" t="s">
        <v>2869</v>
      </c>
      <c r="E146" s="32" t="s">
        <v>72</v>
      </c>
      <c r="F146" s="33"/>
      <c r="G146" s="3"/>
      <c r="H146" s="3"/>
      <c r="I146" s="3"/>
      <c r="J146" s="48"/>
      <c r="K146" s="49"/>
      <c r="L146" s="49"/>
      <c r="M146" s="50"/>
      <c r="N146" s="51">
        <v>5012.28</v>
      </c>
      <c r="O146" s="49">
        <v>5234.1470999999992</v>
      </c>
      <c r="P146" s="49">
        <v>4933.0147089600005</v>
      </c>
      <c r="Q146" s="52"/>
      <c r="R146" s="53">
        <f t="shared" si="14"/>
        <v>3</v>
      </c>
      <c r="S146" s="54">
        <f t="shared" si="15"/>
        <v>5059.8139363199998</v>
      </c>
      <c r="T146" s="41">
        <f t="shared" si="16"/>
        <v>3.0849401995415443E-2</v>
      </c>
      <c r="U146" s="42" t="s">
        <v>145</v>
      </c>
      <c r="V146" s="43">
        <f t="shared" si="17"/>
        <v>5059.8139363199998</v>
      </c>
      <c r="W146" s="44">
        <f t="shared" si="18"/>
        <v>3.0849401995415443E-2</v>
      </c>
      <c r="X146" s="55">
        <f t="shared" si="19"/>
        <v>5059.8139363199998</v>
      </c>
      <c r="Y146" s="46" t="s">
        <v>2870</v>
      </c>
      <c r="AA146" s="29"/>
    </row>
    <row r="147" spans="1:27" ht="69">
      <c r="A147" s="31">
        <v>11</v>
      </c>
      <c r="B147" s="32" t="s">
        <v>29</v>
      </c>
      <c r="C147" s="32">
        <v>50192901</v>
      </c>
      <c r="D147" s="170" t="s">
        <v>2871</v>
      </c>
      <c r="E147" s="32" t="s">
        <v>1265</v>
      </c>
      <c r="F147" s="33"/>
      <c r="G147" s="3"/>
      <c r="H147" s="3"/>
      <c r="I147" s="3"/>
      <c r="J147" s="48"/>
      <c r="K147" s="49"/>
      <c r="L147" s="49"/>
      <c r="M147" s="50"/>
      <c r="N147" s="51">
        <v>3998.2409999999995</v>
      </c>
      <c r="O147" s="49">
        <v>4309.1708400000007</v>
      </c>
      <c r="P147" s="49">
        <v>5041.9647270720006</v>
      </c>
      <c r="Q147" s="52"/>
      <c r="R147" s="53">
        <f t="shared" si="14"/>
        <v>3</v>
      </c>
      <c r="S147" s="54">
        <f t="shared" si="15"/>
        <v>4449.7921890240004</v>
      </c>
      <c r="T147" s="41">
        <f t="shared" si="16"/>
        <v>0.12042876741877181</v>
      </c>
      <c r="U147" s="42" t="s">
        <v>145</v>
      </c>
      <c r="V147" s="43">
        <f t="shared" si="17"/>
        <v>4449.7921890240004</v>
      </c>
      <c r="W147" s="44">
        <f t="shared" si="18"/>
        <v>0.12042876741877181</v>
      </c>
      <c r="X147" s="55">
        <f t="shared" si="19"/>
        <v>4449.7921890240004</v>
      </c>
      <c r="Y147" s="46" t="s">
        <v>2872</v>
      </c>
      <c r="AA147" s="29"/>
    </row>
    <row r="148" spans="1:27" ht="69">
      <c r="A148" s="31">
        <v>11</v>
      </c>
      <c r="B148" s="32" t="s">
        <v>29</v>
      </c>
      <c r="C148" s="32">
        <v>50192901</v>
      </c>
      <c r="D148" s="170" t="s">
        <v>2873</v>
      </c>
      <c r="E148" s="32" t="s">
        <v>1265</v>
      </c>
      <c r="F148" s="33"/>
      <c r="G148" s="3"/>
      <c r="H148" s="3"/>
      <c r="I148" s="3"/>
      <c r="J148" s="48"/>
      <c r="K148" s="49"/>
      <c r="L148" s="49"/>
      <c r="M148" s="50"/>
      <c r="N148" s="51">
        <v>4097.223</v>
      </c>
      <c r="O148" s="49">
        <v>2922.2603279999998</v>
      </c>
      <c r="P148" s="49">
        <v>5384.5520062464002</v>
      </c>
      <c r="Q148" s="52"/>
      <c r="R148" s="53">
        <f t="shared" si="14"/>
        <v>3</v>
      </c>
      <c r="S148" s="54">
        <f t="shared" si="15"/>
        <v>4134.6784447487998</v>
      </c>
      <c r="T148" s="41">
        <f t="shared" si="16"/>
        <v>0.29786429584183965</v>
      </c>
      <c r="U148" s="42" t="s">
        <v>145</v>
      </c>
      <c r="V148" s="43">
        <f t="shared" si="17"/>
        <v>4134.6784447487998</v>
      </c>
      <c r="W148" s="44">
        <f t="shared" si="18"/>
        <v>0.29786429584183965</v>
      </c>
      <c r="X148" s="55">
        <f t="shared" si="19"/>
        <v>4134.6784447487998</v>
      </c>
      <c r="Y148" s="46" t="s">
        <v>2874</v>
      </c>
      <c r="AA148" s="29"/>
    </row>
    <row r="149" spans="1:27" ht="82.8">
      <c r="A149" s="31">
        <v>11</v>
      </c>
      <c r="B149" s="32" t="s">
        <v>29</v>
      </c>
      <c r="C149" s="32">
        <v>50192901</v>
      </c>
      <c r="D149" s="170" t="s">
        <v>2875</v>
      </c>
      <c r="E149" s="32" t="s">
        <v>1265</v>
      </c>
      <c r="F149" s="33"/>
      <c r="G149" s="3"/>
      <c r="H149" s="3"/>
      <c r="I149" s="3"/>
      <c r="J149" s="48"/>
      <c r="K149" s="49"/>
      <c r="L149" s="49"/>
      <c r="M149" s="50"/>
      <c r="N149" s="51">
        <v>4365.7379999999994</v>
      </c>
      <c r="O149" s="49">
        <v>4494.1660919999995</v>
      </c>
      <c r="P149" s="49">
        <v>6303.3638256576005</v>
      </c>
      <c r="Q149" s="52"/>
      <c r="R149" s="53">
        <f t="shared" si="14"/>
        <v>3</v>
      </c>
      <c r="S149" s="54">
        <f t="shared" si="15"/>
        <v>5054.4226392191995</v>
      </c>
      <c r="T149" s="41">
        <f t="shared" si="16"/>
        <v>0.21437053203323511</v>
      </c>
      <c r="U149" s="42" t="s">
        <v>145</v>
      </c>
      <c r="V149" s="43">
        <f t="shared" si="17"/>
        <v>5054.4226392191995</v>
      </c>
      <c r="W149" s="44">
        <f t="shared" si="18"/>
        <v>0.21437053203323511</v>
      </c>
      <c r="X149" s="55">
        <f t="shared" si="19"/>
        <v>5054.4226392191995</v>
      </c>
      <c r="Y149" s="46" t="s">
        <v>2876</v>
      </c>
      <c r="AA149" s="29"/>
    </row>
    <row r="150" spans="1:27" ht="41.4">
      <c r="A150" s="31">
        <v>11</v>
      </c>
      <c r="B150" s="32" t="s">
        <v>29</v>
      </c>
      <c r="C150" s="32">
        <v>50182003</v>
      </c>
      <c r="D150" s="170" t="s">
        <v>2877</v>
      </c>
      <c r="E150" s="32" t="s">
        <v>111</v>
      </c>
      <c r="F150" s="33"/>
      <c r="G150" s="3"/>
      <c r="H150" s="3"/>
      <c r="I150" s="3"/>
      <c r="J150" s="48"/>
      <c r="K150" s="49"/>
      <c r="L150" s="49"/>
      <c r="M150" s="50"/>
      <c r="N150" s="51"/>
      <c r="O150" s="49"/>
      <c r="P150" s="49">
        <v>6285.2054893055993</v>
      </c>
      <c r="Q150" s="52"/>
      <c r="R150" s="53">
        <f t="shared" si="14"/>
        <v>1</v>
      </c>
      <c r="S150" s="54">
        <f t="shared" si="15"/>
        <v>6285.2054893055993</v>
      </c>
      <c r="T150" s="41" t="str">
        <f t="shared" si="16"/>
        <v/>
      </c>
      <c r="U150" s="42" t="s">
        <v>54</v>
      </c>
      <c r="V150" s="43">
        <f t="shared" si="17"/>
        <v>6285.2054893055993</v>
      </c>
      <c r="W150" s="44" t="str">
        <f t="shared" si="18"/>
        <v/>
      </c>
      <c r="X150" s="55">
        <f t="shared" si="19"/>
        <v>6285.2054893055993</v>
      </c>
      <c r="Y150" s="46" t="s">
        <v>2878</v>
      </c>
      <c r="AA150" s="29"/>
    </row>
    <row r="151" spans="1:27" ht="69">
      <c r="A151" s="31">
        <v>11</v>
      </c>
      <c r="B151" s="32" t="s">
        <v>29</v>
      </c>
      <c r="C151" s="32">
        <v>50304610</v>
      </c>
      <c r="D151" s="170" t="s">
        <v>2879</v>
      </c>
      <c r="E151" s="32" t="s">
        <v>72</v>
      </c>
      <c r="F151" s="33"/>
      <c r="G151" s="3"/>
      <c r="H151" s="3"/>
      <c r="I151" s="3"/>
      <c r="J151" s="48"/>
      <c r="K151" s="49"/>
      <c r="L151" s="49"/>
      <c r="M151" s="50"/>
      <c r="N151" s="51">
        <v>4892.2379999999994</v>
      </c>
      <c r="O151" s="49">
        <v>3619.0388520000001</v>
      </c>
      <c r="P151" s="49">
        <v>4521.4257516480002</v>
      </c>
      <c r="Q151" s="52"/>
      <c r="R151" s="53">
        <f t="shared" si="14"/>
        <v>3</v>
      </c>
      <c r="S151" s="54">
        <f t="shared" si="15"/>
        <v>4344.2342012159997</v>
      </c>
      <c r="T151" s="41">
        <f t="shared" si="16"/>
        <v>0.15073618742054237</v>
      </c>
      <c r="U151" s="42" t="s">
        <v>145</v>
      </c>
      <c r="V151" s="43">
        <f t="shared" si="17"/>
        <v>4344.2342012159997</v>
      </c>
      <c r="W151" s="44">
        <f t="shared" si="18"/>
        <v>0.15073618742054237</v>
      </c>
      <c r="X151" s="55">
        <f t="shared" si="19"/>
        <v>4344.2342012159997</v>
      </c>
      <c r="Y151" s="46" t="s">
        <v>2880</v>
      </c>
      <c r="AA151" s="29"/>
    </row>
    <row r="152" spans="1:27" ht="96.6">
      <c r="A152" s="31">
        <v>11</v>
      </c>
      <c r="B152" s="32" t="s">
        <v>29</v>
      </c>
      <c r="C152" s="32">
        <v>12161805</v>
      </c>
      <c r="D152" s="170" t="s">
        <v>2881</v>
      </c>
      <c r="E152" s="32" t="s">
        <v>72</v>
      </c>
      <c r="F152" s="33"/>
      <c r="G152" s="3"/>
      <c r="H152" s="3"/>
      <c r="I152" s="3"/>
      <c r="J152" s="48"/>
      <c r="K152" s="49"/>
      <c r="L152" s="49"/>
      <c r="M152" s="50"/>
      <c r="N152" s="51">
        <v>195986.46599999999</v>
      </c>
      <c r="O152" s="49">
        <v>150609.39800399999</v>
      </c>
      <c r="P152" s="49">
        <v>139619.448210528</v>
      </c>
      <c r="Q152" s="52"/>
      <c r="R152" s="53">
        <f t="shared" si="14"/>
        <v>3</v>
      </c>
      <c r="S152" s="54">
        <f t="shared" si="15"/>
        <v>162071.77073817598</v>
      </c>
      <c r="T152" s="41">
        <f t="shared" si="16"/>
        <v>0.18436640736943452</v>
      </c>
      <c r="U152" s="42" t="s">
        <v>145</v>
      </c>
      <c r="V152" s="43">
        <f t="shared" si="17"/>
        <v>162071.77073817598</v>
      </c>
      <c r="W152" s="44">
        <f t="shared" si="18"/>
        <v>0.18436640736943452</v>
      </c>
      <c r="X152" s="55">
        <f t="shared" si="19"/>
        <v>162071.77073817598</v>
      </c>
      <c r="Y152" s="46" t="s">
        <v>2882</v>
      </c>
      <c r="AA152" s="29"/>
    </row>
    <row r="153" spans="1:27" ht="55.2">
      <c r="A153" s="31">
        <v>11</v>
      </c>
      <c r="B153" s="32" t="s">
        <v>29</v>
      </c>
      <c r="C153" s="32">
        <v>50307024</v>
      </c>
      <c r="D153" s="170" t="s">
        <v>2883</v>
      </c>
      <c r="E153" s="32" t="s">
        <v>72</v>
      </c>
      <c r="F153" s="33"/>
      <c r="G153" s="3"/>
      <c r="H153" s="3"/>
      <c r="I153" s="3"/>
      <c r="J153" s="48"/>
      <c r="K153" s="49"/>
      <c r="L153" s="49"/>
      <c r="M153" s="50"/>
      <c r="N153" s="51">
        <v>4835.3759999999993</v>
      </c>
      <c r="O153" s="49">
        <v>3615.715584</v>
      </c>
      <c r="P153" s="49">
        <v>5431.7636807616</v>
      </c>
      <c r="Q153" s="52"/>
      <c r="R153" s="53">
        <f t="shared" si="14"/>
        <v>3</v>
      </c>
      <c r="S153" s="54">
        <f t="shared" si="15"/>
        <v>4627.6184215871999</v>
      </c>
      <c r="T153" s="41">
        <f t="shared" si="16"/>
        <v>0.20003338417607888</v>
      </c>
      <c r="U153" s="42" t="s">
        <v>145</v>
      </c>
      <c r="V153" s="43">
        <f t="shared" si="17"/>
        <v>4627.6184215871999</v>
      </c>
      <c r="W153" s="44">
        <f t="shared" si="18"/>
        <v>0.20003338417607888</v>
      </c>
      <c r="X153" s="55">
        <f t="shared" si="19"/>
        <v>4627.6184215871999</v>
      </c>
      <c r="Y153" s="46" t="s">
        <v>2884</v>
      </c>
      <c r="AA153" s="29"/>
    </row>
    <row r="154" spans="1:27" ht="165.6">
      <c r="A154" s="31">
        <v>11</v>
      </c>
      <c r="B154" s="32" t="s">
        <v>29</v>
      </c>
      <c r="C154" s="32">
        <v>50305400</v>
      </c>
      <c r="D154" s="170" t="s">
        <v>2885</v>
      </c>
      <c r="E154" s="32" t="s">
        <v>72</v>
      </c>
      <c r="F154" s="33"/>
      <c r="G154" s="3"/>
      <c r="H154" s="3"/>
      <c r="I154" s="3"/>
      <c r="J154" s="48"/>
      <c r="K154" s="49"/>
      <c r="L154" s="49"/>
      <c r="M154" s="50"/>
      <c r="N154" s="51">
        <v>12102.128999999999</v>
      </c>
      <c r="O154" s="49">
        <v>15078.774672</v>
      </c>
      <c r="P154" s="49">
        <v>16534.981082131198</v>
      </c>
      <c r="Q154" s="52"/>
      <c r="R154" s="53">
        <f t="shared" si="14"/>
        <v>3</v>
      </c>
      <c r="S154" s="54">
        <f t="shared" si="15"/>
        <v>14571.9615847104</v>
      </c>
      <c r="T154" s="41">
        <f t="shared" si="16"/>
        <v>0.15505575706240848</v>
      </c>
      <c r="U154" s="42" t="s">
        <v>145</v>
      </c>
      <c r="V154" s="43">
        <f t="shared" si="17"/>
        <v>14571.9615847104</v>
      </c>
      <c r="W154" s="44">
        <f t="shared" si="18"/>
        <v>0.15505575706240848</v>
      </c>
      <c r="X154" s="55">
        <f t="shared" si="19"/>
        <v>14571.9615847104</v>
      </c>
      <c r="Y154" s="46" t="s">
        <v>2886</v>
      </c>
      <c r="AA154" s="29"/>
    </row>
    <row r="155" spans="1:27" ht="55.2">
      <c r="A155" s="31">
        <v>11</v>
      </c>
      <c r="B155" s="32" t="s">
        <v>29</v>
      </c>
      <c r="C155" s="32">
        <v>50404100</v>
      </c>
      <c r="D155" s="170" t="s">
        <v>2887</v>
      </c>
      <c r="E155" s="32" t="s">
        <v>72</v>
      </c>
      <c r="F155" s="33"/>
      <c r="G155" s="3"/>
      <c r="H155" s="3"/>
      <c r="I155" s="3"/>
      <c r="J155" s="48"/>
      <c r="K155" s="49"/>
      <c r="L155" s="49"/>
      <c r="M155" s="50"/>
      <c r="N155" s="51">
        <v>9792.9</v>
      </c>
      <c r="O155" s="49">
        <v>15792.169535999999</v>
      </c>
      <c r="P155" s="49">
        <v>13122.424403711999</v>
      </c>
      <c r="Q155" s="52"/>
      <c r="R155" s="53">
        <f t="shared" si="14"/>
        <v>3</v>
      </c>
      <c r="S155" s="54">
        <f t="shared" si="15"/>
        <v>12902.497979903999</v>
      </c>
      <c r="T155" s="41">
        <f t="shared" si="16"/>
        <v>0.23295298170824577</v>
      </c>
      <c r="U155" s="42" t="s">
        <v>145</v>
      </c>
      <c r="V155" s="43">
        <f t="shared" si="17"/>
        <v>12902.497979903999</v>
      </c>
      <c r="W155" s="44">
        <f t="shared" si="18"/>
        <v>0.23295298170824577</v>
      </c>
      <c r="X155" s="55">
        <f t="shared" si="19"/>
        <v>12902.497979903999</v>
      </c>
      <c r="Y155" s="46" t="s">
        <v>2888</v>
      </c>
      <c r="AA155" s="29"/>
    </row>
    <row r="156" spans="1:27" ht="41.4">
      <c r="A156" s="31">
        <v>11</v>
      </c>
      <c r="B156" s="32" t="s">
        <v>29</v>
      </c>
      <c r="C156" s="32">
        <v>50171500</v>
      </c>
      <c r="D156" s="170" t="s">
        <v>2889</v>
      </c>
      <c r="E156" s="32" t="s">
        <v>72</v>
      </c>
      <c r="F156" s="33"/>
      <c r="G156" s="3"/>
      <c r="H156" s="3"/>
      <c r="I156" s="3"/>
      <c r="J156" s="48"/>
      <c r="K156" s="49"/>
      <c r="L156" s="49"/>
      <c r="M156" s="50"/>
      <c r="N156" s="51"/>
      <c r="O156" s="49"/>
      <c r="P156" s="49">
        <v>51868.682511609593</v>
      </c>
      <c r="Q156" s="52"/>
      <c r="R156" s="53">
        <f t="shared" si="14"/>
        <v>1</v>
      </c>
      <c r="S156" s="54">
        <f t="shared" si="15"/>
        <v>51868.682511609593</v>
      </c>
      <c r="T156" s="41" t="str">
        <f t="shared" si="16"/>
        <v/>
      </c>
      <c r="U156" s="42" t="s">
        <v>54</v>
      </c>
      <c r="V156" s="43">
        <f t="shared" si="17"/>
        <v>51868.682511609593</v>
      </c>
      <c r="W156" s="44" t="str">
        <f t="shared" si="18"/>
        <v/>
      </c>
      <c r="X156" s="55">
        <f t="shared" si="19"/>
        <v>51868.682511609593</v>
      </c>
      <c r="Y156" s="46" t="s">
        <v>2890</v>
      </c>
      <c r="AA156" s="29"/>
    </row>
    <row r="157" spans="1:27" ht="55.2">
      <c r="A157" s="31">
        <v>11</v>
      </c>
      <c r="B157" s="32" t="s">
        <v>29</v>
      </c>
      <c r="C157" s="32">
        <v>50405600</v>
      </c>
      <c r="D157" s="170" t="s">
        <v>2891</v>
      </c>
      <c r="E157" s="32" t="s">
        <v>72</v>
      </c>
      <c r="F157" s="33"/>
      <c r="G157" s="3"/>
      <c r="H157" s="3"/>
      <c r="I157" s="3"/>
      <c r="J157" s="48"/>
      <c r="K157" s="49"/>
      <c r="L157" s="49"/>
      <c r="M157" s="50"/>
      <c r="N157" s="51">
        <v>8832.5640000000003</v>
      </c>
      <c r="O157" s="49">
        <v>10083.902867999999</v>
      </c>
      <c r="P157" s="49">
        <v>10959.161266310399</v>
      </c>
      <c r="Q157" s="52"/>
      <c r="R157" s="53">
        <f t="shared" si="14"/>
        <v>3</v>
      </c>
      <c r="S157" s="54">
        <f t="shared" si="15"/>
        <v>9958.5427114367994</v>
      </c>
      <c r="T157" s="41">
        <f t="shared" si="16"/>
        <v>0.10732761394824089</v>
      </c>
      <c r="U157" s="42" t="s">
        <v>145</v>
      </c>
      <c r="V157" s="43">
        <f t="shared" si="17"/>
        <v>9958.5427114367994</v>
      </c>
      <c r="W157" s="44">
        <f t="shared" si="18"/>
        <v>0.10732761394824089</v>
      </c>
      <c r="X157" s="55">
        <f t="shared" si="19"/>
        <v>9958.5427114367994</v>
      </c>
      <c r="Y157" s="46" t="s">
        <v>2892</v>
      </c>
      <c r="AA157" s="29"/>
    </row>
    <row r="158" spans="1:27" ht="69">
      <c r="A158" s="31">
        <v>11</v>
      </c>
      <c r="B158" s="32" t="s">
        <v>29</v>
      </c>
      <c r="C158" s="32">
        <v>50171500</v>
      </c>
      <c r="D158" s="170" t="s">
        <v>2893</v>
      </c>
      <c r="E158" s="32" t="s">
        <v>1265</v>
      </c>
      <c r="F158" s="33"/>
      <c r="G158" s="3"/>
      <c r="H158" s="3"/>
      <c r="I158" s="3"/>
      <c r="J158" s="48"/>
      <c r="K158" s="49"/>
      <c r="L158" s="49"/>
      <c r="M158" s="50"/>
      <c r="N158" s="51">
        <v>44977.841999999997</v>
      </c>
      <c r="O158" s="49">
        <v>53188.904340000001</v>
      </c>
      <c r="P158" s="49">
        <v>55978.519305945592</v>
      </c>
      <c r="Q158" s="52"/>
      <c r="R158" s="53">
        <f t="shared" si="14"/>
        <v>3</v>
      </c>
      <c r="S158" s="54">
        <f t="shared" si="15"/>
        <v>51381.755215315199</v>
      </c>
      <c r="T158" s="41">
        <f t="shared" si="16"/>
        <v>0.11129747237396952</v>
      </c>
      <c r="U158" s="42" t="s">
        <v>145</v>
      </c>
      <c r="V158" s="43">
        <f t="shared" si="17"/>
        <v>51381.755215315199</v>
      </c>
      <c r="W158" s="44">
        <f t="shared" si="18"/>
        <v>0.11129747237396952</v>
      </c>
      <c r="X158" s="55">
        <f t="shared" si="19"/>
        <v>51381.755215315199</v>
      </c>
      <c r="Y158" s="46" t="s">
        <v>2894</v>
      </c>
      <c r="AA158" s="29"/>
    </row>
    <row r="159" spans="1:27" ht="110.4">
      <c r="A159" s="31">
        <v>11</v>
      </c>
      <c r="B159" s="32" t="s">
        <v>29</v>
      </c>
      <c r="C159" s="32">
        <v>50305602</v>
      </c>
      <c r="D159" s="170" t="s">
        <v>2895</v>
      </c>
      <c r="E159" s="32" t="s">
        <v>72</v>
      </c>
      <c r="F159" s="33"/>
      <c r="G159" s="3"/>
      <c r="H159" s="3"/>
      <c r="I159" s="3"/>
      <c r="J159" s="48"/>
      <c r="K159" s="49"/>
      <c r="L159" s="49"/>
      <c r="M159" s="50"/>
      <c r="N159" s="51">
        <v>4432.0769999999993</v>
      </c>
      <c r="O159" s="49">
        <v>4569.4935000000005</v>
      </c>
      <c r="P159" s="49">
        <v>4473.0035213759993</v>
      </c>
      <c r="Q159" s="52"/>
      <c r="R159" s="53">
        <f t="shared" si="14"/>
        <v>3</v>
      </c>
      <c r="S159" s="54">
        <f t="shared" si="15"/>
        <v>4491.5246737919997</v>
      </c>
      <c r="T159" s="41">
        <f t="shared" si="16"/>
        <v>1.570861696512155E-2</v>
      </c>
      <c r="U159" s="42" t="s">
        <v>145</v>
      </c>
      <c r="V159" s="43">
        <f t="shared" si="17"/>
        <v>4491.5246737919997</v>
      </c>
      <c r="W159" s="44">
        <f t="shared" si="18"/>
        <v>1.570861696512155E-2</v>
      </c>
      <c r="X159" s="55">
        <f t="shared" si="19"/>
        <v>4491.5246737919997</v>
      </c>
      <c r="Y159" s="46" t="s">
        <v>2896</v>
      </c>
      <c r="AA159" s="29"/>
    </row>
    <row r="160" spans="1:27" ht="165.6">
      <c r="A160" s="31">
        <v>11</v>
      </c>
      <c r="B160" s="32" t="s">
        <v>29</v>
      </c>
      <c r="C160" s="32">
        <v>50307025</v>
      </c>
      <c r="D160" s="170" t="s">
        <v>2897</v>
      </c>
      <c r="E160" s="32" t="s">
        <v>72</v>
      </c>
      <c r="F160" s="33"/>
      <c r="G160" s="3"/>
      <c r="H160" s="3"/>
      <c r="I160" s="3"/>
      <c r="J160" s="48"/>
      <c r="K160" s="49"/>
      <c r="L160" s="49"/>
      <c r="M160" s="50"/>
      <c r="N160" s="51">
        <v>5819.9309999999996</v>
      </c>
      <c r="O160" s="49">
        <v>6080.4726839999994</v>
      </c>
      <c r="P160" s="49">
        <v>8389.1513946240011</v>
      </c>
      <c r="Q160" s="52"/>
      <c r="R160" s="53">
        <f t="shared" si="14"/>
        <v>3</v>
      </c>
      <c r="S160" s="54">
        <f t="shared" si="15"/>
        <v>6763.1850262079997</v>
      </c>
      <c r="T160" s="41">
        <f t="shared" si="16"/>
        <v>0.20909397587757209</v>
      </c>
      <c r="U160" s="42" t="s">
        <v>145</v>
      </c>
      <c r="V160" s="43">
        <f t="shared" si="17"/>
        <v>6763.1850262079997</v>
      </c>
      <c r="W160" s="44">
        <f t="shared" si="18"/>
        <v>0.20909397587757209</v>
      </c>
      <c r="X160" s="55">
        <f t="shared" si="19"/>
        <v>6763.1850262079997</v>
      </c>
      <c r="Y160" s="46" t="s">
        <v>2898</v>
      </c>
      <c r="AA160" s="29"/>
    </row>
    <row r="161" spans="1:27" ht="55.2">
      <c r="A161" s="31">
        <v>11</v>
      </c>
      <c r="B161" s="32" t="s">
        <v>29</v>
      </c>
      <c r="C161" s="32">
        <v>50221002</v>
      </c>
      <c r="D161" s="170" t="s">
        <v>2899</v>
      </c>
      <c r="E161" s="32" t="s">
        <v>72</v>
      </c>
      <c r="F161" s="33"/>
      <c r="G161" s="3"/>
      <c r="H161" s="3"/>
      <c r="I161" s="3"/>
      <c r="J161" s="48"/>
      <c r="K161" s="49"/>
      <c r="L161" s="49"/>
      <c r="M161" s="50"/>
      <c r="N161" s="51">
        <v>57206.330999999998</v>
      </c>
      <c r="O161" s="49">
        <v>50081.648759999996</v>
      </c>
      <c r="P161" s="49">
        <v>47418.679549612796</v>
      </c>
      <c r="Q161" s="52"/>
      <c r="R161" s="53">
        <f t="shared" si="14"/>
        <v>3</v>
      </c>
      <c r="S161" s="54">
        <f t="shared" si="15"/>
        <v>51568.886436537599</v>
      </c>
      <c r="T161" s="41">
        <f t="shared" si="16"/>
        <v>9.813044855522074E-2</v>
      </c>
      <c r="U161" s="42" t="s">
        <v>145</v>
      </c>
      <c r="V161" s="43">
        <f t="shared" si="17"/>
        <v>51568.886436537599</v>
      </c>
      <c r="W161" s="44">
        <f t="shared" si="18"/>
        <v>9.813044855522074E-2</v>
      </c>
      <c r="X161" s="55">
        <f t="shared" si="19"/>
        <v>51568.886436537599</v>
      </c>
      <c r="Y161" s="46" t="s">
        <v>2900</v>
      </c>
      <c r="AA161" s="29"/>
    </row>
    <row r="162" spans="1:27" ht="82.8">
      <c r="A162" s="31">
        <v>11</v>
      </c>
      <c r="B162" s="32" t="s">
        <v>29</v>
      </c>
      <c r="C162" s="32">
        <v>50221100</v>
      </c>
      <c r="D162" s="170" t="s">
        <v>2901</v>
      </c>
      <c r="E162" s="32" t="s">
        <v>72</v>
      </c>
      <c r="F162" s="33"/>
      <c r="G162" s="3"/>
      <c r="H162" s="3"/>
      <c r="I162" s="3"/>
      <c r="J162" s="48"/>
      <c r="K162" s="49"/>
      <c r="L162" s="49"/>
      <c r="M162" s="50"/>
      <c r="N162" s="51">
        <v>35078.589</v>
      </c>
      <c r="O162" s="49">
        <v>31976.484696</v>
      </c>
      <c r="P162" s="49">
        <v>22518.758187993601</v>
      </c>
      <c r="Q162" s="52"/>
      <c r="R162" s="53">
        <f t="shared" si="14"/>
        <v>3</v>
      </c>
      <c r="S162" s="54">
        <f t="shared" si="15"/>
        <v>29857.943961331202</v>
      </c>
      <c r="T162" s="41">
        <f t="shared" si="16"/>
        <v>0.21911884783103089</v>
      </c>
      <c r="U162" s="42" t="s">
        <v>145</v>
      </c>
      <c r="V162" s="43">
        <f t="shared" si="17"/>
        <v>29857.943961331202</v>
      </c>
      <c r="W162" s="44">
        <f t="shared" si="18"/>
        <v>0.21911884783103089</v>
      </c>
      <c r="X162" s="55">
        <f t="shared" si="19"/>
        <v>29857.943961331202</v>
      </c>
      <c r="Y162" s="46" t="s">
        <v>2902</v>
      </c>
      <c r="AA162" s="29"/>
    </row>
    <row r="163" spans="1:27" ht="69">
      <c r="A163" s="31">
        <v>11</v>
      </c>
      <c r="B163" s="32" t="s">
        <v>29</v>
      </c>
      <c r="C163" s="32">
        <v>50467003</v>
      </c>
      <c r="D163" s="170" t="s">
        <v>2903</v>
      </c>
      <c r="E163" s="32" t="s">
        <v>72</v>
      </c>
      <c r="F163" s="33"/>
      <c r="G163" s="3"/>
      <c r="H163" s="3"/>
      <c r="I163" s="3"/>
      <c r="J163" s="48"/>
      <c r="K163" s="49"/>
      <c r="L163" s="49"/>
      <c r="M163" s="50"/>
      <c r="N163" s="51">
        <v>9415.9259999999995</v>
      </c>
      <c r="O163" s="49">
        <v>8951.7762359999997</v>
      </c>
      <c r="P163" s="49">
        <v>10131.141128659199</v>
      </c>
      <c r="Q163" s="52"/>
      <c r="R163" s="53">
        <f t="shared" si="14"/>
        <v>3</v>
      </c>
      <c r="S163" s="54">
        <f t="shared" si="15"/>
        <v>9499.6144548863977</v>
      </c>
      <c r="T163" s="41">
        <f t="shared" si="16"/>
        <v>6.2541452862470814E-2</v>
      </c>
      <c r="U163" s="42" t="s">
        <v>145</v>
      </c>
      <c r="V163" s="43">
        <f t="shared" si="17"/>
        <v>9499.6144548863977</v>
      </c>
      <c r="W163" s="44">
        <f t="shared" si="18"/>
        <v>6.2541452862470814E-2</v>
      </c>
      <c r="X163" s="55">
        <f t="shared" si="19"/>
        <v>9499.6144548863977</v>
      </c>
      <c r="Y163" s="46" t="s">
        <v>2904</v>
      </c>
      <c r="AA163" s="29"/>
    </row>
    <row r="164" spans="1:27" ht="69">
      <c r="A164" s="31">
        <v>11</v>
      </c>
      <c r="B164" s="32" t="s">
        <v>29</v>
      </c>
      <c r="C164" s="32">
        <v>50471900</v>
      </c>
      <c r="D164" s="170" t="s">
        <v>2905</v>
      </c>
      <c r="E164" s="32" t="s">
        <v>72</v>
      </c>
      <c r="F164" s="33"/>
      <c r="G164" s="3"/>
      <c r="H164" s="3"/>
      <c r="I164" s="3"/>
      <c r="J164" s="48"/>
      <c r="K164" s="49"/>
      <c r="L164" s="49"/>
      <c r="M164" s="50"/>
      <c r="N164" s="51">
        <v>6092.6579999999994</v>
      </c>
      <c r="O164" s="49"/>
      <c r="P164" s="49">
        <v>8241.4635922943999</v>
      </c>
      <c r="Q164" s="52"/>
      <c r="R164" s="53">
        <f t="shared" si="14"/>
        <v>2</v>
      </c>
      <c r="S164" s="54">
        <f t="shared" si="15"/>
        <v>7167.0607961471997</v>
      </c>
      <c r="T164" s="41">
        <f t="shared" si="16"/>
        <v>0.212002527811645</v>
      </c>
      <c r="U164" s="42" t="s">
        <v>145</v>
      </c>
      <c r="V164" s="43">
        <f t="shared" si="17"/>
        <v>7167.0607961471997</v>
      </c>
      <c r="W164" s="44">
        <f t="shared" si="18"/>
        <v>0.212002527811645</v>
      </c>
      <c r="X164" s="55">
        <f t="shared" si="19"/>
        <v>7167.0607961471997</v>
      </c>
      <c r="Y164" s="46" t="s">
        <v>2906</v>
      </c>
      <c r="AA164" s="29"/>
    </row>
    <row r="165" spans="1:27" ht="55.2">
      <c r="A165" s="31">
        <v>11</v>
      </c>
      <c r="B165" s="32" t="s">
        <v>29</v>
      </c>
      <c r="C165" s="32">
        <v>50412300</v>
      </c>
      <c r="D165" s="170" t="s">
        <v>2907</v>
      </c>
      <c r="E165" s="32" t="s">
        <v>72</v>
      </c>
      <c r="F165" s="33"/>
      <c r="G165" s="3"/>
      <c r="H165" s="3"/>
      <c r="I165" s="3"/>
      <c r="J165" s="48"/>
      <c r="K165" s="49"/>
      <c r="L165" s="49"/>
      <c r="M165" s="50"/>
      <c r="N165" s="51">
        <v>4257.2789999999995</v>
      </c>
      <c r="O165" s="49">
        <v>5214.2074919999995</v>
      </c>
      <c r="P165" s="49">
        <v>4542.0051995136</v>
      </c>
      <c r="Q165" s="52"/>
      <c r="R165" s="53">
        <f t="shared" si="14"/>
        <v>3</v>
      </c>
      <c r="S165" s="54">
        <f t="shared" si="15"/>
        <v>4671.1638971712</v>
      </c>
      <c r="T165" s="41">
        <f t="shared" si="16"/>
        <v>0.10519111687579291</v>
      </c>
      <c r="U165" s="42" t="s">
        <v>145</v>
      </c>
      <c r="V165" s="43">
        <f t="shared" si="17"/>
        <v>4671.1638971712</v>
      </c>
      <c r="W165" s="44">
        <f t="shared" si="18"/>
        <v>0.10519111687579291</v>
      </c>
      <c r="X165" s="55">
        <f t="shared" si="19"/>
        <v>4671.1638971712</v>
      </c>
      <c r="Y165" s="46" t="s">
        <v>2908</v>
      </c>
      <c r="AA165" s="29"/>
    </row>
    <row r="166" spans="1:27" ht="69">
      <c r="A166" s="31">
        <v>11</v>
      </c>
      <c r="B166" s="32" t="s">
        <v>29</v>
      </c>
      <c r="C166" s="32">
        <v>12164502</v>
      </c>
      <c r="D166" s="170" t="s">
        <v>2909</v>
      </c>
      <c r="E166" s="32" t="s">
        <v>557</v>
      </c>
      <c r="F166" s="33" t="s">
        <v>51</v>
      </c>
      <c r="G166" s="3" t="s">
        <v>52</v>
      </c>
      <c r="H166" s="3"/>
      <c r="I166" s="3"/>
      <c r="J166" s="48">
        <v>84000</v>
      </c>
      <c r="K166" s="49">
        <v>135000</v>
      </c>
      <c r="L166" s="49"/>
      <c r="M166" s="50"/>
      <c r="N166" s="51"/>
      <c r="O166" s="49"/>
      <c r="P166" s="49"/>
      <c r="Q166" s="52"/>
      <c r="R166" s="53">
        <f t="shared" si="14"/>
        <v>2</v>
      </c>
      <c r="S166" s="54">
        <f t="shared" si="15"/>
        <v>109500</v>
      </c>
      <c r="T166" s="41">
        <f t="shared" si="16"/>
        <v>0.32933740493620023</v>
      </c>
      <c r="U166" s="42" t="s">
        <v>54</v>
      </c>
      <c r="V166" s="43">
        <f t="shared" si="17"/>
        <v>109500</v>
      </c>
      <c r="W166" s="44">
        <f t="shared" si="18"/>
        <v>0.32933740493620023</v>
      </c>
      <c r="X166" s="55">
        <f t="shared" si="19"/>
        <v>109500</v>
      </c>
      <c r="Y166" s="46" t="s">
        <v>2910</v>
      </c>
      <c r="AA166" s="29"/>
    </row>
    <row r="167" spans="1:27" ht="69">
      <c r="A167" s="31">
        <v>11</v>
      </c>
      <c r="B167" s="32" t="s">
        <v>29</v>
      </c>
      <c r="C167" s="32">
        <v>12164502</v>
      </c>
      <c r="D167" s="170" t="s">
        <v>2911</v>
      </c>
      <c r="E167" s="32" t="s">
        <v>557</v>
      </c>
      <c r="F167" s="33" t="s">
        <v>51</v>
      </c>
      <c r="G167" s="3" t="s">
        <v>52</v>
      </c>
      <c r="H167" s="3"/>
      <c r="I167" s="3"/>
      <c r="J167" s="48">
        <v>70000</v>
      </c>
      <c r="K167" s="49">
        <v>135000</v>
      </c>
      <c r="L167" s="49"/>
      <c r="M167" s="50"/>
      <c r="N167" s="51"/>
      <c r="O167" s="49"/>
      <c r="P167" s="49"/>
      <c r="Q167" s="52"/>
      <c r="R167" s="53">
        <f t="shared" si="14"/>
        <v>2</v>
      </c>
      <c r="S167" s="54">
        <f t="shared" si="15"/>
        <v>102500</v>
      </c>
      <c r="T167" s="41">
        <f t="shared" si="16"/>
        <v>0.44840917831342036</v>
      </c>
      <c r="U167" s="42" t="s">
        <v>54</v>
      </c>
      <c r="V167" s="43">
        <f t="shared" si="17"/>
        <v>102500</v>
      </c>
      <c r="W167" s="44">
        <f t="shared" si="18"/>
        <v>0.44840917831342036</v>
      </c>
      <c r="X167" s="55">
        <f t="shared" si="19"/>
        <v>102500</v>
      </c>
      <c r="Y167" s="46" t="s">
        <v>2912</v>
      </c>
      <c r="AA167" s="29"/>
    </row>
    <row r="168" spans="1:27" ht="69">
      <c r="A168" s="31">
        <v>11</v>
      </c>
      <c r="B168" s="32" t="s">
        <v>29</v>
      </c>
      <c r="C168" s="32">
        <v>12164502</v>
      </c>
      <c r="D168" s="170" t="s">
        <v>2913</v>
      </c>
      <c r="E168" s="32" t="s">
        <v>557</v>
      </c>
      <c r="F168" s="33" t="s">
        <v>51</v>
      </c>
      <c r="G168" s="3" t="s">
        <v>52</v>
      </c>
      <c r="H168" s="3"/>
      <c r="I168" s="3"/>
      <c r="J168" s="48">
        <v>70000</v>
      </c>
      <c r="K168" s="49">
        <v>135000</v>
      </c>
      <c r="L168" s="49"/>
      <c r="M168" s="50"/>
      <c r="N168" s="51"/>
      <c r="O168" s="49"/>
      <c r="P168" s="49"/>
      <c r="Q168" s="52"/>
      <c r="R168" s="53">
        <f t="shared" si="14"/>
        <v>2</v>
      </c>
      <c r="S168" s="54">
        <f t="shared" si="15"/>
        <v>102500</v>
      </c>
      <c r="T168" s="41">
        <f t="shared" si="16"/>
        <v>0.44840917831342036</v>
      </c>
      <c r="U168" s="42" t="s">
        <v>54</v>
      </c>
      <c r="V168" s="43">
        <f t="shared" si="17"/>
        <v>102500</v>
      </c>
      <c r="W168" s="44">
        <f t="shared" si="18"/>
        <v>0.44840917831342036</v>
      </c>
      <c r="X168" s="55">
        <f t="shared" si="19"/>
        <v>102500</v>
      </c>
      <c r="Y168" s="46" t="s">
        <v>2914</v>
      </c>
      <c r="AA168" s="29"/>
    </row>
    <row r="169" spans="1:27" ht="69">
      <c r="A169" s="31">
        <v>11</v>
      </c>
      <c r="B169" s="32" t="s">
        <v>29</v>
      </c>
      <c r="C169" s="32">
        <v>12164502</v>
      </c>
      <c r="D169" s="170" t="s">
        <v>2915</v>
      </c>
      <c r="E169" s="32" t="s">
        <v>557</v>
      </c>
      <c r="F169" s="33" t="s">
        <v>51</v>
      </c>
      <c r="G169" s="3" t="s">
        <v>52</v>
      </c>
      <c r="H169" s="3"/>
      <c r="I169" s="3"/>
      <c r="J169" s="48">
        <v>70000</v>
      </c>
      <c r="K169" s="49">
        <v>135000</v>
      </c>
      <c r="L169" s="49"/>
      <c r="M169" s="50"/>
      <c r="N169" s="51"/>
      <c r="O169" s="49"/>
      <c r="P169" s="49"/>
      <c r="Q169" s="52"/>
      <c r="R169" s="53">
        <f t="shared" si="14"/>
        <v>2</v>
      </c>
      <c r="S169" s="54">
        <f t="shared" si="15"/>
        <v>102500</v>
      </c>
      <c r="T169" s="41">
        <f t="shared" si="16"/>
        <v>0.44840917831342036</v>
      </c>
      <c r="U169" s="42" t="s">
        <v>54</v>
      </c>
      <c r="V169" s="43">
        <f t="shared" si="17"/>
        <v>102500</v>
      </c>
      <c r="W169" s="44">
        <f t="shared" ref="W169:W200" si="20">IF(Q169&gt;0,"",IFERROR(STDEV(J169:P169)/V169,""))</f>
        <v>0.44840917831342036</v>
      </c>
      <c r="X169" s="55">
        <f t="shared" si="19"/>
        <v>102500</v>
      </c>
      <c r="Y169" s="46" t="s">
        <v>2916</v>
      </c>
      <c r="AA169" s="29"/>
    </row>
    <row r="170" spans="1:27" ht="69">
      <c r="A170" s="31">
        <v>11</v>
      </c>
      <c r="B170" s="32" t="s">
        <v>29</v>
      </c>
      <c r="C170" s="32">
        <v>12164502</v>
      </c>
      <c r="D170" s="170" t="s">
        <v>2917</v>
      </c>
      <c r="E170" s="32" t="s">
        <v>557</v>
      </c>
      <c r="F170" s="33" t="s">
        <v>51</v>
      </c>
      <c r="G170" s="3" t="s">
        <v>52</v>
      </c>
      <c r="H170" s="3"/>
      <c r="I170" s="3"/>
      <c r="J170" s="48">
        <v>98000</v>
      </c>
      <c r="K170" s="49">
        <v>135000</v>
      </c>
      <c r="L170" s="49"/>
      <c r="M170" s="50"/>
      <c r="N170" s="51"/>
      <c r="O170" s="49"/>
      <c r="P170" s="49"/>
      <c r="Q170" s="52"/>
      <c r="R170" s="53">
        <f t="shared" si="14"/>
        <v>2</v>
      </c>
      <c r="S170" s="54">
        <f t="shared" si="15"/>
        <v>116500</v>
      </c>
      <c r="T170" s="41">
        <f t="shared" si="16"/>
        <v>0.22457468587040566</v>
      </c>
      <c r="U170" s="42" t="s">
        <v>54</v>
      </c>
      <c r="V170" s="43">
        <f t="shared" si="17"/>
        <v>116500</v>
      </c>
      <c r="W170" s="44">
        <f t="shared" si="20"/>
        <v>0.22457468587040566</v>
      </c>
      <c r="X170" s="55">
        <f t="shared" si="19"/>
        <v>116500</v>
      </c>
      <c r="Y170" s="46" t="s">
        <v>2918</v>
      </c>
      <c r="AA170" s="29"/>
    </row>
    <row r="171" spans="1:27" ht="69">
      <c r="A171" s="31">
        <v>11</v>
      </c>
      <c r="B171" s="32" t="s">
        <v>29</v>
      </c>
      <c r="C171" s="32">
        <v>12164502</v>
      </c>
      <c r="D171" s="170" t="s">
        <v>2919</v>
      </c>
      <c r="E171" s="32" t="s">
        <v>557</v>
      </c>
      <c r="F171" s="33" t="s">
        <v>51</v>
      </c>
      <c r="G171" s="3" t="s">
        <v>52</v>
      </c>
      <c r="H171" s="3"/>
      <c r="I171" s="3"/>
      <c r="J171" s="48">
        <v>75000</v>
      </c>
      <c r="K171" s="49">
        <v>135000</v>
      </c>
      <c r="L171" s="49"/>
      <c r="M171" s="50"/>
      <c r="N171" s="51"/>
      <c r="O171" s="49"/>
      <c r="P171" s="49"/>
      <c r="Q171" s="52"/>
      <c r="R171" s="53">
        <f t="shared" si="14"/>
        <v>2</v>
      </c>
      <c r="S171" s="54">
        <f t="shared" si="15"/>
        <v>105000</v>
      </c>
      <c r="T171" s="41">
        <f t="shared" si="16"/>
        <v>0.40406101782088427</v>
      </c>
      <c r="U171" s="42" t="s">
        <v>54</v>
      </c>
      <c r="V171" s="43">
        <f t="shared" si="17"/>
        <v>105000</v>
      </c>
      <c r="W171" s="44">
        <f t="shared" si="20"/>
        <v>0.40406101782088427</v>
      </c>
      <c r="X171" s="55">
        <f t="shared" si="19"/>
        <v>105000</v>
      </c>
      <c r="Y171" s="46" t="s">
        <v>2920</v>
      </c>
      <c r="AA171" s="29"/>
    </row>
    <row r="172" spans="1:27" ht="69">
      <c r="A172" s="31">
        <v>11</v>
      </c>
      <c r="B172" s="32" t="s">
        <v>29</v>
      </c>
      <c r="C172" s="32">
        <v>12164502</v>
      </c>
      <c r="D172" s="170" t="s">
        <v>2921</v>
      </c>
      <c r="E172" s="32" t="s">
        <v>557</v>
      </c>
      <c r="F172" s="33" t="s">
        <v>51</v>
      </c>
      <c r="G172" s="3" t="s">
        <v>52</v>
      </c>
      <c r="H172" s="3"/>
      <c r="I172" s="3"/>
      <c r="J172" s="48">
        <v>70000</v>
      </c>
      <c r="K172" s="49">
        <v>135000</v>
      </c>
      <c r="L172" s="49"/>
      <c r="M172" s="50"/>
      <c r="N172" s="51"/>
      <c r="O172" s="49"/>
      <c r="P172" s="49"/>
      <c r="Q172" s="52"/>
      <c r="R172" s="53">
        <f t="shared" si="14"/>
        <v>2</v>
      </c>
      <c r="S172" s="54">
        <f t="shared" si="15"/>
        <v>102500</v>
      </c>
      <c r="T172" s="41">
        <f t="shared" si="16"/>
        <v>0.44840917831342036</v>
      </c>
      <c r="U172" s="42" t="s">
        <v>54</v>
      </c>
      <c r="V172" s="43">
        <f t="shared" si="17"/>
        <v>102500</v>
      </c>
      <c r="W172" s="44">
        <f t="shared" si="20"/>
        <v>0.44840917831342036</v>
      </c>
      <c r="X172" s="55">
        <f t="shared" si="19"/>
        <v>102500</v>
      </c>
      <c r="Y172" s="46" t="s">
        <v>2922</v>
      </c>
      <c r="AA172" s="29"/>
    </row>
    <row r="173" spans="1:27" ht="69">
      <c r="A173" s="31">
        <v>11</v>
      </c>
      <c r="B173" s="32" t="s">
        <v>29</v>
      </c>
      <c r="C173" s="32">
        <v>12164502</v>
      </c>
      <c r="D173" s="170" t="s">
        <v>2923</v>
      </c>
      <c r="E173" s="32" t="s">
        <v>557</v>
      </c>
      <c r="F173" s="33" t="s">
        <v>51</v>
      </c>
      <c r="G173" s="3" t="s">
        <v>52</v>
      </c>
      <c r="H173" s="3"/>
      <c r="I173" s="3"/>
      <c r="J173" s="48">
        <v>80000</v>
      </c>
      <c r="K173" s="49">
        <v>135000</v>
      </c>
      <c r="L173" s="49"/>
      <c r="M173" s="50"/>
      <c r="N173" s="51"/>
      <c r="O173" s="49"/>
      <c r="P173" s="49"/>
      <c r="Q173" s="52"/>
      <c r="R173" s="53">
        <f t="shared" si="14"/>
        <v>2</v>
      </c>
      <c r="S173" s="54">
        <f t="shared" si="15"/>
        <v>107500</v>
      </c>
      <c r="T173" s="41">
        <f t="shared" si="16"/>
        <v>0.36177556246753589</v>
      </c>
      <c r="U173" s="42" t="s">
        <v>54</v>
      </c>
      <c r="V173" s="43">
        <f t="shared" si="17"/>
        <v>107500</v>
      </c>
      <c r="W173" s="44">
        <f t="shared" si="20"/>
        <v>0.36177556246753589</v>
      </c>
      <c r="X173" s="55">
        <f t="shared" si="19"/>
        <v>107500</v>
      </c>
      <c r="Y173" s="46" t="s">
        <v>2924</v>
      </c>
      <c r="AA173" s="29"/>
    </row>
    <row r="174" spans="1:27" ht="69">
      <c r="A174" s="31">
        <v>11</v>
      </c>
      <c r="B174" s="32" t="s">
        <v>29</v>
      </c>
      <c r="C174" s="32">
        <v>12164502</v>
      </c>
      <c r="D174" s="170" t="s">
        <v>2925</v>
      </c>
      <c r="E174" s="32" t="s">
        <v>557</v>
      </c>
      <c r="F174" s="33" t="s">
        <v>51</v>
      </c>
      <c r="G174" s="3" t="s">
        <v>52</v>
      </c>
      <c r="H174" s="3"/>
      <c r="I174" s="3"/>
      <c r="J174" s="48">
        <v>128000</v>
      </c>
      <c r="K174" s="49">
        <v>135000</v>
      </c>
      <c r="L174" s="49"/>
      <c r="M174" s="50"/>
      <c r="N174" s="51"/>
      <c r="O174" s="49"/>
      <c r="P174" s="49"/>
      <c r="Q174" s="52"/>
      <c r="R174" s="53">
        <f t="shared" si="14"/>
        <v>2</v>
      </c>
      <c r="S174" s="54">
        <f t="shared" si="15"/>
        <v>131500</v>
      </c>
      <c r="T174" s="41">
        <f t="shared" si="16"/>
        <v>3.7640665158219261E-2</v>
      </c>
      <c r="U174" s="42" t="s">
        <v>54</v>
      </c>
      <c r="V174" s="43">
        <f t="shared" si="17"/>
        <v>131500</v>
      </c>
      <c r="W174" s="44">
        <f t="shared" si="20"/>
        <v>3.7640665158219261E-2</v>
      </c>
      <c r="X174" s="55">
        <f t="shared" si="19"/>
        <v>131500</v>
      </c>
      <c r="Y174" s="46" t="s">
        <v>2926</v>
      </c>
      <c r="AA174" s="29"/>
    </row>
    <row r="175" spans="1:27" ht="69">
      <c r="A175" s="31">
        <v>11</v>
      </c>
      <c r="B175" s="32" t="s">
        <v>29</v>
      </c>
      <c r="C175" s="32">
        <v>12164502</v>
      </c>
      <c r="D175" s="170" t="s">
        <v>2927</v>
      </c>
      <c r="E175" s="32" t="s">
        <v>557</v>
      </c>
      <c r="F175" s="33" t="s">
        <v>51</v>
      </c>
      <c r="G175" s="3" t="s">
        <v>52</v>
      </c>
      <c r="H175" s="3"/>
      <c r="I175" s="3"/>
      <c r="J175" s="48">
        <v>145000</v>
      </c>
      <c r="K175" s="49">
        <v>135000</v>
      </c>
      <c r="L175" s="49"/>
      <c r="M175" s="50"/>
      <c r="N175" s="51"/>
      <c r="O175" s="49"/>
      <c r="P175" s="49"/>
      <c r="Q175" s="52"/>
      <c r="R175" s="53">
        <f t="shared" si="14"/>
        <v>2</v>
      </c>
      <c r="S175" s="54">
        <f t="shared" si="15"/>
        <v>140000</v>
      </c>
      <c r="T175" s="41">
        <f t="shared" si="16"/>
        <v>5.0507627227610534E-2</v>
      </c>
      <c r="U175" s="42" t="s">
        <v>54</v>
      </c>
      <c r="V175" s="43">
        <f t="shared" si="17"/>
        <v>140000</v>
      </c>
      <c r="W175" s="44">
        <f t="shared" si="20"/>
        <v>5.0507627227610534E-2</v>
      </c>
      <c r="X175" s="55">
        <f t="shared" si="19"/>
        <v>140000</v>
      </c>
      <c r="Y175" s="46" t="s">
        <v>2928</v>
      </c>
      <c r="AA175" s="29"/>
    </row>
    <row r="176" spans="1:27" ht="69">
      <c r="A176" s="31">
        <v>11</v>
      </c>
      <c r="B176" s="32" t="s">
        <v>29</v>
      </c>
      <c r="C176" s="32">
        <v>12164502</v>
      </c>
      <c r="D176" s="170" t="s">
        <v>2929</v>
      </c>
      <c r="E176" s="32" t="s">
        <v>557</v>
      </c>
      <c r="F176" s="33" t="s">
        <v>51</v>
      </c>
      <c r="G176" s="3" t="s">
        <v>52</v>
      </c>
      <c r="H176" s="3"/>
      <c r="I176" s="3"/>
      <c r="J176" s="48">
        <v>85000</v>
      </c>
      <c r="K176" s="49">
        <v>135000</v>
      </c>
      <c r="L176" s="49"/>
      <c r="M176" s="50"/>
      <c r="N176" s="51"/>
      <c r="O176" s="49"/>
      <c r="P176" s="49"/>
      <c r="Q176" s="52"/>
      <c r="R176" s="53">
        <f t="shared" si="14"/>
        <v>2</v>
      </c>
      <c r="S176" s="54">
        <f t="shared" si="15"/>
        <v>110000</v>
      </c>
      <c r="T176" s="41">
        <f t="shared" si="16"/>
        <v>0.32141217326661253</v>
      </c>
      <c r="U176" s="42" t="s">
        <v>54</v>
      </c>
      <c r="V176" s="43">
        <f t="shared" si="17"/>
        <v>110000</v>
      </c>
      <c r="W176" s="44">
        <f t="shared" si="20"/>
        <v>0.32141217326661253</v>
      </c>
      <c r="X176" s="55">
        <f t="shared" si="19"/>
        <v>110000</v>
      </c>
      <c r="Y176" s="46" t="s">
        <v>2930</v>
      </c>
      <c r="AA176" s="29"/>
    </row>
    <row r="177" spans="1:27" ht="55.2">
      <c r="A177" s="31">
        <v>11</v>
      </c>
      <c r="B177" s="32" t="s">
        <v>29</v>
      </c>
      <c r="C177" s="32">
        <v>12164502</v>
      </c>
      <c r="D177" s="170" t="s">
        <v>2931</v>
      </c>
      <c r="E177" s="32" t="s">
        <v>557</v>
      </c>
      <c r="F177" s="33" t="s">
        <v>51</v>
      </c>
      <c r="G177" s="3" t="s">
        <v>52</v>
      </c>
      <c r="H177" s="3"/>
      <c r="I177" s="3"/>
      <c r="J177" s="48">
        <v>65000</v>
      </c>
      <c r="K177" s="49">
        <v>135000</v>
      </c>
      <c r="L177" s="49"/>
      <c r="M177" s="50"/>
      <c r="N177" s="51"/>
      <c r="O177" s="49"/>
      <c r="P177" s="49"/>
      <c r="Q177" s="52"/>
      <c r="R177" s="53">
        <f t="shared" si="14"/>
        <v>2</v>
      </c>
      <c r="S177" s="54">
        <f t="shared" si="15"/>
        <v>100000</v>
      </c>
      <c r="T177" s="41">
        <f t="shared" si="16"/>
        <v>0.49497474683058323</v>
      </c>
      <c r="U177" s="42" t="s">
        <v>54</v>
      </c>
      <c r="V177" s="43">
        <f t="shared" si="17"/>
        <v>100000</v>
      </c>
      <c r="W177" s="44">
        <f t="shared" si="20"/>
        <v>0.49497474683058323</v>
      </c>
      <c r="X177" s="55">
        <f t="shared" si="19"/>
        <v>100000</v>
      </c>
      <c r="Y177" s="46" t="s">
        <v>2932</v>
      </c>
      <c r="AA177" s="29"/>
    </row>
    <row r="178" spans="1:27" ht="69">
      <c r="A178" s="31">
        <v>11</v>
      </c>
      <c r="B178" s="32" t="s">
        <v>29</v>
      </c>
      <c r="C178" s="32">
        <v>12164502</v>
      </c>
      <c r="D178" s="170" t="s">
        <v>2933</v>
      </c>
      <c r="E178" s="32" t="s">
        <v>557</v>
      </c>
      <c r="F178" s="33" t="s">
        <v>51</v>
      </c>
      <c r="G178" s="3" t="s">
        <v>52</v>
      </c>
      <c r="H178" s="3"/>
      <c r="I178" s="3"/>
      <c r="J178" s="48">
        <v>70000</v>
      </c>
      <c r="K178" s="49">
        <v>135000</v>
      </c>
      <c r="L178" s="49"/>
      <c r="M178" s="50"/>
      <c r="N178" s="51"/>
      <c r="O178" s="49"/>
      <c r="P178" s="49"/>
      <c r="Q178" s="52"/>
      <c r="R178" s="53">
        <f t="shared" si="14"/>
        <v>2</v>
      </c>
      <c r="S178" s="54">
        <f t="shared" si="15"/>
        <v>102500</v>
      </c>
      <c r="T178" s="41">
        <f t="shared" si="16"/>
        <v>0.44840917831342036</v>
      </c>
      <c r="U178" s="42" t="s">
        <v>54</v>
      </c>
      <c r="V178" s="43">
        <f t="shared" si="17"/>
        <v>102500</v>
      </c>
      <c r="W178" s="44">
        <f t="shared" si="20"/>
        <v>0.44840917831342036</v>
      </c>
      <c r="X178" s="55">
        <f t="shared" si="19"/>
        <v>102500</v>
      </c>
      <c r="Y178" s="46" t="s">
        <v>2934</v>
      </c>
      <c r="AA178" s="29"/>
    </row>
    <row r="179" spans="1:27" ht="69">
      <c r="A179" s="31">
        <v>11</v>
      </c>
      <c r="B179" s="32" t="s">
        <v>29</v>
      </c>
      <c r="C179" s="32">
        <v>12164502</v>
      </c>
      <c r="D179" s="170" t="s">
        <v>2935</v>
      </c>
      <c r="E179" s="32" t="s">
        <v>557</v>
      </c>
      <c r="F179" s="33" t="s">
        <v>51</v>
      </c>
      <c r="G179" s="3" t="s">
        <v>52</v>
      </c>
      <c r="H179" s="3"/>
      <c r="I179" s="3"/>
      <c r="J179" s="48">
        <v>65000</v>
      </c>
      <c r="K179" s="49">
        <v>135000</v>
      </c>
      <c r="L179" s="49"/>
      <c r="M179" s="50"/>
      <c r="N179" s="51"/>
      <c r="O179" s="49"/>
      <c r="P179" s="49"/>
      <c r="Q179" s="52"/>
      <c r="R179" s="53">
        <f t="shared" si="14"/>
        <v>2</v>
      </c>
      <c r="S179" s="54">
        <f t="shared" si="15"/>
        <v>100000</v>
      </c>
      <c r="T179" s="41">
        <f t="shared" si="16"/>
        <v>0.49497474683058323</v>
      </c>
      <c r="U179" s="42" t="s">
        <v>54</v>
      </c>
      <c r="V179" s="43">
        <f t="shared" si="17"/>
        <v>100000</v>
      </c>
      <c r="W179" s="44">
        <f t="shared" si="20"/>
        <v>0.49497474683058323</v>
      </c>
      <c r="X179" s="55">
        <f t="shared" si="19"/>
        <v>100000</v>
      </c>
      <c r="Y179" s="46" t="s">
        <v>2936</v>
      </c>
      <c r="AA179" s="29"/>
    </row>
    <row r="180" spans="1:27" ht="69">
      <c r="A180" s="31">
        <v>11</v>
      </c>
      <c r="B180" s="32" t="s">
        <v>29</v>
      </c>
      <c r="C180" s="32">
        <v>12164502</v>
      </c>
      <c r="D180" s="170" t="s">
        <v>2937</v>
      </c>
      <c r="E180" s="32" t="s">
        <v>557</v>
      </c>
      <c r="F180" s="33" t="s">
        <v>51</v>
      </c>
      <c r="G180" s="3" t="s">
        <v>52</v>
      </c>
      <c r="H180" s="3"/>
      <c r="I180" s="3"/>
      <c r="J180" s="48">
        <v>78000</v>
      </c>
      <c r="K180" s="49">
        <v>135000</v>
      </c>
      <c r="L180" s="49"/>
      <c r="M180" s="50"/>
      <c r="N180" s="51"/>
      <c r="O180" s="49"/>
      <c r="P180" s="49"/>
      <c r="Q180" s="52"/>
      <c r="R180" s="53">
        <f t="shared" si="14"/>
        <v>2</v>
      </c>
      <c r="S180" s="54">
        <f t="shared" si="15"/>
        <v>106500</v>
      </c>
      <c r="T180" s="41">
        <f t="shared" si="16"/>
        <v>0.37845151669139165</v>
      </c>
      <c r="U180" s="42" t="s">
        <v>54</v>
      </c>
      <c r="V180" s="43">
        <f t="shared" si="17"/>
        <v>106500</v>
      </c>
      <c r="W180" s="44">
        <f t="shared" si="20"/>
        <v>0.37845151669139165</v>
      </c>
      <c r="X180" s="55">
        <f t="shared" si="19"/>
        <v>106500</v>
      </c>
      <c r="Y180" s="46" t="s">
        <v>2938</v>
      </c>
      <c r="AA180" s="29"/>
    </row>
    <row r="181" spans="1:27" ht="82.8">
      <c r="A181" s="31">
        <v>11</v>
      </c>
      <c r="B181" s="32" t="s">
        <v>29</v>
      </c>
      <c r="C181" s="32">
        <v>50171550</v>
      </c>
      <c r="D181" s="170" t="s">
        <v>2939</v>
      </c>
      <c r="E181" s="32" t="s">
        <v>72</v>
      </c>
      <c r="F181" s="33"/>
      <c r="G181" s="3"/>
      <c r="H181" s="3"/>
      <c r="I181" s="3"/>
      <c r="J181" s="48"/>
      <c r="K181" s="49"/>
      <c r="L181" s="49"/>
      <c r="M181" s="50"/>
      <c r="N181" s="51">
        <v>8548.253999999999</v>
      </c>
      <c r="O181" s="49">
        <v>7369.9006679999993</v>
      </c>
      <c r="P181" s="49">
        <v>6047.9365609728002</v>
      </c>
      <c r="Q181" s="52"/>
      <c r="R181" s="53">
        <f t="shared" si="14"/>
        <v>3</v>
      </c>
      <c r="S181" s="54">
        <f t="shared" si="15"/>
        <v>7322.0304096576001</v>
      </c>
      <c r="T181" s="41">
        <f t="shared" si="16"/>
        <v>0.17083320361574783</v>
      </c>
      <c r="U181" s="42" t="s">
        <v>145</v>
      </c>
      <c r="V181" s="43">
        <f t="shared" si="17"/>
        <v>7322.0304096576001</v>
      </c>
      <c r="W181" s="44">
        <f t="shared" si="20"/>
        <v>0.17083320361574783</v>
      </c>
      <c r="X181" s="55">
        <f t="shared" si="19"/>
        <v>7322.0304096576001</v>
      </c>
      <c r="Y181" s="46" t="s">
        <v>2940</v>
      </c>
      <c r="AA181" s="29"/>
    </row>
    <row r="182" spans="1:27" ht="138">
      <c r="A182" s="31">
        <v>11</v>
      </c>
      <c r="B182" s="32" t="s">
        <v>29</v>
      </c>
      <c r="C182" s="32">
        <v>50171551</v>
      </c>
      <c r="D182" s="170" t="s">
        <v>2941</v>
      </c>
      <c r="E182" s="32" t="s">
        <v>72</v>
      </c>
      <c r="F182" s="33"/>
      <c r="G182" s="3"/>
      <c r="H182" s="3"/>
      <c r="I182" s="3"/>
      <c r="J182" s="48"/>
      <c r="K182" s="49"/>
      <c r="L182" s="49"/>
      <c r="M182" s="50"/>
      <c r="N182" s="51">
        <v>3027.375</v>
      </c>
      <c r="O182" s="49">
        <v>3045.2212439999998</v>
      </c>
      <c r="P182" s="49">
        <v>2870.2276993728001</v>
      </c>
      <c r="Q182" s="52"/>
      <c r="R182" s="53">
        <f t="shared" si="14"/>
        <v>3</v>
      </c>
      <c r="S182" s="54">
        <f t="shared" si="15"/>
        <v>2980.9413144576006</v>
      </c>
      <c r="T182" s="41">
        <f t="shared" si="16"/>
        <v>3.2303595371089983E-2</v>
      </c>
      <c r="U182" s="42" t="s">
        <v>145</v>
      </c>
      <c r="V182" s="43">
        <f t="shared" si="17"/>
        <v>2980.9413144576006</v>
      </c>
      <c r="W182" s="44">
        <f t="shared" si="20"/>
        <v>3.2303595371089983E-2</v>
      </c>
      <c r="X182" s="55">
        <f t="shared" si="19"/>
        <v>2980.9413144576006</v>
      </c>
      <c r="Y182" s="46" t="s">
        <v>2942</v>
      </c>
      <c r="AA182" s="29"/>
    </row>
    <row r="183" spans="1:27" ht="55.2">
      <c r="A183" s="31">
        <v>11</v>
      </c>
      <c r="B183" s="32" t="s">
        <v>29</v>
      </c>
      <c r="C183" s="32">
        <v>50112000</v>
      </c>
      <c r="D183" s="170" t="s">
        <v>2943</v>
      </c>
      <c r="E183" s="32" t="s">
        <v>111</v>
      </c>
      <c r="F183" s="33"/>
      <c r="G183" s="3"/>
      <c r="H183" s="3"/>
      <c r="I183" s="3"/>
      <c r="J183" s="48"/>
      <c r="K183" s="49"/>
      <c r="L183" s="49"/>
      <c r="M183" s="50"/>
      <c r="N183" s="51">
        <v>32506.109999999997</v>
      </c>
      <c r="O183" s="49">
        <v>39976.698528000001</v>
      </c>
      <c r="P183" s="49">
        <v>40028.236654348795</v>
      </c>
      <c r="Q183" s="52"/>
      <c r="R183" s="53">
        <f t="shared" si="14"/>
        <v>3</v>
      </c>
      <c r="S183" s="54">
        <f t="shared" si="15"/>
        <v>37503.681727449592</v>
      </c>
      <c r="T183" s="41">
        <f t="shared" si="16"/>
        <v>0.11540469062489317</v>
      </c>
      <c r="U183" s="42" t="s">
        <v>145</v>
      </c>
      <c r="V183" s="43">
        <f t="shared" si="17"/>
        <v>37503.681727449592</v>
      </c>
      <c r="W183" s="44">
        <f t="shared" si="20"/>
        <v>0.11540469062489317</v>
      </c>
      <c r="X183" s="55">
        <f t="shared" si="19"/>
        <v>37503.681727449592</v>
      </c>
      <c r="Y183" s="46" t="s">
        <v>2944</v>
      </c>
      <c r="AA183" s="29"/>
    </row>
    <row r="184" spans="1:27" ht="55.2">
      <c r="A184" s="31">
        <v>11</v>
      </c>
      <c r="B184" s="32" t="s">
        <v>29</v>
      </c>
      <c r="C184" s="32">
        <v>50171831</v>
      </c>
      <c r="D184" s="170" t="s">
        <v>2945</v>
      </c>
      <c r="E184" s="32" t="s">
        <v>57</v>
      </c>
      <c r="F184" s="33"/>
      <c r="G184" s="3"/>
      <c r="H184" s="3"/>
      <c r="I184" s="3"/>
      <c r="J184" s="48"/>
      <c r="K184" s="49"/>
      <c r="L184" s="49"/>
      <c r="M184" s="50"/>
      <c r="N184" s="51">
        <v>61955.360999999997</v>
      </c>
      <c r="O184" s="49">
        <v>63551.961719999999</v>
      </c>
      <c r="P184" s="49">
        <v>40155.345008812794</v>
      </c>
      <c r="Q184" s="52"/>
      <c r="R184" s="53">
        <f t="shared" si="14"/>
        <v>3</v>
      </c>
      <c r="S184" s="54">
        <f t="shared" si="15"/>
        <v>55220.889242937592</v>
      </c>
      <c r="T184" s="41">
        <f t="shared" si="16"/>
        <v>0.23671374598903416</v>
      </c>
      <c r="U184" s="42" t="s">
        <v>145</v>
      </c>
      <c r="V184" s="43">
        <f t="shared" si="17"/>
        <v>55220.889242937592</v>
      </c>
      <c r="W184" s="44">
        <f t="shared" si="20"/>
        <v>0.23671374598903416</v>
      </c>
      <c r="X184" s="55">
        <f t="shared" si="19"/>
        <v>55220.889242937592</v>
      </c>
      <c r="Y184" s="46" t="s">
        <v>2946</v>
      </c>
      <c r="AA184" s="29"/>
    </row>
    <row r="185" spans="1:27" ht="69">
      <c r="A185" s="31">
        <v>11</v>
      </c>
      <c r="B185" s="32" t="s">
        <v>29</v>
      </c>
      <c r="C185" s="32">
        <v>50171831</v>
      </c>
      <c r="D185" s="170" t="s">
        <v>2947</v>
      </c>
      <c r="E185" s="32" t="s">
        <v>57</v>
      </c>
      <c r="F185" s="33"/>
      <c r="G185" s="3"/>
      <c r="H185" s="3"/>
      <c r="I185" s="3"/>
      <c r="J185" s="48"/>
      <c r="K185" s="49"/>
      <c r="L185" s="49"/>
      <c r="M185" s="50"/>
      <c r="N185" s="51">
        <v>13909.076999999999</v>
      </c>
      <c r="O185" s="49">
        <v>13236.576443999998</v>
      </c>
      <c r="P185" s="49">
        <v>10663.785661651198</v>
      </c>
      <c r="Q185" s="52"/>
      <c r="R185" s="53">
        <f t="shared" si="14"/>
        <v>3</v>
      </c>
      <c r="S185" s="54">
        <f t="shared" si="15"/>
        <v>12603.146368550399</v>
      </c>
      <c r="T185" s="41">
        <f t="shared" si="16"/>
        <v>0.13590767574467366</v>
      </c>
      <c r="U185" s="42" t="s">
        <v>145</v>
      </c>
      <c r="V185" s="43">
        <f t="shared" si="17"/>
        <v>12603.146368550399</v>
      </c>
      <c r="W185" s="44">
        <f t="shared" si="20"/>
        <v>0.13590767574467366</v>
      </c>
      <c r="X185" s="55">
        <f t="shared" si="19"/>
        <v>12603.146368550399</v>
      </c>
      <c r="Y185" s="46" t="s">
        <v>2948</v>
      </c>
      <c r="AA185" s="29"/>
    </row>
    <row r="186" spans="1:27" ht="110.4">
      <c r="A186" s="31">
        <v>11</v>
      </c>
      <c r="B186" s="32" t="s">
        <v>29</v>
      </c>
      <c r="C186" s="32">
        <v>50171831</v>
      </c>
      <c r="D186" s="170" t="s">
        <v>2949</v>
      </c>
      <c r="E186" s="32" t="s">
        <v>57</v>
      </c>
      <c r="F186" s="33"/>
      <c r="G186" s="3"/>
      <c r="H186" s="3"/>
      <c r="I186" s="3"/>
      <c r="J186" s="48"/>
      <c r="K186" s="49"/>
      <c r="L186" s="49"/>
      <c r="M186" s="50"/>
      <c r="N186" s="51">
        <v>35749.35</v>
      </c>
      <c r="O186" s="49">
        <v>28019.580264</v>
      </c>
      <c r="P186" s="49">
        <v>33556.605578496004</v>
      </c>
      <c r="Q186" s="52"/>
      <c r="R186" s="53">
        <f t="shared" si="14"/>
        <v>3</v>
      </c>
      <c r="S186" s="54">
        <f t="shared" si="15"/>
        <v>32441.845280832</v>
      </c>
      <c r="T186" s="41">
        <f t="shared" si="16"/>
        <v>0.12279312746303322</v>
      </c>
      <c r="U186" s="42" t="s">
        <v>145</v>
      </c>
      <c r="V186" s="43">
        <f t="shared" si="17"/>
        <v>32441.845280832</v>
      </c>
      <c r="W186" s="44">
        <f t="shared" si="20"/>
        <v>0.12279312746303322</v>
      </c>
      <c r="X186" s="55">
        <f t="shared" si="19"/>
        <v>32441.845280832</v>
      </c>
      <c r="Y186" s="46" t="s">
        <v>2950</v>
      </c>
      <c r="AA186" s="29"/>
    </row>
    <row r="187" spans="1:27" ht="96.6">
      <c r="A187" s="31">
        <v>11</v>
      </c>
      <c r="B187" s="32" t="s">
        <v>29</v>
      </c>
      <c r="C187" s="32">
        <v>50171831</v>
      </c>
      <c r="D187" s="170" t="s">
        <v>2951</v>
      </c>
      <c r="E187" s="32" t="s">
        <v>57</v>
      </c>
      <c r="F187" s="33"/>
      <c r="G187" s="3"/>
      <c r="H187" s="3"/>
      <c r="I187" s="3"/>
      <c r="J187" s="48"/>
      <c r="K187" s="49"/>
      <c r="L187" s="49"/>
      <c r="M187" s="50"/>
      <c r="N187" s="51">
        <v>51033.644999999997</v>
      </c>
      <c r="O187" s="49">
        <v>37888.578468</v>
      </c>
      <c r="P187" s="49">
        <v>41670.960816326398</v>
      </c>
      <c r="Q187" s="52"/>
      <c r="R187" s="53">
        <f t="shared" si="14"/>
        <v>3</v>
      </c>
      <c r="S187" s="54">
        <f t="shared" si="15"/>
        <v>43531.061428108798</v>
      </c>
      <c r="T187" s="41">
        <f t="shared" si="16"/>
        <v>0.15545371940879266</v>
      </c>
      <c r="U187" s="42" t="s">
        <v>145</v>
      </c>
      <c r="V187" s="43">
        <f t="shared" si="17"/>
        <v>43531.061428108798</v>
      </c>
      <c r="W187" s="44">
        <f t="shared" si="20"/>
        <v>0.15545371940879266</v>
      </c>
      <c r="X187" s="55">
        <f t="shared" si="19"/>
        <v>43531.061428108798</v>
      </c>
      <c r="Y187" s="46" t="s">
        <v>2952</v>
      </c>
      <c r="AA187" s="29"/>
    </row>
    <row r="188" spans="1:27" ht="55.2">
      <c r="A188" s="31">
        <v>11</v>
      </c>
      <c r="B188" s="32" t="s">
        <v>29</v>
      </c>
      <c r="C188" s="32">
        <v>50171831</v>
      </c>
      <c r="D188" s="170" t="s">
        <v>2953</v>
      </c>
      <c r="E188" s="32" t="s">
        <v>557</v>
      </c>
      <c r="F188" s="33"/>
      <c r="G188" s="3"/>
      <c r="H188" s="3"/>
      <c r="I188" s="3"/>
      <c r="J188" s="48"/>
      <c r="K188" s="49"/>
      <c r="L188" s="49"/>
      <c r="M188" s="50"/>
      <c r="N188" s="51">
        <v>31247.774999999998</v>
      </c>
      <c r="O188" s="49">
        <v>33612.640307999995</v>
      </c>
      <c r="P188" s="49">
        <v>30377.686161139201</v>
      </c>
      <c r="Q188" s="52"/>
      <c r="R188" s="53">
        <f t="shared" si="14"/>
        <v>3</v>
      </c>
      <c r="S188" s="54">
        <f t="shared" si="15"/>
        <v>31746.033823046397</v>
      </c>
      <c r="T188" s="41">
        <f t="shared" si="16"/>
        <v>5.2732431098850036E-2</v>
      </c>
      <c r="U188" s="42" t="s">
        <v>145</v>
      </c>
      <c r="V188" s="43">
        <f t="shared" si="17"/>
        <v>31746.033823046397</v>
      </c>
      <c r="W188" s="44">
        <f t="shared" si="20"/>
        <v>5.2732431098850036E-2</v>
      </c>
      <c r="X188" s="55">
        <f t="shared" si="19"/>
        <v>31746.033823046397</v>
      </c>
      <c r="Y188" s="46" t="s">
        <v>2954</v>
      </c>
      <c r="AA188" s="29"/>
    </row>
    <row r="189" spans="1:27" ht="82.8">
      <c r="A189" s="31">
        <v>11</v>
      </c>
      <c r="B189" s="32" t="s">
        <v>29</v>
      </c>
      <c r="C189" s="32">
        <v>50171902</v>
      </c>
      <c r="D189" s="170" t="s">
        <v>2955</v>
      </c>
      <c r="E189" s="32" t="s">
        <v>72</v>
      </c>
      <c r="F189" s="33"/>
      <c r="G189" s="3"/>
      <c r="H189" s="3"/>
      <c r="I189" s="3"/>
      <c r="J189" s="48"/>
      <c r="K189" s="49"/>
      <c r="L189" s="49"/>
      <c r="M189" s="50"/>
      <c r="N189" s="51">
        <v>48319.010999999999</v>
      </c>
      <c r="O189" s="49">
        <v>41673.780720000002</v>
      </c>
      <c r="P189" s="49">
        <v>44282.129583744005</v>
      </c>
      <c r="Q189" s="52"/>
      <c r="R189" s="53">
        <f t="shared" si="14"/>
        <v>3</v>
      </c>
      <c r="S189" s="54">
        <f t="shared" si="15"/>
        <v>44758.307101248007</v>
      </c>
      <c r="T189" s="41">
        <f t="shared" si="16"/>
        <v>7.4804179578791721E-2</v>
      </c>
      <c r="U189" s="42" t="s">
        <v>145</v>
      </c>
      <c r="V189" s="43">
        <f t="shared" si="17"/>
        <v>44758.307101248007</v>
      </c>
      <c r="W189" s="44">
        <f t="shared" si="20"/>
        <v>7.4804179578791721E-2</v>
      </c>
      <c r="X189" s="55">
        <f t="shared" si="19"/>
        <v>44758.307101248007</v>
      </c>
      <c r="Y189" s="46" t="s">
        <v>2956</v>
      </c>
      <c r="AA189" s="29"/>
    </row>
    <row r="190" spans="1:27" ht="110.4">
      <c r="A190" s="31">
        <v>11</v>
      </c>
      <c r="B190" s="32" t="s">
        <v>29</v>
      </c>
      <c r="C190" s="32">
        <v>50101717</v>
      </c>
      <c r="D190" s="170" t="s">
        <v>2957</v>
      </c>
      <c r="E190" s="32" t="s">
        <v>72</v>
      </c>
      <c r="F190" s="33"/>
      <c r="G190" s="3"/>
      <c r="H190" s="3"/>
      <c r="I190" s="3"/>
      <c r="J190" s="48"/>
      <c r="K190" s="49"/>
      <c r="L190" s="49"/>
      <c r="M190" s="50"/>
      <c r="N190" s="51">
        <v>56971.511999999995</v>
      </c>
      <c r="O190" s="49">
        <v>50600.078567999997</v>
      </c>
      <c r="P190" s="49">
        <v>62717.683204051194</v>
      </c>
      <c r="Q190" s="52"/>
      <c r="R190" s="53">
        <f t="shared" si="14"/>
        <v>3</v>
      </c>
      <c r="S190" s="54">
        <f t="shared" si="15"/>
        <v>56763.091257350396</v>
      </c>
      <c r="T190" s="41">
        <f t="shared" si="16"/>
        <v>0.1067857685078805</v>
      </c>
      <c r="U190" s="42" t="s">
        <v>145</v>
      </c>
      <c r="V190" s="43">
        <f t="shared" si="17"/>
        <v>56763.091257350396</v>
      </c>
      <c r="W190" s="44">
        <f t="shared" si="20"/>
        <v>0.1067857685078805</v>
      </c>
      <c r="X190" s="55">
        <f t="shared" si="19"/>
        <v>56763.091257350396</v>
      </c>
      <c r="Y190" s="46" t="s">
        <v>2958</v>
      </c>
      <c r="AA190" s="29"/>
    </row>
    <row r="191" spans="1:27" ht="82.8">
      <c r="A191" s="31">
        <v>11</v>
      </c>
      <c r="B191" s="32" t="s">
        <v>29</v>
      </c>
      <c r="C191" s="32">
        <v>12164501</v>
      </c>
      <c r="D191" s="170" t="s">
        <v>2959</v>
      </c>
      <c r="E191" s="32" t="s">
        <v>72</v>
      </c>
      <c r="F191" s="33" t="s">
        <v>51</v>
      </c>
      <c r="G191" s="3" t="s">
        <v>52</v>
      </c>
      <c r="H191" s="3"/>
      <c r="I191" s="3"/>
      <c r="J191" s="48">
        <v>35000</v>
      </c>
      <c r="K191" s="49">
        <v>51000</v>
      </c>
      <c r="L191" s="49"/>
      <c r="M191" s="50"/>
      <c r="N191" s="51"/>
      <c r="O191" s="49"/>
      <c r="P191" s="49"/>
      <c r="Q191" s="52"/>
      <c r="R191" s="53">
        <f t="shared" si="14"/>
        <v>2</v>
      </c>
      <c r="S191" s="54">
        <f t="shared" si="15"/>
        <v>43000</v>
      </c>
      <c r="T191" s="41">
        <f t="shared" si="16"/>
        <v>0.26310949997638977</v>
      </c>
      <c r="U191" s="42" t="s">
        <v>54</v>
      </c>
      <c r="V191" s="43">
        <f t="shared" si="17"/>
        <v>43000</v>
      </c>
      <c r="W191" s="44">
        <f t="shared" si="20"/>
        <v>0.26310949997638977</v>
      </c>
      <c r="X191" s="55">
        <f t="shared" si="19"/>
        <v>43000</v>
      </c>
      <c r="Y191" s="46" t="s">
        <v>2960</v>
      </c>
      <c r="AA191" s="29"/>
    </row>
    <row r="192" spans="1:27" ht="55.2">
      <c r="A192" s="31">
        <v>11</v>
      </c>
      <c r="B192" s="32" t="s">
        <v>29</v>
      </c>
      <c r="C192" s="32">
        <v>50406500</v>
      </c>
      <c r="D192" s="170" t="s">
        <v>2961</v>
      </c>
      <c r="E192" s="32" t="s">
        <v>72</v>
      </c>
      <c r="F192" s="33"/>
      <c r="G192" s="3"/>
      <c r="H192" s="3"/>
      <c r="I192" s="3"/>
      <c r="J192" s="48"/>
      <c r="K192" s="49"/>
      <c r="L192" s="49"/>
      <c r="M192" s="50"/>
      <c r="N192" s="51">
        <v>6857.1359999999995</v>
      </c>
      <c r="O192" s="49">
        <v>6199.0025759999999</v>
      </c>
      <c r="P192" s="49">
        <v>4926.9619301760004</v>
      </c>
      <c r="Q192" s="52"/>
      <c r="R192" s="53">
        <f t="shared" si="14"/>
        <v>3</v>
      </c>
      <c r="S192" s="54">
        <f t="shared" si="15"/>
        <v>5994.3668353920002</v>
      </c>
      <c r="T192" s="41">
        <f t="shared" si="16"/>
        <v>0.16369095575620929</v>
      </c>
      <c r="U192" s="42" t="s">
        <v>145</v>
      </c>
      <c r="V192" s="43">
        <f t="shared" si="17"/>
        <v>5994.3668353920002</v>
      </c>
      <c r="W192" s="44">
        <f t="shared" si="20"/>
        <v>0.16369095575620929</v>
      </c>
      <c r="X192" s="55">
        <f t="shared" si="19"/>
        <v>5994.3668353920002</v>
      </c>
      <c r="Y192" s="46" t="s">
        <v>2962</v>
      </c>
      <c r="AA192" s="29"/>
    </row>
    <row r="193" spans="1:27" ht="82.8">
      <c r="A193" s="31">
        <v>11</v>
      </c>
      <c r="B193" s="32" t="s">
        <v>29</v>
      </c>
      <c r="C193" s="32">
        <v>50406500</v>
      </c>
      <c r="D193" s="170" t="s">
        <v>2963</v>
      </c>
      <c r="E193" s="32" t="s">
        <v>72</v>
      </c>
      <c r="F193" s="33"/>
      <c r="G193" s="3"/>
      <c r="H193" s="3"/>
      <c r="I193" s="3"/>
      <c r="J193" s="48"/>
      <c r="K193" s="49"/>
      <c r="L193" s="49"/>
      <c r="M193" s="50"/>
      <c r="N193" s="51">
        <v>5408.2079999999996</v>
      </c>
      <c r="O193" s="49">
        <v>4493.0583360000001</v>
      </c>
      <c r="P193" s="49"/>
      <c r="Q193" s="52"/>
      <c r="R193" s="53">
        <f t="shared" si="14"/>
        <v>2</v>
      </c>
      <c r="S193" s="54">
        <f t="shared" si="15"/>
        <v>4950.6331680000003</v>
      </c>
      <c r="T193" s="41">
        <f t="shared" si="16"/>
        <v>0.13071227684526962</v>
      </c>
      <c r="U193" s="42" t="s">
        <v>145</v>
      </c>
      <c r="V193" s="43">
        <f t="shared" si="17"/>
        <v>4950.6331680000003</v>
      </c>
      <c r="W193" s="44">
        <f t="shared" si="20"/>
        <v>0.13071227684526962</v>
      </c>
      <c r="X193" s="55">
        <f t="shared" si="19"/>
        <v>4950.6331680000003</v>
      </c>
      <c r="Y193" s="46" t="s">
        <v>2964</v>
      </c>
      <c r="AA193" s="29"/>
    </row>
    <row r="194" spans="1:27" ht="151.80000000000001">
      <c r="A194" s="31">
        <v>11</v>
      </c>
      <c r="B194" s="32" t="s">
        <v>29</v>
      </c>
      <c r="C194" s="32">
        <v>50406511</v>
      </c>
      <c r="D194" s="170" t="s">
        <v>2965</v>
      </c>
      <c r="E194" s="32" t="s">
        <v>72</v>
      </c>
      <c r="F194" s="33"/>
      <c r="G194" s="3"/>
      <c r="H194" s="3"/>
      <c r="I194" s="3"/>
      <c r="J194" s="48"/>
      <c r="K194" s="49"/>
      <c r="L194" s="49"/>
      <c r="M194" s="50"/>
      <c r="N194" s="51">
        <v>8634.6</v>
      </c>
      <c r="O194" s="49">
        <v>7449.6590999999999</v>
      </c>
      <c r="P194" s="49">
        <v>8448.4686267071993</v>
      </c>
      <c r="Q194" s="52"/>
      <c r="R194" s="53">
        <f t="shared" si="14"/>
        <v>3</v>
      </c>
      <c r="S194" s="54">
        <f t="shared" si="15"/>
        <v>8177.5759089023995</v>
      </c>
      <c r="T194" s="41">
        <f t="shared" si="16"/>
        <v>7.7923716204902391E-2</v>
      </c>
      <c r="U194" s="42" t="s">
        <v>145</v>
      </c>
      <c r="V194" s="43">
        <f t="shared" si="17"/>
        <v>8177.5759089023995</v>
      </c>
      <c r="W194" s="44">
        <f t="shared" si="20"/>
        <v>7.7923716204902391E-2</v>
      </c>
      <c r="X194" s="55">
        <f t="shared" si="19"/>
        <v>8177.5759089023995</v>
      </c>
      <c r="Y194" s="46" t="s">
        <v>2966</v>
      </c>
      <c r="AA194" s="29"/>
    </row>
    <row r="195" spans="1:27" ht="55.2">
      <c r="A195" s="31">
        <v>11</v>
      </c>
      <c r="B195" s="32" t="s">
        <v>29</v>
      </c>
      <c r="C195" s="32">
        <v>50424125</v>
      </c>
      <c r="D195" s="170" t="s">
        <v>2967</v>
      </c>
      <c r="E195" s="32" t="s">
        <v>72</v>
      </c>
      <c r="F195" s="33"/>
      <c r="G195" s="3"/>
      <c r="H195" s="3"/>
      <c r="I195" s="3"/>
      <c r="J195" s="48"/>
      <c r="K195" s="49"/>
      <c r="L195" s="49"/>
      <c r="M195" s="50"/>
      <c r="N195" s="51">
        <v>49810.058999999994</v>
      </c>
      <c r="O195" s="49">
        <v>36738.727739999995</v>
      </c>
      <c r="P195" s="49">
        <v>46507.131064742396</v>
      </c>
      <c r="Q195" s="52"/>
      <c r="R195" s="53">
        <f t="shared" si="14"/>
        <v>3</v>
      </c>
      <c r="S195" s="54">
        <f t="shared" si="15"/>
        <v>44351.97260158079</v>
      </c>
      <c r="T195" s="41">
        <f t="shared" si="16"/>
        <v>0.15325010875010667</v>
      </c>
      <c r="U195" s="42" t="s">
        <v>145</v>
      </c>
      <c r="V195" s="43">
        <f t="shared" si="17"/>
        <v>44351.97260158079</v>
      </c>
      <c r="W195" s="44">
        <f t="shared" si="20"/>
        <v>0.15325010875010667</v>
      </c>
      <c r="X195" s="55">
        <f t="shared" si="19"/>
        <v>44351.97260158079</v>
      </c>
      <c r="Y195" s="46" t="s">
        <v>2968</v>
      </c>
      <c r="AA195" s="29"/>
    </row>
    <row r="196" spans="1:27" ht="41.4">
      <c r="A196" s="31">
        <v>11</v>
      </c>
      <c r="B196" s="32" t="s">
        <v>29</v>
      </c>
      <c r="C196" s="32">
        <v>31181701</v>
      </c>
      <c r="D196" s="170" t="s">
        <v>2969</v>
      </c>
      <c r="E196" s="32" t="s">
        <v>57</v>
      </c>
      <c r="F196" s="33"/>
      <c r="G196" s="3"/>
      <c r="H196" s="3"/>
      <c r="I196" s="3"/>
      <c r="J196" s="48"/>
      <c r="K196" s="49"/>
      <c r="L196" s="49"/>
      <c r="M196" s="50"/>
      <c r="N196" s="51">
        <v>126174.67199999999</v>
      </c>
      <c r="O196" s="49">
        <v>134343.10889999999</v>
      </c>
      <c r="P196" s="49">
        <v>130351.43333646719</v>
      </c>
      <c r="Q196" s="52"/>
      <c r="R196" s="53">
        <f t="shared" si="14"/>
        <v>3</v>
      </c>
      <c r="S196" s="54">
        <f t="shared" si="15"/>
        <v>130289.73807882238</v>
      </c>
      <c r="T196" s="41">
        <f t="shared" si="16"/>
        <v>3.1349882025461108E-2</v>
      </c>
      <c r="U196" s="42" t="s">
        <v>145</v>
      </c>
      <c r="V196" s="43">
        <f t="shared" si="17"/>
        <v>130289.73807882238</v>
      </c>
      <c r="W196" s="44">
        <f t="shared" si="20"/>
        <v>3.1349882025461108E-2</v>
      </c>
      <c r="X196" s="55">
        <f t="shared" si="19"/>
        <v>130289.73807882238</v>
      </c>
      <c r="Y196" s="46" t="s">
        <v>2970</v>
      </c>
      <c r="AA196" s="29"/>
    </row>
    <row r="197" spans="1:27" ht="82.8">
      <c r="A197" s="31">
        <v>11</v>
      </c>
      <c r="B197" s="32" t="s">
        <v>29</v>
      </c>
      <c r="C197" s="32">
        <v>12164501</v>
      </c>
      <c r="D197" s="170" t="s">
        <v>2971</v>
      </c>
      <c r="E197" s="32" t="s">
        <v>72</v>
      </c>
      <c r="F197" s="33"/>
      <c r="G197" s="3"/>
      <c r="H197" s="3"/>
      <c r="I197" s="3"/>
      <c r="J197" s="48"/>
      <c r="K197" s="49"/>
      <c r="L197" s="49"/>
      <c r="M197" s="50"/>
      <c r="N197" s="51">
        <v>30883.436999999998</v>
      </c>
      <c r="O197" s="49">
        <v>26320.28256</v>
      </c>
      <c r="P197" s="49">
        <v>28163.579681951996</v>
      </c>
      <c r="Q197" s="52"/>
      <c r="R197" s="53">
        <f t="shared" si="14"/>
        <v>3</v>
      </c>
      <c r="S197" s="54">
        <f t="shared" si="15"/>
        <v>28455.766413983994</v>
      </c>
      <c r="T197" s="41">
        <f t="shared" si="16"/>
        <v>8.0671390831915074E-2</v>
      </c>
      <c r="U197" s="42" t="s">
        <v>145</v>
      </c>
      <c r="V197" s="43">
        <f t="shared" si="17"/>
        <v>28455.766413983994</v>
      </c>
      <c r="W197" s="44">
        <f t="shared" si="20"/>
        <v>8.0671390831915074E-2</v>
      </c>
      <c r="X197" s="55">
        <f t="shared" si="19"/>
        <v>28455.766413983994</v>
      </c>
      <c r="Y197" s="46" t="s">
        <v>2972</v>
      </c>
      <c r="AA197" s="29"/>
    </row>
    <row r="198" spans="1:27" ht="82.8">
      <c r="A198" s="31">
        <v>11</v>
      </c>
      <c r="B198" s="32" t="s">
        <v>29</v>
      </c>
      <c r="C198" s="32">
        <v>50307000</v>
      </c>
      <c r="D198" s="170" t="s">
        <v>2973</v>
      </c>
      <c r="E198" s="32" t="s">
        <v>72</v>
      </c>
      <c r="F198" s="33"/>
      <c r="G198" s="3"/>
      <c r="H198" s="3"/>
      <c r="I198" s="3"/>
      <c r="J198" s="48"/>
      <c r="K198" s="49"/>
      <c r="L198" s="49"/>
      <c r="M198" s="50"/>
      <c r="N198" s="51">
        <v>16366.778999999999</v>
      </c>
      <c r="O198" s="49">
        <v>13619.860019999998</v>
      </c>
      <c r="P198" s="49">
        <v>11672.178607065602</v>
      </c>
      <c r="Q198" s="52"/>
      <c r="R198" s="53">
        <f t="shared" si="14"/>
        <v>3</v>
      </c>
      <c r="S198" s="54">
        <f t="shared" si="15"/>
        <v>13886.272542355198</v>
      </c>
      <c r="T198" s="41">
        <f t="shared" si="16"/>
        <v>0.16985205059307371</v>
      </c>
      <c r="U198" s="42" t="s">
        <v>145</v>
      </c>
      <c r="V198" s="43">
        <f t="shared" si="17"/>
        <v>13886.272542355198</v>
      </c>
      <c r="W198" s="44">
        <f t="shared" si="20"/>
        <v>0.16985205059307371</v>
      </c>
      <c r="X198" s="55">
        <f t="shared" si="19"/>
        <v>13886.272542355198</v>
      </c>
      <c r="Y198" s="46" t="s">
        <v>2974</v>
      </c>
      <c r="AA198" s="29"/>
    </row>
    <row r="199" spans="1:27" ht="41.4">
      <c r="A199" s="31">
        <v>11</v>
      </c>
      <c r="B199" s="32" t="s">
        <v>29</v>
      </c>
      <c r="C199" s="32">
        <v>50303400</v>
      </c>
      <c r="D199" s="170" t="s">
        <v>2975</v>
      </c>
      <c r="E199" s="32" t="s">
        <v>57</v>
      </c>
      <c r="F199" s="33"/>
      <c r="G199" s="3"/>
      <c r="H199" s="3"/>
      <c r="I199" s="3"/>
      <c r="J199" s="48"/>
      <c r="K199" s="49"/>
      <c r="L199" s="49"/>
      <c r="M199" s="50"/>
      <c r="N199" s="51">
        <v>5391.36</v>
      </c>
      <c r="O199" s="49">
        <v>5636.2625280000002</v>
      </c>
      <c r="P199" s="49">
        <v>5539.503143116799</v>
      </c>
      <c r="Q199" s="52"/>
      <c r="R199" s="53">
        <f t="shared" si="14"/>
        <v>3</v>
      </c>
      <c r="S199" s="54">
        <f t="shared" si="15"/>
        <v>5522.3752237055996</v>
      </c>
      <c r="T199" s="41">
        <f t="shared" si="16"/>
        <v>2.23357527555062E-2</v>
      </c>
      <c r="U199" s="42" t="s">
        <v>145</v>
      </c>
      <c r="V199" s="43">
        <f t="shared" si="17"/>
        <v>5522.3752237055996</v>
      </c>
      <c r="W199" s="44">
        <f t="shared" si="20"/>
        <v>2.23357527555062E-2</v>
      </c>
      <c r="X199" s="55">
        <f t="shared" si="19"/>
        <v>5522.3752237055996</v>
      </c>
      <c r="Y199" s="46" t="s">
        <v>2976</v>
      </c>
      <c r="AA199" s="29"/>
    </row>
    <row r="200" spans="1:27" ht="41.4">
      <c r="A200" s="31">
        <v>11</v>
      </c>
      <c r="B200" s="32" t="s">
        <v>29</v>
      </c>
      <c r="C200" s="32">
        <v>50303472</v>
      </c>
      <c r="D200" s="170" t="s">
        <v>2977</v>
      </c>
      <c r="E200" s="32" t="s">
        <v>72</v>
      </c>
      <c r="F200" s="33"/>
      <c r="G200" s="3"/>
      <c r="H200" s="3"/>
      <c r="I200" s="3"/>
      <c r="J200" s="48"/>
      <c r="K200" s="49"/>
      <c r="L200" s="49"/>
      <c r="M200" s="50"/>
      <c r="N200" s="51">
        <v>24241.112999999998</v>
      </c>
      <c r="O200" s="49">
        <v>19082.204856</v>
      </c>
      <c r="P200" s="49">
        <v>26014.843213632001</v>
      </c>
      <c r="Q200" s="52"/>
      <c r="R200" s="53">
        <f t="shared" si="14"/>
        <v>3</v>
      </c>
      <c r="S200" s="54">
        <f t="shared" si="15"/>
        <v>23112.720356544</v>
      </c>
      <c r="T200" s="41">
        <f t="shared" si="16"/>
        <v>0.1558203944726651</v>
      </c>
      <c r="U200" s="42" t="s">
        <v>145</v>
      </c>
      <c r="V200" s="43">
        <f t="shared" si="17"/>
        <v>23112.720356544</v>
      </c>
      <c r="W200" s="44">
        <f t="shared" si="20"/>
        <v>0.1558203944726651</v>
      </c>
      <c r="X200" s="55">
        <f t="shared" si="19"/>
        <v>23112.720356544</v>
      </c>
      <c r="Y200" s="46" t="s">
        <v>2978</v>
      </c>
      <c r="AA200" s="29"/>
    </row>
    <row r="201" spans="1:27" ht="55.2">
      <c r="A201" s="31">
        <v>11</v>
      </c>
      <c r="B201" s="32" t="s">
        <v>29</v>
      </c>
      <c r="C201" s="32">
        <v>50171707</v>
      </c>
      <c r="D201" s="170" t="s">
        <v>2979</v>
      </c>
      <c r="E201" s="32" t="s">
        <v>557</v>
      </c>
      <c r="F201" s="33"/>
      <c r="G201" s="3"/>
      <c r="H201" s="3"/>
      <c r="I201" s="3"/>
      <c r="J201" s="48"/>
      <c r="K201" s="49"/>
      <c r="L201" s="49"/>
      <c r="M201" s="50"/>
      <c r="N201" s="51">
        <v>17181.800999999999</v>
      </c>
      <c r="O201" s="49">
        <v>14689.952315999999</v>
      </c>
      <c r="P201" s="49">
        <v>24965.291372486401</v>
      </c>
      <c r="Q201" s="52"/>
      <c r="R201" s="53">
        <f t="shared" ref="R201:R205" si="21">COUNTA(F201:I201,N201:P201)</f>
        <v>3</v>
      </c>
      <c r="S201" s="54">
        <f t="shared" ref="S201:S205" si="22">IFERROR(AVERAGE(J201:P201),"")</f>
        <v>18945.681562828799</v>
      </c>
      <c r="T201" s="41">
        <f t="shared" ref="T201:T205" si="23">IF(Q201&gt;0,"",IFERROR(STDEV(J201:P201)/S201,""))</f>
        <v>0.28291163495084914</v>
      </c>
      <c r="U201" s="42" t="s">
        <v>145</v>
      </c>
      <c r="V201" s="43">
        <f t="shared" ref="V201:V205" si="24">IFERROR(AVERAGE(J201:P201),"")</f>
        <v>18945.681562828799</v>
      </c>
      <c r="W201" s="44">
        <f t="shared" ref="W201:W206" si="25">IF(Q201&gt;0,"",IFERROR(STDEV(J201:P201)/V201,""))</f>
        <v>0.28291163495084914</v>
      </c>
      <c r="X201" s="55">
        <f t="shared" ref="X201:X205" si="26">IF(Q201&gt;0,Q201,V201)</f>
        <v>18945.681562828799</v>
      </c>
      <c r="Y201" s="46" t="s">
        <v>2980</v>
      </c>
      <c r="AA201" s="29"/>
    </row>
    <row r="202" spans="1:27" ht="82.8">
      <c r="A202" s="31">
        <v>11</v>
      </c>
      <c r="B202" s="32" t="s">
        <v>29</v>
      </c>
      <c r="C202" s="32">
        <v>50171707</v>
      </c>
      <c r="D202" s="170" t="s">
        <v>2981</v>
      </c>
      <c r="E202" s="32" t="s">
        <v>50</v>
      </c>
      <c r="F202" s="33"/>
      <c r="G202" s="3"/>
      <c r="H202" s="3"/>
      <c r="I202" s="3"/>
      <c r="J202" s="48"/>
      <c r="K202" s="49"/>
      <c r="L202" s="49"/>
      <c r="M202" s="50"/>
      <c r="N202" s="51">
        <v>5576.6880000000001</v>
      </c>
      <c r="O202" s="49">
        <v>5332.737384</v>
      </c>
      <c r="P202" s="49">
        <v>5980.1454385919997</v>
      </c>
      <c r="Q202" s="52"/>
      <c r="R202" s="53">
        <f t="shared" si="21"/>
        <v>3</v>
      </c>
      <c r="S202" s="54">
        <f t="shared" si="22"/>
        <v>5629.8569408639996</v>
      </c>
      <c r="T202" s="41">
        <f t="shared" si="23"/>
        <v>5.8076526408738886E-2</v>
      </c>
      <c r="U202" s="42" t="s">
        <v>145</v>
      </c>
      <c r="V202" s="43">
        <f t="shared" si="24"/>
        <v>5629.8569408639996</v>
      </c>
      <c r="W202" s="44">
        <f t="shared" si="25"/>
        <v>5.8076526408738886E-2</v>
      </c>
      <c r="X202" s="55">
        <f t="shared" si="26"/>
        <v>5629.8569408639996</v>
      </c>
      <c r="Y202" s="46" t="s">
        <v>2982</v>
      </c>
      <c r="AA202" s="29"/>
    </row>
    <row r="203" spans="1:27" ht="41.4">
      <c r="A203" s="31">
        <v>11</v>
      </c>
      <c r="B203" s="32" t="s">
        <v>29</v>
      </c>
      <c r="C203" s="32">
        <v>50407017</v>
      </c>
      <c r="D203" s="170" t="s">
        <v>2983</v>
      </c>
      <c r="E203" s="32" t="s">
        <v>72</v>
      </c>
      <c r="F203" s="33"/>
      <c r="G203" s="3"/>
      <c r="H203" s="3"/>
      <c r="I203" s="3"/>
      <c r="J203" s="48"/>
      <c r="K203" s="49"/>
      <c r="L203" s="49"/>
      <c r="M203" s="50"/>
      <c r="N203" s="51">
        <v>4833.2699999999995</v>
      </c>
      <c r="O203" s="49">
        <v>6305.3471519999994</v>
      </c>
      <c r="P203" s="49">
        <v>7099.9095136319993</v>
      </c>
      <c r="Q203" s="52"/>
      <c r="R203" s="53">
        <f t="shared" si="21"/>
        <v>3</v>
      </c>
      <c r="S203" s="54">
        <f t="shared" si="22"/>
        <v>6079.5088885439991</v>
      </c>
      <c r="T203" s="41">
        <f t="shared" si="23"/>
        <v>0.18917187766128582</v>
      </c>
      <c r="U203" s="42" t="s">
        <v>145</v>
      </c>
      <c r="V203" s="43">
        <f t="shared" si="24"/>
        <v>6079.5088885439991</v>
      </c>
      <c r="W203" s="44">
        <f t="shared" si="25"/>
        <v>0.18917187766128582</v>
      </c>
      <c r="X203" s="55">
        <f t="shared" si="26"/>
        <v>6079.5088885439991</v>
      </c>
      <c r="Y203" s="46" t="s">
        <v>2984</v>
      </c>
      <c r="AA203" s="29"/>
    </row>
    <row r="204" spans="1:27" ht="41.4">
      <c r="A204" s="31">
        <v>11</v>
      </c>
      <c r="B204" s="32" t="s">
        <v>29</v>
      </c>
      <c r="C204" s="32">
        <v>50407070</v>
      </c>
      <c r="D204" s="170" t="s">
        <v>2985</v>
      </c>
      <c r="E204" s="32" t="s">
        <v>72</v>
      </c>
      <c r="F204" s="33"/>
      <c r="G204" s="3"/>
      <c r="H204" s="3"/>
      <c r="I204" s="3"/>
      <c r="J204" s="48"/>
      <c r="K204" s="49"/>
      <c r="L204" s="49"/>
      <c r="M204" s="50"/>
      <c r="N204" s="51">
        <v>4082.4809999999998</v>
      </c>
      <c r="O204" s="49">
        <v>4952.7770760000003</v>
      </c>
      <c r="P204" s="49">
        <v>5868.7743089664</v>
      </c>
      <c r="Q204" s="52"/>
      <c r="R204" s="53">
        <f t="shared" si="21"/>
        <v>3</v>
      </c>
      <c r="S204" s="54">
        <f t="shared" si="22"/>
        <v>4968.0107949887997</v>
      </c>
      <c r="T204" s="41">
        <f t="shared" si="23"/>
        <v>0.17979914340716921</v>
      </c>
      <c r="U204" s="42" t="s">
        <v>145</v>
      </c>
      <c r="V204" s="43">
        <f t="shared" si="24"/>
        <v>4968.0107949887997</v>
      </c>
      <c r="W204" s="44">
        <f t="shared" si="25"/>
        <v>0.17979914340716921</v>
      </c>
      <c r="X204" s="55">
        <f t="shared" si="26"/>
        <v>4968.0107949887997</v>
      </c>
      <c r="Y204" s="46" t="s">
        <v>2986</v>
      </c>
      <c r="AA204" s="29"/>
    </row>
    <row r="205" spans="1:27" ht="96.6">
      <c r="A205" s="31">
        <v>11</v>
      </c>
      <c r="B205" s="32" t="s">
        <v>29</v>
      </c>
      <c r="C205" s="32">
        <v>50402500</v>
      </c>
      <c r="D205" s="170" t="s">
        <v>2987</v>
      </c>
      <c r="E205" s="32" t="s">
        <v>72</v>
      </c>
      <c r="F205" s="33"/>
      <c r="G205" s="3"/>
      <c r="H205" s="3"/>
      <c r="I205" s="3"/>
      <c r="J205" s="48"/>
      <c r="K205" s="49"/>
      <c r="L205" s="49"/>
      <c r="M205" s="50"/>
      <c r="N205" s="51">
        <v>4760.6129999999994</v>
      </c>
      <c r="O205" s="49">
        <v>4244.9209919999994</v>
      </c>
      <c r="P205" s="49">
        <v>4533.5313092160004</v>
      </c>
      <c r="Q205" s="52"/>
      <c r="R205" s="53">
        <f t="shared" si="21"/>
        <v>3</v>
      </c>
      <c r="S205" s="54">
        <f t="shared" si="22"/>
        <v>4513.0217670720003</v>
      </c>
      <c r="T205" s="41">
        <f t="shared" si="23"/>
        <v>5.7269177004485056E-2</v>
      </c>
      <c r="U205" s="42" t="s">
        <v>145</v>
      </c>
      <c r="V205" s="43">
        <f t="shared" si="24"/>
        <v>4513.0217670720003</v>
      </c>
      <c r="W205" s="44">
        <f t="shared" si="25"/>
        <v>5.7269177004485056E-2</v>
      </c>
      <c r="X205" s="55">
        <f t="shared" si="26"/>
        <v>4513.0217670720003</v>
      </c>
      <c r="Y205" s="46" t="s">
        <v>2988</v>
      </c>
      <c r="AA205" s="29"/>
    </row>
    <row r="206" spans="1:27" s="30" customFormat="1" ht="14.4" thickBot="1">
      <c r="A206" s="56"/>
      <c r="B206" s="57"/>
      <c r="C206" s="57"/>
      <c r="D206" s="171"/>
      <c r="E206" s="57"/>
      <c r="F206" s="58"/>
      <c r="G206" s="59"/>
      <c r="H206" s="59"/>
      <c r="I206" s="59"/>
      <c r="J206" s="60"/>
      <c r="K206" s="61"/>
      <c r="L206" s="61"/>
      <c r="M206" s="62"/>
      <c r="N206" s="63"/>
      <c r="O206" s="61"/>
      <c r="P206" s="61"/>
      <c r="Q206" s="64"/>
      <c r="R206" s="65">
        <f t="shared" ref="R206" si="27">COUNTA(F206:I206,N206:P206)</f>
        <v>0</v>
      </c>
      <c r="S206" s="66" t="str">
        <f t="shared" ref="S206" si="28">IFERROR(AVERAGE(J206:P206),"")</f>
        <v/>
      </c>
      <c r="T206" s="67" t="str">
        <f t="shared" ref="T206" si="29">IF(Q206&gt;0,"",IFERROR(STDEV(J206:P206)/S206,""))</f>
        <v/>
      </c>
      <c r="U206" s="68"/>
      <c r="V206" s="69" t="str">
        <f t="shared" ref="V206" si="30">IFERROR(AVERAGE(J206:P206),"")</f>
        <v/>
      </c>
      <c r="W206" s="70" t="str">
        <f t="shared" si="25"/>
        <v/>
      </c>
      <c r="X206" s="71" t="str">
        <f t="shared" ref="X206" si="31">IF(Q206&gt;0,Q206,V206)</f>
        <v/>
      </c>
      <c r="Y206" s="72"/>
      <c r="Z206" s="47"/>
      <c r="AA206" s="29"/>
    </row>
    <row r="207" spans="1:27" s="30" customFormat="1" ht="13.8">
      <c r="A207" s="73"/>
      <c r="B207" s="73"/>
      <c r="C207" s="74"/>
      <c r="D207" s="172"/>
      <c r="E207" s="74"/>
      <c r="F207" s="74"/>
      <c r="G207" s="74"/>
      <c r="H207" s="74"/>
      <c r="I207" s="74"/>
      <c r="J207" s="75"/>
      <c r="K207" s="75"/>
      <c r="L207" s="75"/>
      <c r="M207" s="75"/>
      <c r="N207" s="75"/>
      <c r="O207" s="75"/>
      <c r="P207" s="75"/>
      <c r="Q207" s="76"/>
      <c r="R207" s="47"/>
      <c r="S207" s="77"/>
      <c r="T207" s="47"/>
      <c r="U207" s="29"/>
      <c r="V207" s="77"/>
      <c r="W207" s="47"/>
      <c r="X207" s="77"/>
      <c r="Y207" s="78"/>
      <c r="Z207" s="47"/>
      <c r="AA207" s="29"/>
    </row>
    <row r="208" spans="1:27" s="30" customFormat="1" ht="13.8">
      <c r="A208" s="191" t="s">
        <v>559</v>
      </c>
      <c r="B208" s="73"/>
      <c r="C208" s="74"/>
      <c r="D208" s="172"/>
      <c r="E208" s="74"/>
      <c r="F208" s="74"/>
      <c r="G208" s="74"/>
      <c r="H208" s="74"/>
      <c r="I208" s="74"/>
      <c r="J208" s="75"/>
      <c r="K208" s="75"/>
      <c r="L208" s="75"/>
      <c r="M208" s="75"/>
      <c r="N208" s="75"/>
      <c r="O208" s="75"/>
      <c r="P208" s="75"/>
      <c r="Q208" s="76"/>
      <c r="R208" s="47"/>
      <c r="S208" s="77"/>
      <c r="T208" s="47"/>
      <c r="U208" s="29"/>
      <c r="V208" s="77"/>
      <c r="W208" s="47"/>
      <c r="X208" s="77"/>
      <c r="Y208" s="78"/>
      <c r="Z208" s="47"/>
      <c r="AA208" s="29"/>
    </row>
    <row r="209" spans="1:27" s="30" customFormat="1" ht="13.8">
      <c r="A209" s="73"/>
      <c r="B209" s="73"/>
      <c r="C209" s="74"/>
      <c r="D209" s="172"/>
      <c r="E209" s="74"/>
      <c r="F209" s="74"/>
      <c r="G209" s="74"/>
      <c r="H209" s="74"/>
      <c r="I209" s="74"/>
      <c r="J209" s="75"/>
      <c r="K209" s="75"/>
      <c r="L209" s="75"/>
      <c r="M209" s="75"/>
      <c r="N209" s="75"/>
      <c r="O209" s="75"/>
      <c r="P209" s="75"/>
      <c r="Q209" s="76"/>
      <c r="R209" s="47"/>
      <c r="S209" s="77"/>
      <c r="T209" s="47"/>
      <c r="U209" s="29"/>
      <c r="V209" s="77"/>
      <c r="W209" s="47"/>
      <c r="X209" s="77"/>
      <c r="Y209" s="78"/>
      <c r="Z209" s="47"/>
      <c r="AA209" s="29"/>
    </row>
    <row r="210" spans="1:27" s="30" customFormat="1" ht="13.8">
      <c r="A210" s="192" t="s">
        <v>560</v>
      </c>
      <c r="B210" s="294" t="s">
        <v>2989</v>
      </c>
      <c r="C210" s="294"/>
      <c r="D210" s="294"/>
      <c r="E210" s="294"/>
      <c r="F210" s="74"/>
      <c r="G210" s="74"/>
      <c r="H210" s="74"/>
      <c r="I210" s="74"/>
      <c r="J210" s="75"/>
      <c r="K210" s="75"/>
      <c r="L210" s="75"/>
      <c r="M210" s="75"/>
      <c r="N210" s="75"/>
      <c r="O210" s="75"/>
      <c r="P210" s="75"/>
      <c r="Q210" s="76"/>
      <c r="R210" s="47"/>
      <c r="S210" s="77"/>
      <c r="T210" s="47"/>
      <c r="U210" s="29"/>
      <c r="V210" s="77"/>
      <c r="W210" s="47"/>
      <c r="X210" s="77"/>
      <c r="Y210" s="78"/>
      <c r="Z210" s="47"/>
      <c r="AA210" s="47"/>
    </row>
    <row r="211" spans="1:27" s="30" customFormat="1" ht="13.8">
      <c r="A211" s="192" t="s">
        <v>561</v>
      </c>
      <c r="B211" s="294" t="s">
        <v>2990</v>
      </c>
      <c r="C211" s="294"/>
      <c r="D211" s="294"/>
      <c r="E211" s="294"/>
      <c r="F211" s="74"/>
      <c r="G211" s="74"/>
      <c r="H211" s="74"/>
      <c r="I211" s="74"/>
      <c r="J211" s="75"/>
      <c r="K211" s="75"/>
      <c r="L211" s="75"/>
      <c r="M211" s="75"/>
      <c r="N211" s="75"/>
      <c r="O211" s="75"/>
      <c r="P211" s="75"/>
      <c r="Q211" s="76"/>
      <c r="R211" s="47"/>
      <c r="S211" s="77"/>
      <c r="T211" s="47"/>
      <c r="U211" s="29"/>
      <c r="V211" s="77"/>
      <c r="W211" s="47"/>
      <c r="X211" s="77"/>
      <c r="Y211" s="78"/>
      <c r="Z211" s="47"/>
      <c r="AA211" s="47"/>
    </row>
    <row r="212" spans="1:27" ht="13.8">
      <c r="A212" s="192" t="s">
        <v>562</v>
      </c>
      <c r="B212" s="294"/>
      <c r="C212" s="294"/>
      <c r="D212" s="294"/>
      <c r="E212" s="294"/>
    </row>
    <row r="213" spans="1:27" ht="13.8">
      <c r="A213" s="192" t="s">
        <v>563</v>
      </c>
      <c r="B213" s="294"/>
      <c r="C213" s="294"/>
      <c r="D213" s="294"/>
      <c r="E213" s="294"/>
    </row>
    <row r="214" spans="1:27" ht="13.8"/>
    <row r="215" spans="1:27" ht="13.95" customHeight="1">
      <c r="A215" s="277" t="s">
        <v>814</v>
      </c>
      <c r="B215" s="277"/>
      <c r="C215" s="277"/>
      <c r="D215" s="277"/>
      <c r="E215" s="277"/>
      <c r="F215" s="277"/>
      <c r="G215" s="277"/>
      <c r="H215" s="277"/>
      <c r="I215" s="277"/>
      <c r="J215" s="277"/>
      <c r="K215" s="277"/>
      <c r="L215" s="277"/>
      <c r="M215" s="277"/>
      <c r="N215" s="277"/>
      <c r="O215" s="277"/>
      <c r="P215" s="277"/>
      <c r="Q215" s="277"/>
      <c r="R215" s="277"/>
      <c r="S215" s="277"/>
      <c r="T215" s="277"/>
      <c r="U215" s="277"/>
      <c r="V215" s="277"/>
      <c r="W215" s="277"/>
      <c r="X215" s="277"/>
      <c r="Y215" s="277"/>
    </row>
    <row r="216" spans="1:27" ht="13.8"/>
    <row r="217" spans="1:27" ht="13.95" customHeight="1">
      <c r="A217" s="276" t="s">
        <v>565</v>
      </c>
      <c r="B217" s="276"/>
      <c r="C217" s="276"/>
      <c r="D217" s="276"/>
      <c r="E217" s="276"/>
      <c r="F217" s="276"/>
      <c r="G217" s="276"/>
      <c r="H217" s="276"/>
      <c r="I217" s="276"/>
      <c r="J217" s="276"/>
      <c r="K217" s="276"/>
      <c r="L217" s="276"/>
      <c r="M217" s="276"/>
      <c r="N217" s="276"/>
      <c r="O217" s="276"/>
      <c r="P217" s="276"/>
      <c r="Q217" s="276"/>
      <c r="R217" s="276"/>
      <c r="S217" s="276"/>
      <c r="T217" s="276"/>
      <c r="U217" s="276"/>
      <c r="V217" s="276"/>
      <c r="W217" s="276"/>
      <c r="X217" s="276"/>
      <c r="Y217" s="276"/>
    </row>
    <row r="218" spans="1:27" ht="13.8">
      <c r="A218" s="276"/>
      <c r="B218" s="276"/>
      <c r="C218" s="276"/>
      <c r="D218" s="276"/>
      <c r="E218" s="276"/>
      <c r="F218" s="276"/>
      <c r="G218" s="276"/>
      <c r="H218" s="276"/>
      <c r="I218" s="276"/>
      <c r="J218" s="276"/>
      <c r="K218" s="276"/>
      <c r="L218" s="276"/>
      <c r="M218" s="276"/>
      <c r="N218" s="276"/>
      <c r="O218" s="276"/>
      <c r="P218" s="276"/>
      <c r="Q218" s="276"/>
      <c r="R218" s="276"/>
      <c r="S218" s="276"/>
      <c r="T218" s="276"/>
      <c r="U218" s="276"/>
      <c r="V218" s="276"/>
      <c r="W218" s="276"/>
      <c r="X218" s="276"/>
      <c r="Y218" s="276"/>
    </row>
    <row r="219" spans="1:27" ht="13.8">
      <c r="A219" s="80"/>
      <c r="B219" s="80"/>
      <c r="C219" s="80"/>
      <c r="D219" s="173"/>
      <c r="E219" s="80"/>
      <c r="F219" s="80"/>
      <c r="G219" s="80"/>
      <c r="H219" s="80"/>
      <c r="I219" s="80"/>
      <c r="J219" s="80"/>
      <c r="K219" s="80"/>
      <c r="L219" s="80"/>
      <c r="M219" s="80"/>
      <c r="N219" s="80"/>
      <c r="O219" s="80"/>
      <c r="P219" s="80"/>
      <c r="Q219" s="80"/>
      <c r="R219" s="80"/>
      <c r="S219" s="80"/>
      <c r="T219" s="80"/>
      <c r="U219" s="80"/>
      <c r="V219" s="80"/>
      <c r="W219" s="80"/>
      <c r="X219" s="80"/>
      <c r="Y219" s="80"/>
    </row>
    <row r="220" spans="1:27" ht="13.8">
      <c r="A220" s="275" t="s">
        <v>566</v>
      </c>
      <c r="B220" s="275"/>
      <c r="C220" s="275"/>
      <c r="D220" s="275"/>
      <c r="E220" s="275"/>
      <c r="F220" s="275"/>
      <c r="G220" s="275"/>
      <c r="H220" s="275"/>
      <c r="I220" s="275"/>
      <c r="J220" s="275"/>
      <c r="K220" s="275"/>
      <c r="L220" s="275"/>
      <c r="M220" s="275"/>
      <c r="N220" s="275"/>
      <c r="O220" s="275"/>
      <c r="P220" s="275"/>
      <c r="Q220" s="275"/>
      <c r="R220" s="275"/>
      <c r="S220" s="275"/>
      <c r="T220" s="275"/>
      <c r="U220" s="275"/>
      <c r="V220" s="275"/>
      <c r="W220" s="275"/>
      <c r="X220" s="275"/>
      <c r="Y220" s="275"/>
    </row>
    <row r="221" spans="1:27" ht="13.8">
      <c r="A221" s="80"/>
      <c r="B221" s="80"/>
      <c r="C221" s="80"/>
      <c r="D221" s="173"/>
      <c r="E221" s="80"/>
      <c r="F221" s="80"/>
      <c r="G221" s="80"/>
      <c r="H221" s="80"/>
      <c r="I221" s="80"/>
      <c r="J221" s="80"/>
      <c r="K221" s="80"/>
      <c r="L221" s="80"/>
      <c r="M221" s="80"/>
      <c r="N221" s="80"/>
      <c r="O221" s="80"/>
      <c r="P221" s="80"/>
      <c r="Q221" s="80"/>
      <c r="R221" s="80"/>
      <c r="S221" s="80"/>
      <c r="T221" s="80"/>
      <c r="U221" s="80"/>
      <c r="V221" s="80"/>
      <c r="W221" s="80"/>
      <c r="X221" s="80"/>
      <c r="Y221" s="80"/>
    </row>
    <row r="222" spans="1:27" ht="13.8"/>
    <row r="223" spans="1:27" ht="13.8"/>
    <row r="224" spans="1:27" ht="13.8">
      <c r="A224" s="191"/>
    </row>
    <row r="225" spans="1:28" s="79" customFormat="1" ht="13.8">
      <c r="A225" s="191"/>
      <c r="B225" s="193" t="s">
        <v>2991</v>
      </c>
      <c r="C225" s="81"/>
      <c r="D225" s="81"/>
      <c r="E225" s="81"/>
      <c r="F225" s="81"/>
      <c r="G225" s="81"/>
      <c r="H225" s="81"/>
      <c r="I225" s="30"/>
      <c r="J225" s="82"/>
      <c r="K225" s="82"/>
      <c r="L225" s="82"/>
      <c r="M225" s="82"/>
      <c r="N225" s="82"/>
      <c r="O225" s="82"/>
      <c r="P225" s="82"/>
      <c r="Q225" s="83"/>
      <c r="R225" s="191"/>
      <c r="S225" s="191"/>
      <c r="T225" s="191"/>
      <c r="U225" s="30"/>
      <c r="V225" s="191"/>
      <c r="W225" s="191"/>
      <c r="X225" s="191"/>
      <c r="Y225" s="191"/>
      <c r="Z225" s="191"/>
      <c r="AA225" s="191"/>
      <c r="AB225" s="30"/>
    </row>
    <row r="226" spans="1:28" s="79" customFormat="1" ht="13.8">
      <c r="A226" s="191"/>
      <c r="B226" s="191" t="s">
        <v>870</v>
      </c>
      <c r="C226" s="30"/>
      <c r="D226" s="81"/>
      <c r="E226" s="30"/>
      <c r="F226" s="30"/>
      <c r="G226" s="30"/>
      <c r="H226" s="30"/>
      <c r="I226" s="30"/>
      <c r="J226" s="82"/>
      <c r="K226" s="82"/>
      <c r="L226" s="82"/>
      <c r="M226" s="82"/>
      <c r="N226" s="82"/>
      <c r="O226" s="82"/>
      <c r="P226" s="82"/>
      <c r="Q226" s="83"/>
      <c r="R226" s="191"/>
      <c r="S226" s="191"/>
      <c r="T226" s="191"/>
      <c r="U226" s="30"/>
      <c r="V226" s="191"/>
      <c r="W226" s="191"/>
      <c r="X226" s="191"/>
      <c r="Y226" s="191"/>
      <c r="Z226" s="191"/>
      <c r="AA226" s="191"/>
      <c r="AB226" s="30"/>
    </row>
    <row r="227" spans="1:28" s="79" customFormat="1" ht="13.8">
      <c r="A227" s="191"/>
      <c r="B227" s="191"/>
      <c r="C227" s="30"/>
      <c r="D227" s="81"/>
      <c r="E227" s="30"/>
      <c r="F227" s="30"/>
      <c r="G227" s="30"/>
      <c r="H227" s="30"/>
      <c r="I227" s="30"/>
      <c r="J227" s="82"/>
      <c r="K227" s="82"/>
      <c r="L227" s="82"/>
      <c r="M227" s="82"/>
      <c r="N227" s="82"/>
      <c r="O227" s="82"/>
      <c r="P227" s="82"/>
      <c r="Q227" s="83"/>
      <c r="R227" s="191"/>
      <c r="S227" s="191"/>
      <c r="T227" s="191"/>
      <c r="U227" s="30"/>
      <c r="V227" s="191"/>
      <c r="W227" s="191"/>
      <c r="X227" s="191"/>
      <c r="Y227" s="191"/>
      <c r="Z227" s="191"/>
      <c r="AA227" s="191"/>
      <c r="AB227" s="30"/>
    </row>
    <row r="228" spans="1:28" s="89" customFormat="1" ht="13.8">
      <c r="A228" s="84"/>
      <c r="B228" s="84"/>
      <c r="C228" s="85"/>
      <c r="D228" s="81"/>
      <c r="E228" s="85"/>
      <c r="F228" s="85"/>
      <c r="G228" s="85"/>
      <c r="H228" s="85"/>
      <c r="I228" s="85"/>
      <c r="J228" s="87"/>
      <c r="K228" s="87"/>
      <c r="L228" s="87"/>
      <c r="M228" s="87"/>
      <c r="N228" s="87"/>
      <c r="O228" s="87"/>
      <c r="P228" s="87"/>
      <c r="Q228" s="88"/>
      <c r="S228" s="90"/>
      <c r="U228" s="86"/>
      <c r="V228" s="90"/>
      <c r="X228" s="90"/>
      <c r="Y228" s="91"/>
      <c r="AB228" s="30"/>
    </row>
    <row r="229" spans="1:28" s="89" customFormat="1" ht="13.8" hidden="1">
      <c r="A229" s="84"/>
      <c r="B229" s="84"/>
      <c r="C229" s="85"/>
      <c r="D229" s="81"/>
      <c r="E229" s="85"/>
      <c r="F229" s="85"/>
      <c r="G229" s="85"/>
      <c r="H229" s="85"/>
      <c r="I229" s="85"/>
      <c r="J229" s="87"/>
      <c r="K229" s="87"/>
      <c r="L229" s="87"/>
      <c r="M229" s="87"/>
      <c r="N229" s="87"/>
      <c r="O229" s="87"/>
      <c r="P229" s="87"/>
      <c r="Q229" s="88"/>
      <c r="S229" s="90"/>
      <c r="U229" s="86"/>
      <c r="V229" s="90"/>
      <c r="X229" s="90"/>
      <c r="Y229" s="91"/>
      <c r="AB229" s="30"/>
    </row>
    <row r="230" spans="1:28" ht="13.8"/>
    <row r="231" spans="1:28" ht="13.8"/>
    <row r="232" spans="1:28" ht="13.95" customHeight="1"/>
    <row r="233" spans="1:28" ht="13.95" customHeight="1"/>
    <row r="234" spans="1:28" ht="13.95" customHeight="1"/>
    <row r="235" spans="1:28" ht="13.95" customHeight="1"/>
    <row r="236" spans="1:28" ht="13.95" customHeight="1"/>
    <row r="237" spans="1:28" ht="13.95" customHeight="1"/>
    <row r="238" spans="1:28" ht="13.95" customHeight="1"/>
    <row r="239" spans="1:28" ht="13.95" customHeight="1"/>
    <row r="240" spans="1:28" ht="13.95" customHeight="1"/>
    <row r="241" ht="13.95" customHeight="1"/>
    <row r="242" ht="13.95" customHeight="1"/>
    <row r="243" ht="13.95" customHeight="1"/>
    <row r="244" ht="13.95" customHeight="1"/>
    <row r="245" ht="13.95" customHeight="1"/>
    <row r="246" ht="13.95" customHeight="1"/>
    <row r="247" ht="13.95" customHeight="1"/>
    <row r="248" ht="13.95" customHeight="1"/>
    <row r="249" ht="13.95" customHeight="1"/>
    <row r="250" ht="13.95" customHeight="1"/>
    <row r="251" ht="13.95" customHeight="1"/>
    <row r="252" ht="13.95" customHeight="1"/>
    <row r="253" ht="13.95" customHeight="1"/>
    <row r="254" ht="13.95" customHeight="1"/>
    <row r="255" ht="13.95" customHeight="1"/>
    <row r="256" ht="13.95" customHeight="1"/>
    <row r="257" ht="13.95" customHeight="1"/>
    <row r="258" ht="13.95" customHeight="1"/>
    <row r="259" ht="13.95" customHeight="1"/>
    <row r="260" ht="13.95" customHeight="1"/>
    <row r="261" ht="13.95" customHeight="1"/>
    <row r="262" ht="13.95" customHeight="1"/>
    <row r="263" ht="13.95" customHeight="1"/>
    <row r="264" ht="13.95" customHeight="1"/>
    <row r="265" ht="13.95" customHeight="1"/>
    <row r="266" ht="13.95" customHeight="1"/>
    <row r="267" ht="13.95" customHeight="1"/>
    <row r="268" ht="13.95" customHeight="1"/>
    <row r="269" ht="13.95" customHeight="1"/>
    <row r="270" ht="13.95" customHeight="1"/>
    <row r="271" ht="13.95" customHeight="1"/>
    <row r="272" ht="13.95" customHeight="1"/>
    <row r="273" ht="13.95" customHeight="1"/>
    <row r="274" ht="13.95" customHeight="1"/>
    <row r="275" ht="13.95" customHeight="1"/>
    <row r="276" ht="13.95" customHeight="1"/>
    <row r="277" ht="13.95" customHeight="1"/>
    <row r="278" ht="13.95" customHeight="1"/>
    <row r="279" ht="13.95" customHeight="1"/>
    <row r="280" ht="13.95" customHeight="1"/>
    <row r="281" ht="13.95" customHeight="1"/>
    <row r="282" ht="13.95" customHeight="1"/>
    <row r="283" ht="13.95" customHeight="1"/>
    <row r="284" ht="13.95" customHeight="1"/>
    <row r="285" ht="13.95" customHeight="1"/>
    <row r="286" ht="13.95" customHeight="1"/>
    <row r="287" ht="13.95" customHeight="1"/>
    <row r="288" ht="13.95" customHeight="1"/>
    <row r="289" ht="13.95" customHeight="1"/>
    <row r="290" ht="13.95" customHeight="1"/>
    <row r="291" ht="13.95" customHeight="1"/>
    <row r="292" ht="13.95" customHeight="1"/>
    <row r="293" ht="13.95" customHeight="1"/>
    <row r="294" ht="13.95" customHeight="1"/>
    <row r="295" ht="13.95" customHeight="1"/>
    <row r="296" ht="13.95" customHeight="1"/>
    <row r="297" ht="13.95" customHeight="1"/>
    <row r="298" ht="13.95" customHeight="1"/>
    <row r="299" ht="13.95" customHeight="1"/>
    <row r="300" ht="13.95" customHeight="1"/>
    <row r="301" ht="13.95" customHeight="1"/>
    <row r="302" ht="13.95" customHeight="1"/>
    <row r="303" ht="13.95" customHeight="1"/>
    <row r="304" ht="13.95" customHeight="1"/>
    <row r="305" ht="13.95" customHeight="1"/>
    <row r="306" ht="13.95" customHeight="1"/>
    <row r="307" ht="13.95" customHeight="1"/>
    <row r="308" ht="13.95" customHeight="1"/>
    <row r="309" ht="13.95" customHeight="1"/>
    <row r="310" ht="13.95" customHeight="1"/>
    <row r="311" ht="13.95" customHeight="1"/>
    <row r="312" ht="13.95" customHeight="1"/>
    <row r="313" ht="13.95" customHeight="1"/>
    <row r="314" ht="13.95" customHeight="1"/>
    <row r="315" ht="13.95" customHeight="1"/>
    <row r="316" ht="13.95" customHeight="1"/>
    <row r="317" ht="13.95" customHeight="1"/>
    <row r="318" ht="13.95" customHeight="1"/>
    <row r="319" ht="13.95" customHeight="1"/>
    <row r="320" ht="13.95" customHeight="1"/>
    <row r="321" ht="13.95" customHeight="1"/>
    <row r="322" ht="13.95" customHeight="1"/>
    <row r="323" ht="13.95" customHeight="1"/>
    <row r="324" ht="13.95" customHeight="1"/>
    <row r="325" ht="13.95" customHeight="1"/>
    <row r="326" ht="13.95" customHeight="1"/>
    <row r="327" ht="13.95" customHeight="1"/>
    <row r="328" ht="13.95" customHeight="1"/>
    <row r="329" ht="13.95" customHeight="1"/>
    <row r="330" ht="13.95" customHeight="1"/>
    <row r="331" ht="13.95" customHeight="1"/>
    <row r="332" ht="13.95" customHeight="1"/>
    <row r="333" ht="13.95" customHeight="1"/>
    <row r="334" ht="13.95" customHeight="1"/>
    <row r="335" ht="13.95" customHeight="1"/>
    <row r="336" ht="13.95" customHeight="1"/>
    <row r="337" ht="13.95" customHeight="1"/>
    <row r="338" ht="13.95" customHeight="1"/>
    <row r="339" ht="13.95" customHeight="1"/>
    <row r="340" ht="13.95" customHeight="1"/>
    <row r="341" ht="13.95" customHeight="1"/>
    <row r="342" ht="13.95" customHeight="1"/>
    <row r="343" ht="13.95" customHeight="1"/>
    <row r="344" ht="13.95" customHeight="1"/>
    <row r="345" ht="13.95" customHeight="1"/>
    <row r="346" ht="13.95" customHeight="1"/>
    <row r="347" ht="13.95" customHeight="1"/>
    <row r="348" ht="13.95" customHeight="1"/>
    <row r="349" ht="13.95" customHeight="1"/>
    <row r="350" ht="13.95" customHeight="1"/>
    <row r="351" ht="13.95" customHeight="1"/>
    <row r="352" ht="13.95" customHeight="1"/>
    <row r="353" ht="13.95" customHeight="1"/>
    <row r="354" ht="13.95" customHeight="1"/>
    <row r="355" ht="13.95" customHeight="1"/>
    <row r="356" ht="13.95" customHeight="1"/>
    <row r="357" ht="13.95" customHeight="1"/>
    <row r="358" ht="13.95" customHeight="1"/>
    <row r="359" ht="13.95" customHeight="1"/>
    <row r="360" ht="13.95" customHeight="1"/>
    <row r="361" ht="13.95" customHeight="1"/>
    <row r="362" ht="13.95" customHeight="1"/>
    <row r="363" ht="13.95" customHeight="1"/>
    <row r="364" ht="13.95" customHeight="1"/>
    <row r="365" ht="13.95" customHeight="1"/>
    <row r="366" ht="13.95" customHeight="1"/>
    <row r="367" ht="13.95" customHeight="1"/>
    <row r="368" ht="13.95" customHeight="1"/>
    <row r="369" ht="13.95" customHeight="1"/>
    <row r="370" ht="13.95" customHeight="1"/>
    <row r="371" ht="13.95" customHeight="1"/>
    <row r="372" ht="13.95" customHeight="1"/>
    <row r="373" ht="13.95" customHeight="1"/>
    <row r="374" ht="13.95" customHeight="1"/>
    <row r="375" ht="13.95" customHeight="1"/>
    <row r="376" ht="13.95" customHeight="1"/>
    <row r="377" ht="13.95" customHeight="1"/>
    <row r="378" ht="13.95" customHeight="1"/>
    <row r="379" ht="13.95" customHeight="1"/>
    <row r="380" ht="13.95" customHeight="1"/>
    <row r="381" ht="13.95" customHeight="1"/>
    <row r="382" ht="13.95" customHeight="1"/>
    <row r="383" ht="13.95" customHeight="1"/>
    <row r="384" ht="13.95" customHeight="1"/>
    <row r="385" ht="13.95" customHeight="1"/>
    <row r="386" ht="13.95" customHeight="1"/>
    <row r="387" ht="13.95" customHeight="1"/>
    <row r="388" ht="13.95" customHeight="1"/>
    <row r="389" ht="13.95" customHeight="1"/>
    <row r="390" ht="13.95" customHeight="1"/>
    <row r="391" ht="13.95" customHeight="1"/>
    <row r="392" ht="13.95" customHeight="1"/>
    <row r="393" ht="13.95" customHeight="1"/>
    <row r="394" ht="13.95" customHeight="1"/>
    <row r="395" ht="13.95" customHeight="1"/>
    <row r="396" ht="13.95" customHeight="1"/>
    <row r="397" ht="13.95" customHeight="1"/>
    <row r="398" ht="13.95" customHeight="1"/>
    <row r="399" ht="13.95" customHeight="1"/>
    <row r="400" ht="13.95" customHeight="1"/>
    <row r="401" ht="13.95" customHeight="1"/>
    <row r="402" ht="13.95" customHeight="1"/>
    <row r="403" ht="13.95" customHeight="1"/>
    <row r="404" ht="13.95" customHeight="1"/>
    <row r="405" ht="13.95" customHeight="1"/>
    <row r="406" ht="13.95" customHeight="1"/>
    <row r="407" ht="13.95" customHeight="1"/>
    <row r="408" ht="13.95" customHeight="1"/>
    <row r="409" ht="13.95" customHeight="1"/>
    <row r="410" ht="13.95" customHeight="1"/>
    <row r="411" ht="13.95" customHeight="1"/>
    <row r="412" ht="13.95" customHeight="1"/>
    <row r="413" ht="13.95" customHeight="1"/>
    <row r="414" ht="13.95" customHeight="1"/>
    <row r="415" ht="13.95" customHeight="1"/>
    <row r="416" ht="13.95" customHeight="1"/>
    <row r="417" ht="13.95" customHeight="1"/>
    <row r="418" ht="13.95" customHeight="1"/>
    <row r="419" ht="13.95" customHeight="1"/>
    <row r="420" ht="13.95" customHeight="1"/>
    <row r="421" ht="13.95" customHeight="1"/>
    <row r="422" ht="13.95" customHeight="1"/>
    <row r="423" ht="13.95" customHeight="1"/>
    <row r="424" ht="13.95" customHeight="1"/>
    <row r="425" ht="13.95" customHeight="1"/>
    <row r="426" ht="13.95" customHeight="1"/>
    <row r="427" ht="13.95" customHeight="1"/>
    <row r="428" ht="13.95" customHeight="1"/>
    <row r="429" ht="13.95" customHeight="1"/>
    <row r="430" ht="13.95" customHeight="1"/>
    <row r="431" ht="13.95" customHeight="1"/>
    <row r="432" ht="13.95" customHeight="1"/>
    <row r="433" ht="13.95" customHeight="1"/>
  </sheetData>
  <autoFilter ref="A8:AB206" xr:uid="{4020ED42-C5F3-4077-BBA9-F0E466E27F48}">
    <filterColumn colId="5" showButton="0"/>
    <filterColumn colId="6" showButton="0"/>
    <filterColumn colId="7" showButton="0"/>
    <filterColumn colId="9" showButton="0"/>
    <filterColumn colId="10" showButton="0"/>
    <filterColumn colId="11" showButton="0"/>
  </autoFilter>
  <mergeCells count="28">
    <mergeCell ref="A220:Y220"/>
    <mergeCell ref="B210:E210"/>
    <mergeCell ref="B211:E211"/>
    <mergeCell ref="B212:E212"/>
    <mergeCell ref="B213:E213"/>
    <mergeCell ref="A217:Y218"/>
    <mergeCell ref="D1:Y5"/>
    <mergeCell ref="A6:A8"/>
    <mergeCell ref="B6:B8"/>
    <mergeCell ref="C6:C8"/>
    <mergeCell ref="D6:D8"/>
    <mergeCell ref="E6:E8"/>
    <mergeCell ref="A1:C5"/>
    <mergeCell ref="F7:I8"/>
    <mergeCell ref="J7:M8"/>
    <mergeCell ref="N7:P7"/>
    <mergeCell ref="Q7:Q8"/>
    <mergeCell ref="R7:R8"/>
    <mergeCell ref="S7:S8"/>
    <mergeCell ref="T7:T8"/>
    <mergeCell ref="U7:U8"/>
    <mergeCell ref="V7:V8"/>
    <mergeCell ref="W7:W8"/>
    <mergeCell ref="A215:Y215"/>
    <mergeCell ref="F6:S6"/>
    <mergeCell ref="T6:W6"/>
    <mergeCell ref="X6:X8"/>
    <mergeCell ref="Y6:Y8"/>
  </mergeCells>
  <dataValidations count="3">
    <dataValidation allowBlank="1" showErrorMessage="1" sqref="V9:Y206" xr:uid="{56AA5B6B-5A8B-4690-B147-8FD026F3FAA9}"/>
    <dataValidation allowBlank="1" showErrorMessage="1" promptTitle="PorColombia:" prompt="Precaución: Celda formulada. No borrar." sqref="S9:U206" xr:uid="{C696A0C6-D607-48D9-BF6D-AE19128CAC70}"/>
    <dataValidation allowBlank="1" showErrorMessage="1" promptTitle="PorColombia:" prompt="Incluir el precio de experto sólo sí el análisis de precios no es favorable o presenta una dispersión superior al 30%" sqref="Q9:Q206" xr:uid="{015731CA-6FF0-43BA-87F4-6FEC7FFFCBE8}"/>
  </dataValidations>
  <pageMargins left="0.19685039370078741" right="0.19685039370078741" top="0.19685039370078741" bottom="0.19685039370078741" header="0.31496062992125984" footer="0.31496062992125984"/>
  <pageSetup paperSize="9" scale="32" orientation="landscape" horizontalDpi="0" verticalDpi="0"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E85F-D69A-4057-B7FA-AC79C06FB3F5}">
  <sheetPr codeName="Hoja16" filterMode="1"/>
  <dimension ref="A1:G1405"/>
  <sheetViews>
    <sheetView showGridLines="0" zoomScaleNormal="100" workbookViewId="0">
      <selection activeCell="F7" sqref="F7"/>
    </sheetView>
  </sheetViews>
  <sheetFormatPr baseColWidth="10" defaultColWidth="11.3984375" defaultRowHeight="13.8"/>
  <cols>
    <col min="1" max="1" width="7.3984375" style="1" bestFit="1" customWidth="1"/>
    <col min="2" max="2" width="9.3984375" style="1" bestFit="1" customWidth="1"/>
    <col min="3" max="3" width="12.69921875" style="1" bestFit="1" customWidth="1"/>
    <col min="4" max="4" width="31.69921875" style="1" customWidth="1"/>
    <col min="5" max="5" width="12.296875" style="1" bestFit="1" customWidth="1"/>
    <col min="6" max="6" width="65.69921875" style="6" customWidth="1"/>
  </cols>
  <sheetData>
    <row r="1" spans="1:7" ht="14.4" customHeight="1">
      <c r="A1" s="317" t="s">
        <v>2992</v>
      </c>
      <c r="B1" s="317"/>
      <c r="C1" s="318" t="s">
        <v>2993</v>
      </c>
      <c r="D1" s="318"/>
      <c r="E1" s="318"/>
      <c r="F1" s="318"/>
      <c r="G1" s="2"/>
    </row>
    <row r="2" spans="1:7" ht="14.4" customHeight="1">
      <c r="A2" s="317"/>
      <c r="B2" s="317"/>
      <c r="C2" s="318"/>
      <c r="D2" s="318"/>
      <c r="E2" s="318"/>
      <c r="F2" s="318"/>
      <c r="G2" s="2"/>
    </row>
    <row r="3" spans="1:7" ht="14.4" customHeight="1">
      <c r="A3" s="317"/>
      <c r="B3" s="317"/>
      <c r="C3" s="318"/>
      <c r="D3" s="318"/>
      <c r="E3" s="318"/>
      <c r="F3" s="318"/>
      <c r="G3" s="2"/>
    </row>
    <row r="4" spans="1:7" ht="14.4" customHeight="1">
      <c r="A4" s="317"/>
      <c r="B4" s="317"/>
      <c r="C4" s="318"/>
      <c r="D4" s="318"/>
      <c r="E4" s="318"/>
      <c r="F4" s="318"/>
      <c r="G4" s="2"/>
    </row>
    <row r="5" spans="1:7" ht="14.4" customHeight="1">
      <c r="A5" s="317"/>
      <c r="B5" s="317"/>
      <c r="C5" s="318"/>
      <c r="D5" s="318"/>
      <c r="E5" s="318"/>
      <c r="F5" s="318"/>
      <c r="G5" s="2"/>
    </row>
    <row r="6" spans="1:7" ht="31.2">
      <c r="A6" s="104" t="s">
        <v>2994</v>
      </c>
      <c r="B6" s="104" t="s">
        <v>5</v>
      </c>
      <c r="C6" s="104" t="s">
        <v>33</v>
      </c>
      <c r="D6" s="104" t="s">
        <v>34</v>
      </c>
      <c r="E6" s="104" t="s">
        <v>2995</v>
      </c>
      <c r="F6" s="105" t="s">
        <v>2996</v>
      </c>
      <c r="G6" s="2"/>
    </row>
    <row r="7" spans="1:7" ht="55.2">
      <c r="A7" s="3">
        <v>1</v>
      </c>
      <c r="B7" s="3" t="s">
        <v>9</v>
      </c>
      <c r="C7" s="3">
        <v>12162003</v>
      </c>
      <c r="D7" s="7" t="s">
        <v>49</v>
      </c>
      <c r="E7" s="3" t="s">
        <v>50</v>
      </c>
      <c r="F7" s="4" t="s">
        <v>55</v>
      </c>
      <c r="G7" s="2"/>
    </row>
    <row r="8" spans="1:7" ht="41.4">
      <c r="A8" s="3">
        <v>1</v>
      </c>
      <c r="B8" s="3" t="s">
        <v>9</v>
      </c>
      <c r="C8" s="3">
        <v>40141734</v>
      </c>
      <c r="D8" s="7" t="s">
        <v>56</v>
      </c>
      <c r="E8" s="3" t="s">
        <v>57</v>
      </c>
      <c r="F8" s="4" t="s">
        <v>58</v>
      </c>
      <c r="G8" s="2"/>
    </row>
    <row r="9" spans="1:7" ht="55.2">
      <c r="A9" s="3">
        <v>1</v>
      </c>
      <c r="B9" s="3" t="s">
        <v>9</v>
      </c>
      <c r="C9" s="3">
        <v>40171708</v>
      </c>
      <c r="D9" s="7" t="s">
        <v>59</v>
      </c>
      <c r="E9" s="3" t="s">
        <v>60</v>
      </c>
      <c r="F9" s="4" t="s">
        <v>61</v>
      </c>
      <c r="G9" s="2"/>
    </row>
    <row r="10" spans="1:7" ht="55.2">
      <c r="A10" s="3">
        <v>1</v>
      </c>
      <c r="B10" s="3" t="s">
        <v>9</v>
      </c>
      <c r="C10" s="3">
        <v>40171708</v>
      </c>
      <c r="D10" s="7" t="s">
        <v>62</v>
      </c>
      <c r="E10" s="3" t="s">
        <v>60</v>
      </c>
      <c r="F10" s="4" t="s">
        <v>63</v>
      </c>
      <c r="G10" s="2"/>
    </row>
    <row r="11" spans="1:7" ht="110.4">
      <c r="A11" s="3">
        <v>1</v>
      </c>
      <c r="B11" s="3" t="s">
        <v>9</v>
      </c>
      <c r="C11" s="3">
        <v>41102504</v>
      </c>
      <c r="D11" s="7" t="s">
        <v>64</v>
      </c>
      <c r="E11" s="3" t="s">
        <v>65</v>
      </c>
      <c r="F11" s="4" t="s">
        <v>66</v>
      </c>
      <c r="G11" s="2"/>
    </row>
    <row r="12" spans="1:7" ht="110.4">
      <c r="A12" s="3">
        <v>1</v>
      </c>
      <c r="B12" s="3" t="s">
        <v>9</v>
      </c>
      <c r="C12" s="3">
        <v>41102504</v>
      </c>
      <c r="D12" s="7" t="s">
        <v>67</v>
      </c>
      <c r="E12" s="3" t="s">
        <v>65</v>
      </c>
      <c r="F12" s="4" t="s">
        <v>68</v>
      </c>
      <c r="G12" s="2"/>
    </row>
    <row r="13" spans="1:7" ht="41.4">
      <c r="A13" s="3">
        <v>1</v>
      </c>
      <c r="B13" s="3" t="s">
        <v>9</v>
      </c>
      <c r="C13" s="3">
        <v>21101803</v>
      </c>
      <c r="D13" s="7" t="s">
        <v>69</v>
      </c>
      <c r="E13" s="3" t="s">
        <v>60</v>
      </c>
      <c r="F13" s="4" t="s">
        <v>70</v>
      </c>
      <c r="G13" s="2"/>
    </row>
    <row r="14" spans="1:7" ht="41.4">
      <c r="A14" s="3">
        <v>1</v>
      </c>
      <c r="B14" s="3" t="s">
        <v>9</v>
      </c>
      <c r="C14" s="3">
        <v>11101505</v>
      </c>
      <c r="D14" s="7" t="s">
        <v>71</v>
      </c>
      <c r="E14" s="3" t="s">
        <v>72</v>
      </c>
      <c r="F14" s="4" t="s">
        <v>74</v>
      </c>
      <c r="G14" s="2"/>
    </row>
    <row r="15" spans="1:7" ht="55.2">
      <c r="A15" s="3">
        <v>1</v>
      </c>
      <c r="B15" s="3" t="s">
        <v>9</v>
      </c>
      <c r="C15" s="3">
        <v>10191500</v>
      </c>
      <c r="D15" s="7" t="s">
        <v>75</v>
      </c>
      <c r="E15" s="3" t="s">
        <v>76</v>
      </c>
      <c r="F15" s="4" t="s">
        <v>77</v>
      </c>
      <c r="G15" s="2"/>
    </row>
    <row r="16" spans="1:7" ht="41.4">
      <c r="A16" s="3">
        <v>1</v>
      </c>
      <c r="B16" s="3" t="s">
        <v>9</v>
      </c>
      <c r="C16" s="3">
        <v>10191500</v>
      </c>
      <c r="D16" s="7" t="s">
        <v>78</v>
      </c>
      <c r="E16" s="3" t="s">
        <v>76</v>
      </c>
      <c r="F16" s="4" t="s">
        <v>79</v>
      </c>
      <c r="G16" s="2"/>
    </row>
    <row r="17" spans="1:7" ht="69">
      <c r="A17" s="3">
        <v>1</v>
      </c>
      <c r="B17" s="3" t="s">
        <v>9</v>
      </c>
      <c r="C17" s="3">
        <v>10191500</v>
      </c>
      <c r="D17" s="7" t="s">
        <v>80</v>
      </c>
      <c r="E17" s="3" t="s">
        <v>76</v>
      </c>
      <c r="F17" s="4" t="s">
        <v>81</v>
      </c>
      <c r="G17" s="2"/>
    </row>
    <row r="18" spans="1:7" ht="69">
      <c r="A18" s="3">
        <v>1</v>
      </c>
      <c r="B18" s="3" t="s">
        <v>9</v>
      </c>
      <c r="C18" s="3">
        <v>10191500</v>
      </c>
      <c r="D18" s="7" t="s">
        <v>82</v>
      </c>
      <c r="E18" s="3" t="s">
        <v>76</v>
      </c>
      <c r="F18" s="4" t="s">
        <v>83</v>
      </c>
      <c r="G18" s="2"/>
    </row>
    <row r="19" spans="1:7" ht="55.2">
      <c r="A19" s="3">
        <v>1</v>
      </c>
      <c r="B19" s="3" t="s">
        <v>9</v>
      </c>
      <c r="C19" s="3">
        <v>10191500</v>
      </c>
      <c r="D19" s="7" t="s">
        <v>84</v>
      </c>
      <c r="E19" s="3" t="s">
        <v>76</v>
      </c>
      <c r="F19" s="4" t="s">
        <v>85</v>
      </c>
      <c r="G19" s="2"/>
    </row>
    <row r="20" spans="1:7" ht="55.2">
      <c r="A20" s="3">
        <v>1</v>
      </c>
      <c r="B20" s="3" t="s">
        <v>9</v>
      </c>
      <c r="C20" s="3">
        <v>10191500</v>
      </c>
      <c r="D20" s="7" t="s">
        <v>86</v>
      </c>
      <c r="E20" s="3" t="s">
        <v>87</v>
      </c>
      <c r="F20" s="4" t="s">
        <v>88</v>
      </c>
      <c r="G20" s="2"/>
    </row>
    <row r="21" spans="1:7" ht="82.8">
      <c r="A21" s="3">
        <v>1</v>
      </c>
      <c r="B21" s="3" t="s">
        <v>9</v>
      </c>
      <c r="C21" s="3">
        <v>10191500</v>
      </c>
      <c r="D21" s="7" t="s">
        <v>89</v>
      </c>
      <c r="E21" s="3" t="s">
        <v>87</v>
      </c>
      <c r="F21" s="4" t="s">
        <v>90</v>
      </c>
      <c r="G21" s="2"/>
    </row>
    <row r="22" spans="1:7" ht="151.80000000000001">
      <c r="A22" s="3">
        <v>1</v>
      </c>
      <c r="B22" s="3" t="s">
        <v>9</v>
      </c>
      <c r="C22" s="3">
        <v>10191500</v>
      </c>
      <c r="D22" s="7" t="s">
        <v>91</v>
      </c>
      <c r="E22" s="3" t="s">
        <v>87</v>
      </c>
      <c r="F22" s="4" t="s">
        <v>92</v>
      </c>
      <c r="G22" s="2"/>
    </row>
    <row r="23" spans="1:7" ht="27.6">
      <c r="A23" s="3">
        <v>1</v>
      </c>
      <c r="B23" s="3" t="s">
        <v>9</v>
      </c>
      <c r="C23" s="3">
        <v>21101612</v>
      </c>
      <c r="D23" s="7" t="s">
        <v>93</v>
      </c>
      <c r="E23" s="3" t="s">
        <v>60</v>
      </c>
      <c r="F23" s="4" t="s">
        <v>94</v>
      </c>
      <c r="G23" s="2"/>
    </row>
    <row r="24" spans="1:7" ht="41.4">
      <c r="A24" s="3">
        <v>1</v>
      </c>
      <c r="B24" s="3" t="s">
        <v>9</v>
      </c>
      <c r="C24" s="3">
        <v>21101612</v>
      </c>
      <c r="D24" s="7" t="s">
        <v>93</v>
      </c>
      <c r="E24" s="3" t="s">
        <v>57</v>
      </c>
      <c r="F24" s="4" t="s">
        <v>95</v>
      </c>
      <c r="G24" s="2"/>
    </row>
    <row r="25" spans="1:7" ht="27.6">
      <c r="A25" s="3">
        <v>1</v>
      </c>
      <c r="B25" s="3" t="s">
        <v>9</v>
      </c>
      <c r="C25" s="3">
        <v>21101612</v>
      </c>
      <c r="D25" s="7" t="s">
        <v>96</v>
      </c>
      <c r="E25" s="3" t="s">
        <v>60</v>
      </c>
      <c r="F25" s="4" t="s">
        <v>98</v>
      </c>
      <c r="G25" s="2"/>
    </row>
    <row r="26" spans="1:7" ht="27.6">
      <c r="A26" s="3">
        <v>1</v>
      </c>
      <c r="B26" s="3" t="s">
        <v>9</v>
      </c>
      <c r="C26" s="3">
        <v>27112017</v>
      </c>
      <c r="D26" s="7" t="s">
        <v>99</v>
      </c>
      <c r="E26" s="3" t="s">
        <v>60</v>
      </c>
      <c r="F26" s="4" t="s">
        <v>100</v>
      </c>
      <c r="G26" s="2"/>
    </row>
    <row r="27" spans="1:7" ht="82.8">
      <c r="A27" s="3">
        <v>1</v>
      </c>
      <c r="B27" s="3" t="s">
        <v>9</v>
      </c>
      <c r="C27" s="3">
        <v>10171500</v>
      </c>
      <c r="D27" s="7" t="s">
        <v>101</v>
      </c>
      <c r="E27" s="3" t="s">
        <v>87</v>
      </c>
      <c r="F27" s="4" t="s">
        <v>102</v>
      </c>
      <c r="G27" s="2"/>
    </row>
    <row r="28" spans="1:7" ht="110.4">
      <c r="A28" s="3">
        <v>1</v>
      </c>
      <c r="B28" s="3" t="s">
        <v>9</v>
      </c>
      <c r="C28" s="3">
        <v>10171500</v>
      </c>
      <c r="D28" s="7" t="s">
        <v>103</v>
      </c>
      <c r="E28" s="3" t="s">
        <v>76</v>
      </c>
      <c r="F28" s="4" t="s">
        <v>104</v>
      </c>
      <c r="G28" s="2"/>
    </row>
    <row r="29" spans="1:7" ht="41.4">
      <c r="A29" s="3">
        <v>1</v>
      </c>
      <c r="B29" s="3" t="s">
        <v>9</v>
      </c>
      <c r="C29" s="3">
        <v>10171506</v>
      </c>
      <c r="D29" s="7" t="s">
        <v>105</v>
      </c>
      <c r="E29" s="3" t="s">
        <v>106</v>
      </c>
      <c r="F29" s="4" t="s">
        <v>107</v>
      </c>
      <c r="G29" s="2"/>
    </row>
    <row r="30" spans="1:7" ht="55.2">
      <c r="A30" s="3">
        <v>1</v>
      </c>
      <c r="B30" s="3" t="s">
        <v>9</v>
      </c>
      <c r="C30" s="3">
        <v>10171500</v>
      </c>
      <c r="D30" s="7" t="s">
        <v>108</v>
      </c>
      <c r="E30" s="3" t="s">
        <v>106</v>
      </c>
      <c r="F30" s="4" t="s">
        <v>109</v>
      </c>
      <c r="G30" s="2"/>
    </row>
    <row r="31" spans="1:7" ht="27.6">
      <c r="A31" s="3">
        <v>1</v>
      </c>
      <c r="B31" s="3" t="s">
        <v>9</v>
      </c>
      <c r="C31" s="3">
        <v>24111503</v>
      </c>
      <c r="D31" s="7" t="s">
        <v>110</v>
      </c>
      <c r="E31" s="3" t="s">
        <v>111</v>
      </c>
      <c r="F31" s="4" t="s">
        <v>2997</v>
      </c>
      <c r="G31" s="2"/>
    </row>
    <row r="32" spans="1:7" ht="55.2">
      <c r="A32" s="3">
        <v>1</v>
      </c>
      <c r="B32" s="3" t="s">
        <v>9</v>
      </c>
      <c r="C32" s="3">
        <v>24111503</v>
      </c>
      <c r="D32" s="7" t="s">
        <v>113</v>
      </c>
      <c r="E32" s="3" t="s">
        <v>111</v>
      </c>
      <c r="F32" s="4" t="s">
        <v>114</v>
      </c>
      <c r="G32" s="2"/>
    </row>
    <row r="33" spans="1:7" ht="41.4">
      <c r="A33" s="3">
        <v>1</v>
      </c>
      <c r="B33" s="3" t="s">
        <v>9</v>
      </c>
      <c r="C33" s="3">
        <v>24111503</v>
      </c>
      <c r="D33" s="7" t="s">
        <v>115</v>
      </c>
      <c r="E33" s="3" t="s">
        <v>111</v>
      </c>
      <c r="F33" s="4" t="s">
        <v>116</v>
      </c>
      <c r="G33" s="2"/>
    </row>
    <row r="34" spans="1:7" ht="41.4">
      <c r="A34" s="3">
        <v>1</v>
      </c>
      <c r="B34" s="3" t="s">
        <v>9</v>
      </c>
      <c r="C34" s="3">
        <v>24111503</v>
      </c>
      <c r="D34" s="7" t="s">
        <v>117</v>
      </c>
      <c r="E34" s="3" t="s">
        <v>111</v>
      </c>
      <c r="F34" s="4" t="s">
        <v>118</v>
      </c>
      <c r="G34" s="2"/>
    </row>
    <row r="35" spans="1:7" ht="41.4">
      <c r="A35" s="3">
        <v>1</v>
      </c>
      <c r="B35" s="3" t="s">
        <v>9</v>
      </c>
      <c r="C35" s="3">
        <v>24111503</v>
      </c>
      <c r="D35" s="7" t="s">
        <v>119</v>
      </c>
      <c r="E35" s="3" t="s">
        <v>120</v>
      </c>
      <c r="F35" s="4" t="s">
        <v>121</v>
      </c>
      <c r="G35" s="2"/>
    </row>
    <row r="36" spans="1:7" ht="27.6">
      <c r="A36" s="3">
        <v>1</v>
      </c>
      <c r="B36" s="3" t="s">
        <v>9</v>
      </c>
      <c r="C36" s="3">
        <v>24111503</v>
      </c>
      <c r="D36" s="7" t="s">
        <v>122</v>
      </c>
      <c r="E36" s="3" t="s">
        <v>120</v>
      </c>
      <c r="F36" s="4" t="s">
        <v>123</v>
      </c>
      <c r="G36" s="2"/>
    </row>
    <row r="37" spans="1:7" ht="41.4">
      <c r="A37" s="3">
        <v>1</v>
      </c>
      <c r="B37" s="3" t="s">
        <v>9</v>
      </c>
      <c r="C37" s="3">
        <v>40141731</v>
      </c>
      <c r="D37" s="7" t="s">
        <v>124</v>
      </c>
      <c r="E37" s="3" t="s">
        <v>60</v>
      </c>
      <c r="F37" s="4" t="s">
        <v>125</v>
      </c>
      <c r="G37" s="2"/>
    </row>
    <row r="38" spans="1:7" ht="27.6">
      <c r="A38" s="3">
        <v>1</v>
      </c>
      <c r="B38" s="3" t="s">
        <v>9</v>
      </c>
      <c r="C38" s="3">
        <v>40141731</v>
      </c>
      <c r="D38" s="7" t="s">
        <v>126</v>
      </c>
      <c r="E38" s="3" t="s">
        <v>60</v>
      </c>
      <c r="F38" s="4" t="s">
        <v>127</v>
      </c>
      <c r="G38" s="2"/>
    </row>
    <row r="39" spans="1:7" ht="27.6">
      <c r="A39" s="3">
        <v>1</v>
      </c>
      <c r="B39" s="3" t="s">
        <v>9</v>
      </c>
      <c r="C39" s="3">
        <v>27112011</v>
      </c>
      <c r="D39" s="7" t="s">
        <v>128</v>
      </c>
      <c r="E39" s="3" t="s">
        <v>60</v>
      </c>
      <c r="F39" s="4" t="s">
        <v>130</v>
      </c>
      <c r="G39" s="2"/>
    </row>
    <row r="40" spans="1:7" ht="41.4">
      <c r="A40" s="3">
        <v>1</v>
      </c>
      <c r="B40" s="3" t="s">
        <v>9</v>
      </c>
      <c r="C40" s="3">
        <v>27112011</v>
      </c>
      <c r="D40" s="7" t="s">
        <v>131</v>
      </c>
      <c r="E40" s="3" t="s">
        <v>60</v>
      </c>
      <c r="F40" s="4" t="s">
        <v>132</v>
      </c>
      <c r="G40" s="2"/>
    </row>
    <row r="41" spans="1:7" ht="27.6">
      <c r="A41" s="3">
        <v>1</v>
      </c>
      <c r="B41" s="3" t="s">
        <v>9</v>
      </c>
      <c r="C41" s="3">
        <v>27112011</v>
      </c>
      <c r="D41" s="7" t="s">
        <v>133</v>
      </c>
      <c r="E41" s="3" t="s">
        <v>57</v>
      </c>
      <c r="F41" s="4" t="s">
        <v>134</v>
      </c>
      <c r="G41" s="2"/>
    </row>
    <row r="42" spans="1:7" ht="69">
      <c r="A42" s="3">
        <v>1</v>
      </c>
      <c r="B42" s="3" t="s">
        <v>9</v>
      </c>
      <c r="C42" s="3">
        <v>27112011</v>
      </c>
      <c r="D42" s="7" t="s">
        <v>135</v>
      </c>
      <c r="E42" s="3" t="s">
        <v>60</v>
      </c>
      <c r="F42" s="4" t="s">
        <v>136</v>
      </c>
      <c r="G42" s="2"/>
    </row>
    <row r="43" spans="1:7" ht="55.2">
      <c r="A43" s="3">
        <v>1</v>
      </c>
      <c r="B43" s="3" t="s">
        <v>9</v>
      </c>
      <c r="C43" s="3">
        <v>10171801</v>
      </c>
      <c r="D43" s="7" t="s">
        <v>137</v>
      </c>
      <c r="E43" s="3" t="s">
        <v>106</v>
      </c>
      <c r="F43" s="4" t="s">
        <v>138</v>
      </c>
      <c r="G43" s="2"/>
    </row>
    <row r="44" spans="1:7" ht="55.2">
      <c r="A44" s="3">
        <v>1</v>
      </c>
      <c r="B44" s="3" t="s">
        <v>9</v>
      </c>
      <c r="C44" s="3">
        <v>10190000</v>
      </c>
      <c r="D44" s="7" t="s">
        <v>139</v>
      </c>
      <c r="E44" s="3" t="s">
        <v>76</v>
      </c>
      <c r="F44" s="4" t="s">
        <v>140</v>
      </c>
      <c r="G44" s="2"/>
    </row>
    <row r="45" spans="1:7" ht="41.4">
      <c r="A45" s="3">
        <v>1</v>
      </c>
      <c r="B45" s="3" t="s">
        <v>9</v>
      </c>
      <c r="C45" s="3">
        <v>40142008</v>
      </c>
      <c r="D45" s="7" t="s">
        <v>141</v>
      </c>
      <c r="E45" s="3" t="s">
        <v>120</v>
      </c>
      <c r="F45" s="4" t="s">
        <v>143</v>
      </c>
      <c r="G45" s="2"/>
    </row>
    <row r="46" spans="1:7" ht="55.2">
      <c r="A46" s="3">
        <v>1</v>
      </c>
      <c r="B46" s="3" t="s">
        <v>9</v>
      </c>
      <c r="C46" s="3">
        <v>40142008</v>
      </c>
      <c r="D46" s="7" t="s">
        <v>141</v>
      </c>
      <c r="E46" s="3" t="s">
        <v>120</v>
      </c>
      <c r="F46" s="4" t="s">
        <v>146</v>
      </c>
      <c r="G46" s="2"/>
    </row>
    <row r="47" spans="1:7" ht="27.6">
      <c r="A47" s="3">
        <v>1</v>
      </c>
      <c r="B47" s="3" t="s">
        <v>9</v>
      </c>
      <c r="C47" s="3">
        <v>41114001</v>
      </c>
      <c r="D47" s="7" t="s">
        <v>147</v>
      </c>
      <c r="E47" s="3" t="s">
        <v>60</v>
      </c>
      <c r="F47" s="4" t="s">
        <v>148</v>
      </c>
      <c r="G47" s="2"/>
    </row>
    <row r="48" spans="1:7" ht="27.6">
      <c r="A48" s="3">
        <v>1</v>
      </c>
      <c r="B48" s="3" t="s">
        <v>9</v>
      </c>
      <c r="C48" s="3">
        <v>12161913</v>
      </c>
      <c r="D48" s="7" t="s">
        <v>149</v>
      </c>
      <c r="E48" s="3" t="s">
        <v>50</v>
      </c>
      <c r="F48" s="4" t="s">
        <v>150</v>
      </c>
      <c r="G48" s="2"/>
    </row>
    <row r="49" spans="1:7" ht="96.6">
      <c r="A49" s="3">
        <v>1</v>
      </c>
      <c r="B49" s="3" t="s">
        <v>9</v>
      </c>
      <c r="C49" s="3">
        <v>12161913</v>
      </c>
      <c r="D49" s="7" t="s">
        <v>151</v>
      </c>
      <c r="E49" s="3" t="s">
        <v>72</v>
      </c>
      <c r="F49" s="4" t="s">
        <v>152</v>
      </c>
      <c r="G49" s="2"/>
    </row>
    <row r="50" spans="1:7" ht="69">
      <c r="A50" s="3">
        <v>1</v>
      </c>
      <c r="B50" s="3" t="s">
        <v>9</v>
      </c>
      <c r="C50" s="3">
        <v>40141734</v>
      </c>
      <c r="D50" s="7" t="s">
        <v>153</v>
      </c>
      <c r="E50" s="3" t="s">
        <v>57</v>
      </c>
      <c r="F50" s="4" t="s">
        <v>154</v>
      </c>
      <c r="G50" s="2"/>
    </row>
    <row r="51" spans="1:7" ht="41.4">
      <c r="A51" s="3">
        <v>1</v>
      </c>
      <c r="B51" s="3" t="s">
        <v>9</v>
      </c>
      <c r="C51" s="3">
        <v>40141734</v>
      </c>
      <c r="D51" s="7" t="s">
        <v>155</v>
      </c>
      <c r="E51" s="3" t="s">
        <v>60</v>
      </c>
      <c r="F51" s="4" t="s">
        <v>156</v>
      </c>
      <c r="G51" s="2"/>
    </row>
    <row r="52" spans="1:7" ht="27.6">
      <c r="A52" s="3">
        <v>1</v>
      </c>
      <c r="B52" s="3" t="s">
        <v>9</v>
      </c>
      <c r="C52" s="3">
        <v>40141734</v>
      </c>
      <c r="D52" s="7" t="s">
        <v>157</v>
      </c>
      <c r="E52" s="3" t="s">
        <v>60</v>
      </c>
      <c r="F52" s="4" t="s">
        <v>158</v>
      </c>
      <c r="G52" s="2"/>
    </row>
    <row r="53" spans="1:7" ht="41.4">
      <c r="A53" s="3">
        <v>1</v>
      </c>
      <c r="B53" s="3" t="s">
        <v>9</v>
      </c>
      <c r="C53" s="3">
        <v>40141734</v>
      </c>
      <c r="D53" s="7" t="s">
        <v>159</v>
      </c>
      <c r="E53" s="3" t="s">
        <v>60</v>
      </c>
      <c r="F53" s="4" t="s">
        <v>160</v>
      </c>
      <c r="G53" s="2"/>
    </row>
    <row r="54" spans="1:7" ht="27.6">
      <c r="A54" s="3">
        <v>1</v>
      </c>
      <c r="B54" s="3" t="s">
        <v>9</v>
      </c>
      <c r="C54" s="3">
        <v>40141734</v>
      </c>
      <c r="D54" s="7" t="s">
        <v>161</v>
      </c>
      <c r="E54" s="3" t="s">
        <v>60</v>
      </c>
      <c r="F54" s="4" t="s">
        <v>162</v>
      </c>
      <c r="G54" s="2"/>
    </row>
    <row r="55" spans="1:7" ht="27.6">
      <c r="A55" s="3">
        <v>1</v>
      </c>
      <c r="B55" s="3" t="s">
        <v>9</v>
      </c>
      <c r="C55" s="3">
        <v>10191500</v>
      </c>
      <c r="D55" s="7" t="s">
        <v>163</v>
      </c>
      <c r="E55" s="3" t="s">
        <v>106</v>
      </c>
      <c r="F55" s="4" t="s">
        <v>164</v>
      </c>
      <c r="G55" s="2"/>
    </row>
    <row r="56" spans="1:7" ht="27.6">
      <c r="A56" s="3">
        <v>1</v>
      </c>
      <c r="B56" s="3" t="s">
        <v>9</v>
      </c>
      <c r="C56" s="3">
        <v>24121502</v>
      </c>
      <c r="D56" s="7" t="s">
        <v>165</v>
      </c>
      <c r="E56" s="3" t="s">
        <v>60</v>
      </c>
      <c r="F56" s="4" t="s">
        <v>166</v>
      </c>
      <c r="G56" s="2"/>
    </row>
    <row r="57" spans="1:7" ht="55.2">
      <c r="A57" s="3">
        <v>1</v>
      </c>
      <c r="B57" s="3" t="s">
        <v>9</v>
      </c>
      <c r="C57" s="3">
        <v>22101703</v>
      </c>
      <c r="D57" s="7" t="s">
        <v>167</v>
      </c>
      <c r="E57" s="3" t="s">
        <v>60</v>
      </c>
      <c r="F57" s="4" t="s">
        <v>168</v>
      </c>
      <c r="G57" s="2"/>
    </row>
    <row r="58" spans="1:7" ht="27.6">
      <c r="A58" s="3">
        <v>1</v>
      </c>
      <c r="B58" s="3" t="s">
        <v>9</v>
      </c>
      <c r="C58" s="3">
        <v>27111503</v>
      </c>
      <c r="D58" s="7" t="s">
        <v>169</v>
      </c>
      <c r="E58" s="3" t="s">
        <v>57</v>
      </c>
      <c r="F58" s="4" t="s">
        <v>170</v>
      </c>
      <c r="G58" s="2"/>
    </row>
    <row r="59" spans="1:7" ht="69">
      <c r="A59" s="3">
        <v>1</v>
      </c>
      <c r="B59" s="3" t="s">
        <v>9</v>
      </c>
      <c r="C59" s="3">
        <v>31151504</v>
      </c>
      <c r="D59" s="7" t="s">
        <v>171</v>
      </c>
      <c r="E59" s="3" t="s">
        <v>120</v>
      </c>
      <c r="F59" s="4" t="s">
        <v>172</v>
      </c>
      <c r="G59" s="2"/>
    </row>
    <row r="60" spans="1:7" ht="27.6">
      <c r="A60" s="3">
        <v>1</v>
      </c>
      <c r="B60" s="3" t="s">
        <v>9</v>
      </c>
      <c r="C60" s="3">
        <v>10171802</v>
      </c>
      <c r="D60" s="7" t="s">
        <v>173</v>
      </c>
      <c r="E60" s="3" t="s">
        <v>106</v>
      </c>
      <c r="F60" s="4" t="s">
        <v>174</v>
      </c>
      <c r="G60" s="2"/>
    </row>
    <row r="61" spans="1:7" ht="41.4">
      <c r="A61" s="3">
        <v>1</v>
      </c>
      <c r="B61" s="3" t="s">
        <v>9</v>
      </c>
      <c r="C61" s="3">
        <v>11101508</v>
      </c>
      <c r="D61" s="7" t="s">
        <v>175</v>
      </c>
      <c r="E61" s="3" t="s">
        <v>106</v>
      </c>
      <c r="F61" s="4" t="s">
        <v>176</v>
      </c>
      <c r="G61" s="2"/>
    </row>
    <row r="62" spans="1:7" ht="69">
      <c r="A62" s="3">
        <v>1</v>
      </c>
      <c r="B62" s="3" t="s">
        <v>9</v>
      </c>
      <c r="C62" s="3">
        <v>10171802</v>
      </c>
      <c r="D62" s="7" t="s">
        <v>177</v>
      </c>
      <c r="E62" s="3" t="s">
        <v>50</v>
      </c>
      <c r="F62" s="4" t="s">
        <v>178</v>
      </c>
      <c r="G62" s="2"/>
    </row>
    <row r="63" spans="1:7" ht="41.4">
      <c r="A63" s="3">
        <v>1</v>
      </c>
      <c r="B63" s="3" t="s">
        <v>9</v>
      </c>
      <c r="C63" s="3">
        <v>10171802</v>
      </c>
      <c r="D63" s="7" t="s">
        <v>179</v>
      </c>
      <c r="E63" s="3" t="s">
        <v>106</v>
      </c>
      <c r="F63" s="4" t="s">
        <v>180</v>
      </c>
      <c r="G63" s="2"/>
    </row>
    <row r="64" spans="1:7" ht="41.4">
      <c r="A64" s="3">
        <v>1</v>
      </c>
      <c r="B64" s="3" t="s">
        <v>9</v>
      </c>
      <c r="C64" s="3">
        <v>10191500</v>
      </c>
      <c r="D64" s="7" t="s">
        <v>181</v>
      </c>
      <c r="E64" s="3" t="s">
        <v>50</v>
      </c>
      <c r="F64" s="4" t="s">
        <v>182</v>
      </c>
      <c r="G64" s="2"/>
    </row>
    <row r="65" spans="1:7" ht="41.4">
      <c r="A65" s="3">
        <v>1</v>
      </c>
      <c r="B65" s="3" t="s">
        <v>9</v>
      </c>
      <c r="C65" s="3">
        <v>10191500</v>
      </c>
      <c r="D65" s="7" t="s">
        <v>183</v>
      </c>
      <c r="E65" s="3" t="s">
        <v>50</v>
      </c>
      <c r="F65" s="4" t="s">
        <v>184</v>
      </c>
      <c r="G65" s="2"/>
    </row>
    <row r="66" spans="1:7" ht="27.6">
      <c r="A66" s="3">
        <v>1</v>
      </c>
      <c r="B66" s="3" t="s">
        <v>9</v>
      </c>
      <c r="C66" s="3">
        <v>10191500</v>
      </c>
      <c r="D66" s="7" t="s">
        <v>185</v>
      </c>
      <c r="E66" s="3" t="s">
        <v>50</v>
      </c>
      <c r="F66" s="4" t="s">
        <v>186</v>
      </c>
      <c r="G66" s="2"/>
    </row>
    <row r="67" spans="1:7" ht="27.6">
      <c r="A67" s="3">
        <v>1</v>
      </c>
      <c r="B67" s="3" t="s">
        <v>9</v>
      </c>
      <c r="C67" s="3">
        <v>41106507</v>
      </c>
      <c r="D67" s="7" t="s">
        <v>187</v>
      </c>
      <c r="E67" s="3" t="s">
        <v>106</v>
      </c>
      <c r="F67" s="4" t="s">
        <v>188</v>
      </c>
      <c r="G67" s="2"/>
    </row>
    <row r="68" spans="1:7" ht="69">
      <c r="A68" s="3">
        <v>1</v>
      </c>
      <c r="B68" s="3" t="s">
        <v>9</v>
      </c>
      <c r="C68" s="3">
        <v>10171600</v>
      </c>
      <c r="D68" s="7" t="s">
        <v>189</v>
      </c>
      <c r="E68" s="3" t="s">
        <v>106</v>
      </c>
      <c r="F68" s="4" t="s">
        <v>190</v>
      </c>
      <c r="G68" s="2"/>
    </row>
    <row r="69" spans="1:7" ht="41.4">
      <c r="A69" s="3">
        <v>1</v>
      </c>
      <c r="B69" s="3" t="s">
        <v>9</v>
      </c>
      <c r="C69" s="3">
        <v>10171600</v>
      </c>
      <c r="D69" s="7" t="s">
        <v>191</v>
      </c>
      <c r="E69" s="3" t="s">
        <v>106</v>
      </c>
      <c r="F69" s="4" t="s">
        <v>192</v>
      </c>
      <c r="G69" s="2"/>
    </row>
    <row r="70" spans="1:7" ht="55.2">
      <c r="A70" s="3">
        <v>1</v>
      </c>
      <c r="B70" s="3" t="s">
        <v>9</v>
      </c>
      <c r="C70" s="3">
        <v>10171600</v>
      </c>
      <c r="D70" s="7" t="s">
        <v>193</v>
      </c>
      <c r="E70" s="3" t="s">
        <v>106</v>
      </c>
      <c r="F70" s="4" t="s">
        <v>194</v>
      </c>
      <c r="G70" s="2"/>
    </row>
    <row r="71" spans="1:7" ht="96.6">
      <c r="A71" s="3">
        <v>1</v>
      </c>
      <c r="B71" s="3" t="s">
        <v>9</v>
      </c>
      <c r="C71" s="3">
        <v>10171608</v>
      </c>
      <c r="D71" s="7" t="s">
        <v>195</v>
      </c>
      <c r="E71" s="3" t="s">
        <v>106</v>
      </c>
      <c r="F71" s="4" t="s">
        <v>196</v>
      </c>
      <c r="G71" s="2"/>
    </row>
    <row r="72" spans="1:7" ht="55.2">
      <c r="A72" s="3">
        <v>1</v>
      </c>
      <c r="B72" s="3" t="s">
        <v>9</v>
      </c>
      <c r="C72" s="3">
        <v>10171505</v>
      </c>
      <c r="D72" s="7" t="s">
        <v>197</v>
      </c>
      <c r="E72" s="3" t="s">
        <v>76</v>
      </c>
      <c r="F72" s="4" t="s">
        <v>198</v>
      </c>
      <c r="G72" s="2"/>
    </row>
    <row r="73" spans="1:7" ht="110.4">
      <c r="A73" s="3">
        <v>1</v>
      </c>
      <c r="B73" s="3" t="s">
        <v>9</v>
      </c>
      <c r="C73" s="3">
        <v>10171505</v>
      </c>
      <c r="D73" s="7" t="s">
        <v>199</v>
      </c>
      <c r="E73" s="3" t="s">
        <v>200</v>
      </c>
      <c r="F73" s="4" t="s">
        <v>201</v>
      </c>
      <c r="G73" s="2"/>
    </row>
    <row r="74" spans="1:7" ht="69">
      <c r="A74" s="3">
        <v>1</v>
      </c>
      <c r="B74" s="3" t="s">
        <v>9</v>
      </c>
      <c r="C74" s="3">
        <v>10171505</v>
      </c>
      <c r="D74" s="7" t="s">
        <v>202</v>
      </c>
      <c r="E74" s="3" t="s">
        <v>76</v>
      </c>
      <c r="F74" s="4" t="s">
        <v>203</v>
      </c>
      <c r="G74" s="2"/>
    </row>
    <row r="75" spans="1:7" ht="55.2">
      <c r="A75" s="3">
        <v>1</v>
      </c>
      <c r="B75" s="3" t="s">
        <v>9</v>
      </c>
      <c r="C75" s="3">
        <v>10171603</v>
      </c>
      <c r="D75" s="7" t="s">
        <v>204</v>
      </c>
      <c r="E75" s="3" t="s">
        <v>106</v>
      </c>
      <c r="F75" s="4" t="s">
        <v>205</v>
      </c>
      <c r="G75" s="2"/>
    </row>
    <row r="76" spans="1:7" ht="55.2">
      <c r="A76" s="3">
        <v>1</v>
      </c>
      <c r="B76" s="3" t="s">
        <v>9</v>
      </c>
      <c r="C76" s="3">
        <v>10171602</v>
      </c>
      <c r="D76" s="7" t="s">
        <v>206</v>
      </c>
      <c r="E76" s="3" t="s">
        <v>106</v>
      </c>
      <c r="F76" s="4" t="s">
        <v>207</v>
      </c>
      <c r="G76" s="2"/>
    </row>
    <row r="77" spans="1:7" ht="55.2">
      <c r="A77" s="3">
        <v>1</v>
      </c>
      <c r="B77" s="3" t="s">
        <v>9</v>
      </c>
      <c r="C77" s="3">
        <v>10171608</v>
      </c>
      <c r="D77" s="7" t="s">
        <v>208</v>
      </c>
      <c r="E77" s="3" t="s">
        <v>106</v>
      </c>
      <c r="F77" s="4" t="s">
        <v>209</v>
      </c>
      <c r="G77" s="2"/>
    </row>
    <row r="78" spans="1:7" ht="69">
      <c r="A78" s="3">
        <v>1</v>
      </c>
      <c r="B78" s="3" t="s">
        <v>9</v>
      </c>
      <c r="C78" s="3">
        <v>10171608</v>
      </c>
      <c r="D78" s="7" t="s">
        <v>210</v>
      </c>
      <c r="E78" s="3" t="s">
        <v>106</v>
      </c>
      <c r="F78" s="4" t="s">
        <v>211</v>
      </c>
      <c r="G78" s="2"/>
    </row>
    <row r="79" spans="1:7" ht="69">
      <c r="A79" s="3">
        <v>1</v>
      </c>
      <c r="B79" s="3" t="s">
        <v>9</v>
      </c>
      <c r="C79" s="3">
        <v>10171610</v>
      </c>
      <c r="D79" s="7" t="s">
        <v>212</v>
      </c>
      <c r="E79" s="3" t="s">
        <v>72</v>
      </c>
      <c r="F79" s="4" t="s">
        <v>213</v>
      </c>
      <c r="G79" s="2"/>
    </row>
    <row r="80" spans="1:7" ht="27.6">
      <c r="A80" s="3">
        <v>1</v>
      </c>
      <c r="B80" s="3" t="s">
        <v>9</v>
      </c>
      <c r="C80" s="3">
        <v>10171601</v>
      </c>
      <c r="D80" s="7" t="s">
        <v>214</v>
      </c>
      <c r="E80" s="3" t="s">
        <v>106</v>
      </c>
      <c r="F80" s="4" t="s">
        <v>215</v>
      </c>
      <c r="G80" s="2"/>
    </row>
    <row r="81" spans="1:7" ht="27.6">
      <c r="A81" s="3">
        <v>1</v>
      </c>
      <c r="B81" s="3" t="s">
        <v>9</v>
      </c>
      <c r="C81" s="3">
        <v>10171500</v>
      </c>
      <c r="D81" s="7" t="s">
        <v>216</v>
      </c>
      <c r="E81" s="3" t="s">
        <v>106</v>
      </c>
      <c r="F81" s="4" t="s">
        <v>217</v>
      </c>
      <c r="G81" s="2"/>
    </row>
    <row r="82" spans="1:7" ht="27.6">
      <c r="A82" s="3">
        <v>1</v>
      </c>
      <c r="B82" s="3" t="s">
        <v>9</v>
      </c>
      <c r="C82" s="3">
        <v>10171600</v>
      </c>
      <c r="D82" s="7" t="s">
        <v>218</v>
      </c>
      <c r="E82" s="3" t="s">
        <v>219</v>
      </c>
      <c r="F82" s="4" t="s">
        <v>220</v>
      </c>
      <c r="G82" s="2"/>
    </row>
    <row r="83" spans="1:7" ht="55.2">
      <c r="A83" s="3">
        <v>1</v>
      </c>
      <c r="B83" s="3" t="s">
        <v>9</v>
      </c>
      <c r="C83" s="3">
        <v>10171608</v>
      </c>
      <c r="D83" s="7" t="s">
        <v>221</v>
      </c>
      <c r="E83" s="3" t="s">
        <v>106</v>
      </c>
      <c r="F83" s="4" t="s">
        <v>222</v>
      </c>
      <c r="G83" s="2"/>
    </row>
    <row r="84" spans="1:7" ht="41.4">
      <c r="A84" s="3">
        <v>1</v>
      </c>
      <c r="B84" s="3" t="s">
        <v>9</v>
      </c>
      <c r="C84" s="3">
        <v>10171600</v>
      </c>
      <c r="D84" s="7" t="s">
        <v>223</v>
      </c>
      <c r="E84" s="3" t="s">
        <v>72</v>
      </c>
      <c r="F84" s="4" t="s">
        <v>224</v>
      </c>
      <c r="G84" s="2"/>
    </row>
    <row r="85" spans="1:7" ht="82.8">
      <c r="A85" s="3">
        <v>1</v>
      </c>
      <c r="B85" s="3" t="s">
        <v>9</v>
      </c>
      <c r="C85" s="3">
        <v>10171600</v>
      </c>
      <c r="D85" s="7" t="s">
        <v>225</v>
      </c>
      <c r="E85" s="3" t="s">
        <v>219</v>
      </c>
      <c r="F85" s="4" t="s">
        <v>226</v>
      </c>
      <c r="G85" s="2"/>
    </row>
    <row r="86" spans="1:7" ht="27.6">
      <c r="A86" s="3">
        <v>1</v>
      </c>
      <c r="B86" s="3" t="s">
        <v>9</v>
      </c>
      <c r="C86" s="3">
        <v>10171608</v>
      </c>
      <c r="D86" s="7" t="s">
        <v>227</v>
      </c>
      <c r="E86" s="3" t="s">
        <v>106</v>
      </c>
      <c r="F86" s="4" t="s">
        <v>228</v>
      </c>
      <c r="G86" s="2"/>
    </row>
    <row r="87" spans="1:7" ht="41.4">
      <c r="A87" s="3">
        <v>1</v>
      </c>
      <c r="B87" s="3" t="s">
        <v>9</v>
      </c>
      <c r="C87" s="3">
        <v>10171600</v>
      </c>
      <c r="D87" s="7" t="s">
        <v>229</v>
      </c>
      <c r="E87" s="3" t="s">
        <v>219</v>
      </c>
      <c r="F87" s="4" t="s">
        <v>230</v>
      </c>
      <c r="G87" s="2"/>
    </row>
    <row r="88" spans="1:7" ht="27.6">
      <c r="A88" s="3">
        <v>1</v>
      </c>
      <c r="B88" s="3" t="s">
        <v>9</v>
      </c>
      <c r="C88" s="3">
        <v>10171600</v>
      </c>
      <c r="D88" s="7" t="s">
        <v>231</v>
      </c>
      <c r="E88" s="3" t="s">
        <v>72</v>
      </c>
      <c r="F88" s="4" t="s">
        <v>232</v>
      </c>
      <c r="G88" s="2"/>
    </row>
    <row r="89" spans="1:7" ht="27.6">
      <c r="A89" s="3">
        <v>1</v>
      </c>
      <c r="B89" s="3" t="s">
        <v>9</v>
      </c>
      <c r="C89" s="3">
        <v>11151511</v>
      </c>
      <c r="D89" s="7" t="s">
        <v>233</v>
      </c>
      <c r="E89" s="3" t="s">
        <v>120</v>
      </c>
      <c r="F89" s="4" t="s">
        <v>234</v>
      </c>
      <c r="G89" s="2"/>
    </row>
    <row r="90" spans="1:7" ht="41.4">
      <c r="A90" s="3">
        <v>1</v>
      </c>
      <c r="B90" s="3" t="s">
        <v>9</v>
      </c>
      <c r="C90" s="3">
        <v>40161515</v>
      </c>
      <c r="D90" s="7" t="s">
        <v>235</v>
      </c>
      <c r="E90" s="3" t="s">
        <v>60</v>
      </c>
      <c r="F90" s="4" t="s">
        <v>236</v>
      </c>
      <c r="G90" s="2"/>
    </row>
    <row r="91" spans="1:7" ht="27.6">
      <c r="A91" s="3">
        <v>1</v>
      </c>
      <c r="B91" s="3" t="s">
        <v>9</v>
      </c>
      <c r="C91" s="3">
        <v>40161502</v>
      </c>
      <c r="D91" s="7" t="s">
        <v>237</v>
      </c>
      <c r="E91" s="3" t="s">
        <v>60</v>
      </c>
      <c r="F91" s="4" t="s">
        <v>238</v>
      </c>
      <c r="G91" s="2"/>
    </row>
    <row r="92" spans="1:7" ht="41.4">
      <c r="A92" s="3">
        <v>1</v>
      </c>
      <c r="B92" s="3" t="s">
        <v>9</v>
      </c>
      <c r="C92" s="3">
        <v>40141734</v>
      </c>
      <c r="D92" s="7" t="s">
        <v>239</v>
      </c>
      <c r="E92" s="3" t="s">
        <v>60</v>
      </c>
      <c r="F92" s="4" t="s">
        <v>240</v>
      </c>
      <c r="G92" s="2"/>
    </row>
    <row r="93" spans="1:7" ht="27.6">
      <c r="A93" s="3">
        <v>1</v>
      </c>
      <c r="B93" s="3" t="s">
        <v>9</v>
      </c>
      <c r="C93" s="3">
        <v>40141734</v>
      </c>
      <c r="D93" s="7" t="s">
        <v>241</v>
      </c>
      <c r="E93" s="3" t="s">
        <v>60</v>
      </c>
      <c r="F93" s="4" t="s">
        <v>242</v>
      </c>
      <c r="G93" s="2"/>
    </row>
    <row r="94" spans="1:7" ht="27.6">
      <c r="A94" s="3">
        <v>1</v>
      </c>
      <c r="B94" s="3" t="s">
        <v>9</v>
      </c>
      <c r="C94" s="3">
        <v>10171600</v>
      </c>
      <c r="D94" s="7" t="s">
        <v>243</v>
      </c>
      <c r="E94" s="3" t="s">
        <v>72</v>
      </c>
      <c r="F94" s="4" t="s">
        <v>244</v>
      </c>
      <c r="G94" s="2"/>
    </row>
    <row r="95" spans="1:7">
      <c r="A95" s="3">
        <v>1</v>
      </c>
      <c r="B95" s="3" t="s">
        <v>9</v>
      </c>
      <c r="C95" s="3">
        <v>21101800</v>
      </c>
      <c r="D95" s="7" t="s">
        <v>245</v>
      </c>
      <c r="E95" s="3" t="s">
        <v>60</v>
      </c>
      <c r="F95" s="4" t="s">
        <v>246</v>
      </c>
      <c r="G95" s="2"/>
    </row>
    <row r="96" spans="1:7">
      <c r="A96" s="3">
        <v>1</v>
      </c>
      <c r="B96" s="3" t="s">
        <v>9</v>
      </c>
      <c r="C96" s="3">
        <v>53120000</v>
      </c>
      <c r="D96" s="7" t="s">
        <v>247</v>
      </c>
      <c r="E96" s="3" t="s">
        <v>60</v>
      </c>
      <c r="F96" s="4" t="s">
        <v>248</v>
      </c>
      <c r="G96" s="2"/>
    </row>
    <row r="97" spans="1:7">
      <c r="A97" s="3">
        <v>1</v>
      </c>
      <c r="B97" s="3" t="s">
        <v>9</v>
      </c>
      <c r="C97" s="3">
        <v>10171702</v>
      </c>
      <c r="D97" s="7" t="s">
        <v>249</v>
      </c>
      <c r="E97" s="3" t="s">
        <v>76</v>
      </c>
      <c r="F97" s="4" t="s">
        <v>250</v>
      </c>
      <c r="G97" s="2"/>
    </row>
    <row r="98" spans="1:7">
      <c r="A98" s="3">
        <v>1</v>
      </c>
      <c r="B98" s="3" t="s">
        <v>9</v>
      </c>
      <c r="C98" s="3">
        <v>10171702</v>
      </c>
      <c r="D98" s="7" t="s">
        <v>251</v>
      </c>
      <c r="E98" s="3" t="s">
        <v>106</v>
      </c>
      <c r="F98" s="4" t="s">
        <v>252</v>
      </c>
      <c r="G98" s="2"/>
    </row>
    <row r="99" spans="1:7" ht="41.4">
      <c r="A99" s="3">
        <v>1</v>
      </c>
      <c r="B99" s="3" t="s">
        <v>9</v>
      </c>
      <c r="C99" s="3">
        <v>10171702</v>
      </c>
      <c r="D99" s="7" t="s">
        <v>253</v>
      </c>
      <c r="E99" s="3" t="s">
        <v>76</v>
      </c>
      <c r="F99" s="4" t="s">
        <v>254</v>
      </c>
      <c r="G99" s="2"/>
    </row>
    <row r="100" spans="1:7" ht="41.4">
      <c r="A100" s="3">
        <v>1</v>
      </c>
      <c r="B100" s="3" t="s">
        <v>9</v>
      </c>
      <c r="C100" s="3">
        <v>10171702</v>
      </c>
      <c r="D100" s="7" t="s">
        <v>255</v>
      </c>
      <c r="E100" s="3" t="s">
        <v>106</v>
      </c>
      <c r="F100" s="4" t="s">
        <v>256</v>
      </c>
      <c r="G100" s="2"/>
    </row>
    <row r="101" spans="1:7" ht="55.2">
      <c r="A101" s="3">
        <v>1</v>
      </c>
      <c r="B101" s="3" t="s">
        <v>9</v>
      </c>
      <c r="C101" s="3">
        <v>10171702</v>
      </c>
      <c r="D101" s="7" t="s">
        <v>257</v>
      </c>
      <c r="E101" s="3" t="s">
        <v>106</v>
      </c>
      <c r="F101" s="4" t="s">
        <v>258</v>
      </c>
      <c r="G101" s="2"/>
    </row>
    <row r="102" spans="1:7" ht="27.6">
      <c r="A102" s="3">
        <v>1</v>
      </c>
      <c r="B102" s="3" t="s">
        <v>9</v>
      </c>
      <c r="C102" s="3">
        <v>10171702</v>
      </c>
      <c r="D102" s="7" t="s">
        <v>259</v>
      </c>
      <c r="E102" s="3" t="s">
        <v>106</v>
      </c>
      <c r="F102" s="4" t="s">
        <v>260</v>
      </c>
      <c r="G102" s="2"/>
    </row>
    <row r="103" spans="1:7" ht="96.6">
      <c r="A103" s="3">
        <v>1</v>
      </c>
      <c r="B103" s="3" t="s">
        <v>9</v>
      </c>
      <c r="C103" s="3">
        <v>10171702</v>
      </c>
      <c r="D103" s="7" t="s">
        <v>261</v>
      </c>
      <c r="E103" s="3" t="s">
        <v>106</v>
      </c>
      <c r="F103" s="4" t="s">
        <v>262</v>
      </c>
      <c r="G103" s="2"/>
    </row>
    <row r="104" spans="1:7" ht="27.6">
      <c r="A104" s="3">
        <v>1</v>
      </c>
      <c r="B104" s="3" t="s">
        <v>9</v>
      </c>
      <c r="C104" s="3">
        <v>10171702</v>
      </c>
      <c r="D104" s="7" t="s">
        <v>263</v>
      </c>
      <c r="E104" s="3" t="s">
        <v>50</v>
      </c>
      <c r="F104" s="4" t="s">
        <v>264</v>
      </c>
      <c r="G104" s="2"/>
    </row>
    <row r="105" spans="1:7" ht="41.4">
      <c r="A105" s="3">
        <v>1</v>
      </c>
      <c r="B105" s="3" t="s">
        <v>9</v>
      </c>
      <c r="C105" s="3">
        <v>10171702</v>
      </c>
      <c r="D105" s="7" t="s">
        <v>265</v>
      </c>
      <c r="E105" s="3" t="s">
        <v>50</v>
      </c>
      <c r="F105" s="4" t="s">
        <v>266</v>
      </c>
      <c r="G105" s="2"/>
    </row>
    <row r="106" spans="1:7" ht="41.4">
      <c r="A106" s="3">
        <v>1</v>
      </c>
      <c r="B106" s="3" t="s">
        <v>9</v>
      </c>
      <c r="C106" s="3">
        <v>10171702</v>
      </c>
      <c r="D106" s="7" t="s">
        <v>267</v>
      </c>
      <c r="E106" s="3" t="s">
        <v>50</v>
      </c>
      <c r="F106" s="4" t="s">
        <v>268</v>
      </c>
      <c r="G106" s="2"/>
    </row>
    <row r="107" spans="1:7" ht="55.2">
      <c r="A107" s="3">
        <v>1</v>
      </c>
      <c r="B107" s="3" t="s">
        <v>9</v>
      </c>
      <c r="C107" s="3">
        <v>21101800</v>
      </c>
      <c r="D107" s="7" t="s">
        <v>269</v>
      </c>
      <c r="E107" s="3" t="s">
        <v>60</v>
      </c>
      <c r="F107" s="4" t="s">
        <v>271</v>
      </c>
      <c r="G107" s="2"/>
    </row>
    <row r="108" spans="1:7" ht="41.4">
      <c r="A108" s="3">
        <v>1</v>
      </c>
      <c r="B108" s="3" t="s">
        <v>9</v>
      </c>
      <c r="C108" s="3">
        <v>10171700</v>
      </c>
      <c r="D108" s="7" t="s">
        <v>272</v>
      </c>
      <c r="E108" s="3" t="s">
        <v>76</v>
      </c>
      <c r="F108" s="4" t="s">
        <v>273</v>
      </c>
      <c r="G108" s="2"/>
    </row>
    <row r="109" spans="1:7" ht="55.2">
      <c r="A109" s="3">
        <v>1</v>
      </c>
      <c r="B109" s="3" t="s">
        <v>9</v>
      </c>
      <c r="C109" s="3">
        <v>10171700</v>
      </c>
      <c r="D109" s="7" t="s">
        <v>274</v>
      </c>
      <c r="E109" s="3" t="s">
        <v>76</v>
      </c>
      <c r="F109" s="4" t="s">
        <v>275</v>
      </c>
      <c r="G109" s="2"/>
    </row>
    <row r="110" spans="1:7" ht="55.2">
      <c r="A110" s="3">
        <v>1</v>
      </c>
      <c r="B110" s="3" t="s">
        <v>9</v>
      </c>
      <c r="C110" s="3">
        <v>10171700</v>
      </c>
      <c r="D110" s="7" t="s">
        <v>276</v>
      </c>
      <c r="E110" s="3" t="s">
        <v>76</v>
      </c>
      <c r="F110" s="4" t="s">
        <v>277</v>
      </c>
      <c r="G110" s="2"/>
    </row>
    <row r="111" spans="1:7" ht="69">
      <c r="A111" s="3">
        <v>1</v>
      </c>
      <c r="B111" s="3" t="s">
        <v>9</v>
      </c>
      <c r="C111" s="3">
        <v>10171700</v>
      </c>
      <c r="D111" s="7" t="s">
        <v>278</v>
      </c>
      <c r="E111" s="3" t="s">
        <v>76</v>
      </c>
      <c r="F111" s="4" t="s">
        <v>279</v>
      </c>
      <c r="G111" s="2"/>
    </row>
    <row r="112" spans="1:7" ht="69">
      <c r="A112" s="3">
        <v>1</v>
      </c>
      <c r="B112" s="3" t="s">
        <v>9</v>
      </c>
      <c r="C112" s="3">
        <v>10171700</v>
      </c>
      <c r="D112" s="7" t="s">
        <v>280</v>
      </c>
      <c r="E112" s="3" t="s">
        <v>106</v>
      </c>
      <c r="F112" s="4" t="s">
        <v>281</v>
      </c>
      <c r="G112" s="2"/>
    </row>
    <row r="113" spans="1:7" ht="55.2">
      <c r="A113" s="3">
        <v>1</v>
      </c>
      <c r="B113" s="3" t="s">
        <v>9</v>
      </c>
      <c r="C113" s="3">
        <v>10171700</v>
      </c>
      <c r="D113" s="7" t="s">
        <v>282</v>
      </c>
      <c r="E113" s="3" t="s">
        <v>50</v>
      </c>
      <c r="F113" s="4" t="s">
        <v>283</v>
      </c>
      <c r="G113" s="2"/>
    </row>
    <row r="114" spans="1:7" ht="69">
      <c r="A114" s="3">
        <v>1</v>
      </c>
      <c r="B114" s="3" t="s">
        <v>9</v>
      </c>
      <c r="C114" s="3">
        <v>10171700</v>
      </c>
      <c r="D114" s="7" t="s">
        <v>284</v>
      </c>
      <c r="E114" s="3" t="s">
        <v>285</v>
      </c>
      <c r="F114" s="4" t="s">
        <v>286</v>
      </c>
      <c r="G114" s="2"/>
    </row>
    <row r="115" spans="1:7" ht="41.4">
      <c r="A115" s="3">
        <v>1</v>
      </c>
      <c r="B115" s="3" t="s">
        <v>9</v>
      </c>
      <c r="C115" s="3">
        <v>12164802</v>
      </c>
      <c r="D115" s="7" t="s">
        <v>287</v>
      </c>
      <c r="E115" s="3" t="s">
        <v>72</v>
      </c>
      <c r="F115" s="4" t="s">
        <v>288</v>
      </c>
      <c r="G115" s="2"/>
    </row>
    <row r="116" spans="1:7" ht="27.6">
      <c r="A116" s="3">
        <v>1</v>
      </c>
      <c r="B116" s="3" t="s">
        <v>9</v>
      </c>
      <c r="C116" s="3">
        <v>10171702</v>
      </c>
      <c r="D116" s="7" t="s">
        <v>289</v>
      </c>
      <c r="E116" s="3" t="s">
        <v>72</v>
      </c>
      <c r="F116" s="4" t="s">
        <v>290</v>
      </c>
      <c r="G116" s="2"/>
    </row>
    <row r="117" spans="1:7" ht="69">
      <c r="A117" s="3">
        <v>1</v>
      </c>
      <c r="B117" s="3" t="s">
        <v>9</v>
      </c>
      <c r="C117" s="3">
        <v>10171502</v>
      </c>
      <c r="D117" s="7" t="s">
        <v>291</v>
      </c>
      <c r="E117" s="3" t="s">
        <v>50</v>
      </c>
      <c r="F117" s="4" t="s">
        <v>292</v>
      </c>
      <c r="G117" s="2"/>
    </row>
    <row r="118" spans="1:7" ht="27.6">
      <c r="A118" s="3">
        <v>1</v>
      </c>
      <c r="B118" s="3" t="s">
        <v>9</v>
      </c>
      <c r="C118" s="3">
        <v>10191511</v>
      </c>
      <c r="D118" s="7" t="s">
        <v>293</v>
      </c>
      <c r="E118" s="3" t="s">
        <v>57</v>
      </c>
      <c r="F118" s="4" t="s">
        <v>294</v>
      </c>
      <c r="G118" s="2"/>
    </row>
    <row r="119" spans="1:7" ht="41.4">
      <c r="A119" s="3">
        <v>1</v>
      </c>
      <c r="B119" s="3" t="s">
        <v>9</v>
      </c>
      <c r="C119" s="3">
        <v>10191509</v>
      </c>
      <c r="D119" s="7" t="s">
        <v>295</v>
      </c>
      <c r="E119" s="3" t="s">
        <v>296</v>
      </c>
      <c r="F119" s="4" t="s">
        <v>297</v>
      </c>
      <c r="G119" s="2"/>
    </row>
    <row r="120" spans="1:7" ht="69">
      <c r="A120" s="3">
        <v>1</v>
      </c>
      <c r="B120" s="3" t="s">
        <v>9</v>
      </c>
      <c r="C120" s="3">
        <v>10191509</v>
      </c>
      <c r="D120" s="7" t="s">
        <v>298</v>
      </c>
      <c r="E120" s="3" t="s">
        <v>296</v>
      </c>
      <c r="F120" s="4" t="s">
        <v>299</v>
      </c>
      <c r="G120" s="2"/>
    </row>
    <row r="121" spans="1:7" ht="41.4">
      <c r="A121" s="3">
        <v>1</v>
      </c>
      <c r="B121" s="3" t="s">
        <v>9</v>
      </c>
      <c r="C121" s="3">
        <v>10191509</v>
      </c>
      <c r="D121" s="7" t="s">
        <v>300</v>
      </c>
      <c r="E121" s="3" t="s">
        <v>296</v>
      </c>
      <c r="F121" s="4" t="s">
        <v>301</v>
      </c>
      <c r="G121" s="2"/>
    </row>
    <row r="122" spans="1:7" ht="41.4">
      <c r="A122" s="3">
        <v>1</v>
      </c>
      <c r="B122" s="3" t="s">
        <v>9</v>
      </c>
      <c r="C122" s="3">
        <v>10191509</v>
      </c>
      <c r="D122" s="7" t="s">
        <v>302</v>
      </c>
      <c r="E122" s="3" t="s">
        <v>106</v>
      </c>
      <c r="F122" s="4" t="s">
        <v>303</v>
      </c>
      <c r="G122" s="2"/>
    </row>
    <row r="123" spans="1:7" ht="41.4">
      <c r="A123" s="3">
        <v>1</v>
      </c>
      <c r="B123" s="3" t="s">
        <v>9</v>
      </c>
      <c r="C123" s="3">
        <v>10191509</v>
      </c>
      <c r="D123" s="7" t="s">
        <v>304</v>
      </c>
      <c r="E123" s="3" t="s">
        <v>76</v>
      </c>
      <c r="F123" s="4" t="s">
        <v>305</v>
      </c>
      <c r="G123" s="2"/>
    </row>
    <row r="124" spans="1:7" ht="27.6">
      <c r="A124" s="3">
        <v>1</v>
      </c>
      <c r="B124" s="3" t="s">
        <v>9</v>
      </c>
      <c r="C124" s="3">
        <v>53131608</v>
      </c>
      <c r="D124" s="7" t="s">
        <v>306</v>
      </c>
      <c r="E124" s="3" t="s">
        <v>87</v>
      </c>
      <c r="F124" s="4" t="s">
        <v>307</v>
      </c>
      <c r="G124" s="2"/>
    </row>
    <row r="125" spans="1:7" ht="41.4">
      <c r="A125" s="3">
        <v>1</v>
      </c>
      <c r="B125" s="3" t="s">
        <v>9</v>
      </c>
      <c r="C125" s="3">
        <v>27111933</v>
      </c>
      <c r="D125" s="7" t="s">
        <v>308</v>
      </c>
      <c r="E125" s="3" t="s">
        <v>60</v>
      </c>
      <c r="F125" s="4" t="s">
        <v>309</v>
      </c>
      <c r="G125" s="2"/>
    </row>
    <row r="126" spans="1:7" ht="55.2">
      <c r="A126" s="3">
        <v>1</v>
      </c>
      <c r="B126" s="3" t="s">
        <v>9</v>
      </c>
      <c r="C126" s="3">
        <v>27111933</v>
      </c>
      <c r="D126" s="7" t="s">
        <v>310</v>
      </c>
      <c r="E126" s="3" t="s">
        <v>60</v>
      </c>
      <c r="F126" s="4" t="s">
        <v>311</v>
      </c>
      <c r="G126" s="2"/>
    </row>
    <row r="127" spans="1:7" ht="55.2">
      <c r="A127" s="3">
        <v>1</v>
      </c>
      <c r="B127" s="3" t="s">
        <v>9</v>
      </c>
      <c r="C127" s="3">
        <v>40141657</v>
      </c>
      <c r="D127" s="7" t="s">
        <v>312</v>
      </c>
      <c r="E127" s="3" t="s">
        <v>60</v>
      </c>
      <c r="F127" s="4" t="s">
        <v>313</v>
      </c>
      <c r="G127" s="2"/>
    </row>
    <row r="128" spans="1:7" ht="55.2">
      <c r="A128" s="3">
        <v>1</v>
      </c>
      <c r="B128" s="3" t="s">
        <v>9</v>
      </c>
      <c r="C128" s="3">
        <v>27112001</v>
      </c>
      <c r="D128" s="7" t="s">
        <v>314</v>
      </c>
      <c r="E128" s="3" t="s">
        <v>60</v>
      </c>
      <c r="F128" s="4" t="s">
        <v>315</v>
      </c>
      <c r="G128" s="2"/>
    </row>
    <row r="129" spans="1:7" ht="69">
      <c r="A129" s="3">
        <v>1</v>
      </c>
      <c r="B129" s="3" t="s">
        <v>9</v>
      </c>
      <c r="C129" s="3">
        <v>27112001</v>
      </c>
      <c r="D129" s="7" t="s">
        <v>316</v>
      </c>
      <c r="E129" s="3" t="s">
        <v>60</v>
      </c>
      <c r="F129" s="4" t="s">
        <v>317</v>
      </c>
      <c r="G129" s="2"/>
    </row>
    <row r="130" spans="1:7" ht="55.2">
      <c r="A130" s="3">
        <v>1</v>
      </c>
      <c r="B130" s="3" t="s">
        <v>9</v>
      </c>
      <c r="C130" s="3">
        <v>11151511</v>
      </c>
      <c r="D130" s="7" t="s">
        <v>318</v>
      </c>
      <c r="E130" s="3" t="s">
        <v>120</v>
      </c>
      <c r="F130" s="4" t="s">
        <v>319</v>
      </c>
      <c r="G130" s="2"/>
    </row>
    <row r="131" spans="1:7" ht="55.2">
      <c r="A131" s="3">
        <v>1</v>
      </c>
      <c r="B131" s="3" t="s">
        <v>9</v>
      </c>
      <c r="C131" s="3">
        <v>11151511</v>
      </c>
      <c r="D131" s="7" t="s">
        <v>320</v>
      </c>
      <c r="E131" s="3" t="s">
        <v>321</v>
      </c>
      <c r="F131" s="4" t="s">
        <v>322</v>
      </c>
      <c r="G131" s="2"/>
    </row>
    <row r="132" spans="1:7" ht="151.80000000000001">
      <c r="A132" s="3">
        <v>1</v>
      </c>
      <c r="B132" s="3" t="s">
        <v>9</v>
      </c>
      <c r="C132" s="3">
        <v>40142018</v>
      </c>
      <c r="D132" s="7" t="s">
        <v>323</v>
      </c>
      <c r="E132" s="3" t="s">
        <v>120</v>
      </c>
      <c r="F132" s="4" t="s">
        <v>324</v>
      </c>
      <c r="G132" s="2"/>
    </row>
    <row r="133" spans="1:7" ht="55.2">
      <c r="A133" s="3">
        <v>1</v>
      </c>
      <c r="B133" s="3" t="s">
        <v>9</v>
      </c>
      <c r="C133" s="3">
        <v>40142018</v>
      </c>
      <c r="D133" s="7" t="s">
        <v>325</v>
      </c>
      <c r="E133" s="3" t="s">
        <v>120</v>
      </c>
      <c r="F133" s="4" t="s">
        <v>326</v>
      </c>
      <c r="G133" s="2"/>
    </row>
    <row r="134" spans="1:7" ht="151.80000000000001">
      <c r="A134" s="3">
        <v>1</v>
      </c>
      <c r="B134" s="3" t="s">
        <v>9</v>
      </c>
      <c r="C134" s="3">
        <v>40142018</v>
      </c>
      <c r="D134" s="7" t="s">
        <v>327</v>
      </c>
      <c r="E134" s="3" t="s">
        <v>120</v>
      </c>
      <c r="F134" s="4" t="s">
        <v>328</v>
      </c>
      <c r="G134" s="2"/>
    </row>
    <row r="135" spans="1:7" ht="96.6">
      <c r="A135" s="3">
        <v>1</v>
      </c>
      <c r="B135" s="3" t="s">
        <v>9</v>
      </c>
      <c r="C135" s="3">
        <v>40142018</v>
      </c>
      <c r="D135" s="7" t="s">
        <v>329</v>
      </c>
      <c r="E135" s="3" t="s">
        <v>120</v>
      </c>
      <c r="F135" s="4" t="s">
        <v>330</v>
      </c>
      <c r="G135" s="2"/>
    </row>
    <row r="136" spans="1:7" ht="27.6">
      <c r="A136" s="3">
        <v>1</v>
      </c>
      <c r="B136" s="3" t="s">
        <v>9</v>
      </c>
      <c r="C136" s="3">
        <v>40142018</v>
      </c>
      <c r="D136" s="7" t="s">
        <v>331</v>
      </c>
      <c r="E136" s="3" t="s">
        <v>120</v>
      </c>
      <c r="F136" s="4" t="s">
        <v>332</v>
      </c>
      <c r="G136" s="2"/>
    </row>
    <row r="137" spans="1:7" ht="27.6">
      <c r="A137" s="3">
        <v>1</v>
      </c>
      <c r="B137" s="3" t="s">
        <v>9</v>
      </c>
      <c r="C137" s="3">
        <v>40142018</v>
      </c>
      <c r="D137" s="7" t="s">
        <v>333</v>
      </c>
      <c r="E137" s="3" t="s">
        <v>120</v>
      </c>
      <c r="F137" s="4" t="s">
        <v>334</v>
      </c>
      <c r="G137" s="2"/>
    </row>
    <row r="138" spans="1:7" ht="27.6">
      <c r="A138" s="3">
        <v>1</v>
      </c>
      <c r="B138" s="3" t="s">
        <v>9</v>
      </c>
      <c r="C138" s="3">
        <v>40142018</v>
      </c>
      <c r="D138" s="7" t="s">
        <v>335</v>
      </c>
      <c r="E138" s="3" t="s">
        <v>120</v>
      </c>
      <c r="F138" s="4" t="s">
        <v>336</v>
      </c>
      <c r="G138" s="2"/>
    </row>
    <row r="139" spans="1:7" ht="27.6">
      <c r="A139" s="3">
        <v>1</v>
      </c>
      <c r="B139" s="3" t="s">
        <v>9</v>
      </c>
      <c r="C139" s="3">
        <v>40142008</v>
      </c>
      <c r="D139" s="7" t="s">
        <v>337</v>
      </c>
      <c r="E139" s="3" t="s">
        <v>120</v>
      </c>
      <c r="F139" s="4" t="s">
        <v>338</v>
      </c>
      <c r="G139" s="2"/>
    </row>
    <row r="140" spans="1:7" ht="41.4">
      <c r="A140" s="3">
        <v>1</v>
      </c>
      <c r="B140" s="3" t="s">
        <v>9</v>
      </c>
      <c r="C140" s="3">
        <v>40103311</v>
      </c>
      <c r="D140" s="7" t="s">
        <v>339</v>
      </c>
      <c r="E140" s="3" t="s">
        <v>60</v>
      </c>
      <c r="F140" s="4" t="s">
        <v>340</v>
      </c>
      <c r="G140" s="2"/>
    </row>
    <row r="141" spans="1:7" ht="41.4">
      <c r="A141" s="3">
        <v>1</v>
      </c>
      <c r="B141" s="3" t="s">
        <v>9</v>
      </c>
      <c r="C141" s="3">
        <v>21102302</v>
      </c>
      <c r="D141" s="7" t="s">
        <v>341</v>
      </c>
      <c r="E141" s="3" t="s">
        <v>60</v>
      </c>
      <c r="F141" s="4" t="s">
        <v>342</v>
      </c>
      <c r="G141" s="2"/>
    </row>
    <row r="142" spans="1:7" ht="55.2">
      <c r="A142" s="3">
        <v>1</v>
      </c>
      <c r="B142" s="3" t="s">
        <v>9</v>
      </c>
      <c r="C142" s="3">
        <v>21101803</v>
      </c>
      <c r="D142" s="7" t="s">
        <v>343</v>
      </c>
      <c r="E142" s="3" t="s">
        <v>60</v>
      </c>
      <c r="F142" s="4" t="s">
        <v>344</v>
      </c>
      <c r="G142" s="2"/>
    </row>
    <row r="143" spans="1:7" ht="41.4">
      <c r="A143" s="3">
        <v>1</v>
      </c>
      <c r="B143" s="3" t="s">
        <v>9</v>
      </c>
      <c r="C143" s="3">
        <v>60104000</v>
      </c>
      <c r="D143" s="7" t="s">
        <v>345</v>
      </c>
      <c r="E143" s="3" t="s">
        <v>87</v>
      </c>
      <c r="F143" s="4" t="s">
        <v>346</v>
      </c>
      <c r="G143" s="2"/>
    </row>
    <row r="144" spans="1:7" ht="27.6">
      <c r="A144" s="3">
        <v>1</v>
      </c>
      <c r="B144" s="3" t="s">
        <v>9</v>
      </c>
      <c r="C144" s="3">
        <v>11101500</v>
      </c>
      <c r="D144" s="7" t="s">
        <v>347</v>
      </c>
      <c r="E144" s="3" t="s">
        <v>72</v>
      </c>
      <c r="F144" s="4" t="s">
        <v>348</v>
      </c>
      <c r="G144" s="2"/>
    </row>
    <row r="145" spans="1:7" ht="41.4">
      <c r="A145" s="3">
        <v>1</v>
      </c>
      <c r="B145" s="3" t="s">
        <v>9</v>
      </c>
      <c r="C145" s="3">
        <v>27112041</v>
      </c>
      <c r="D145" s="7" t="s">
        <v>349</v>
      </c>
      <c r="E145" s="3" t="s">
        <v>60</v>
      </c>
      <c r="F145" s="4" t="s">
        <v>350</v>
      </c>
      <c r="G145" s="2"/>
    </row>
    <row r="146" spans="1:7" ht="41.4">
      <c r="A146" s="3">
        <v>1</v>
      </c>
      <c r="B146" s="3" t="s">
        <v>9</v>
      </c>
      <c r="C146" s="3">
        <v>21101806</v>
      </c>
      <c r="D146" s="7" t="s">
        <v>351</v>
      </c>
      <c r="E146" s="3" t="s">
        <v>60</v>
      </c>
      <c r="F146" s="4" t="s">
        <v>352</v>
      </c>
      <c r="G146" s="2"/>
    </row>
    <row r="147" spans="1:7" ht="27.6">
      <c r="A147" s="3">
        <v>1</v>
      </c>
      <c r="B147" s="3" t="s">
        <v>9</v>
      </c>
      <c r="C147" s="3">
        <v>27112004</v>
      </c>
      <c r="D147" s="7" t="s">
        <v>353</v>
      </c>
      <c r="E147" s="3" t="s">
        <v>60</v>
      </c>
      <c r="F147" s="4" t="s">
        <v>354</v>
      </c>
      <c r="G147" s="2"/>
    </row>
    <row r="148" spans="1:7" ht="41.4">
      <c r="A148" s="3">
        <v>1</v>
      </c>
      <c r="B148" s="3" t="s">
        <v>9</v>
      </c>
      <c r="C148" s="3">
        <v>27112004</v>
      </c>
      <c r="D148" s="7" t="s">
        <v>355</v>
      </c>
      <c r="E148" s="3" t="s">
        <v>60</v>
      </c>
      <c r="F148" s="4" t="s">
        <v>356</v>
      </c>
      <c r="G148" s="2"/>
    </row>
    <row r="149" spans="1:7" ht="41.4">
      <c r="A149" s="3">
        <v>1</v>
      </c>
      <c r="B149" s="3" t="s">
        <v>9</v>
      </c>
      <c r="C149" s="3">
        <v>27112017</v>
      </c>
      <c r="D149" s="7" t="s">
        <v>357</v>
      </c>
      <c r="E149" s="3" t="s">
        <v>57</v>
      </c>
      <c r="F149" s="4" t="s">
        <v>358</v>
      </c>
      <c r="G149" s="2"/>
    </row>
    <row r="150" spans="1:7" ht="41.4">
      <c r="A150" s="3">
        <v>1</v>
      </c>
      <c r="B150" s="3" t="s">
        <v>9</v>
      </c>
      <c r="C150" s="3">
        <v>27112017</v>
      </c>
      <c r="D150" s="7" t="s">
        <v>359</v>
      </c>
      <c r="E150" s="3" t="s">
        <v>57</v>
      </c>
      <c r="F150" s="4" t="s">
        <v>360</v>
      </c>
      <c r="G150" s="2"/>
    </row>
    <row r="151" spans="1:7" ht="41.4">
      <c r="A151" s="3">
        <v>1</v>
      </c>
      <c r="B151" s="3" t="s">
        <v>9</v>
      </c>
      <c r="C151" s="3">
        <v>27112013</v>
      </c>
      <c r="D151" s="7" t="s">
        <v>361</v>
      </c>
      <c r="E151" s="3" t="s">
        <v>60</v>
      </c>
      <c r="F151" s="4" t="s">
        <v>362</v>
      </c>
      <c r="G151" s="2"/>
    </row>
    <row r="152" spans="1:7" ht="41.4">
      <c r="A152" s="3">
        <v>1</v>
      </c>
      <c r="B152" s="3" t="s">
        <v>9</v>
      </c>
      <c r="C152" s="3">
        <v>10191700</v>
      </c>
      <c r="D152" s="7" t="s">
        <v>363</v>
      </c>
      <c r="E152" s="3" t="s">
        <v>50</v>
      </c>
      <c r="F152" s="4" t="s">
        <v>364</v>
      </c>
      <c r="G152" s="2"/>
    </row>
    <row r="153" spans="1:7" ht="69">
      <c r="A153" s="3">
        <v>1</v>
      </c>
      <c r="B153" s="3" t="s">
        <v>9</v>
      </c>
      <c r="C153" s="3">
        <v>27111513</v>
      </c>
      <c r="D153" s="7" t="s">
        <v>365</v>
      </c>
      <c r="E153" s="3" t="s">
        <v>60</v>
      </c>
      <c r="F153" s="4" t="s">
        <v>366</v>
      </c>
      <c r="G153" s="2"/>
    </row>
    <row r="154" spans="1:7" ht="27.6">
      <c r="A154" s="3">
        <v>1</v>
      </c>
      <c r="B154" s="3" t="s">
        <v>9</v>
      </c>
      <c r="C154" s="3">
        <v>27111605</v>
      </c>
      <c r="D154" s="7" t="s">
        <v>367</v>
      </c>
      <c r="E154" s="3" t="s">
        <v>60</v>
      </c>
      <c r="F154" s="4" t="s">
        <v>368</v>
      </c>
      <c r="G154" s="2"/>
    </row>
    <row r="155" spans="1:7" ht="27.6">
      <c r="A155" s="3">
        <v>1</v>
      </c>
      <c r="B155" s="3" t="s">
        <v>9</v>
      </c>
      <c r="C155" s="3">
        <v>10152001</v>
      </c>
      <c r="D155" s="7" t="s">
        <v>369</v>
      </c>
      <c r="E155" s="3" t="s">
        <v>60</v>
      </c>
      <c r="F155" s="4" t="s">
        <v>370</v>
      </c>
      <c r="G155" s="2"/>
    </row>
    <row r="156" spans="1:7" ht="69">
      <c r="A156" s="3">
        <v>1</v>
      </c>
      <c r="B156" s="3" t="s">
        <v>9</v>
      </c>
      <c r="C156" s="3">
        <v>10151518</v>
      </c>
      <c r="D156" s="7" t="s">
        <v>371</v>
      </c>
      <c r="E156" s="3" t="s">
        <v>57</v>
      </c>
      <c r="F156" s="4" t="s">
        <v>372</v>
      </c>
      <c r="G156" s="2"/>
    </row>
    <row r="157" spans="1:7" ht="41.4">
      <c r="A157" s="3">
        <v>1</v>
      </c>
      <c r="B157" s="3" t="s">
        <v>9</v>
      </c>
      <c r="C157" s="3">
        <v>10151521</v>
      </c>
      <c r="D157" s="7" t="s">
        <v>373</v>
      </c>
      <c r="E157" s="3" t="s">
        <v>60</v>
      </c>
      <c r="F157" s="4" t="s">
        <v>374</v>
      </c>
      <c r="G157" s="2"/>
    </row>
    <row r="158" spans="1:7" ht="55.2">
      <c r="A158" s="3">
        <v>1</v>
      </c>
      <c r="B158" s="3" t="s">
        <v>9</v>
      </c>
      <c r="C158" s="3">
        <v>10151518</v>
      </c>
      <c r="D158" s="7" t="s">
        <v>375</v>
      </c>
      <c r="E158" s="3" t="s">
        <v>60</v>
      </c>
      <c r="F158" s="4" t="s">
        <v>376</v>
      </c>
      <c r="G158" s="2"/>
    </row>
    <row r="159" spans="1:7" ht="41.4">
      <c r="A159" s="3">
        <v>1</v>
      </c>
      <c r="B159" s="3" t="s">
        <v>9</v>
      </c>
      <c r="C159" s="3">
        <v>10152001</v>
      </c>
      <c r="D159" s="7" t="s">
        <v>377</v>
      </c>
      <c r="E159" s="3" t="s">
        <v>60</v>
      </c>
      <c r="F159" s="4" t="s">
        <v>378</v>
      </c>
      <c r="G159" s="2"/>
    </row>
    <row r="160" spans="1:7" ht="82.8">
      <c r="A160" s="3">
        <v>1</v>
      </c>
      <c r="B160" s="3" t="s">
        <v>9</v>
      </c>
      <c r="C160" s="3">
        <v>10161503</v>
      </c>
      <c r="D160" s="7" t="s">
        <v>2998</v>
      </c>
      <c r="E160" s="3" t="s">
        <v>60</v>
      </c>
      <c r="F160" s="4" t="s">
        <v>2999</v>
      </c>
      <c r="G160" s="2"/>
    </row>
    <row r="161" spans="1:7" ht="82.8">
      <c r="A161" s="3">
        <v>1</v>
      </c>
      <c r="B161" s="3" t="s">
        <v>9</v>
      </c>
      <c r="C161" s="3">
        <v>13111016</v>
      </c>
      <c r="D161" s="7" t="s">
        <v>379</v>
      </c>
      <c r="E161" s="3" t="s">
        <v>120</v>
      </c>
      <c r="F161" s="4" t="s">
        <v>380</v>
      </c>
      <c r="G161" s="2"/>
    </row>
    <row r="162" spans="1:7" ht="82.8">
      <c r="A162" s="3">
        <v>1</v>
      </c>
      <c r="B162" s="3" t="s">
        <v>9</v>
      </c>
      <c r="C162" s="3">
        <v>13111016</v>
      </c>
      <c r="D162" s="7" t="s">
        <v>381</v>
      </c>
      <c r="E162" s="3" t="s">
        <v>120</v>
      </c>
      <c r="F162" s="4" t="s">
        <v>382</v>
      </c>
      <c r="G162" s="2"/>
    </row>
    <row r="163" spans="1:7" ht="96.6">
      <c r="A163" s="3">
        <v>1</v>
      </c>
      <c r="B163" s="3" t="s">
        <v>9</v>
      </c>
      <c r="C163" s="3">
        <v>13111016</v>
      </c>
      <c r="D163" s="7" t="s">
        <v>383</v>
      </c>
      <c r="E163" s="3" t="s">
        <v>120</v>
      </c>
      <c r="F163" s="4" t="s">
        <v>384</v>
      </c>
      <c r="G163" s="2"/>
    </row>
    <row r="164" spans="1:7" ht="55.2">
      <c r="A164" s="3">
        <v>1</v>
      </c>
      <c r="B164" s="3" t="s">
        <v>9</v>
      </c>
      <c r="C164" s="3">
        <v>13111016</v>
      </c>
      <c r="D164" s="7" t="s">
        <v>385</v>
      </c>
      <c r="E164" s="3" t="s">
        <v>120</v>
      </c>
      <c r="F164" s="4" t="s">
        <v>386</v>
      </c>
      <c r="G164" s="2"/>
    </row>
    <row r="165" spans="1:7" ht="55.2">
      <c r="A165" s="3">
        <v>1</v>
      </c>
      <c r="B165" s="3" t="s">
        <v>9</v>
      </c>
      <c r="C165" s="3">
        <v>41111900</v>
      </c>
      <c r="D165" s="7" t="s">
        <v>387</v>
      </c>
      <c r="E165" s="3" t="s">
        <v>60</v>
      </c>
      <c r="F165" s="4" t="s">
        <v>388</v>
      </c>
      <c r="G165" s="2"/>
    </row>
    <row r="166" spans="1:7" ht="82.8">
      <c r="A166" s="3">
        <v>1</v>
      </c>
      <c r="B166" s="3" t="s">
        <v>9</v>
      </c>
      <c r="C166" s="3">
        <v>10171502</v>
      </c>
      <c r="D166" s="7" t="s">
        <v>389</v>
      </c>
      <c r="E166" s="3" t="s">
        <v>219</v>
      </c>
      <c r="F166" s="4" t="s">
        <v>390</v>
      </c>
      <c r="G166" s="2"/>
    </row>
    <row r="167" spans="1:7" ht="41.4">
      <c r="A167" s="3">
        <v>1</v>
      </c>
      <c r="B167" s="3" t="s">
        <v>9</v>
      </c>
      <c r="C167" s="3">
        <v>11151511</v>
      </c>
      <c r="D167" s="7" t="s">
        <v>391</v>
      </c>
      <c r="E167" s="3" t="s">
        <v>120</v>
      </c>
      <c r="F167" s="4" t="s">
        <v>392</v>
      </c>
      <c r="G167" s="2"/>
    </row>
    <row r="168" spans="1:7" ht="110.4">
      <c r="A168" s="3">
        <v>1</v>
      </c>
      <c r="B168" s="3" t="s">
        <v>9</v>
      </c>
      <c r="C168" s="3">
        <v>11151511</v>
      </c>
      <c r="D168" s="7" t="s">
        <v>393</v>
      </c>
      <c r="E168" s="3" t="s">
        <v>120</v>
      </c>
      <c r="F168" s="4" t="s">
        <v>394</v>
      </c>
      <c r="G168" s="2"/>
    </row>
    <row r="169" spans="1:7" ht="27.6">
      <c r="A169" s="3">
        <v>1</v>
      </c>
      <c r="B169" s="3" t="s">
        <v>9</v>
      </c>
      <c r="C169" s="3">
        <v>10171702</v>
      </c>
      <c r="D169" s="7" t="s">
        <v>395</v>
      </c>
      <c r="E169" s="3" t="s">
        <v>76</v>
      </c>
      <c r="F169" s="4" t="s">
        <v>396</v>
      </c>
      <c r="G169" s="2"/>
    </row>
    <row r="170" spans="1:7" ht="27.6">
      <c r="A170" s="3">
        <v>1</v>
      </c>
      <c r="B170" s="3" t="s">
        <v>9</v>
      </c>
      <c r="C170" s="3">
        <v>40172608</v>
      </c>
      <c r="D170" s="7" t="s">
        <v>397</v>
      </c>
      <c r="E170" s="3" t="s">
        <v>60</v>
      </c>
      <c r="F170" s="4" t="s">
        <v>398</v>
      </c>
      <c r="G170" s="2"/>
    </row>
    <row r="171" spans="1:7" ht="27.6">
      <c r="A171" s="3">
        <v>1</v>
      </c>
      <c r="B171" s="3" t="s">
        <v>9</v>
      </c>
      <c r="C171" s="3">
        <v>40172608</v>
      </c>
      <c r="D171" s="7" t="s">
        <v>399</v>
      </c>
      <c r="E171" s="3" t="s">
        <v>60</v>
      </c>
      <c r="F171" s="4" t="s">
        <v>400</v>
      </c>
      <c r="G171" s="2"/>
    </row>
    <row r="172" spans="1:7" ht="27.6">
      <c r="A172" s="3">
        <v>1</v>
      </c>
      <c r="B172" s="3" t="s">
        <v>9</v>
      </c>
      <c r="C172" s="3">
        <v>27112029</v>
      </c>
      <c r="D172" s="7" t="s">
        <v>401</v>
      </c>
      <c r="E172" s="3" t="s">
        <v>57</v>
      </c>
      <c r="F172" s="4" t="s">
        <v>402</v>
      </c>
      <c r="G172" s="2"/>
    </row>
    <row r="173" spans="1:7" ht="27.6">
      <c r="A173" s="3">
        <v>1</v>
      </c>
      <c r="B173" s="3" t="s">
        <v>9</v>
      </c>
      <c r="C173" s="3">
        <v>10171500</v>
      </c>
      <c r="D173" s="7" t="s">
        <v>403</v>
      </c>
      <c r="E173" s="3" t="s">
        <v>106</v>
      </c>
      <c r="F173" s="4" t="s">
        <v>400</v>
      </c>
      <c r="G173" s="2"/>
    </row>
    <row r="174" spans="1:7">
      <c r="A174" s="3">
        <v>1</v>
      </c>
      <c r="B174" s="3" t="s">
        <v>9</v>
      </c>
      <c r="C174" s="3">
        <v>31162802</v>
      </c>
      <c r="D174" s="7" t="s">
        <v>404</v>
      </c>
      <c r="E174" s="3" t="s">
        <v>60</v>
      </c>
      <c r="F174" s="4" t="s">
        <v>405</v>
      </c>
      <c r="G174" s="2"/>
    </row>
    <row r="175" spans="1:7" ht="82.8">
      <c r="A175" s="3">
        <v>1</v>
      </c>
      <c r="B175" s="3" t="s">
        <v>9</v>
      </c>
      <c r="C175" s="3">
        <v>10191506</v>
      </c>
      <c r="D175" s="7" t="s">
        <v>406</v>
      </c>
      <c r="E175" s="3" t="s">
        <v>296</v>
      </c>
      <c r="F175" s="4" t="s">
        <v>407</v>
      </c>
      <c r="G175" s="2"/>
    </row>
    <row r="176" spans="1:7" ht="55.2">
      <c r="A176" s="3">
        <v>1</v>
      </c>
      <c r="B176" s="3" t="s">
        <v>9</v>
      </c>
      <c r="C176" s="3">
        <v>10151520</v>
      </c>
      <c r="D176" s="7" t="s">
        <v>408</v>
      </c>
      <c r="E176" s="3" t="s">
        <v>106</v>
      </c>
      <c r="F176" s="4" t="s">
        <v>409</v>
      </c>
      <c r="G176" s="2"/>
    </row>
    <row r="177" spans="1:7" ht="41.4">
      <c r="A177" s="3">
        <v>1</v>
      </c>
      <c r="B177" s="3" t="s">
        <v>9</v>
      </c>
      <c r="C177" s="3">
        <v>10151504</v>
      </c>
      <c r="D177" s="7" t="s">
        <v>410</v>
      </c>
      <c r="E177" s="3" t="s">
        <v>106</v>
      </c>
      <c r="F177" s="4" t="s">
        <v>411</v>
      </c>
      <c r="G177" s="2"/>
    </row>
    <row r="178" spans="1:7" ht="27.6">
      <c r="A178" s="3">
        <v>1</v>
      </c>
      <c r="B178" s="3" t="s">
        <v>9</v>
      </c>
      <c r="C178" s="3">
        <v>10151816</v>
      </c>
      <c r="D178" s="7" t="s">
        <v>412</v>
      </c>
      <c r="E178" s="3" t="s">
        <v>106</v>
      </c>
      <c r="F178" s="4" t="s">
        <v>413</v>
      </c>
      <c r="G178" s="2"/>
    </row>
    <row r="179" spans="1:7" ht="27.6">
      <c r="A179" s="3">
        <v>1</v>
      </c>
      <c r="B179" s="3" t="s">
        <v>9</v>
      </c>
      <c r="C179" s="3">
        <v>10151704</v>
      </c>
      <c r="D179" s="7" t="s">
        <v>414</v>
      </c>
      <c r="E179" s="3" t="s">
        <v>106</v>
      </c>
      <c r="F179" s="4" t="s">
        <v>415</v>
      </c>
      <c r="G179" s="2"/>
    </row>
    <row r="180" spans="1:7">
      <c r="A180" s="3">
        <v>1</v>
      </c>
      <c r="B180" s="3" t="s">
        <v>9</v>
      </c>
      <c r="C180" s="3">
        <v>10151505</v>
      </c>
      <c r="D180" s="7" t="s">
        <v>416</v>
      </c>
      <c r="E180" s="3" t="s">
        <v>106</v>
      </c>
      <c r="F180" s="4" t="s">
        <v>417</v>
      </c>
      <c r="G180" s="2"/>
    </row>
    <row r="181" spans="1:7">
      <c r="A181" s="3">
        <v>1</v>
      </c>
      <c r="B181" s="3" t="s">
        <v>9</v>
      </c>
      <c r="C181" s="3">
        <v>10151500</v>
      </c>
      <c r="D181" s="7" t="s">
        <v>418</v>
      </c>
      <c r="E181" s="3" t="s">
        <v>106</v>
      </c>
      <c r="F181" s="4" t="s">
        <v>419</v>
      </c>
      <c r="G181" s="2"/>
    </row>
    <row r="182" spans="1:7" ht="27.6">
      <c r="A182" s="3">
        <v>1</v>
      </c>
      <c r="B182" s="3" t="s">
        <v>9</v>
      </c>
      <c r="C182" s="3">
        <v>10151515</v>
      </c>
      <c r="D182" s="7" t="s">
        <v>420</v>
      </c>
      <c r="E182" s="3" t="s">
        <v>106</v>
      </c>
      <c r="F182" s="4" t="s">
        <v>421</v>
      </c>
      <c r="G182" s="2"/>
    </row>
    <row r="183" spans="1:7" ht="27.6">
      <c r="A183" s="3">
        <v>1</v>
      </c>
      <c r="B183" s="3" t="s">
        <v>9</v>
      </c>
      <c r="C183" s="3">
        <v>10151515</v>
      </c>
      <c r="D183" s="7" t="s">
        <v>422</v>
      </c>
      <c r="E183" s="3" t="s">
        <v>106</v>
      </c>
      <c r="F183" s="4" t="s">
        <v>423</v>
      </c>
      <c r="G183" s="2"/>
    </row>
    <row r="184" spans="1:7" ht="55.2">
      <c r="A184" s="3">
        <v>1</v>
      </c>
      <c r="B184" s="3" t="s">
        <v>9</v>
      </c>
      <c r="C184" s="3">
        <v>10151805</v>
      </c>
      <c r="D184" s="7" t="s">
        <v>424</v>
      </c>
      <c r="E184" s="3" t="s">
        <v>106</v>
      </c>
      <c r="F184" s="4" t="s">
        <v>425</v>
      </c>
      <c r="G184" s="2"/>
    </row>
    <row r="185" spans="1:7" ht="27.6">
      <c r="A185" s="3">
        <v>1</v>
      </c>
      <c r="B185" s="3" t="s">
        <v>9</v>
      </c>
      <c r="C185" s="3">
        <v>10151523</v>
      </c>
      <c r="D185" s="7" t="s">
        <v>426</v>
      </c>
      <c r="E185" s="3" t="s">
        <v>106</v>
      </c>
      <c r="F185" s="4" t="s">
        <v>427</v>
      </c>
      <c r="G185" s="2"/>
    </row>
    <row r="186" spans="1:7" ht="27.6">
      <c r="A186" s="3">
        <v>1</v>
      </c>
      <c r="B186" s="3" t="s">
        <v>9</v>
      </c>
      <c r="C186" s="3">
        <v>10152001</v>
      </c>
      <c r="D186" s="7" t="s">
        <v>428</v>
      </c>
      <c r="E186" s="3" t="s">
        <v>60</v>
      </c>
      <c r="F186" s="4" t="s">
        <v>429</v>
      </c>
      <c r="G186" s="2"/>
    </row>
    <row r="187" spans="1:7" ht="27.6">
      <c r="A187" s="3">
        <v>1</v>
      </c>
      <c r="B187" s="3" t="s">
        <v>9</v>
      </c>
      <c r="C187" s="3">
        <v>10151904</v>
      </c>
      <c r="D187" s="7" t="s">
        <v>430</v>
      </c>
      <c r="E187" s="3" t="s">
        <v>106</v>
      </c>
      <c r="F187" s="4" t="s">
        <v>431</v>
      </c>
      <c r="G187" s="2"/>
    </row>
    <row r="188" spans="1:7" ht="27.6">
      <c r="A188" s="3">
        <v>1</v>
      </c>
      <c r="B188" s="3" t="s">
        <v>9</v>
      </c>
      <c r="C188" s="3">
        <v>10152000</v>
      </c>
      <c r="D188" s="7" t="s">
        <v>432</v>
      </c>
      <c r="E188" s="3" t="s">
        <v>106</v>
      </c>
      <c r="F188" s="4" t="s">
        <v>433</v>
      </c>
      <c r="G188" s="2"/>
    </row>
    <row r="189" spans="1:7" ht="27.6">
      <c r="A189" s="3">
        <v>1</v>
      </c>
      <c r="B189" s="3" t="s">
        <v>9</v>
      </c>
      <c r="C189" s="3">
        <v>10152000</v>
      </c>
      <c r="D189" s="7" t="s">
        <v>434</v>
      </c>
      <c r="E189" s="3" t="s">
        <v>106</v>
      </c>
      <c r="F189" s="4" t="s">
        <v>435</v>
      </c>
      <c r="G189" s="2"/>
    </row>
    <row r="190" spans="1:7" ht="55.2">
      <c r="A190" s="3">
        <v>1</v>
      </c>
      <c r="B190" s="3" t="s">
        <v>9</v>
      </c>
      <c r="C190" s="3">
        <v>10152000</v>
      </c>
      <c r="D190" s="7" t="s">
        <v>436</v>
      </c>
      <c r="E190" s="3" t="s">
        <v>106</v>
      </c>
      <c r="F190" s="4" t="s">
        <v>437</v>
      </c>
      <c r="G190" s="2"/>
    </row>
    <row r="191" spans="1:7" ht="27.6">
      <c r="A191" s="3">
        <v>1</v>
      </c>
      <c r="B191" s="3" t="s">
        <v>9</v>
      </c>
      <c r="C191" s="3">
        <v>10152000</v>
      </c>
      <c r="D191" s="7" t="s">
        <v>438</v>
      </c>
      <c r="E191" s="3" t="s">
        <v>106</v>
      </c>
      <c r="F191" s="4" t="s">
        <v>439</v>
      </c>
      <c r="G191" s="2"/>
    </row>
    <row r="192" spans="1:7" ht="41.4">
      <c r="A192" s="3">
        <v>1</v>
      </c>
      <c r="B192" s="3" t="s">
        <v>9</v>
      </c>
      <c r="C192" s="3">
        <v>10152001</v>
      </c>
      <c r="D192" s="7" t="s">
        <v>440</v>
      </c>
      <c r="E192" s="3" t="s">
        <v>60</v>
      </c>
      <c r="F192" s="4" t="s">
        <v>441</v>
      </c>
      <c r="G192" s="2"/>
    </row>
    <row r="193" spans="1:7" ht="41.4">
      <c r="A193" s="3">
        <v>1</v>
      </c>
      <c r="B193" s="3" t="s">
        <v>9</v>
      </c>
      <c r="C193" s="3">
        <v>10151517</v>
      </c>
      <c r="D193" s="7" t="s">
        <v>442</v>
      </c>
      <c r="E193" s="3" t="s">
        <v>106</v>
      </c>
      <c r="F193" s="4" t="s">
        <v>443</v>
      </c>
      <c r="G193" s="2"/>
    </row>
    <row r="194" spans="1:7" ht="41.4">
      <c r="A194" s="3">
        <v>1</v>
      </c>
      <c r="B194" s="3" t="s">
        <v>9</v>
      </c>
      <c r="C194" s="3">
        <v>10151501</v>
      </c>
      <c r="D194" s="7" t="s">
        <v>444</v>
      </c>
      <c r="E194" s="3" t="s">
        <v>106</v>
      </c>
      <c r="F194" s="4" t="s">
        <v>445</v>
      </c>
      <c r="G194" s="2"/>
    </row>
    <row r="195" spans="1:7" ht="27.6">
      <c r="A195" s="3">
        <v>1</v>
      </c>
      <c r="B195" s="3" t="s">
        <v>9</v>
      </c>
      <c r="C195" s="3">
        <v>10151501</v>
      </c>
      <c r="D195" s="7" t="s">
        <v>446</v>
      </c>
      <c r="E195" s="3" t="s">
        <v>106</v>
      </c>
      <c r="F195" s="4" t="s">
        <v>447</v>
      </c>
      <c r="G195" s="2"/>
    </row>
    <row r="196" spans="1:7" ht="27.6">
      <c r="A196" s="3">
        <v>1</v>
      </c>
      <c r="B196" s="3" t="s">
        <v>9</v>
      </c>
      <c r="C196" s="3">
        <v>10151704</v>
      </c>
      <c r="D196" s="7" t="s">
        <v>448</v>
      </c>
      <c r="E196" s="3" t="s">
        <v>106</v>
      </c>
      <c r="F196" s="4" t="s">
        <v>449</v>
      </c>
      <c r="G196" s="2"/>
    </row>
    <row r="197" spans="1:7" ht="55.2">
      <c r="A197" s="3">
        <v>1</v>
      </c>
      <c r="B197" s="3" t="s">
        <v>9</v>
      </c>
      <c r="C197" s="3">
        <v>10151500</v>
      </c>
      <c r="D197" s="7" t="s">
        <v>450</v>
      </c>
      <c r="E197" s="3" t="s">
        <v>106</v>
      </c>
      <c r="F197" s="4" t="s">
        <v>451</v>
      </c>
      <c r="G197" s="2"/>
    </row>
    <row r="198" spans="1:7" ht="41.4">
      <c r="A198" s="3">
        <v>1</v>
      </c>
      <c r="B198" s="3" t="s">
        <v>9</v>
      </c>
      <c r="C198" s="3">
        <v>10151800</v>
      </c>
      <c r="D198" s="7" t="s">
        <v>452</v>
      </c>
      <c r="E198" s="3" t="s">
        <v>106</v>
      </c>
      <c r="F198" s="4" t="s">
        <v>453</v>
      </c>
      <c r="G198" s="2"/>
    </row>
    <row r="199" spans="1:7" ht="41.4">
      <c r="A199" s="3">
        <v>1</v>
      </c>
      <c r="B199" s="3" t="s">
        <v>9</v>
      </c>
      <c r="C199" s="3">
        <v>10151815</v>
      </c>
      <c r="D199" s="7" t="s">
        <v>454</v>
      </c>
      <c r="E199" s="3" t="s">
        <v>106</v>
      </c>
      <c r="F199" s="4" t="s">
        <v>455</v>
      </c>
      <c r="G199" s="2"/>
    </row>
    <row r="200" spans="1:7" ht="27.6">
      <c r="A200" s="3">
        <v>1</v>
      </c>
      <c r="B200" s="3" t="s">
        <v>9</v>
      </c>
      <c r="C200" s="3">
        <v>10151500</v>
      </c>
      <c r="D200" s="7" t="s">
        <v>456</v>
      </c>
      <c r="E200" s="3" t="s">
        <v>106</v>
      </c>
      <c r="F200" s="4" t="s">
        <v>457</v>
      </c>
      <c r="G200" s="2"/>
    </row>
    <row r="201" spans="1:7" ht="41.4">
      <c r="A201" s="3">
        <v>1</v>
      </c>
      <c r="B201" s="3" t="s">
        <v>9</v>
      </c>
      <c r="C201" s="3">
        <v>10151512</v>
      </c>
      <c r="D201" s="7" t="s">
        <v>458</v>
      </c>
      <c r="E201" s="3" t="s">
        <v>106</v>
      </c>
      <c r="F201" s="4" t="s">
        <v>459</v>
      </c>
      <c r="G201" s="2"/>
    </row>
    <row r="202" spans="1:7" ht="27.6">
      <c r="A202" s="3">
        <v>1</v>
      </c>
      <c r="B202" s="3" t="s">
        <v>9</v>
      </c>
      <c r="C202" s="3">
        <v>10151512</v>
      </c>
      <c r="D202" s="7" t="s">
        <v>460</v>
      </c>
      <c r="E202" s="3" t="s">
        <v>106</v>
      </c>
      <c r="F202" s="4" t="s">
        <v>461</v>
      </c>
      <c r="G202" s="2"/>
    </row>
    <row r="203" spans="1:7" ht="41.4">
      <c r="A203" s="3">
        <v>1</v>
      </c>
      <c r="B203" s="3" t="s">
        <v>9</v>
      </c>
      <c r="C203" s="3">
        <v>10151609</v>
      </c>
      <c r="D203" s="7" t="s">
        <v>462</v>
      </c>
      <c r="E203" s="3" t="s">
        <v>106</v>
      </c>
      <c r="F203" s="4" t="s">
        <v>463</v>
      </c>
      <c r="G203" s="2"/>
    </row>
    <row r="204" spans="1:7" ht="69">
      <c r="A204" s="3">
        <v>1</v>
      </c>
      <c r="B204" s="3" t="s">
        <v>9</v>
      </c>
      <c r="C204" s="3">
        <v>10151609</v>
      </c>
      <c r="D204" s="7" t="s">
        <v>464</v>
      </c>
      <c r="E204" s="3" t="s">
        <v>106</v>
      </c>
      <c r="F204" s="4" t="s">
        <v>465</v>
      </c>
      <c r="G204" s="2"/>
    </row>
    <row r="205" spans="1:7" ht="41.4">
      <c r="A205" s="3">
        <v>1</v>
      </c>
      <c r="B205" s="3" t="s">
        <v>9</v>
      </c>
      <c r="C205" s="3">
        <v>10151535</v>
      </c>
      <c r="D205" s="7" t="s">
        <v>466</v>
      </c>
      <c r="E205" s="3" t="s">
        <v>106</v>
      </c>
      <c r="F205" s="4" t="s">
        <v>467</v>
      </c>
      <c r="G205" s="2"/>
    </row>
    <row r="206" spans="1:7" ht="41.4">
      <c r="A206" s="3">
        <v>1</v>
      </c>
      <c r="B206" s="3" t="s">
        <v>9</v>
      </c>
      <c r="C206" s="3">
        <v>10151800</v>
      </c>
      <c r="D206" s="7" t="s">
        <v>468</v>
      </c>
      <c r="E206" s="3" t="s">
        <v>106</v>
      </c>
      <c r="F206" s="4" t="s">
        <v>469</v>
      </c>
      <c r="G206" s="2"/>
    </row>
    <row r="207" spans="1:7" ht="41.4">
      <c r="A207" s="3">
        <v>1</v>
      </c>
      <c r="B207" s="3" t="s">
        <v>9</v>
      </c>
      <c r="C207" s="3">
        <v>10151534</v>
      </c>
      <c r="D207" s="7" t="s">
        <v>470</v>
      </c>
      <c r="E207" s="3" t="s">
        <v>106</v>
      </c>
      <c r="F207" s="4" t="s">
        <v>471</v>
      </c>
      <c r="G207" s="5"/>
    </row>
    <row r="208" spans="1:7" ht="27.6">
      <c r="A208" s="3">
        <v>1</v>
      </c>
      <c r="B208" s="3" t="s">
        <v>9</v>
      </c>
      <c r="C208" s="3">
        <v>10151500</v>
      </c>
      <c r="D208" s="7" t="s">
        <v>472</v>
      </c>
      <c r="E208" s="3" t="s">
        <v>106</v>
      </c>
      <c r="F208" s="4" t="s">
        <v>473</v>
      </c>
      <c r="G208" s="2"/>
    </row>
    <row r="209" spans="1:7" ht="27.6">
      <c r="A209" s="3">
        <v>1</v>
      </c>
      <c r="B209" s="3" t="s">
        <v>9</v>
      </c>
      <c r="C209" s="3">
        <v>10151500</v>
      </c>
      <c r="D209" s="7" t="s">
        <v>474</v>
      </c>
      <c r="E209" s="3" t="s">
        <v>106</v>
      </c>
      <c r="F209" s="4" t="s">
        <v>475</v>
      </c>
      <c r="G209" s="2"/>
    </row>
    <row r="210" spans="1:7" ht="41.4">
      <c r="A210" s="3">
        <v>1</v>
      </c>
      <c r="B210" s="3" t="s">
        <v>9</v>
      </c>
      <c r="C210" s="3">
        <v>10151500</v>
      </c>
      <c r="D210" s="7" t="s">
        <v>476</v>
      </c>
      <c r="E210" s="3" t="s">
        <v>106</v>
      </c>
      <c r="F210" s="4" t="s">
        <v>477</v>
      </c>
      <c r="G210" s="2"/>
    </row>
    <row r="211" spans="1:7" ht="41.4">
      <c r="A211" s="3">
        <v>1</v>
      </c>
      <c r="B211" s="3" t="s">
        <v>9</v>
      </c>
      <c r="C211" s="3">
        <v>10151507</v>
      </c>
      <c r="D211" s="7" t="s">
        <v>478</v>
      </c>
      <c r="E211" s="3" t="s">
        <v>106</v>
      </c>
      <c r="F211" s="4" t="s">
        <v>479</v>
      </c>
      <c r="G211" s="2"/>
    </row>
    <row r="212" spans="1:7" ht="41.4">
      <c r="A212" s="3">
        <v>1</v>
      </c>
      <c r="B212" s="3" t="s">
        <v>9</v>
      </c>
      <c r="C212" s="3">
        <v>10151524</v>
      </c>
      <c r="D212" s="7" t="s">
        <v>480</v>
      </c>
      <c r="E212" s="3" t="s">
        <v>106</v>
      </c>
      <c r="F212" s="4" t="s">
        <v>481</v>
      </c>
      <c r="G212" s="2"/>
    </row>
    <row r="213" spans="1:7" ht="55.2">
      <c r="A213" s="3">
        <v>1</v>
      </c>
      <c r="B213" s="3" t="s">
        <v>9</v>
      </c>
      <c r="C213" s="3">
        <v>10151521</v>
      </c>
      <c r="D213" s="7" t="s">
        <v>482</v>
      </c>
      <c r="E213" s="3" t="s">
        <v>106</v>
      </c>
      <c r="F213" s="4" t="s">
        <v>483</v>
      </c>
      <c r="G213" s="2"/>
    </row>
    <row r="214" spans="1:7" ht="41.4">
      <c r="A214" s="3">
        <v>1</v>
      </c>
      <c r="B214" s="3" t="s">
        <v>9</v>
      </c>
      <c r="C214" s="3">
        <v>10151500</v>
      </c>
      <c r="D214" s="7" t="s">
        <v>484</v>
      </c>
      <c r="E214" s="3" t="s">
        <v>106</v>
      </c>
      <c r="F214" s="4" t="s">
        <v>485</v>
      </c>
      <c r="G214" s="2"/>
    </row>
    <row r="215" spans="1:7" ht="27.6">
      <c r="A215" s="3">
        <v>1</v>
      </c>
      <c r="B215" s="3" t="s">
        <v>9</v>
      </c>
      <c r="C215" s="3">
        <v>10151503</v>
      </c>
      <c r="D215" s="7" t="s">
        <v>486</v>
      </c>
      <c r="E215" s="3" t="s">
        <v>106</v>
      </c>
      <c r="F215" s="4" t="s">
        <v>487</v>
      </c>
      <c r="G215" s="2"/>
    </row>
    <row r="216" spans="1:7" ht="41.4">
      <c r="A216" s="3">
        <v>1</v>
      </c>
      <c r="B216" s="3" t="s">
        <v>9</v>
      </c>
      <c r="C216" s="3">
        <v>10151522</v>
      </c>
      <c r="D216" s="7" t="s">
        <v>488</v>
      </c>
      <c r="E216" s="3" t="s">
        <v>106</v>
      </c>
      <c r="F216" s="4" t="s">
        <v>489</v>
      </c>
      <c r="G216" s="2"/>
    </row>
    <row r="217" spans="1:7" ht="27.6">
      <c r="A217" s="3">
        <v>1</v>
      </c>
      <c r="B217" s="3" t="s">
        <v>9</v>
      </c>
      <c r="C217" s="3">
        <v>10151500</v>
      </c>
      <c r="D217" s="7" t="s">
        <v>490</v>
      </c>
      <c r="E217" s="3" t="s">
        <v>106</v>
      </c>
      <c r="F217" s="4" t="s">
        <v>491</v>
      </c>
      <c r="G217" s="2"/>
    </row>
    <row r="218" spans="1:7" ht="55.2">
      <c r="A218" s="3">
        <v>1</v>
      </c>
      <c r="B218" s="3" t="s">
        <v>9</v>
      </c>
      <c r="C218" s="3">
        <v>10151500</v>
      </c>
      <c r="D218" s="7" t="s">
        <v>492</v>
      </c>
      <c r="E218" s="3" t="s">
        <v>106</v>
      </c>
      <c r="F218" s="4" t="s">
        <v>493</v>
      </c>
      <c r="G218" s="2"/>
    </row>
    <row r="219" spans="1:7" ht="69">
      <c r="A219" s="3">
        <v>1</v>
      </c>
      <c r="B219" s="3" t="s">
        <v>9</v>
      </c>
      <c r="C219" s="3">
        <v>10151500</v>
      </c>
      <c r="D219" s="7" t="s">
        <v>494</v>
      </c>
      <c r="E219" s="3" t="s">
        <v>106</v>
      </c>
      <c r="F219" s="4" t="s">
        <v>495</v>
      </c>
      <c r="G219" s="2"/>
    </row>
    <row r="220" spans="1:7" ht="41.4">
      <c r="A220" s="3">
        <v>1</v>
      </c>
      <c r="B220" s="3" t="s">
        <v>9</v>
      </c>
      <c r="C220" s="3">
        <v>10151518</v>
      </c>
      <c r="D220" s="7" t="s">
        <v>496</v>
      </c>
      <c r="E220" s="3" t="s">
        <v>106</v>
      </c>
      <c r="F220" s="4" t="s">
        <v>497</v>
      </c>
      <c r="G220" s="2"/>
    </row>
    <row r="221" spans="1:7" ht="41.4">
      <c r="A221" s="3">
        <v>1</v>
      </c>
      <c r="B221" s="3" t="s">
        <v>9</v>
      </c>
      <c r="C221" s="3">
        <v>10151518</v>
      </c>
      <c r="D221" s="7" t="s">
        <v>498</v>
      </c>
      <c r="E221" s="3" t="s">
        <v>106</v>
      </c>
      <c r="F221" s="4" t="s">
        <v>499</v>
      </c>
      <c r="G221" s="2"/>
    </row>
    <row r="222" spans="1:7" ht="41.4">
      <c r="A222" s="3">
        <v>1</v>
      </c>
      <c r="B222" s="3" t="s">
        <v>9</v>
      </c>
      <c r="C222" s="3">
        <v>10151518</v>
      </c>
      <c r="D222" s="7" t="s">
        <v>500</v>
      </c>
      <c r="E222" s="3" t="s">
        <v>106</v>
      </c>
      <c r="F222" s="4" t="s">
        <v>501</v>
      </c>
      <c r="G222" s="2"/>
    </row>
    <row r="223" spans="1:7" ht="27.6">
      <c r="A223" s="3">
        <v>1</v>
      </c>
      <c r="B223" s="3" t="s">
        <v>9</v>
      </c>
      <c r="C223" s="3">
        <v>10151518</v>
      </c>
      <c r="D223" s="7" t="s">
        <v>502</v>
      </c>
      <c r="E223" s="3" t="s">
        <v>106</v>
      </c>
      <c r="F223" s="4" t="s">
        <v>503</v>
      </c>
      <c r="G223" s="2"/>
    </row>
    <row r="224" spans="1:7" ht="41.4">
      <c r="A224" s="3">
        <v>1</v>
      </c>
      <c r="B224" s="3" t="s">
        <v>9</v>
      </c>
      <c r="C224" s="3">
        <v>10151518</v>
      </c>
      <c r="D224" s="7" t="s">
        <v>504</v>
      </c>
      <c r="E224" s="3" t="s">
        <v>106</v>
      </c>
      <c r="F224" s="4" t="s">
        <v>505</v>
      </c>
      <c r="G224" s="2"/>
    </row>
    <row r="225" spans="1:7" ht="41.4">
      <c r="A225" s="3">
        <v>1</v>
      </c>
      <c r="B225" s="3" t="s">
        <v>9</v>
      </c>
      <c r="C225" s="3">
        <v>10151800</v>
      </c>
      <c r="D225" s="7" t="s">
        <v>506</v>
      </c>
      <c r="E225" s="3" t="s">
        <v>106</v>
      </c>
      <c r="F225" s="4" t="s">
        <v>507</v>
      </c>
      <c r="G225" s="2"/>
    </row>
    <row r="226" spans="1:7" ht="41.4">
      <c r="A226" s="3">
        <v>1</v>
      </c>
      <c r="B226" s="3" t="s">
        <v>9</v>
      </c>
      <c r="C226" s="3">
        <v>27112019</v>
      </c>
      <c r="D226" s="7" t="s">
        <v>508</v>
      </c>
      <c r="E226" s="3" t="s">
        <v>60</v>
      </c>
      <c r="F226" s="4" t="s">
        <v>509</v>
      </c>
      <c r="G226" s="2"/>
    </row>
    <row r="227" spans="1:7" ht="41.4">
      <c r="A227" s="3">
        <v>1</v>
      </c>
      <c r="B227" s="3" t="s">
        <v>9</v>
      </c>
      <c r="C227" s="3">
        <v>27111500</v>
      </c>
      <c r="D227" s="7" t="s">
        <v>510</v>
      </c>
      <c r="E227" s="3" t="s">
        <v>60</v>
      </c>
      <c r="F227" s="4" t="s">
        <v>511</v>
      </c>
      <c r="G227" s="2"/>
    </row>
    <row r="228" spans="1:7" ht="41.4">
      <c r="A228" s="3">
        <v>1</v>
      </c>
      <c r="B228" s="3" t="s">
        <v>9</v>
      </c>
      <c r="C228" s="3">
        <v>11101518</v>
      </c>
      <c r="D228" s="7" t="s">
        <v>512</v>
      </c>
      <c r="E228" s="3" t="s">
        <v>219</v>
      </c>
      <c r="F228" s="4" t="s">
        <v>513</v>
      </c>
      <c r="G228" s="2"/>
    </row>
    <row r="229" spans="1:7" ht="41.4">
      <c r="A229" s="3">
        <v>1</v>
      </c>
      <c r="B229" s="3" t="s">
        <v>9</v>
      </c>
      <c r="C229" s="3">
        <v>40141734</v>
      </c>
      <c r="D229" s="7" t="s">
        <v>514</v>
      </c>
      <c r="E229" s="3" t="s">
        <v>60</v>
      </c>
      <c r="F229" s="4" t="s">
        <v>515</v>
      </c>
      <c r="G229" s="2"/>
    </row>
    <row r="230" spans="1:7" ht="41.4">
      <c r="A230" s="3">
        <v>1</v>
      </c>
      <c r="B230" s="3" t="s">
        <v>9</v>
      </c>
      <c r="C230" s="3">
        <v>40141734</v>
      </c>
      <c r="D230" s="7" t="s">
        <v>516</v>
      </c>
      <c r="E230" s="3" t="s">
        <v>60</v>
      </c>
      <c r="F230" s="4" t="s">
        <v>517</v>
      </c>
      <c r="G230" s="2"/>
    </row>
    <row r="231" spans="1:7" ht="41.4">
      <c r="A231" s="3">
        <v>1</v>
      </c>
      <c r="B231" s="3" t="s">
        <v>9</v>
      </c>
      <c r="C231" s="3">
        <v>40141734</v>
      </c>
      <c r="D231" s="7" t="s">
        <v>518</v>
      </c>
      <c r="E231" s="3" t="s">
        <v>60</v>
      </c>
      <c r="F231" s="4" t="s">
        <v>519</v>
      </c>
      <c r="G231" s="2"/>
    </row>
    <row r="232" spans="1:7" ht="41.4">
      <c r="A232" s="3">
        <v>1</v>
      </c>
      <c r="B232" s="3" t="s">
        <v>9</v>
      </c>
      <c r="C232" s="3">
        <v>40141734</v>
      </c>
      <c r="D232" s="7" t="s">
        <v>520</v>
      </c>
      <c r="E232" s="3" t="s">
        <v>60</v>
      </c>
      <c r="F232" s="4" t="s">
        <v>521</v>
      </c>
      <c r="G232" s="2"/>
    </row>
    <row r="233" spans="1:7" ht="41.4">
      <c r="A233" s="3">
        <v>1</v>
      </c>
      <c r="B233" s="3" t="s">
        <v>9</v>
      </c>
      <c r="C233" s="3">
        <v>27112007</v>
      </c>
      <c r="D233" s="7" t="s">
        <v>3000</v>
      </c>
      <c r="E233" s="3" t="s">
        <v>57</v>
      </c>
      <c r="F233" s="4" t="s">
        <v>3001</v>
      </c>
      <c r="G233" s="2"/>
    </row>
    <row r="234" spans="1:7" ht="41.4">
      <c r="A234" s="3">
        <v>1</v>
      </c>
      <c r="B234" s="3" t="s">
        <v>9</v>
      </c>
      <c r="C234" s="3">
        <v>27112047</v>
      </c>
      <c r="D234" s="7" t="s">
        <v>522</v>
      </c>
      <c r="E234" s="3" t="s">
        <v>60</v>
      </c>
      <c r="F234" s="4" t="s">
        <v>523</v>
      </c>
      <c r="G234" s="2"/>
    </row>
    <row r="235" spans="1:7" ht="41.4">
      <c r="A235" s="3">
        <v>1</v>
      </c>
      <c r="B235" s="3" t="s">
        <v>9</v>
      </c>
      <c r="C235" s="3">
        <v>27112007</v>
      </c>
      <c r="D235" s="7" t="s">
        <v>524</v>
      </c>
      <c r="E235" s="3" t="s">
        <v>60</v>
      </c>
      <c r="F235" s="4" t="s">
        <v>525</v>
      </c>
      <c r="G235" s="2"/>
    </row>
    <row r="236" spans="1:7" ht="55.2">
      <c r="A236" s="3">
        <v>1</v>
      </c>
      <c r="B236" s="3" t="s">
        <v>9</v>
      </c>
      <c r="C236" s="3">
        <v>10191703</v>
      </c>
      <c r="D236" s="7" t="s">
        <v>526</v>
      </c>
      <c r="E236" s="3" t="s">
        <v>60</v>
      </c>
      <c r="F236" s="4" t="s">
        <v>527</v>
      </c>
      <c r="G236" s="2"/>
    </row>
    <row r="237" spans="1:7" ht="41.4">
      <c r="A237" s="3">
        <v>1</v>
      </c>
      <c r="B237" s="3" t="s">
        <v>9</v>
      </c>
      <c r="C237" s="3">
        <v>10191703</v>
      </c>
      <c r="D237" s="7" t="s">
        <v>528</v>
      </c>
      <c r="E237" s="3" t="s">
        <v>60</v>
      </c>
      <c r="F237" s="4" t="s">
        <v>529</v>
      </c>
      <c r="G237" s="2"/>
    </row>
    <row r="238" spans="1:7" ht="55.2">
      <c r="A238" s="3">
        <v>1</v>
      </c>
      <c r="B238" s="3" t="s">
        <v>9</v>
      </c>
      <c r="C238" s="3">
        <v>11121703</v>
      </c>
      <c r="D238" s="7" t="s">
        <v>530</v>
      </c>
      <c r="E238" s="3" t="s">
        <v>60</v>
      </c>
      <c r="F238" s="4" t="s">
        <v>531</v>
      </c>
      <c r="G238" s="2"/>
    </row>
    <row r="239" spans="1:7" ht="41.4">
      <c r="A239" s="3">
        <v>1</v>
      </c>
      <c r="B239" s="3" t="s">
        <v>9</v>
      </c>
      <c r="C239" s="3">
        <v>40141734</v>
      </c>
      <c r="D239" s="7" t="s">
        <v>532</v>
      </c>
      <c r="E239" s="3" t="s">
        <v>60</v>
      </c>
      <c r="F239" s="4" t="s">
        <v>533</v>
      </c>
      <c r="G239" s="2"/>
    </row>
    <row r="240" spans="1:7" ht="41.4">
      <c r="A240" s="3">
        <v>1</v>
      </c>
      <c r="B240" s="3" t="s">
        <v>9</v>
      </c>
      <c r="C240" s="3">
        <v>40141734</v>
      </c>
      <c r="D240" s="7" t="s">
        <v>534</v>
      </c>
      <c r="E240" s="3" t="s">
        <v>60</v>
      </c>
      <c r="F240" s="4" t="s">
        <v>535</v>
      </c>
      <c r="G240" s="2"/>
    </row>
    <row r="241" spans="1:7" ht="55.2">
      <c r="A241" s="3">
        <v>1</v>
      </c>
      <c r="B241" s="3" t="s">
        <v>9</v>
      </c>
      <c r="C241" s="3">
        <v>40141734</v>
      </c>
      <c r="D241" s="7" t="s">
        <v>536</v>
      </c>
      <c r="E241" s="3" t="s">
        <v>60</v>
      </c>
      <c r="F241" s="4" t="s">
        <v>537</v>
      </c>
      <c r="G241" s="2"/>
    </row>
    <row r="242" spans="1:7" ht="41.4">
      <c r="A242" s="3">
        <v>1</v>
      </c>
      <c r="B242" s="3" t="s">
        <v>9</v>
      </c>
      <c r="C242" s="3">
        <v>40141734</v>
      </c>
      <c r="D242" s="7" t="s">
        <v>538</v>
      </c>
      <c r="E242" s="3" t="s">
        <v>60</v>
      </c>
      <c r="F242" s="4" t="s">
        <v>539</v>
      </c>
      <c r="G242" s="2"/>
    </row>
    <row r="243" spans="1:7" ht="55.2">
      <c r="A243" s="3">
        <v>1</v>
      </c>
      <c r="B243" s="3" t="s">
        <v>9</v>
      </c>
      <c r="C243" s="3">
        <v>40141734</v>
      </c>
      <c r="D243" s="7" t="s">
        <v>540</v>
      </c>
      <c r="E243" s="3" t="s">
        <v>60</v>
      </c>
      <c r="F243" s="4" t="s">
        <v>541</v>
      </c>
      <c r="G243" s="2"/>
    </row>
    <row r="244" spans="1:7" ht="41.4">
      <c r="A244" s="3">
        <v>1</v>
      </c>
      <c r="B244" s="3" t="s">
        <v>9</v>
      </c>
      <c r="C244" s="3">
        <v>40141734</v>
      </c>
      <c r="D244" s="7" t="s">
        <v>542</v>
      </c>
      <c r="E244" s="3" t="s">
        <v>60</v>
      </c>
      <c r="F244" s="4" t="s">
        <v>543</v>
      </c>
      <c r="G244" s="2"/>
    </row>
    <row r="245" spans="1:7" ht="27.6">
      <c r="A245" s="3">
        <v>1</v>
      </c>
      <c r="B245" s="3" t="s">
        <v>9</v>
      </c>
      <c r="C245" s="3">
        <v>40141734</v>
      </c>
      <c r="D245" s="7" t="s">
        <v>544</v>
      </c>
      <c r="E245" s="3" t="s">
        <v>60</v>
      </c>
      <c r="F245" s="4" t="s">
        <v>545</v>
      </c>
      <c r="G245" s="2"/>
    </row>
    <row r="246" spans="1:7" ht="41.4">
      <c r="A246" s="3">
        <v>1</v>
      </c>
      <c r="B246" s="3" t="s">
        <v>9</v>
      </c>
      <c r="C246" s="3">
        <v>40141607</v>
      </c>
      <c r="D246" s="7" t="s">
        <v>546</v>
      </c>
      <c r="E246" s="3" t="s">
        <v>60</v>
      </c>
      <c r="F246" s="4" t="s">
        <v>547</v>
      </c>
      <c r="G246" s="2"/>
    </row>
    <row r="247" spans="1:7" ht="41.4">
      <c r="A247" s="3">
        <v>1</v>
      </c>
      <c r="B247" s="3" t="s">
        <v>9</v>
      </c>
      <c r="C247" s="3">
        <v>40141600</v>
      </c>
      <c r="D247" s="7" t="s">
        <v>548</v>
      </c>
      <c r="E247" s="3" t="s">
        <v>60</v>
      </c>
      <c r="F247" s="4" t="s">
        <v>549</v>
      </c>
      <c r="G247" s="2"/>
    </row>
    <row r="248" spans="1:7" ht="55.2">
      <c r="A248" s="3">
        <v>1</v>
      </c>
      <c r="B248" s="3" t="s">
        <v>9</v>
      </c>
      <c r="C248" s="3">
        <v>10151500</v>
      </c>
      <c r="D248" s="7" t="s">
        <v>550</v>
      </c>
      <c r="E248" s="3" t="s">
        <v>60</v>
      </c>
      <c r="F248" s="4" t="s">
        <v>551</v>
      </c>
      <c r="G248" s="2"/>
    </row>
    <row r="249" spans="1:7" ht="41.4">
      <c r="A249" s="3">
        <v>1</v>
      </c>
      <c r="B249" s="3" t="s">
        <v>9</v>
      </c>
      <c r="C249" s="3">
        <v>41121803</v>
      </c>
      <c r="D249" s="7" t="s">
        <v>552</v>
      </c>
      <c r="E249" s="3" t="s">
        <v>60</v>
      </c>
      <c r="F249" s="4" t="s">
        <v>553</v>
      </c>
      <c r="G249" s="2"/>
    </row>
    <row r="250" spans="1:7" ht="41.4">
      <c r="A250" s="3">
        <v>1</v>
      </c>
      <c r="B250" s="3" t="s">
        <v>9</v>
      </c>
      <c r="C250" s="3">
        <v>41112506</v>
      </c>
      <c r="D250" s="7" t="s">
        <v>554</v>
      </c>
      <c r="E250" s="3" t="s">
        <v>60</v>
      </c>
      <c r="F250" s="4" t="s">
        <v>555</v>
      </c>
      <c r="G250" s="2"/>
    </row>
    <row r="251" spans="1:7" ht="41.4">
      <c r="A251" s="3">
        <v>1</v>
      </c>
      <c r="B251" s="3" t="s">
        <v>9</v>
      </c>
      <c r="C251" s="3">
        <v>10171702</v>
      </c>
      <c r="D251" s="7" t="s">
        <v>556</v>
      </c>
      <c r="E251" s="3" t="s">
        <v>557</v>
      </c>
      <c r="F251" s="4" t="s">
        <v>558</v>
      </c>
      <c r="G251" s="2"/>
    </row>
    <row r="252" spans="1:7">
      <c r="A252" s="3">
        <v>2</v>
      </c>
      <c r="B252" s="3" t="s">
        <v>11</v>
      </c>
      <c r="C252" s="3">
        <v>60122003</v>
      </c>
      <c r="D252" s="7" t="s">
        <v>572</v>
      </c>
      <c r="E252" s="3" t="s">
        <v>111</v>
      </c>
      <c r="F252" s="4" t="s">
        <v>576</v>
      </c>
      <c r="G252" s="2"/>
    </row>
    <row r="253" spans="1:7" ht="41.4">
      <c r="A253" s="3">
        <v>2</v>
      </c>
      <c r="B253" s="3" t="s">
        <v>11</v>
      </c>
      <c r="C253" s="3">
        <v>53141614</v>
      </c>
      <c r="D253" s="7" t="s">
        <v>577</v>
      </c>
      <c r="E253" s="3" t="s">
        <v>111</v>
      </c>
      <c r="F253" s="4" t="s">
        <v>578</v>
      </c>
      <c r="G253" s="2"/>
    </row>
    <row r="254" spans="1:7" ht="41.4">
      <c r="A254" s="3">
        <v>2</v>
      </c>
      <c r="B254" s="3" t="s">
        <v>11</v>
      </c>
      <c r="C254" s="3">
        <v>53141627</v>
      </c>
      <c r="D254" s="7" t="s">
        <v>579</v>
      </c>
      <c r="E254" s="3" t="s">
        <v>111</v>
      </c>
      <c r="F254" s="4" t="s">
        <v>581</v>
      </c>
      <c r="G254" s="2"/>
    </row>
    <row r="255" spans="1:7">
      <c r="A255" s="3">
        <v>2</v>
      </c>
      <c r="B255" s="3" t="s">
        <v>11</v>
      </c>
      <c r="C255" s="3">
        <v>54101600</v>
      </c>
      <c r="D255" s="7" t="s">
        <v>582</v>
      </c>
      <c r="E255" s="3" t="s">
        <v>57</v>
      </c>
      <c r="F255" s="4" t="s">
        <v>583</v>
      </c>
      <c r="G255" s="2"/>
    </row>
    <row r="256" spans="1:7">
      <c r="A256" s="3">
        <v>2</v>
      </c>
      <c r="B256" s="3" t="s">
        <v>11</v>
      </c>
      <c r="C256" s="3">
        <v>53141627</v>
      </c>
      <c r="D256" s="7" t="s">
        <v>584</v>
      </c>
      <c r="E256" s="3" t="s">
        <v>57</v>
      </c>
      <c r="F256" s="4" t="s">
        <v>585</v>
      </c>
      <c r="G256" s="2"/>
    </row>
    <row r="257" spans="1:7" ht="27.6">
      <c r="A257" s="3">
        <v>2</v>
      </c>
      <c r="B257" s="3" t="s">
        <v>11</v>
      </c>
      <c r="C257" s="3">
        <v>54101600</v>
      </c>
      <c r="D257" s="7" t="s">
        <v>586</v>
      </c>
      <c r="E257" s="3" t="s">
        <v>120</v>
      </c>
      <c r="F257" s="4" t="s">
        <v>589</v>
      </c>
      <c r="G257" s="2"/>
    </row>
    <row r="258" spans="1:7">
      <c r="A258" s="3">
        <v>2</v>
      </c>
      <c r="B258" s="3" t="s">
        <v>11</v>
      </c>
      <c r="C258" s="3">
        <v>54101600</v>
      </c>
      <c r="D258" s="7" t="s">
        <v>590</v>
      </c>
      <c r="E258" s="3" t="s">
        <v>120</v>
      </c>
      <c r="F258" s="4" t="s">
        <v>591</v>
      </c>
      <c r="G258" s="2"/>
    </row>
    <row r="259" spans="1:7" ht="27.6">
      <c r="A259" s="3">
        <v>2</v>
      </c>
      <c r="B259" s="3" t="s">
        <v>11</v>
      </c>
      <c r="C259" s="3">
        <v>53141501</v>
      </c>
      <c r="D259" s="7" t="s">
        <v>592</v>
      </c>
      <c r="E259" s="3" t="s">
        <v>111</v>
      </c>
      <c r="F259" s="4" t="s">
        <v>593</v>
      </c>
      <c r="G259" s="2"/>
    </row>
    <row r="260" spans="1:7">
      <c r="A260" s="3">
        <v>2</v>
      </c>
      <c r="B260" s="3" t="s">
        <v>11</v>
      </c>
      <c r="C260" s="3">
        <v>54101600</v>
      </c>
      <c r="D260" s="7" t="s">
        <v>594</v>
      </c>
      <c r="E260" s="3" t="s">
        <v>111</v>
      </c>
      <c r="F260" s="4" t="s">
        <v>595</v>
      </c>
      <c r="G260" s="1"/>
    </row>
    <row r="261" spans="1:7" ht="27.6">
      <c r="A261" s="3">
        <v>2</v>
      </c>
      <c r="B261" s="3" t="s">
        <v>11</v>
      </c>
      <c r="C261" s="3">
        <v>54101600</v>
      </c>
      <c r="D261" s="7" t="s">
        <v>596</v>
      </c>
      <c r="E261" s="3" t="s">
        <v>57</v>
      </c>
      <c r="F261" s="4" t="s">
        <v>597</v>
      </c>
      <c r="G261" s="1"/>
    </row>
    <row r="262" spans="1:7" ht="27.6">
      <c r="A262" s="3">
        <v>2</v>
      </c>
      <c r="B262" s="3" t="s">
        <v>11</v>
      </c>
      <c r="C262" s="3">
        <v>54101600</v>
      </c>
      <c r="D262" s="7" t="s">
        <v>598</v>
      </c>
      <c r="E262" s="3" t="s">
        <v>57</v>
      </c>
      <c r="F262" s="4" t="s">
        <v>599</v>
      </c>
      <c r="G262" s="1"/>
    </row>
    <row r="263" spans="1:7" ht="27.6">
      <c r="A263" s="3">
        <v>2</v>
      </c>
      <c r="B263" s="3" t="s">
        <v>11</v>
      </c>
      <c r="C263" s="3">
        <v>54101600</v>
      </c>
      <c r="D263" s="7" t="s">
        <v>600</v>
      </c>
      <c r="E263" s="3" t="s">
        <v>57</v>
      </c>
      <c r="F263" s="4" t="s">
        <v>601</v>
      </c>
      <c r="G263" s="1"/>
    </row>
    <row r="264" spans="1:7" ht="27.6">
      <c r="A264" s="3">
        <v>2</v>
      </c>
      <c r="B264" s="3" t="s">
        <v>11</v>
      </c>
      <c r="C264" s="3">
        <v>54101600</v>
      </c>
      <c r="D264" s="7" t="s">
        <v>602</v>
      </c>
      <c r="E264" s="3" t="s">
        <v>57</v>
      </c>
      <c r="F264" s="4" t="s">
        <v>603</v>
      </c>
      <c r="G264" s="1"/>
    </row>
    <row r="265" spans="1:7" ht="27.6">
      <c r="A265" s="3">
        <v>2</v>
      </c>
      <c r="B265" s="3" t="s">
        <v>11</v>
      </c>
      <c r="C265" s="3">
        <v>54101600</v>
      </c>
      <c r="D265" s="7" t="s">
        <v>604</v>
      </c>
      <c r="E265" s="3" t="s">
        <v>57</v>
      </c>
      <c r="F265" s="4" t="s">
        <v>605</v>
      </c>
      <c r="G265" s="1"/>
    </row>
    <row r="266" spans="1:7" ht="27.6">
      <c r="A266" s="3">
        <v>2</v>
      </c>
      <c r="B266" s="3" t="s">
        <v>11</v>
      </c>
      <c r="C266" s="3">
        <v>31211700</v>
      </c>
      <c r="D266" s="7" t="s">
        <v>606</v>
      </c>
      <c r="E266" s="3" t="s">
        <v>557</v>
      </c>
      <c r="F266" s="4" t="s">
        <v>608</v>
      </c>
      <c r="G266" s="1"/>
    </row>
    <row r="267" spans="1:7" ht="41.4">
      <c r="A267" s="3">
        <v>2</v>
      </c>
      <c r="B267" s="3" t="s">
        <v>11</v>
      </c>
      <c r="C267" s="3">
        <v>31211500</v>
      </c>
      <c r="D267" s="7" t="s">
        <v>609</v>
      </c>
      <c r="E267" s="3" t="s">
        <v>557</v>
      </c>
      <c r="F267" s="4" t="s">
        <v>610</v>
      </c>
      <c r="G267" s="1"/>
    </row>
    <row r="268" spans="1:7">
      <c r="A268" s="3">
        <v>2</v>
      </c>
      <c r="B268" s="3" t="s">
        <v>11</v>
      </c>
      <c r="C268" s="3">
        <v>53141614</v>
      </c>
      <c r="D268" s="7" t="s">
        <v>611</v>
      </c>
      <c r="E268" s="3" t="s">
        <v>111</v>
      </c>
      <c r="F268" s="4" t="s">
        <v>612</v>
      </c>
      <c r="G268" s="1"/>
    </row>
    <row r="269" spans="1:7" ht="27.6">
      <c r="A269" s="3">
        <v>2</v>
      </c>
      <c r="B269" s="3" t="s">
        <v>11</v>
      </c>
      <c r="C269" s="3">
        <v>31211700</v>
      </c>
      <c r="D269" s="7" t="s">
        <v>613</v>
      </c>
      <c r="E269" s="3" t="s">
        <v>57</v>
      </c>
      <c r="F269" s="4" t="s">
        <v>616</v>
      </c>
      <c r="G269" s="1"/>
    </row>
    <row r="270" spans="1:7" hidden="1">
      <c r="A270" s="3">
        <v>2</v>
      </c>
      <c r="B270" s="3" t="s">
        <v>11</v>
      </c>
      <c r="C270" s="3">
        <v>20102100</v>
      </c>
      <c r="D270" s="7" t="s">
        <v>617</v>
      </c>
      <c r="E270" s="3">
        <v>0</v>
      </c>
      <c r="F270" s="4" t="s">
        <v>618</v>
      </c>
      <c r="G270" s="1"/>
    </row>
    <row r="271" spans="1:7" ht="27.6">
      <c r="A271" s="3">
        <v>2</v>
      </c>
      <c r="B271" s="3" t="s">
        <v>11</v>
      </c>
      <c r="C271" s="3">
        <v>27111544</v>
      </c>
      <c r="D271" s="7" t="s">
        <v>619</v>
      </c>
      <c r="E271" s="3" t="s">
        <v>60</v>
      </c>
      <c r="F271" s="4" t="s">
        <v>620</v>
      </c>
      <c r="G271" s="1"/>
    </row>
    <row r="272" spans="1:7" ht="27.6">
      <c r="A272" s="3">
        <v>2</v>
      </c>
      <c r="B272" s="3" t="s">
        <v>11</v>
      </c>
      <c r="C272" s="3">
        <v>60122906</v>
      </c>
      <c r="D272" s="7" t="s">
        <v>621</v>
      </c>
      <c r="E272" s="3" t="s">
        <v>111</v>
      </c>
      <c r="F272" s="4" t="s">
        <v>622</v>
      </c>
      <c r="G272" s="1"/>
    </row>
    <row r="273" spans="1:7">
      <c r="A273" s="3">
        <v>2</v>
      </c>
      <c r="B273" s="3" t="s">
        <v>11</v>
      </c>
      <c r="C273" s="3">
        <v>60121100</v>
      </c>
      <c r="D273" s="7" t="s">
        <v>623</v>
      </c>
      <c r="E273" s="3" t="s">
        <v>57</v>
      </c>
      <c r="F273" s="4" t="s">
        <v>624</v>
      </c>
      <c r="G273" s="1"/>
    </row>
    <row r="274" spans="1:7" ht="27.6">
      <c r="A274" s="3">
        <v>2</v>
      </c>
      <c r="B274" s="3" t="s">
        <v>11</v>
      </c>
      <c r="C274" s="3">
        <v>60121100</v>
      </c>
      <c r="D274" s="7" t="s">
        <v>625</v>
      </c>
      <c r="E274" s="3" t="s">
        <v>57</v>
      </c>
      <c r="F274" s="4" t="s">
        <v>628</v>
      </c>
      <c r="G274" s="1"/>
    </row>
    <row r="275" spans="1:7" ht="27.6">
      <c r="A275" s="3">
        <v>2</v>
      </c>
      <c r="B275" s="3" t="s">
        <v>11</v>
      </c>
      <c r="C275" s="3">
        <v>60121100</v>
      </c>
      <c r="D275" s="7" t="s">
        <v>629</v>
      </c>
      <c r="E275" s="3" t="s">
        <v>60</v>
      </c>
      <c r="F275" s="4" t="s">
        <v>630</v>
      </c>
      <c r="G275" s="1"/>
    </row>
    <row r="276" spans="1:7" ht="27.6">
      <c r="A276" s="3">
        <v>2</v>
      </c>
      <c r="B276" s="3" t="s">
        <v>11</v>
      </c>
      <c r="C276" s="3">
        <v>31201503</v>
      </c>
      <c r="D276" s="7" t="s">
        <v>631</v>
      </c>
      <c r="E276" s="3" t="s">
        <v>57</v>
      </c>
      <c r="F276" s="4" t="s">
        <v>633</v>
      </c>
      <c r="G276" s="1"/>
    </row>
    <row r="277" spans="1:7" ht="27.6">
      <c r="A277" s="3">
        <v>2</v>
      </c>
      <c r="B277" s="3" t="s">
        <v>11</v>
      </c>
      <c r="C277" s="3">
        <v>60123200</v>
      </c>
      <c r="D277" s="7" t="s">
        <v>634</v>
      </c>
      <c r="E277" s="3" t="s">
        <v>120</v>
      </c>
      <c r="F277" s="4" t="s">
        <v>636</v>
      </c>
      <c r="G277" s="1"/>
    </row>
    <row r="278" spans="1:7" ht="27.6">
      <c r="A278" s="3">
        <v>2</v>
      </c>
      <c r="B278" s="3" t="s">
        <v>11</v>
      </c>
      <c r="C278" s="3">
        <v>60123200</v>
      </c>
      <c r="D278" s="7" t="s">
        <v>637</v>
      </c>
      <c r="E278" s="3" t="s">
        <v>120</v>
      </c>
      <c r="F278" s="4" t="s">
        <v>639</v>
      </c>
      <c r="G278" s="1"/>
    </row>
    <row r="279" spans="1:7" ht="27.6">
      <c r="A279" s="3">
        <v>2</v>
      </c>
      <c r="B279" s="3" t="s">
        <v>11</v>
      </c>
      <c r="C279" s="3">
        <v>60123200</v>
      </c>
      <c r="D279" s="7" t="s">
        <v>640</v>
      </c>
      <c r="E279" s="3" t="s">
        <v>120</v>
      </c>
      <c r="F279" s="4" t="s">
        <v>641</v>
      </c>
      <c r="G279" s="1"/>
    </row>
    <row r="280" spans="1:7" ht="27.6">
      <c r="A280" s="3">
        <v>2</v>
      </c>
      <c r="B280" s="3" t="s">
        <v>11</v>
      </c>
      <c r="C280" s="3">
        <v>60123200</v>
      </c>
      <c r="D280" s="7" t="s">
        <v>642</v>
      </c>
      <c r="E280" s="3" t="s">
        <v>120</v>
      </c>
      <c r="F280" s="4" t="s">
        <v>643</v>
      </c>
      <c r="G280" s="1"/>
    </row>
    <row r="281" spans="1:7" ht="27.6">
      <c r="A281" s="3">
        <v>2</v>
      </c>
      <c r="B281" s="3" t="s">
        <v>11</v>
      </c>
      <c r="C281" s="3">
        <v>31201616</v>
      </c>
      <c r="D281" s="7" t="s">
        <v>644</v>
      </c>
      <c r="E281" s="3" t="s">
        <v>557</v>
      </c>
      <c r="F281" s="4" t="s">
        <v>645</v>
      </c>
      <c r="G281" s="1"/>
    </row>
    <row r="282" spans="1:7" ht="27.6">
      <c r="A282" s="3">
        <v>2</v>
      </c>
      <c r="B282" s="3" t="s">
        <v>11</v>
      </c>
      <c r="C282" s="3">
        <v>31211700</v>
      </c>
      <c r="D282" s="7" t="s">
        <v>646</v>
      </c>
      <c r="E282" s="3" t="s">
        <v>57</v>
      </c>
      <c r="F282" s="4" t="s">
        <v>648</v>
      </c>
      <c r="G282" s="1"/>
    </row>
    <row r="283" spans="1:7">
      <c r="A283" s="3">
        <v>2</v>
      </c>
      <c r="B283" s="3" t="s">
        <v>11</v>
      </c>
      <c r="C283" s="3">
        <v>60123700</v>
      </c>
      <c r="D283" s="7" t="s">
        <v>649</v>
      </c>
      <c r="E283" s="3" t="s">
        <v>57</v>
      </c>
      <c r="F283" s="4" t="s">
        <v>651</v>
      </c>
      <c r="G283" s="1"/>
    </row>
    <row r="284" spans="1:7">
      <c r="A284" s="3">
        <v>2</v>
      </c>
      <c r="B284" s="3" t="s">
        <v>11</v>
      </c>
      <c r="C284" s="3">
        <v>60123700</v>
      </c>
      <c r="D284" s="7" t="s">
        <v>652</v>
      </c>
      <c r="E284" s="3" t="s">
        <v>57</v>
      </c>
      <c r="F284" s="4" t="s">
        <v>653</v>
      </c>
      <c r="G284" s="1"/>
    </row>
    <row r="285" spans="1:7" ht="41.4">
      <c r="A285" s="3">
        <v>2</v>
      </c>
      <c r="B285" s="3" t="s">
        <v>11</v>
      </c>
      <c r="C285" s="3">
        <v>23121600</v>
      </c>
      <c r="D285" s="7" t="s">
        <v>654</v>
      </c>
      <c r="E285" s="3" t="s">
        <v>57</v>
      </c>
      <c r="F285" s="4" t="s">
        <v>656</v>
      </c>
      <c r="G285" s="1"/>
    </row>
    <row r="286" spans="1:7" ht="27.6">
      <c r="A286" s="3">
        <v>2</v>
      </c>
      <c r="B286" s="3" t="s">
        <v>11</v>
      </c>
      <c r="C286" s="3">
        <v>60123200</v>
      </c>
      <c r="D286" s="7" t="s">
        <v>657</v>
      </c>
      <c r="E286" s="3" t="s">
        <v>120</v>
      </c>
      <c r="F286" s="4" t="s">
        <v>658</v>
      </c>
      <c r="G286" s="1"/>
    </row>
    <row r="287" spans="1:7" ht="27.6">
      <c r="A287" s="3">
        <v>2</v>
      </c>
      <c r="B287" s="3" t="s">
        <v>11</v>
      </c>
      <c r="C287" s="3">
        <v>60123200</v>
      </c>
      <c r="D287" s="7" t="s">
        <v>659</v>
      </c>
      <c r="E287" s="3" t="s">
        <v>120</v>
      </c>
      <c r="F287" s="4" t="s">
        <v>660</v>
      </c>
      <c r="G287" s="1"/>
    </row>
    <row r="288" spans="1:7" ht="27.6">
      <c r="A288" s="3">
        <v>2</v>
      </c>
      <c r="B288" s="3" t="s">
        <v>11</v>
      </c>
      <c r="C288" s="3">
        <v>11161807</v>
      </c>
      <c r="D288" s="7" t="s">
        <v>661</v>
      </c>
      <c r="E288" s="3" t="s">
        <v>321</v>
      </c>
      <c r="F288" s="4" t="s">
        <v>662</v>
      </c>
      <c r="G288" s="1"/>
    </row>
    <row r="289" spans="1:7" ht="55.2">
      <c r="A289" s="3">
        <v>2</v>
      </c>
      <c r="B289" s="3" t="s">
        <v>11</v>
      </c>
      <c r="C289" s="3">
        <v>54101600</v>
      </c>
      <c r="D289" s="7" t="s">
        <v>663</v>
      </c>
      <c r="E289" s="3" t="s">
        <v>111</v>
      </c>
      <c r="F289" s="4" t="s">
        <v>664</v>
      </c>
      <c r="G289" s="1"/>
    </row>
    <row r="290" spans="1:7" ht="27.6">
      <c r="A290" s="3">
        <v>2</v>
      </c>
      <c r="B290" s="3" t="s">
        <v>11</v>
      </c>
      <c r="C290" s="3">
        <v>60141001</v>
      </c>
      <c r="D290" s="7" t="s">
        <v>665</v>
      </c>
      <c r="E290" s="3" t="s">
        <v>111</v>
      </c>
      <c r="F290" s="4" t="s">
        <v>666</v>
      </c>
      <c r="G290" s="1"/>
    </row>
    <row r="291" spans="1:7">
      <c r="A291" s="3">
        <v>2</v>
      </c>
      <c r="B291" s="3" t="s">
        <v>11</v>
      </c>
      <c r="C291" s="3">
        <v>60141001</v>
      </c>
      <c r="D291" s="7" t="s">
        <v>667</v>
      </c>
      <c r="E291" s="3" t="s">
        <v>111</v>
      </c>
      <c r="F291" s="4" t="s">
        <v>670</v>
      </c>
      <c r="G291" s="1"/>
    </row>
    <row r="292" spans="1:7" ht="41.4">
      <c r="A292" s="3">
        <v>2</v>
      </c>
      <c r="B292" s="3" t="s">
        <v>11</v>
      </c>
      <c r="C292" s="3">
        <v>60141001</v>
      </c>
      <c r="D292" s="7" t="s">
        <v>671</v>
      </c>
      <c r="E292" s="3" t="s">
        <v>111</v>
      </c>
      <c r="F292" s="4" t="s">
        <v>672</v>
      </c>
      <c r="G292" s="1"/>
    </row>
    <row r="293" spans="1:7" ht="27.6">
      <c r="A293" s="3">
        <v>2</v>
      </c>
      <c r="B293" s="3" t="s">
        <v>11</v>
      </c>
      <c r="C293" s="3">
        <v>60141001</v>
      </c>
      <c r="D293" s="7" t="s">
        <v>673</v>
      </c>
      <c r="E293" s="3" t="s">
        <v>111</v>
      </c>
      <c r="F293" s="4" t="s">
        <v>674</v>
      </c>
      <c r="G293" s="1"/>
    </row>
    <row r="294" spans="1:7" ht="27.6">
      <c r="A294" s="3">
        <v>2</v>
      </c>
      <c r="B294" s="3" t="s">
        <v>11</v>
      </c>
      <c r="C294" s="3">
        <v>60141001</v>
      </c>
      <c r="D294" s="7" t="s">
        <v>675</v>
      </c>
      <c r="E294" s="3" t="s">
        <v>111</v>
      </c>
      <c r="F294" s="4" t="s">
        <v>676</v>
      </c>
      <c r="G294" s="1"/>
    </row>
    <row r="295" spans="1:7" ht="27.6">
      <c r="A295" s="3">
        <v>2</v>
      </c>
      <c r="B295" s="3" t="s">
        <v>11</v>
      </c>
      <c r="C295" s="3">
        <v>60141001</v>
      </c>
      <c r="D295" s="7" t="s">
        <v>677</v>
      </c>
      <c r="E295" s="3" t="s">
        <v>111</v>
      </c>
      <c r="F295" s="4" t="s">
        <v>678</v>
      </c>
      <c r="G295" s="1"/>
    </row>
    <row r="296" spans="1:7" ht="27.6">
      <c r="A296" s="3">
        <v>2</v>
      </c>
      <c r="B296" s="3" t="s">
        <v>11</v>
      </c>
      <c r="C296" s="3">
        <v>60141001</v>
      </c>
      <c r="D296" s="7" t="s">
        <v>679</v>
      </c>
      <c r="E296" s="3" t="s">
        <v>111</v>
      </c>
      <c r="F296" s="4" t="s">
        <v>681</v>
      </c>
      <c r="G296" s="1"/>
    </row>
    <row r="297" spans="1:7" ht="27.6">
      <c r="A297" s="3">
        <v>2</v>
      </c>
      <c r="B297" s="3" t="s">
        <v>11</v>
      </c>
      <c r="C297" s="3">
        <v>54101600</v>
      </c>
      <c r="D297" s="7" t="s">
        <v>682</v>
      </c>
      <c r="E297" s="3" t="s">
        <v>111</v>
      </c>
      <c r="F297" s="4" t="s">
        <v>683</v>
      </c>
      <c r="G297" s="1"/>
    </row>
    <row r="298" spans="1:7" ht="27.6">
      <c r="A298" s="3">
        <v>2</v>
      </c>
      <c r="B298" s="3" t="s">
        <v>11</v>
      </c>
      <c r="C298" s="3">
        <v>11162402</v>
      </c>
      <c r="D298" s="7" t="s">
        <v>684</v>
      </c>
      <c r="E298" s="3" t="s">
        <v>321</v>
      </c>
      <c r="F298" s="4" t="s">
        <v>685</v>
      </c>
      <c r="G298" s="1"/>
    </row>
    <row r="299" spans="1:7" ht="27.6">
      <c r="A299" s="3">
        <v>2</v>
      </c>
      <c r="B299" s="3" t="s">
        <v>11</v>
      </c>
      <c r="C299" s="3">
        <v>11151507</v>
      </c>
      <c r="D299" s="7" t="s">
        <v>686</v>
      </c>
      <c r="E299" s="3" t="s">
        <v>60</v>
      </c>
      <c r="F299" s="4" t="s">
        <v>687</v>
      </c>
      <c r="G299" s="1"/>
    </row>
    <row r="300" spans="1:7">
      <c r="A300" s="3">
        <v>2</v>
      </c>
      <c r="B300" s="3" t="s">
        <v>11</v>
      </c>
      <c r="C300" s="3">
        <v>11151700</v>
      </c>
      <c r="D300" s="7" t="s">
        <v>688</v>
      </c>
      <c r="E300" s="3" t="s">
        <v>57</v>
      </c>
      <c r="F300" s="4" t="s">
        <v>689</v>
      </c>
      <c r="G300" s="1"/>
    </row>
    <row r="301" spans="1:7" ht="55.2">
      <c r="A301" s="3">
        <v>2</v>
      </c>
      <c r="B301" s="3" t="s">
        <v>11</v>
      </c>
      <c r="C301" s="3">
        <v>11151700</v>
      </c>
      <c r="D301" s="7" t="s">
        <v>690</v>
      </c>
      <c r="E301" s="3" t="s">
        <v>60</v>
      </c>
      <c r="F301" s="4" t="s">
        <v>691</v>
      </c>
      <c r="G301" s="1"/>
    </row>
    <row r="302" spans="1:7">
      <c r="A302" s="3">
        <v>2</v>
      </c>
      <c r="B302" s="3" t="s">
        <v>11</v>
      </c>
      <c r="C302" s="3">
        <v>11151700</v>
      </c>
      <c r="D302" s="7" t="s">
        <v>692</v>
      </c>
      <c r="E302" s="3" t="s">
        <v>57</v>
      </c>
      <c r="F302" s="4" t="s">
        <v>693</v>
      </c>
      <c r="G302" s="1"/>
    </row>
    <row r="303" spans="1:7" ht="41.4">
      <c r="A303" s="3">
        <v>2</v>
      </c>
      <c r="B303" s="3" t="s">
        <v>11</v>
      </c>
      <c r="C303" s="3">
        <v>11151700</v>
      </c>
      <c r="D303" s="7" t="s">
        <v>694</v>
      </c>
      <c r="E303" s="3" t="s">
        <v>60</v>
      </c>
      <c r="F303" s="4" t="s">
        <v>696</v>
      </c>
      <c r="G303" s="1"/>
    </row>
    <row r="304" spans="1:7" ht="27.6">
      <c r="A304" s="3">
        <v>2</v>
      </c>
      <c r="B304" s="3" t="s">
        <v>11</v>
      </c>
      <c r="C304" s="3">
        <v>11151710</v>
      </c>
      <c r="D304" s="7" t="s">
        <v>697</v>
      </c>
      <c r="E304" s="3" t="s">
        <v>60</v>
      </c>
      <c r="F304" s="4" t="s">
        <v>699</v>
      </c>
      <c r="G304" s="1"/>
    </row>
    <row r="305" spans="1:7">
      <c r="A305" s="3">
        <v>2</v>
      </c>
      <c r="B305" s="3" t="s">
        <v>11</v>
      </c>
      <c r="C305" s="3">
        <v>11151700</v>
      </c>
      <c r="D305" s="7" t="s">
        <v>700</v>
      </c>
      <c r="E305" s="3" t="s">
        <v>57</v>
      </c>
      <c r="F305" s="4" t="s">
        <v>701</v>
      </c>
      <c r="G305" s="1"/>
    </row>
    <row r="306" spans="1:7">
      <c r="A306" s="3">
        <v>2</v>
      </c>
      <c r="B306" s="3" t="s">
        <v>11</v>
      </c>
      <c r="C306" s="3">
        <v>11151700</v>
      </c>
      <c r="D306" s="7" t="s">
        <v>702</v>
      </c>
      <c r="E306" s="3" t="s">
        <v>57</v>
      </c>
      <c r="F306" s="4" t="s">
        <v>703</v>
      </c>
      <c r="G306" s="1"/>
    </row>
    <row r="307" spans="1:7" ht="55.2">
      <c r="A307" s="3">
        <v>2</v>
      </c>
      <c r="B307" s="3" t="s">
        <v>11</v>
      </c>
      <c r="C307" s="3">
        <v>11151716</v>
      </c>
      <c r="D307" s="7" t="s">
        <v>704</v>
      </c>
      <c r="E307" s="3" t="s">
        <v>60</v>
      </c>
      <c r="F307" s="4" t="s">
        <v>705</v>
      </c>
      <c r="G307" s="1"/>
    </row>
    <row r="308" spans="1:7" ht="55.2">
      <c r="A308" s="3">
        <v>2</v>
      </c>
      <c r="B308" s="3" t="s">
        <v>11</v>
      </c>
      <c r="C308" s="3">
        <v>11151701</v>
      </c>
      <c r="D308" s="7" t="s">
        <v>706</v>
      </c>
      <c r="E308" s="3" t="s">
        <v>60</v>
      </c>
      <c r="F308" s="4" t="s">
        <v>707</v>
      </c>
      <c r="G308" s="1"/>
    </row>
    <row r="309" spans="1:7" ht="27.6">
      <c r="A309" s="3">
        <v>2</v>
      </c>
      <c r="B309" s="3" t="s">
        <v>11</v>
      </c>
      <c r="C309" s="3">
        <v>11151701</v>
      </c>
      <c r="D309" s="7" t="s">
        <v>708</v>
      </c>
      <c r="E309" s="3" t="s">
        <v>60</v>
      </c>
      <c r="F309" s="4" t="s">
        <v>709</v>
      </c>
      <c r="G309" s="1"/>
    </row>
    <row r="310" spans="1:7" ht="41.4">
      <c r="A310" s="3">
        <v>2</v>
      </c>
      <c r="B310" s="3" t="s">
        <v>11</v>
      </c>
      <c r="C310" s="3">
        <v>11151700</v>
      </c>
      <c r="D310" s="7" t="s">
        <v>710</v>
      </c>
      <c r="E310" s="3" t="s">
        <v>60</v>
      </c>
      <c r="F310" s="4" t="s">
        <v>711</v>
      </c>
      <c r="G310" s="1"/>
    </row>
    <row r="311" spans="1:7">
      <c r="A311" s="3">
        <v>2</v>
      </c>
      <c r="B311" s="3" t="s">
        <v>11</v>
      </c>
      <c r="C311" s="3">
        <v>11151700</v>
      </c>
      <c r="D311" s="7" t="s">
        <v>712</v>
      </c>
      <c r="E311" s="3" t="s">
        <v>60</v>
      </c>
      <c r="F311" s="4" t="s">
        <v>713</v>
      </c>
      <c r="G311" s="1"/>
    </row>
    <row r="312" spans="1:7" ht="55.2">
      <c r="A312" s="3">
        <v>2</v>
      </c>
      <c r="B312" s="3" t="s">
        <v>11</v>
      </c>
      <c r="C312" s="3">
        <v>24102208</v>
      </c>
      <c r="D312" s="7" t="s">
        <v>714</v>
      </c>
      <c r="E312" s="3" t="s">
        <v>57</v>
      </c>
      <c r="F312" s="4" t="s">
        <v>715</v>
      </c>
      <c r="G312" s="1"/>
    </row>
    <row r="313" spans="1:7" ht="27.6">
      <c r="A313" s="3">
        <v>2</v>
      </c>
      <c r="B313" s="3" t="s">
        <v>11</v>
      </c>
      <c r="C313" s="3">
        <v>42142506</v>
      </c>
      <c r="D313" s="7" t="s">
        <v>716</v>
      </c>
      <c r="E313" s="3" t="s">
        <v>57</v>
      </c>
      <c r="F313" s="4" t="s">
        <v>717</v>
      </c>
      <c r="G313" s="1"/>
    </row>
    <row r="314" spans="1:7" ht="27.6">
      <c r="A314" s="3">
        <v>2</v>
      </c>
      <c r="B314" s="3" t="s">
        <v>11</v>
      </c>
      <c r="C314" s="3">
        <v>60121300</v>
      </c>
      <c r="D314" s="7" t="s">
        <v>718</v>
      </c>
      <c r="E314" s="3" t="s">
        <v>111</v>
      </c>
      <c r="F314" s="4" t="s">
        <v>719</v>
      </c>
      <c r="G314" s="1"/>
    </row>
    <row r="315" spans="1:7" ht="27.6">
      <c r="A315" s="3">
        <v>2</v>
      </c>
      <c r="B315" s="3" t="s">
        <v>11</v>
      </c>
      <c r="C315" s="3">
        <v>27112738</v>
      </c>
      <c r="D315" s="7" t="s">
        <v>720</v>
      </c>
      <c r="E315" s="3" t="s">
        <v>57</v>
      </c>
      <c r="F315" s="4" t="s">
        <v>721</v>
      </c>
      <c r="G315" s="1"/>
    </row>
    <row r="316" spans="1:7" ht="27.6">
      <c r="A316" s="3">
        <v>2</v>
      </c>
      <c r="B316" s="3" t="s">
        <v>11</v>
      </c>
      <c r="C316" s="3">
        <v>27112738</v>
      </c>
      <c r="D316" s="7" t="s">
        <v>722</v>
      </c>
      <c r="E316" s="3" t="s">
        <v>57</v>
      </c>
      <c r="F316" s="4" t="s">
        <v>723</v>
      </c>
      <c r="G316" s="1"/>
    </row>
    <row r="317" spans="1:7" ht="27.6">
      <c r="A317" s="3">
        <v>2</v>
      </c>
      <c r="B317" s="3" t="s">
        <v>11</v>
      </c>
      <c r="C317" s="3">
        <v>27112738</v>
      </c>
      <c r="D317" s="7" t="s">
        <v>724</v>
      </c>
      <c r="E317" s="3" t="s">
        <v>57</v>
      </c>
      <c r="F317" s="4" t="s">
        <v>725</v>
      </c>
      <c r="G317" s="1"/>
    </row>
    <row r="318" spans="1:7" ht="27.6">
      <c r="A318" s="3">
        <v>2</v>
      </c>
      <c r="B318" s="3" t="s">
        <v>11</v>
      </c>
      <c r="C318" s="3">
        <v>27112738</v>
      </c>
      <c r="D318" s="7" t="s">
        <v>726</v>
      </c>
      <c r="E318" s="3" t="s">
        <v>57</v>
      </c>
      <c r="F318" s="4" t="s">
        <v>727</v>
      </c>
      <c r="G318" s="1"/>
    </row>
    <row r="319" spans="1:7" ht="41.4">
      <c r="A319" s="3">
        <v>2</v>
      </c>
      <c r="B319" s="3" t="s">
        <v>11</v>
      </c>
      <c r="C319" s="3">
        <v>60122204</v>
      </c>
      <c r="D319" s="7" t="s">
        <v>728</v>
      </c>
      <c r="E319" s="3" t="s">
        <v>60</v>
      </c>
      <c r="F319" s="4" t="s">
        <v>729</v>
      </c>
      <c r="G319" s="1"/>
    </row>
    <row r="320" spans="1:7">
      <c r="A320" s="3">
        <v>2</v>
      </c>
      <c r="B320" s="3" t="s">
        <v>11</v>
      </c>
      <c r="C320" s="3">
        <v>54101600</v>
      </c>
      <c r="D320" s="7" t="s">
        <v>730</v>
      </c>
      <c r="E320" s="3" t="s">
        <v>111</v>
      </c>
      <c r="F320" s="4" t="s">
        <v>731</v>
      </c>
      <c r="G320" s="1"/>
    </row>
    <row r="321" spans="1:7" ht="55.2">
      <c r="A321" s="3">
        <v>2</v>
      </c>
      <c r="B321" s="3" t="s">
        <v>11</v>
      </c>
      <c r="C321" s="3">
        <v>27112708</v>
      </c>
      <c r="D321" s="7" t="s">
        <v>732</v>
      </c>
      <c r="E321" s="3" t="s">
        <v>60</v>
      </c>
      <c r="F321" s="4" t="s">
        <v>734</v>
      </c>
      <c r="G321" s="1"/>
    </row>
    <row r="322" spans="1:7">
      <c r="A322" s="3">
        <v>2</v>
      </c>
      <c r="B322" s="3" t="s">
        <v>11</v>
      </c>
      <c r="C322" s="3">
        <v>60123400</v>
      </c>
      <c r="D322" s="7" t="s">
        <v>735</v>
      </c>
      <c r="E322" s="3" t="s">
        <v>111</v>
      </c>
      <c r="F322" s="4" t="s">
        <v>736</v>
      </c>
      <c r="G322" s="1"/>
    </row>
    <row r="323" spans="1:7" ht="27.6">
      <c r="A323" s="3">
        <v>2</v>
      </c>
      <c r="B323" s="3" t="s">
        <v>11</v>
      </c>
      <c r="C323" s="3">
        <v>60123400</v>
      </c>
      <c r="D323" s="7" t="s">
        <v>737</v>
      </c>
      <c r="E323" s="3" t="s">
        <v>111</v>
      </c>
      <c r="F323" s="4" t="s">
        <v>738</v>
      </c>
      <c r="G323" s="1"/>
    </row>
    <row r="324" spans="1:7">
      <c r="A324" s="3">
        <v>2</v>
      </c>
      <c r="B324" s="3" t="s">
        <v>11</v>
      </c>
      <c r="C324" s="3">
        <v>60121237</v>
      </c>
      <c r="D324" s="7" t="s">
        <v>739</v>
      </c>
      <c r="E324" s="3" t="s">
        <v>57</v>
      </c>
      <c r="F324" s="4" t="s">
        <v>740</v>
      </c>
      <c r="G324" s="1"/>
    </row>
    <row r="325" spans="1:7">
      <c r="A325" s="3">
        <v>2</v>
      </c>
      <c r="B325" s="3" t="s">
        <v>11</v>
      </c>
      <c r="C325" s="3">
        <v>60121100</v>
      </c>
      <c r="D325" s="7" t="s">
        <v>741</v>
      </c>
      <c r="E325" s="3" t="s">
        <v>57</v>
      </c>
      <c r="F325" s="4" t="s">
        <v>742</v>
      </c>
      <c r="G325" s="1"/>
    </row>
    <row r="326" spans="1:7" ht="27.6">
      <c r="A326" s="3">
        <v>2</v>
      </c>
      <c r="B326" s="3" t="s">
        <v>11</v>
      </c>
      <c r="C326" s="3">
        <v>31201616</v>
      </c>
      <c r="D326" s="7" t="s">
        <v>743</v>
      </c>
      <c r="E326" s="3" t="s">
        <v>120</v>
      </c>
      <c r="F326" s="4" t="s">
        <v>744</v>
      </c>
      <c r="G326" s="1"/>
    </row>
    <row r="327" spans="1:7" ht="27.6">
      <c r="A327" s="3">
        <v>2</v>
      </c>
      <c r="B327" s="3" t="s">
        <v>11</v>
      </c>
      <c r="C327" s="3">
        <v>60121227</v>
      </c>
      <c r="D327" s="7" t="s">
        <v>745</v>
      </c>
      <c r="E327" s="3" t="s">
        <v>60</v>
      </c>
      <c r="F327" s="4" t="s">
        <v>746</v>
      </c>
      <c r="G327" s="1"/>
    </row>
    <row r="328" spans="1:7" ht="27.6">
      <c r="A328" s="3">
        <v>2</v>
      </c>
      <c r="B328" s="3" t="s">
        <v>11</v>
      </c>
      <c r="C328" s="3">
        <v>60121227</v>
      </c>
      <c r="D328" s="7" t="s">
        <v>747</v>
      </c>
      <c r="E328" s="3" t="s">
        <v>60</v>
      </c>
      <c r="F328" s="4" t="s">
        <v>748</v>
      </c>
      <c r="G328" s="1"/>
    </row>
    <row r="329" spans="1:7" ht="41.4">
      <c r="A329" s="3">
        <v>2</v>
      </c>
      <c r="B329" s="3" t="s">
        <v>11</v>
      </c>
      <c r="C329" s="3">
        <v>60121200</v>
      </c>
      <c r="D329" s="7" t="s">
        <v>749</v>
      </c>
      <c r="E329" s="3" t="s">
        <v>557</v>
      </c>
      <c r="F329" s="4" t="s">
        <v>750</v>
      </c>
      <c r="G329" s="1"/>
    </row>
    <row r="330" spans="1:7" ht="41.4">
      <c r="A330" s="3">
        <v>2</v>
      </c>
      <c r="B330" s="3" t="s">
        <v>11</v>
      </c>
      <c r="C330" s="3">
        <v>60121804</v>
      </c>
      <c r="D330" s="7" t="s">
        <v>751</v>
      </c>
      <c r="E330" s="3" t="s">
        <v>57</v>
      </c>
      <c r="F330" s="4" t="s">
        <v>752</v>
      </c>
      <c r="G330" s="1"/>
    </row>
    <row r="331" spans="1:7" ht="27.6">
      <c r="A331" s="3">
        <v>2</v>
      </c>
      <c r="B331" s="3" t="s">
        <v>11</v>
      </c>
      <c r="C331" s="3">
        <v>60121200</v>
      </c>
      <c r="D331" s="7" t="s">
        <v>753</v>
      </c>
      <c r="E331" s="3" t="s">
        <v>57</v>
      </c>
      <c r="F331" s="4" t="s">
        <v>755</v>
      </c>
      <c r="G331" s="1"/>
    </row>
    <row r="332" spans="1:7" ht="41.4">
      <c r="A332" s="3">
        <v>2</v>
      </c>
      <c r="B332" s="3" t="s">
        <v>11</v>
      </c>
      <c r="C332" s="3">
        <v>60122203</v>
      </c>
      <c r="D332" s="7" t="s">
        <v>756</v>
      </c>
      <c r="E332" s="3" t="s">
        <v>60</v>
      </c>
      <c r="F332" s="4" t="s">
        <v>758</v>
      </c>
      <c r="G332" s="1"/>
    </row>
    <row r="333" spans="1:7" ht="27.6">
      <c r="A333" s="3">
        <v>2</v>
      </c>
      <c r="B333" s="3" t="s">
        <v>11</v>
      </c>
      <c r="C333" s="3">
        <v>24141604</v>
      </c>
      <c r="D333" s="7" t="s">
        <v>759</v>
      </c>
      <c r="E333" s="3" t="s">
        <v>111</v>
      </c>
      <c r="F333" s="4" t="s">
        <v>760</v>
      </c>
      <c r="G333" s="1"/>
    </row>
    <row r="334" spans="1:7" ht="41.4">
      <c r="A334" s="3">
        <v>2</v>
      </c>
      <c r="B334" s="3" t="s">
        <v>11</v>
      </c>
      <c r="C334" s="3">
        <v>13111064</v>
      </c>
      <c r="D334" s="7" t="s">
        <v>761</v>
      </c>
      <c r="E334" s="3" t="s">
        <v>57</v>
      </c>
      <c r="F334" s="4" t="s">
        <v>762</v>
      </c>
      <c r="G334" s="1"/>
    </row>
    <row r="335" spans="1:7" ht="27.6">
      <c r="A335" s="3">
        <v>2</v>
      </c>
      <c r="B335" s="3" t="s">
        <v>11</v>
      </c>
      <c r="C335" s="3">
        <v>31211500</v>
      </c>
      <c r="D335" s="7" t="s">
        <v>763</v>
      </c>
      <c r="E335" s="3" t="s">
        <v>557</v>
      </c>
      <c r="F335" s="4" t="s">
        <v>764</v>
      </c>
      <c r="G335" s="1"/>
    </row>
    <row r="336" spans="1:7" ht="27.6">
      <c r="A336" s="3">
        <v>2</v>
      </c>
      <c r="B336" s="3" t="s">
        <v>11</v>
      </c>
      <c r="C336" s="3">
        <v>31201632</v>
      </c>
      <c r="D336" s="7" t="s">
        <v>765</v>
      </c>
      <c r="E336" s="3" t="s">
        <v>57</v>
      </c>
      <c r="F336" s="4" t="s">
        <v>766</v>
      </c>
      <c r="G336" s="1"/>
    </row>
    <row r="337" spans="1:7" ht="41.4">
      <c r="A337" s="3">
        <v>2</v>
      </c>
      <c r="B337" s="3" t="s">
        <v>11</v>
      </c>
      <c r="C337" s="3">
        <v>23101500</v>
      </c>
      <c r="D337" s="7" t="s">
        <v>767</v>
      </c>
      <c r="E337" s="3" t="s">
        <v>57</v>
      </c>
      <c r="F337" s="4" t="s">
        <v>768</v>
      </c>
      <c r="G337" s="1"/>
    </row>
    <row r="338" spans="1:7" ht="27.6">
      <c r="A338" s="3">
        <v>2</v>
      </c>
      <c r="B338" s="3" t="s">
        <v>11</v>
      </c>
      <c r="C338" s="3">
        <v>60121900</v>
      </c>
      <c r="D338" s="7" t="s">
        <v>769</v>
      </c>
      <c r="E338" s="3" t="s">
        <v>321</v>
      </c>
      <c r="F338" s="4" t="s">
        <v>770</v>
      </c>
      <c r="G338" s="1"/>
    </row>
    <row r="339" spans="1:7">
      <c r="A339" s="3">
        <v>2</v>
      </c>
      <c r="B339" s="3" t="s">
        <v>11</v>
      </c>
      <c r="C339" s="3">
        <v>60121900</v>
      </c>
      <c r="D339" s="7" t="s">
        <v>771</v>
      </c>
      <c r="E339" s="3" t="s">
        <v>321</v>
      </c>
      <c r="F339" s="4" t="s">
        <v>772</v>
      </c>
      <c r="G339" s="1"/>
    </row>
    <row r="340" spans="1:7">
      <c r="A340" s="3">
        <v>2</v>
      </c>
      <c r="B340" s="3" t="s">
        <v>11</v>
      </c>
      <c r="C340" s="3">
        <v>60121900</v>
      </c>
      <c r="D340" s="7" t="s">
        <v>773</v>
      </c>
      <c r="E340" s="3" t="s">
        <v>321</v>
      </c>
      <c r="F340" s="4" t="s">
        <v>774</v>
      </c>
      <c r="G340" s="1"/>
    </row>
    <row r="341" spans="1:7" ht="27.6">
      <c r="A341" s="3">
        <v>2</v>
      </c>
      <c r="B341" s="3" t="s">
        <v>11</v>
      </c>
      <c r="C341" s="3">
        <v>31211503</v>
      </c>
      <c r="D341" s="7" t="s">
        <v>775</v>
      </c>
      <c r="E341" s="3" t="s">
        <v>60</v>
      </c>
      <c r="F341" s="4" t="s">
        <v>777</v>
      </c>
      <c r="G341" s="1"/>
    </row>
    <row r="342" spans="1:7" ht="27.6">
      <c r="A342" s="3">
        <v>2</v>
      </c>
      <c r="B342" s="3" t="s">
        <v>11</v>
      </c>
      <c r="C342" s="3">
        <v>44121618</v>
      </c>
      <c r="D342" s="7" t="s">
        <v>778</v>
      </c>
      <c r="E342" s="3" t="s">
        <v>60</v>
      </c>
      <c r="F342" s="4" t="s">
        <v>779</v>
      </c>
      <c r="G342" s="1"/>
    </row>
    <row r="343" spans="1:7">
      <c r="A343" s="3">
        <v>2</v>
      </c>
      <c r="B343" s="3" t="s">
        <v>11</v>
      </c>
      <c r="C343" s="3">
        <v>11151503</v>
      </c>
      <c r="D343" s="7" t="s">
        <v>780</v>
      </c>
      <c r="E343" s="3" t="s">
        <v>57</v>
      </c>
      <c r="F343" s="4" t="s">
        <v>781</v>
      </c>
      <c r="G343" s="1"/>
    </row>
    <row r="344" spans="1:7" ht="27.6">
      <c r="A344" s="3">
        <v>2</v>
      </c>
      <c r="B344" s="3" t="s">
        <v>11</v>
      </c>
      <c r="C344" s="3">
        <v>60121900</v>
      </c>
      <c r="D344" s="7" t="s">
        <v>782</v>
      </c>
      <c r="E344" s="3" t="s">
        <v>321</v>
      </c>
      <c r="F344" s="4" t="s">
        <v>783</v>
      </c>
      <c r="G344" s="1"/>
    </row>
    <row r="345" spans="1:7" ht="110.4">
      <c r="A345" s="3">
        <v>3</v>
      </c>
      <c r="B345" s="3" t="s">
        <v>13</v>
      </c>
      <c r="C345" s="3">
        <v>50111515</v>
      </c>
      <c r="D345" s="7" t="s">
        <v>818</v>
      </c>
      <c r="E345" s="3" t="s">
        <v>72</v>
      </c>
      <c r="F345" s="4" t="s">
        <v>819</v>
      </c>
      <c r="G345" s="1"/>
    </row>
    <row r="346" spans="1:7" ht="69">
      <c r="A346" s="3">
        <v>3</v>
      </c>
      <c r="B346" s="3" t="s">
        <v>13</v>
      </c>
      <c r="C346" s="3">
        <v>50111514</v>
      </c>
      <c r="D346" s="7" t="s">
        <v>820</v>
      </c>
      <c r="E346" s="3" t="s">
        <v>72</v>
      </c>
      <c r="F346" s="4" t="s">
        <v>821</v>
      </c>
      <c r="G346" s="1"/>
    </row>
    <row r="347" spans="1:7" ht="27.6">
      <c r="A347" s="3">
        <v>3</v>
      </c>
      <c r="B347" s="3" t="s">
        <v>13</v>
      </c>
      <c r="C347" s="3">
        <v>50111513</v>
      </c>
      <c r="D347" s="7" t="s">
        <v>822</v>
      </c>
      <c r="E347" s="3" t="s">
        <v>72</v>
      </c>
      <c r="F347" s="4" t="s">
        <v>823</v>
      </c>
      <c r="G347" s="1"/>
    </row>
    <row r="348" spans="1:7" ht="41.4">
      <c r="A348" s="3">
        <v>3</v>
      </c>
      <c r="B348" s="3" t="s">
        <v>13</v>
      </c>
      <c r="C348" s="3">
        <v>50111514</v>
      </c>
      <c r="D348" s="7" t="s">
        <v>824</v>
      </c>
      <c r="E348" s="3" t="s">
        <v>72</v>
      </c>
      <c r="F348" s="4" t="s">
        <v>825</v>
      </c>
      <c r="G348" s="1"/>
    </row>
    <row r="349" spans="1:7" ht="41.4">
      <c r="A349" s="3">
        <v>3</v>
      </c>
      <c r="B349" s="3" t="s">
        <v>13</v>
      </c>
      <c r="C349" s="3">
        <v>50111513</v>
      </c>
      <c r="D349" s="7" t="s">
        <v>826</v>
      </c>
      <c r="E349" s="3" t="s">
        <v>72</v>
      </c>
      <c r="F349" s="4" t="s">
        <v>827</v>
      </c>
      <c r="G349" s="1"/>
    </row>
    <row r="350" spans="1:7" ht="41.4">
      <c r="A350" s="3">
        <v>3</v>
      </c>
      <c r="B350" s="3" t="s">
        <v>13</v>
      </c>
      <c r="C350" s="3">
        <v>50111513</v>
      </c>
      <c r="D350" s="7" t="s">
        <v>828</v>
      </c>
      <c r="E350" s="3" t="s">
        <v>72</v>
      </c>
      <c r="F350" s="4" t="s">
        <v>829</v>
      </c>
      <c r="G350" s="1"/>
    </row>
    <row r="351" spans="1:7" ht="69">
      <c r="A351" s="3">
        <v>3</v>
      </c>
      <c r="B351" s="3" t="s">
        <v>13</v>
      </c>
      <c r="C351" s="3">
        <v>50111513</v>
      </c>
      <c r="D351" s="7" t="s">
        <v>830</v>
      </c>
      <c r="E351" s="3" t="s">
        <v>72</v>
      </c>
      <c r="F351" s="4" t="s">
        <v>831</v>
      </c>
      <c r="G351" s="1"/>
    </row>
    <row r="352" spans="1:7" ht="55.2">
      <c r="A352" s="3">
        <v>3</v>
      </c>
      <c r="B352" s="3" t="s">
        <v>13</v>
      </c>
      <c r="C352" s="3">
        <v>50112005</v>
      </c>
      <c r="D352" s="7" t="s">
        <v>832</v>
      </c>
      <c r="E352" s="3" t="s">
        <v>72</v>
      </c>
      <c r="F352" s="4" t="s">
        <v>833</v>
      </c>
      <c r="G352" s="1"/>
    </row>
    <row r="353" spans="1:7" ht="55.2">
      <c r="A353" s="3">
        <v>3</v>
      </c>
      <c r="B353" s="3" t="s">
        <v>13</v>
      </c>
      <c r="C353" s="3">
        <v>50111513</v>
      </c>
      <c r="D353" s="7" t="s">
        <v>834</v>
      </c>
      <c r="E353" s="3" t="s">
        <v>72</v>
      </c>
      <c r="F353" s="4" t="s">
        <v>835</v>
      </c>
      <c r="G353" s="1"/>
    </row>
    <row r="354" spans="1:7" ht="41.4">
      <c r="A354" s="3">
        <v>3</v>
      </c>
      <c r="B354" s="3" t="s">
        <v>13</v>
      </c>
      <c r="C354" s="3">
        <v>50112005</v>
      </c>
      <c r="D354" s="7" t="s">
        <v>836</v>
      </c>
      <c r="E354" s="3" t="s">
        <v>72</v>
      </c>
      <c r="F354" s="4" t="s">
        <v>837</v>
      </c>
      <c r="G354" s="1"/>
    </row>
    <row r="355" spans="1:7" ht="82.8">
      <c r="A355" s="3">
        <v>3</v>
      </c>
      <c r="B355" s="3" t="s">
        <v>13</v>
      </c>
      <c r="C355" s="3">
        <v>50111515</v>
      </c>
      <c r="D355" s="7" t="s">
        <v>838</v>
      </c>
      <c r="E355" s="3" t="s">
        <v>72</v>
      </c>
      <c r="F355" s="4" t="s">
        <v>839</v>
      </c>
      <c r="G355" s="1"/>
    </row>
    <row r="356" spans="1:7" ht="41.4">
      <c r="A356" s="3">
        <v>3</v>
      </c>
      <c r="B356" s="3" t="s">
        <v>13</v>
      </c>
      <c r="C356" s="3">
        <v>50111514</v>
      </c>
      <c r="D356" s="7" t="s">
        <v>840</v>
      </c>
      <c r="E356" s="3" t="s">
        <v>72</v>
      </c>
      <c r="F356" s="4" t="s">
        <v>841</v>
      </c>
      <c r="G356" s="1"/>
    </row>
    <row r="357" spans="1:7" ht="41.4">
      <c r="A357" s="3">
        <v>3</v>
      </c>
      <c r="B357" s="3" t="s">
        <v>13</v>
      </c>
      <c r="C357" s="3">
        <v>50111513</v>
      </c>
      <c r="D357" s="7" t="s">
        <v>842</v>
      </c>
      <c r="E357" s="3" t="s">
        <v>72</v>
      </c>
      <c r="F357" s="4" t="s">
        <v>843</v>
      </c>
      <c r="G357" s="1"/>
    </row>
    <row r="358" spans="1:7" ht="69">
      <c r="A358" s="3">
        <v>3</v>
      </c>
      <c r="B358" s="3" t="s">
        <v>13</v>
      </c>
      <c r="C358" s="3">
        <v>50111516</v>
      </c>
      <c r="D358" s="7" t="s">
        <v>844</v>
      </c>
      <c r="E358" s="3" t="s">
        <v>72</v>
      </c>
      <c r="F358" s="4" t="s">
        <v>845</v>
      </c>
      <c r="G358" s="1"/>
    </row>
    <row r="359" spans="1:7" ht="69">
      <c r="A359" s="3">
        <v>3</v>
      </c>
      <c r="B359" s="3" t="s">
        <v>13</v>
      </c>
      <c r="C359" s="3">
        <v>50111515</v>
      </c>
      <c r="D359" s="7" t="s">
        <v>846</v>
      </c>
      <c r="E359" s="3" t="s">
        <v>72</v>
      </c>
      <c r="F359" s="4" t="s">
        <v>847</v>
      </c>
      <c r="G359" s="1"/>
    </row>
    <row r="360" spans="1:7" ht="69">
      <c r="A360" s="3">
        <v>3</v>
      </c>
      <c r="B360" s="3" t="s">
        <v>13</v>
      </c>
      <c r="C360" s="3">
        <v>50111513</v>
      </c>
      <c r="D360" s="7" t="s">
        <v>848</v>
      </c>
      <c r="E360" s="3" t="s">
        <v>72</v>
      </c>
      <c r="F360" s="4" t="s">
        <v>849</v>
      </c>
      <c r="G360" s="1"/>
    </row>
    <row r="361" spans="1:7" ht="55.2">
      <c r="A361" s="3">
        <v>3</v>
      </c>
      <c r="B361" s="3" t="s">
        <v>13</v>
      </c>
      <c r="C361" s="3">
        <v>50111513</v>
      </c>
      <c r="D361" s="7" t="s">
        <v>850</v>
      </c>
      <c r="E361" s="3" t="s">
        <v>72</v>
      </c>
      <c r="F361" s="4" t="s">
        <v>851</v>
      </c>
      <c r="G361" s="1"/>
    </row>
    <row r="362" spans="1:7" ht="27.6">
      <c r="A362" s="3">
        <v>3</v>
      </c>
      <c r="B362" s="3" t="s">
        <v>13</v>
      </c>
      <c r="C362" s="3">
        <v>50131612</v>
      </c>
      <c r="D362" s="7" t="s">
        <v>852</v>
      </c>
      <c r="E362" s="3" t="s">
        <v>111</v>
      </c>
      <c r="F362" s="4" t="s">
        <v>853</v>
      </c>
      <c r="G362" s="1"/>
    </row>
    <row r="363" spans="1:7" ht="82.8">
      <c r="A363" s="3">
        <v>3</v>
      </c>
      <c r="B363" s="3" t="s">
        <v>13</v>
      </c>
      <c r="C363" s="3">
        <v>50111515</v>
      </c>
      <c r="D363" s="7" t="s">
        <v>854</v>
      </c>
      <c r="E363" s="3" t="s">
        <v>72</v>
      </c>
      <c r="F363" s="4" t="s">
        <v>855</v>
      </c>
      <c r="G363" s="1"/>
    </row>
    <row r="364" spans="1:7" ht="41.4">
      <c r="A364" s="3">
        <v>3</v>
      </c>
      <c r="B364" s="3" t="s">
        <v>13</v>
      </c>
      <c r="C364" s="3">
        <v>50111514</v>
      </c>
      <c r="D364" s="7" t="s">
        <v>856</v>
      </c>
      <c r="E364" s="3" t="s">
        <v>72</v>
      </c>
      <c r="F364" s="4" t="s">
        <v>857</v>
      </c>
      <c r="G364" s="1"/>
    </row>
    <row r="365" spans="1:7" ht="55.2">
      <c r="A365" s="3">
        <v>3</v>
      </c>
      <c r="B365" s="3" t="s">
        <v>13</v>
      </c>
      <c r="C365" s="3">
        <v>50111515</v>
      </c>
      <c r="D365" s="7" t="s">
        <v>858</v>
      </c>
      <c r="E365" s="3" t="s">
        <v>72</v>
      </c>
      <c r="F365" s="4" t="s">
        <v>859</v>
      </c>
      <c r="G365" s="1"/>
    </row>
    <row r="366" spans="1:7" ht="110.4">
      <c r="A366" s="3">
        <v>3</v>
      </c>
      <c r="B366" s="3" t="s">
        <v>13</v>
      </c>
      <c r="C366" s="3">
        <v>50111515</v>
      </c>
      <c r="D366" s="7" t="s">
        <v>860</v>
      </c>
      <c r="E366" s="3" t="s">
        <v>72</v>
      </c>
      <c r="F366" s="4" t="s">
        <v>861</v>
      </c>
      <c r="G366" s="1"/>
    </row>
    <row r="367" spans="1:7" ht="27.6">
      <c r="A367" s="3">
        <v>3</v>
      </c>
      <c r="B367" s="3" t="s">
        <v>13</v>
      </c>
      <c r="C367" s="3">
        <v>50111513</v>
      </c>
      <c r="D367" s="7" t="s">
        <v>862</v>
      </c>
      <c r="E367" s="3" t="s">
        <v>72</v>
      </c>
      <c r="F367" s="4" t="s">
        <v>863</v>
      </c>
      <c r="G367" s="1"/>
    </row>
    <row r="368" spans="1:7" ht="41.4">
      <c r="A368" s="3">
        <v>3</v>
      </c>
      <c r="B368" s="3" t="s">
        <v>13</v>
      </c>
      <c r="C368" s="3">
        <v>50111514</v>
      </c>
      <c r="D368" s="7" t="s">
        <v>864</v>
      </c>
      <c r="E368" s="3" t="s">
        <v>72</v>
      </c>
      <c r="F368" s="4" t="s">
        <v>865</v>
      </c>
      <c r="G368" s="1"/>
    </row>
    <row r="369" spans="1:7" ht="69">
      <c r="A369" s="3">
        <v>4</v>
      </c>
      <c r="B369" s="3" t="s">
        <v>15</v>
      </c>
      <c r="C369" s="3">
        <v>47131800</v>
      </c>
      <c r="D369" s="7" t="s">
        <v>872</v>
      </c>
      <c r="E369" s="3" t="s">
        <v>60</v>
      </c>
      <c r="F369" s="4" t="s">
        <v>873</v>
      </c>
      <c r="G369" s="1"/>
    </row>
    <row r="370" spans="1:7" ht="69">
      <c r="A370" s="3">
        <v>4</v>
      </c>
      <c r="B370" s="3" t="s">
        <v>15</v>
      </c>
      <c r="C370" s="3">
        <v>53131626</v>
      </c>
      <c r="D370" s="7" t="s">
        <v>874</v>
      </c>
      <c r="E370" s="3" t="s">
        <v>875</v>
      </c>
      <c r="F370" s="4" t="s">
        <v>876</v>
      </c>
      <c r="G370" s="1"/>
    </row>
    <row r="371" spans="1:7" ht="179.4">
      <c r="A371" s="3">
        <v>4</v>
      </c>
      <c r="B371" s="3" t="s">
        <v>15</v>
      </c>
      <c r="C371" s="3">
        <v>47131808</v>
      </c>
      <c r="D371" s="7" t="s">
        <v>877</v>
      </c>
      <c r="E371" s="3" t="s">
        <v>57</v>
      </c>
      <c r="F371" s="4" t="s">
        <v>878</v>
      </c>
      <c r="G371" s="1"/>
    </row>
    <row r="372" spans="1:7" ht="55.2">
      <c r="A372" s="3">
        <v>4</v>
      </c>
      <c r="B372" s="3" t="s">
        <v>15</v>
      </c>
      <c r="C372" s="3">
        <v>47131833</v>
      </c>
      <c r="D372" s="7" t="s">
        <v>879</v>
      </c>
      <c r="E372" s="3" t="s">
        <v>50</v>
      </c>
      <c r="F372" s="4" t="s">
        <v>880</v>
      </c>
      <c r="G372" s="1"/>
    </row>
    <row r="373" spans="1:7" ht="82.8">
      <c r="A373" s="3">
        <v>4</v>
      </c>
      <c r="B373" s="3" t="s">
        <v>15</v>
      </c>
      <c r="C373" s="3">
        <v>47131821</v>
      </c>
      <c r="D373" s="7" t="s">
        <v>881</v>
      </c>
      <c r="E373" s="3" t="s">
        <v>875</v>
      </c>
      <c r="F373" s="4" t="s">
        <v>882</v>
      </c>
      <c r="G373" s="1"/>
    </row>
    <row r="374" spans="1:7" ht="41.4">
      <c r="A374" s="3">
        <v>4</v>
      </c>
      <c r="B374" s="3" t="s">
        <v>15</v>
      </c>
      <c r="C374" s="3">
        <v>42141905</v>
      </c>
      <c r="D374" s="7" t="s">
        <v>883</v>
      </c>
      <c r="E374" s="3" t="s">
        <v>57</v>
      </c>
      <c r="F374" s="4" t="s">
        <v>884</v>
      </c>
      <c r="G374" s="1"/>
    </row>
    <row r="375" spans="1:7" ht="69">
      <c r="A375" s="3">
        <v>4</v>
      </c>
      <c r="B375" s="3" t="s">
        <v>15</v>
      </c>
      <c r="C375" s="3">
        <v>53131608</v>
      </c>
      <c r="D375" s="7" t="s">
        <v>885</v>
      </c>
      <c r="E375" s="3" t="s">
        <v>60</v>
      </c>
      <c r="F375" s="4" t="s">
        <v>886</v>
      </c>
      <c r="G375" s="1"/>
    </row>
    <row r="376" spans="1:7" ht="124.2">
      <c r="A376" s="3">
        <v>4</v>
      </c>
      <c r="B376" s="3" t="s">
        <v>15</v>
      </c>
      <c r="C376" s="3">
        <v>47131821</v>
      </c>
      <c r="D376" s="7" t="s">
        <v>887</v>
      </c>
      <c r="E376" s="3" t="s">
        <v>875</v>
      </c>
      <c r="F376" s="4" t="s">
        <v>888</v>
      </c>
      <c r="G376" s="1"/>
    </row>
    <row r="377" spans="1:7" ht="110.4">
      <c r="A377" s="3">
        <v>4</v>
      </c>
      <c r="B377" s="3" t="s">
        <v>15</v>
      </c>
      <c r="C377" s="3">
        <v>47131502</v>
      </c>
      <c r="D377" s="7" t="s">
        <v>889</v>
      </c>
      <c r="E377" s="3" t="s">
        <v>120</v>
      </c>
      <c r="F377" s="4" t="s">
        <v>890</v>
      </c>
      <c r="G377" s="1"/>
    </row>
    <row r="378" spans="1:7" ht="96.6">
      <c r="A378" s="3">
        <v>4</v>
      </c>
      <c r="B378" s="3" t="s">
        <v>15</v>
      </c>
      <c r="C378" s="3">
        <v>47131502</v>
      </c>
      <c r="D378" s="7" t="s">
        <v>891</v>
      </c>
      <c r="E378" s="3" t="s">
        <v>120</v>
      </c>
      <c r="F378" s="4" t="s">
        <v>892</v>
      </c>
      <c r="G378" s="1"/>
    </row>
    <row r="379" spans="1:7" ht="69">
      <c r="A379" s="3">
        <v>4</v>
      </c>
      <c r="B379" s="3" t="s">
        <v>15</v>
      </c>
      <c r="C379" s="3">
        <v>47131805</v>
      </c>
      <c r="D379" s="7" t="s">
        <v>893</v>
      </c>
      <c r="E379" s="3" t="s">
        <v>57</v>
      </c>
      <c r="F379" s="4" t="s">
        <v>894</v>
      </c>
      <c r="G379" s="1"/>
    </row>
    <row r="380" spans="1:7" ht="82.8">
      <c r="A380" s="3">
        <v>4</v>
      </c>
      <c r="B380" s="3" t="s">
        <v>15</v>
      </c>
      <c r="C380" s="3">
        <v>47131805</v>
      </c>
      <c r="D380" s="7" t="s">
        <v>895</v>
      </c>
      <c r="E380" s="3" t="s">
        <v>57</v>
      </c>
      <c r="F380" s="4" t="s">
        <v>896</v>
      </c>
      <c r="G380" s="1"/>
    </row>
    <row r="381" spans="1:7" ht="124.2">
      <c r="A381" s="3">
        <v>4</v>
      </c>
      <c r="B381" s="3" t="s">
        <v>15</v>
      </c>
      <c r="C381" s="3">
        <v>47131808</v>
      </c>
      <c r="D381" s="7" t="s">
        <v>897</v>
      </c>
      <c r="E381" s="3" t="s">
        <v>57</v>
      </c>
      <c r="F381" s="4" t="s">
        <v>898</v>
      </c>
      <c r="G381" s="1"/>
    </row>
    <row r="382" spans="1:7" ht="55.2">
      <c r="A382" s="3">
        <v>4</v>
      </c>
      <c r="B382" s="3" t="s">
        <v>15</v>
      </c>
      <c r="C382" s="3">
        <v>47131502</v>
      </c>
      <c r="D382" s="7" t="s">
        <v>899</v>
      </c>
      <c r="E382" s="3" t="s">
        <v>120</v>
      </c>
      <c r="F382" s="4" t="s">
        <v>900</v>
      </c>
      <c r="G382" s="1"/>
    </row>
    <row r="383" spans="1:7" ht="27.6">
      <c r="A383" s="3">
        <v>5</v>
      </c>
      <c r="B383" s="3" t="s">
        <v>17</v>
      </c>
      <c r="C383" s="3">
        <v>51142000</v>
      </c>
      <c r="D383" s="7" t="s">
        <v>908</v>
      </c>
      <c r="E383" s="3" t="s">
        <v>557</v>
      </c>
      <c r="F383" s="4" t="s">
        <v>909</v>
      </c>
      <c r="G383" s="1"/>
    </row>
    <row r="384" spans="1:7" ht="41.4">
      <c r="A384" s="3">
        <v>5</v>
      </c>
      <c r="B384" s="3" t="s">
        <v>17</v>
      </c>
      <c r="C384" s="3">
        <v>51102700</v>
      </c>
      <c r="D384" s="7" t="s">
        <v>910</v>
      </c>
      <c r="E384" s="3" t="s">
        <v>557</v>
      </c>
      <c r="F384" s="4" t="s">
        <v>911</v>
      </c>
      <c r="G384" s="1"/>
    </row>
    <row r="385" spans="1:7" ht="41.4">
      <c r="A385" s="3">
        <v>5</v>
      </c>
      <c r="B385" s="3" t="s">
        <v>17</v>
      </c>
      <c r="C385" s="3">
        <v>42141501</v>
      </c>
      <c r="D385" s="7" t="s">
        <v>912</v>
      </c>
      <c r="E385" s="3" t="s">
        <v>106</v>
      </c>
      <c r="F385" s="4" t="s">
        <v>913</v>
      </c>
      <c r="G385" s="1"/>
    </row>
    <row r="386" spans="1:7" ht="41.4">
      <c r="A386" s="3">
        <v>5</v>
      </c>
      <c r="B386" s="3" t="s">
        <v>17</v>
      </c>
      <c r="C386" s="3">
        <v>42272301</v>
      </c>
      <c r="D386" s="7" t="s">
        <v>914</v>
      </c>
      <c r="E386" s="3" t="s">
        <v>60</v>
      </c>
      <c r="F386" s="4" t="s">
        <v>915</v>
      </c>
      <c r="G386" s="1"/>
    </row>
    <row r="387" spans="1:7" ht="96.6">
      <c r="A387" s="3">
        <v>5</v>
      </c>
      <c r="B387" s="3" t="s">
        <v>17</v>
      </c>
      <c r="C387" s="3">
        <v>42141502</v>
      </c>
      <c r="D387" s="7" t="s">
        <v>916</v>
      </c>
      <c r="E387" s="3" t="s">
        <v>106</v>
      </c>
      <c r="F387" s="4" t="s">
        <v>917</v>
      </c>
      <c r="G387" s="1"/>
    </row>
    <row r="388" spans="1:7" ht="82.8">
      <c r="A388" s="3">
        <v>5</v>
      </c>
      <c r="B388" s="3" t="s">
        <v>17</v>
      </c>
      <c r="C388" s="3">
        <v>46182306</v>
      </c>
      <c r="D388" s="7" t="s">
        <v>918</v>
      </c>
      <c r="E388" s="3" t="s">
        <v>60</v>
      </c>
      <c r="F388" s="4" t="s">
        <v>919</v>
      </c>
      <c r="G388" s="1"/>
    </row>
    <row r="389" spans="1:7" ht="69">
      <c r="A389" s="3">
        <v>5</v>
      </c>
      <c r="B389" s="3" t="s">
        <v>17</v>
      </c>
      <c r="C389" s="3">
        <v>46182306</v>
      </c>
      <c r="D389" s="7" t="s">
        <v>920</v>
      </c>
      <c r="E389" s="3" t="s">
        <v>60</v>
      </c>
      <c r="F389" s="4" t="s">
        <v>921</v>
      </c>
      <c r="G389" s="1"/>
    </row>
    <row r="390" spans="1:7" ht="41.4">
      <c r="A390" s="3">
        <v>5</v>
      </c>
      <c r="B390" s="3" t="s">
        <v>17</v>
      </c>
      <c r="C390" s="3">
        <v>42181501</v>
      </c>
      <c r="D390" s="7" t="s">
        <v>922</v>
      </c>
      <c r="E390" s="3" t="s">
        <v>106</v>
      </c>
      <c r="F390" s="4" t="s">
        <v>923</v>
      </c>
      <c r="G390" s="1"/>
    </row>
    <row r="391" spans="1:7" ht="41.4">
      <c r="A391" s="3">
        <v>5</v>
      </c>
      <c r="B391" s="3" t="s">
        <v>17</v>
      </c>
      <c r="C391" s="3">
        <v>41111508</v>
      </c>
      <c r="D391" s="7" t="s">
        <v>924</v>
      </c>
      <c r="E391" s="3" t="s">
        <v>60</v>
      </c>
      <c r="F391" s="4" t="s">
        <v>925</v>
      </c>
      <c r="G391" s="1"/>
    </row>
    <row r="392" spans="1:7" ht="69">
      <c r="A392" s="3">
        <v>5</v>
      </c>
      <c r="B392" s="3" t="s">
        <v>17</v>
      </c>
      <c r="C392" s="3">
        <v>46181532</v>
      </c>
      <c r="D392" s="7" t="s">
        <v>926</v>
      </c>
      <c r="E392" s="3" t="s">
        <v>106</v>
      </c>
      <c r="F392" s="4" t="s">
        <v>927</v>
      </c>
      <c r="G392" s="1"/>
    </row>
    <row r="393" spans="1:7" ht="82.8">
      <c r="A393" s="3">
        <v>5</v>
      </c>
      <c r="B393" s="3" t="s">
        <v>17</v>
      </c>
      <c r="C393" s="3">
        <v>46181533</v>
      </c>
      <c r="D393" s="7" t="s">
        <v>928</v>
      </c>
      <c r="E393" s="3" t="s">
        <v>60</v>
      </c>
      <c r="F393" s="4" t="s">
        <v>929</v>
      </c>
      <c r="G393" s="1"/>
    </row>
    <row r="394" spans="1:7" ht="82.8">
      <c r="A394" s="3">
        <v>5</v>
      </c>
      <c r="B394" s="3" t="s">
        <v>17</v>
      </c>
      <c r="C394" s="3">
        <v>46181532</v>
      </c>
      <c r="D394" s="7" t="s">
        <v>930</v>
      </c>
      <c r="E394" s="3" t="s">
        <v>60</v>
      </c>
      <c r="F394" s="4" t="s">
        <v>931</v>
      </c>
      <c r="G394" s="1"/>
    </row>
    <row r="395" spans="1:7" ht="69">
      <c r="A395" s="3">
        <v>5</v>
      </c>
      <c r="B395" s="3" t="s">
        <v>17</v>
      </c>
      <c r="C395" s="3">
        <v>53131609</v>
      </c>
      <c r="D395" s="7" t="s">
        <v>932</v>
      </c>
      <c r="E395" s="3" t="s">
        <v>557</v>
      </c>
      <c r="F395" s="4" t="s">
        <v>933</v>
      </c>
      <c r="G395" s="1"/>
    </row>
    <row r="396" spans="1:7" ht="55.2">
      <c r="A396" s="3">
        <v>5</v>
      </c>
      <c r="B396" s="3" t="s">
        <v>17</v>
      </c>
      <c r="C396" s="3">
        <v>42311513</v>
      </c>
      <c r="D396" s="7" t="s">
        <v>934</v>
      </c>
      <c r="E396" s="3" t="s">
        <v>60</v>
      </c>
      <c r="F396" s="4" t="s">
        <v>935</v>
      </c>
      <c r="G396" s="1"/>
    </row>
    <row r="397" spans="1:7" ht="193.2">
      <c r="A397" s="3">
        <v>5</v>
      </c>
      <c r="B397" s="3" t="s">
        <v>17</v>
      </c>
      <c r="C397" s="3">
        <v>46181611</v>
      </c>
      <c r="D397" s="7" t="s">
        <v>936</v>
      </c>
      <c r="E397" s="3" t="s">
        <v>937</v>
      </c>
      <c r="F397" s="4" t="s">
        <v>938</v>
      </c>
      <c r="G397" s="1"/>
    </row>
    <row r="398" spans="1:7" ht="193.2">
      <c r="A398" s="3">
        <v>5</v>
      </c>
      <c r="B398" s="3" t="s">
        <v>17</v>
      </c>
      <c r="C398" s="3">
        <v>46181604</v>
      </c>
      <c r="D398" s="7" t="s">
        <v>939</v>
      </c>
      <c r="E398" s="3" t="s">
        <v>937</v>
      </c>
      <c r="F398" s="4" t="s">
        <v>940</v>
      </c>
      <c r="G398" s="1"/>
    </row>
    <row r="399" spans="1:7" ht="151.80000000000001">
      <c r="A399" s="3">
        <v>5</v>
      </c>
      <c r="B399" s="3" t="s">
        <v>17</v>
      </c>
      <c r="C399" s="3">
        <v>46181611</v>
      </c>
      <c r="D399" s="7" t="s">
        <v>941</v>
      </c>
      <c r="E399" s="3" t="s">
        <v>937</v>
      </c>
      <c r="F399" s="4" t="s">
        <v>942</v>
      </c>
      <c r="G399" s="1"/>
    </row>
    <row r="400" spans="1:7" ht="82.8">
      <c r="A400" s="3">
        <v>5</v>
      </c>
      <c r="B400" s="3" t="s">
        <v>17</v>
      </c>
      <c r="C400" s="3">
        <v>46181611</v>
      </c>
      <c r="D400" s="7" t="s">
        <v>943</v>
      </c>
      <c r="E400" s="3" t="s">
        <v>937</v>
      </c>
      <c r="F400" s="4" t="s">
        <v>944</v>
      </c>
      <c r="G400" s="1"/>
    </row>
    <row r="401" spans="1:7" ht="96.6">
      <c r="A401" s="3">
        <v>5</v>
      </c>
      <c r="B401" s="3" t="s">
        <v>17</v>
      </c>
      <c r="C401" s="3">
        <v>46181604</v>
      </c>
      <c r="D401" s="7" t="s">
        <v>945</v>
      </c>
      <c r="E401" s="3" t="s">
        <v>937</v>
      </c>
      <c r="F401" s="4" t="s">
        <v>946</v>
      </c>
      <c r="G401" s="1"/>
    </row>
    <row r="402" spans="1:7" ht="96.6">
      <c r="A402" s="3">
        <v>5</v>
      </c>
      <c r="B402" s="3" t="s">
        <v>17</v>
      </c>
      <c r="C402" s="3">
        <v>46181604</v>
      </c>
      <c r="D402" s="7" t="s">
        <v>947</v>
      </c>
      <c r="E402" s="3" t="s">
        <v>937</v>
      </c>
      <c r="F402" s="4" t="s">
        <v>948</v>
      </c>
      <c r="G402" s="1"/>
    </row>
    <row r="403" spans="1:7" ht="124.2">
      <c r="A403" s="3">
        <v>5</v>
      </c>
      <c r="B403" s="3" t="s">
        <v>17</v>
      </c>
      <c r="C403" s="3">
        <v>46181604</v>
      </c>
      <c r="D403" s="7" t="s">
        <v>949</v>
      </c>
      <c r="E403" s="3" t="s">
        <v>937</v>
      </c>
      <c r="F403" s="4" t="s">
        <v>950</v>
      </c>
      <c r="G403" s="1"/>
    </row>
    <row r="404" spans="1:7" ht="124.2">
      <c r="A404" s="3">
        <v>5</v>
      </c>
      <c r="B404" s="3" t="s">
        <v>17</v>
      </c>
      <c r="C404" s="3">
        <v>46181604</v>
      </c>
      <c r="D404" s="7" t="s">
        <v>951</v>
      </c>
      <c r="E404" s="3" t="s">
        <v>937</v>
      </c>
      <c r="F404" s="4" t="s">
        <v>952</v>
      </c>
      <c r="G404" s="1"/>
    </row>
    <row r="405" spans="1:7" ht="110.4">
      <c r="A405" s="3">
        <v>5</v>
      </c>
      <c r="B405" s="3" t="s">
        <v>17</v>
      </c>
      <c r="C405" s="3">
        <v>46181604</v>
      </c>
      <c r="D405" s="7" t="s">
        <v>953</v>
      </c>
      <c r="E405" s="3" t="s">
        <v>937</v>
      </c>
      <c r="F405" s="4" t="s">
        <v>954</v>
      </c>
      <c r="G405" s="1"/>
    </row>
    <row r="406" spans="1:7" ht="110.4">
      <c r="A406" s="3">
        <v>5</v>
      </c>
      <c r="B406" s="3" t="s">
        <v>17</v>
      </c>
      <c r="C406" s="3">
        <v>42172001</v>
      </c>
      <c r="D406" s="7" t="s">
        <v>955</v>
      </c>
      <c r="E406" s="3" t="s">
        <v>60</v>
      </c>
      <c r="F406" s="4" t="s">
        <v>956</v>
      </c>
      <c r="G406" s="1"/>
    </row>
    <row r="407" spans="1:7" ht="96.6">
      <c r="A407" s="3">
        <v>5</v>
      </c>
      <c r="B407" s="3" t="s">
        <v>17</v>
      </c>
      <c r="C407" s="3">
        <v>42172001</v>
      </c>
      <c r="D407" s="7" t="s">
        <v>957</v>
      </c>
      <c r="E407" s="3" t="s">
        <v>60</v>
      </c>
      <c r="F407" s="4" t="s">
        <v>958</v>
      </c>
      <c r="G407" s="1"/>
    </row>
    <row r="408" spans="1:7" ht="41.4">
      <c r="A408" s="3">
        <v>5</v>
      </c>
      <c r="B408" s="3" t="s">
        <v>17</v>
      </c>
      <c r="C408" s="3">
        <v>51161705</v>
      </c>
      <c r="D408" s="7" t="s">
        <v>959</v>
      </c>
      <c r="E408" s="3" t="s">
        <v>557</v>
      </c>
      <c r="F408" s="4" t="s">
        <v>960</v>
      </c>
      <c r="G408" s="1"/>
    </row>
    <row r="409" spans="1:7" ht="82.8">
      <c r="A409" s="3">
        <v>5</v>
      </c>
      <c r="B409" s="3" t="s">
        <v>17</v>
      </c>
      <c r="C409" s="3">
        <v>53101600</v>
      </c>
      <c r="D409" s="7" t="s">
        <v>961</v>
      </c>
      <c r="E409" s="3" t="s">
        <v>60</v>
      </c>
      <c r="F409" s="4" t="s">
        <v>962</v>
      </c>
      <c r="G409" s="1"/>
    </row>
    <row r="410" spans="1:7" ht="82.8">
      <c r="A410" s="3">
        <v>5</v>
      </c>
      <c r="B410" s="3" t="s">
        <v>17</v>
      </c>
      <c r="C410" s="3">
        <v>53101600</v>
      </c>
      <c r="D410" s="7" t="s">
        <v>963</v>
      </c>
      <c r="E410" s="3" t="s">
        <v>60</v>
      </c>
      <c r="F410" s="4" t="s">
        <v>964</v>
      </c>
      <c r="G410" s="1"/>
    </row>
    <row r="411" spans="1:7" ht="110.4">
      <c r="A411" s="3">
        <v>5</v>
      </c>
      <c r="B411" s="3" t="s">
        <v>17</v>
      </c>
      <c r="C411" s="3">
        <v>53101600</v>
      </c>
      <c r="D411" s="7" t="s">
        <v>965</v>
      </c>
      <c r="E411" s="3" t="s">
        <v>60</v>
      </c>
      <c r="F411" s="4" t="s">
        <v>966</v>
      </c>
      <c r="G411" s="1"/>
    </row>
    <row r="412" spans="1:7" ht="138">
      <c r="A412" s="3">
        <v>5</v>
      </c>
      <c r="B412" s="3" t="s">
        <v>17</v>
      </c>
      <c r="C412" s="3">
        <v>46181520</v>
      </c>
      <c r="D412" s="7" t="s">
        <v>967</v>
      </c>
      <c r="E412" s="3" t="s">
        <v>937</v>
      </c>
      <c r="F412" s="4" t="s">
        <v>968</v>
      </c>
      <c r="G412" s="1"/>
    </row>
    <row r="413" spans="1:7" ht="55.2">
      <c r="A413" s="3">
        <v>5</v>
      </c>
      <c r="B413" s="3" t="s">
        <v>17</v>
      </c>
      <c r="C413" s="3">
        <v>46181506</v>
      </c>
      <c r="D413" s="7" t="s">
        <v>969</v>
      </c>
      <c r="E413" s="3" t="s">
        <v>60</v>
      </c>
      <c r="F413" s="4" t="s">
        <v>970</v>
      </c>
      <c r="G413" s="1"/>
    </row>
    <row r="414" spans="1:7" ht="41.4">
      <c r="A414" s="3">
        <v>5</v>
      </c>
      <c r="B414" s="3" t="s">
        <v>17</v>
      </c>
      <c r="C414" s="3">
        <v>46181702</v>
      </c>
      <c r="D414" s="7" t="s">
        <v>971</v>
      </c>
      <c r="E414" s="3" t="s">
        <v>60</v>
      </c>
      <c r="F414" s="4" t="s">
        <v>973</v>
      </c>
      <c r="G414" s="1"/>
    </row>
    <row r="415" spans="1:7" ht="96.6">
      <c r="A415" s="3">
        <v>5</v>
      </c>
      <c r="B415" s="3" t="s">
        <v>17</v>
      </c>
      <c r="C415" s="3">
        <v>46181709</v>
      </c>
      <c r="D415" s="7" t="s">
        <v>974</v>
      </c>
      <c r="E415" s="3" t="s">
        <v>60</v>
      </c>
      <c r="F415" s="4" t="s">
        <v>975</v>
      </c>
      <c r="G415" s="1"/>
    </row>
    <row r="416" spans="1:7" ht="138">
      <c r="A416" s="3">
        <v>5</v>
      </c>
      <c r="B416" s="3" t="s">
        <v>17</v>
      </c>
      <c r="C416" s="3">
        <v>46181604</v>
      </c>
      <c r="D416" s="7" t="s">
        <v>976</v>
      </c>
      <c r="E416" s="3" t="s">
        <v>60</v>
      </c>
      <c r="F416" s="4" t="s">
        <v>977</v>
      </c>
      <c r="G416" s="1"/>
    </row>
    <row r="417" spans="1:7" ht="138">
      <c r="A417" s="3">
        <v>5</v>
      </c>
      <c r="B417" s="3" t="s">
        <v>17</v>
      </c>
      <c r="C417" s="3">
        <v>46181709</v>
      </c>
      <c r="D417" s="7" t="s">
        <v>978</v>
      </c>
      <c r="E417" s="3" t="s">
        <v>60</v>
      </c>
      <c r="F417" s="4" t="s">
        <v>979</v>
      </c>
      <c r="G417" s="1"/>
    </row>
    <row r="418" spans="1:7" ht="124.2">
      <c r="A418" s="3">
        <v>5</v>
      </c>
      <c r="B418" s="3" t="s">
        <v>17</v>
      </c>
      <c r="C418" s="3">
        <v>46181709</v>
      </c>
      <c r="D418" s="7" t="s">
        <v>980</v>
      </c>
      <c r="E418" s="3" t="s">
        <v>60</v>
      </c>
      <c r="F418" s="4" t="s">
        <v>981</v>
      </c>
      <c r="G418" s="1"/>
    </row>
    <row r="419" spans="1:7" ht="96.6">
      <c r="A419" s="3">
        <v>5</v>
      </c>
      <c r="B419" s="3" t="s">
        <v>17</v>
      </c>
      <c r="C419" s="3">
        <v>46182005</v>
      </c>
      <c r="D419" s="7" t="s">
        <v>982</v>
      </c>
      <c r="E419" s="3" t="s">
        <v>106</v>
      </c>
      <c r="F419" s="4" t="s">
        <v>983</v>
      </c>
      <c r="G419" s="1"/>
    </row>
    <row r="420" spans="1:7" ht="96.6">
      <c r="A420" s="3">
        <v>5</v>
      </c>
      <c r="B420" s="3" t="s">
        <v>17</v>
      </c>
      <c r="C420" s="3">
        <v>46182005</v>
      </c>
      <c r="D420" s="7" t="s">
        <v>984</v>
      </c>
      <c r="E420" s="3" t="s">
        <v>60</v>
      </c>
      <c r="F420" s="4" t="s">
        <v>985</v>
      </c>
      <c r="G420" s="1"/>
    </row>
    <row r="421" spans="1:7" ht="96.6">
      <c r="A421" s="3">
        <v>5</v>
      </c>
      <c r="B421" s="3" t="s">
        <v>17</v>
      </c>
      <c r="C421" s="3">
        <v>46182005</v>
      </c>
      <c r="D421" s="7" t="s">
        <v>986</v>
      </c>
      <c r="E421" s="3" t="s">
        <v>60</v>
      </c>
      <c r="F421" s="4" t="s">
        <v>987</v>
      </c>
      <c r="G421" s="1"/>
    </row>
    <row r="422" spans="1:7" ht="96.6">
      <c r="A422" s="3">
        <v>5</v>
      </c>
      <c r="B422" s="3" t="s">
        <v>17</v>
      </c>
      <c r="C422" s="3">
        <v>46182001</v>
      </c>
      <c r="D422" s="7" t="s">
        <v>988</v>
      </c>
      <c r="E422" s="3" t="s">
        <v>106</v>
      </c>
      <c r="F422" s="4" t="s">
        <v>989</v>
      </c>
      <c r="G422" s="1"/>
    </row>
    <row r="423" spans="1:7" ht="124.2">
      <c r="A423" s="3">
        <v>5</v>
      </c>
      <c r="B423" s="3" t="s">
        <v>17</v>
      </c>
      <c r="C423" s="3">
        <v>46182005</v>
      </c>
      <c r="D423" s="7" t="s">
        <v>990</v>
      </c>
      <c r="E423" s="3" t="s">
        <v>60</v>
      </c>
      <c r="F423" s="4" t="s">
        <v>991</v>
      </c>
      <c r="G423" s="1"/>
    </row>
    <row r="424" spans="1:7" ht="138">
      <c r="A424" s="3">
        <v>5</v>
      </c>
      <c r="B424" s="3" t="s">
        <v>17</v>
      </c>
      <c r="C424" s="3">
        <v>46181704</v>
      </c>
      <c r="D424" s="7" t="s">
        <v>992</v>
      </c>
      <c r="E424" s="3" t="s">
        <v>60</v>
      </c>
      <c r="F424" s="4" t="s">
        <v>993</v>
      </c>
      <c r="G424" s="1"/>
    </row>
    <row r="425" spans="1:7" ht="138">
      <c r="A425" s="3">
        <v>5</v>
      </c>
      <c r="B425" s="3" t="s">
        <v>17</v>
      </c>
      <c r="C425" s="3">
        <v>46181507</v>
      </c>
      <c r="D425" s="7" t="s">
        <v>994</v>
      </c>
      <c r="E425" s="3" t="s">
        <v>60</v>
      </c>
      <c r="F425" s="4" t="s">
        <v>995</v>
      </c>
      <c r="G425" s="1"/>
    </row>
    <row r="426" spans="1:7" ht="110.4">
      <c r="A426" s="3">
        <v>5</v>
      </c>
      <c r="B426" s="3" t="s">
        <v>17</v>
      </c>
      <c r="C426" s="3">
        <v>53103100</v>
      </c>
      <c r="D426" s="7" t="s">
        <v>996</v>
      </c>
      <c r="E426" s="3" t="s">
        <v>60</v>
      </c>
      <c r="F426" s="4" t="s">
        <v>997</v>
      </c>
      <c r="G426" s="1"/>
    </row>
    <row r="427" spans="1:7" ht="55.2">
      <c r="A427" s="3">
        <v>5</v>
      </c>
      <c r="B427" s="3" t="s">
        <v>17</v>
      </c>
      <c r="C427" s="3">
        <v>46181543</v>
      </c>
      <c r="D427" s="7" t="s">
        <v>998</v>
      </c>
      <c r="E427" s="3" t="s">
        <v>60</v>
      </c>
      <c r="F427" s="4" t="s">
        <v>999</v>
      </c>
      <c r="G427" s="1"/>
    </row>
    <row r="428" spans="1:7" ht="82.8">
      <c r="A428" s="3">
        <v>5</v>
      </c>
      <c r="B428" s="3" t="s">
        <v>17</v>
      </c>
      <c r="C428" s="3">
        <v>46181543</v>
      </c>
      <c r="D428" s="7" t="s">
        <v>1000</v>
      </c>
      <c r="E428" s="3" t="s">
        <v>60</v>
      </c>
      <c r="F428" s="4" t="s">
        <v>1001</v>
      </c>
      <c r="G428" s="1"/>
    </row>
    <row r="429" spans="1:7" ht="55.2">
      <c r="A429" s="3">
        <v>5</v>
      </c>
      <c r="B429" s="3" t="s">
        <v>17</v>
      </c>
      <c r="C429" s="3">
        <v>41122703</v>
      </c>
      <c r="D429" s="7" t="s">
        <v>1002</v>
      </c>
      <c r="E429" s="3" t="s">
        <v>120</v>
      </c>
      <c r="F429" s="4" t="s">
        <v>1003</v>
      </c>
      <c r="G429" s="1"/>
    </row>
    <row r="430" spans="1:7" ht="41.4">
      <c r="A430" s="3">
        <v>5</v>
      </c>
      <c r="B430" s="3" t="s">
        <v>17</v>
      </c>
      <c r="C430" s="3">
        <v>41122703</v>
      </c>
      <c r="D430" s="7" t="s">
        <v>1004</v>
      </c>
      <c r="E430" s="3" t="s">
        <v>120</v>
      </c>
      <c r="F430" s="4" t="s">
        <v>1005</v>
      </c>
      <c r="G430" s="1"/>
    </row>
    <row r="431" spans="1:7" ht="27.6">
      <c r="A431" s="3">
        <v>5</v>
      </c>
      <c r="B431" s="3" t="s">
        <v>17</v>
      </c>
      <c r="C431" s="3">
        <v>42311703</v>
      </c>
      <c r="D431" s="7" t="s">
        <v>1006</v>
      </c>
      <c r="E431" s="3" t="s">
        <v>1007</v>
      </c>
      <c r="F431" s="4" t="s">
        <v>1008</v>
      </c>
      <c r="G431" s="1"/>
    </row>
    <row r="432" spans="1:7" ht="55.2">
      <c r="A432" s="3">
        <v>5</v>
      </c>
      <c r="B432" s="3" t="s">
        <v>17</v>
      </c>
      <c r="C432" s="3">
        <v>51101805</v>
      </c>
      <c r="D432" s="7" t="s">
        <v>1009</v>
      </c>
      <c r="E432" s="3" t="s">
        <v>60</v>
      </c>
      <c r="F432" s="4" t="s">
        <v>1010</v>
      </c>
      <c r="G432" s="1"/>
    </row>
    <row r="433" spans="1:7" ht="41.4">
      <c r="A433" s="3">
        <v>5</v>
      </c>
      <c r="B433" s="3" t="s">
        <v>17</v>
      </c>
      <c r="C433" s="3">
        <v>39111708</v>
      </c>
      <c r="D433" s="7" t="s">
        <v>1011</v>
      </c>
      <c r="E433" s="3" t="s">
        <v>60</v>
      </c>
      <c r="F433" s="4" t="s">
        <v>1012</v>
      </c>
      <c r="G433" s="1"/>
    </row>
    <row r="434" spans="1:7" ht="82.8">
      <c r="A434" s="3">
        <v>5</v>
      </c>
      <c r="B434" s="3" t="s">
        <v>17</v>
      </c>
      <c r="C434" s="3">
        <v>42311505</v>
      </c>
      <c r="D434" s="7" t="s">
        <v>1013</v>
      </c>
      <c r="E434" s="3" t="s">
        <v>106</v>
      </c>
      <c r="F434" s="4" t="s">
        <v>1014</v>
      </c>
      <c r="G434" s="1"/>
    </row>
    <row r="435" spans="1:7" ht="27.6">
      <c r="A435" s="3">
        <v>5</v>
      </c>
      <c r="B435" s="3" t="s">
        <v>17</v>
      </c>
      <c r="C435" s="3">
        <v>32101514</v>
      </c>
      <c r="D435" s="7" t="s">
        <v>1015</v>
      </c>
      <c r="E435" s="3" t="s">
        <v>60</v>
      </c>
      <c r="F435" s="4" t="s">
        <v>1016</v>
      </c>
      <c r="G435" s="1"/>
    </row>
    <row r="436" spans="1:7" ht="41.4">
      <c r="A436" s="3">
        <v>5</v>
      </c>
      <c r="B436" s="3" t="s">
        <v>17</v>
      </c>
      <c r="C436" s="3">
        <v>51241208</v>
      </c>
      <c r="D436" s="7" t="s">
        <v>1017</v>
      </c>
      <c r="E436" s="3" t="s">
        <v>60</v>
      </c>
      <c r="F436" s="4" t="s">
        <v>1018</v>
      </c>
      <c r="G436" s="1"/>
    </row>
    <row r="437" spans="1:7" ht="27.6">
      <c r="A437" s="3">
        <v>5</v>
      </c>
      <c r="B437" s="3" t="s">
        <v>17</v>
      </c>
      <c r="C437" s="3">
        <v>51241208</v>
      </c>
      <c r="D437" s="7" t="s">
        <v>1019</v>
      </c>
      <c r="E437" s="3" t="s">
        <v>60</v>
      </c>
      <c r="F437" s="4" t="s">
        <v>1020</v>
      </c>
      <c r="G437" s="1"/>
    </row>
    <row r="438" spans="1:7" ht="41.4">
      <c r="A438" s="3">
        <v>5</v>
      </c>
      <c r="B438" s="3" t="s">
        <v>17</v>
      </c>
      <c r="C438" s="3">
        <v>51241208</v>
      </c>
      <c r="D438" s="7" t="s">
        <v>1021</v>
      </c>
      <c r="E438" s="3" t="s">
        <v>60</v>
      </c>
      <c r="F438" s="4" t="s">
        <v>1022</v>
      </c>
      <c r="G438" s="1"/>
    </row>
    <row r="439" spans="1:7" ht="55.2">
      <c r="A439" s="3">
        <v>5</v>
      </c>
      <c r="B439" s="3" t="s">
        <v>17</v>
      </c>
      <c r="C439" s="3">
        <v>46181501</v>
      </c>
      <c r="D439" s="7" t="s">
        <v>1023</v>
      </c>
      <c r="E439" s="3" t="s">
        <v>60</v>
      </c>
      <c r="F439" s="4" t="s">
        <v>1024</v>
      </c>
      <c r="G439" s="1"/>
    </row>
    <row r="440" spans="1:7" ht="69">
      <c r="A440" s="3">
        <v>5</v>
      </c>
      <c r="B440" s="3" t="s">
        <v>17</v>
      </c>
      <c r="C440" s="3">
        <v>46181501</v>
      </c>
      <c r="D440" s="7" t="s">
        <v>1025</v>
      </c>
      <c r="E440" s="3" t="s">
        <v>60</v>
      </c>
      <c r="F440" s="4" t="s">
        <v>1026</v>
      </c>
      <c r="G440" s="1"/>
    </row>
    <row r="441" spans="1:7" ht="27.6">
      <c r="A441" s="3">
        <v>5</v>
      </c>
      <c r="B441" s="3" t="s">
        <v>17</v>
      </c>
      <c r="C441" s="3">
        <v>43211807</v>
      </c>
      <c r="D441" s="7" t="s">
        <v>1027</v>
      </c>
      <c r="E441" s="3" t="s">
        <v>60</v>
      </c>
      <c r="F441" s="4" t="s">
        <v>1028</v>
      </c>
      <c r="G441" s="1"/>
    </row>
    <row r="442" spans="1:7" ht="41.4">
      <c r="A442" s="3">
        <v>5</v>
      </c>
      <c r="B442" s="3" t="s">
        <v>17</v>
      </c>
      <c r="C442" s="3">
        <v>46182005</v>
      </c>
      <c r="D442" s="7" t="s">
        <v>1029</v>
      </c>
      <c r="E442" s="3" t="s">
        <v>1007</v>
      </c>
      <c r="F442" s="4" t="s">
        <v>1030</v>
      </c>
      <c r="G442" s="1"/>
    </row>
    <row r="443" spans="1:7" ht="82.8">
      <c r="A443" s="3">
        <v>5</v>
      </c>
      <c r="B443" s="3" t="s">
        <v>17</v>
      </c>
      <c r="C443" s="3">
        <v>46182314</v>
      </c>
      <c r="D443" s="7" t="s">
        <v>1031</v>
      </c>
      <c r="E443" s="3" t="s">
        <v>60</v>
      </c>
      <c r="F443" s="4" t="s">
        <v>1032</v>
      </c>
      <c r="G443" s="1"/>
    </row>
    <row r="444" spans="1:7" ht="41.4">
      <c r="A444" s="3">
        <v>5</v>
      </c>
      <c r="B444" s="3" t="s">
        <v>17</v>
      </c>
      <c r="C444" s="3">
        <v>42311708</v>
      </c>
      <c r="D444" s="7" t="s">
        <v>1033</v>
      </c>
      <c r="E444" s="3" t="s">
        <v>120</v>
      </c>
      <c r="F444" s="4" t="s">
        <v>1034</v>
      </c>
      <c r="G444" s="1"/>
    </row>
    <row r="445" spans="1:7" ht="69">
      <c r="A445" s="3">
        <v>5</v>
      </c>
      <c r="B445" s="3" t="s">
        <v>17</v>
      </c>
      <c r="C445" s="3">
        <v>46182005</v>
      </c>
      <c r="D445" s="7" t="s">
        <v>1035</v>
      </c>
      <c r="E445" s="3" t="s">
        <v>60</v>
      </c>
      <c r="F445" s="4" t="s">
        <v>1036</v>
      </c>
      <c r="G445" s="1"/>
    </row>
    <row r="446" spans="1:7" ht="69">
      <c r="A446" s="3">
        <v>5</v>
      </c>
      <c r="B446" s="3" t="s">
        <v>17</v>
      </c>
      <c r="C446" s="3">
        <v>46181804</v>
      </c>
      <c r="D446" s="7" t="s">
        <v>1037</v>
      </c>
      <c r="E446" s="3" t="s">
        <v>60</v>
      </c>
      <c r="F446" s="4" t="s">
        <v>1038</v>
      </c>
      <c r="G446" s="1"/>
    </row>
    <row r="447" spans="1:7" ht="55.2">
      <c r="A447" s="3">
        <v>5</v>
      </c>
      <c r="B447" s="3" t="s">
        <v>17</v>
      </c>
      <c r="C447" s="3">
        <v>46181804</v>
      </c>
      <c r="D447" s="7" t="s">
        <v>1039</v>
      </c>
      <c r="E447" s="3" t="s">
        <v>60</v>
      </c>
      <c r="F447" s="4" t="s">
        <v>1040</v>
      </c>
      <c r="G447" s="1"/>
    </row>
    <row r="448" spans="1:7" ht="27.6">
      <c r="A448" s="3">
        <v>5</v>
      </c>
      <c r="B448" s="3" t="s">
        <v>17</v>
      </c>
      <c r="C448" s="3">
        <v>42311511</v>
      </c>
      <c r="D448" s="7" t="s">
        <v>1041</v>
      </c>
      <c r="E448" s="3" t="s">
        <v>106</v>
      </c>
      <c r="F448" s="4" t="s">
        <v>1042</v>
      </c>
      <c r="G448" s="1"/>
    </row>
    <row r="449" spans="1:7" ht="41.4">
      <c r="A449" s="3">
        <v>5</v>
      </c>
      <c r="B449" s="3" t="s">
        <v>17</v>
      </c>
      <c r="C449" s="3">
        <v>51171608</v>
      </c>
      <c r="D449" s="7" t="s">
        <v>1043</v>
      </c>
      <c r="E449" s="3" t="s">
        <v>60</v>
      </c>
      <c r="F449" s="4" t="s">
        <v>1044</v>
      </c>
      <c r="G449" s="1"/>
    </row>
    <row r="450" spans="1:7" ht="69">
      <c r="A450" s="3">
        <v>5</v>
      </c>
      <c r="B450" s="3" t="s">
        <v>17</v>
      </c>
      <c r="C450" s="3">
        <v>41115830</v>
      </c>
      <c r="D450" s="7" t="s">
        <v>1045</v>
      </c>
      <c r="E450" s="3" t="s">
        <v>60</v>
      </c>
      <c r="F450" s="4" t="s">
        <v>1046</v>
      </c>
      <c r="G450" s="1"/>
    </row>
    <row r="451" spans="1:7" ht="69">
      <c r="A451" s="3">
        <v>5</v>
      </c>
      <c r="B451" s="3" t="s">
        <v>17</v>
      </c>
      <c r="C451" s="3">
        <v>46181700</v>
      </c>
      <c r="D451" s="7" t="s">
        <v>1047</v>
      </c>
      <c r="E451" s="3" t="s">
        <v>60</v>
      </c>
      <c r="F451" s="4" t="s">
        <v>1048</v>
      </c>
      <c r="G451" s="1"/>
    </row>
    <row r="452" spans="1:7" ht="69">
      <c r="A452" s="3">
        <v>5</v>
      </c>
      <c r="B452" s="3" t="s">
        <v>17</v>
      </c>
      <c r="C452" s="3">
        <v>46181700</v>
      </c>
      <c r="D452" s="7" t="s">
        <v>1049</v>
      </c>
      <c r="E452" s="3" t="s">
        <v>60</v>
      </c>
      <c r="F452" s="4" t="s">
        <v>1050</v>
      </c>
      <c r="G452" s="1"/>
    </row>
    <row r="453" spans="1:7" ht="69">
      <c r="A453" s="3">
        <v>5</v>
      </c>
      <c r="B453" s="3" t="s">
        <v>17</v>
      </c>
      <c r="C453" s="3">
        <v>46181708</v>
      </c>
      <c r="D453" s="7" t="s">
        <v>1051</v>
      </c>
      <c r="E453" s="3" t="s">
        <v>106</v>
      </c>
      <c r="F453" s="4" t="s">
        <v>1052</v>
      </c>
      <c r="G453" s="1"/>
    </row>
    <row r="454" spans="1:7" ht="55.2">
      <c r="A454" s="3">
        <v>5</v>
      </c>
      <c r="B454" s="3" t="s">
        <v>17</v>
      </c>
      <c r="C454" s="3">
        <v>46181700</v>
      </c>
      <c r="D454" s="7" t="s">
        <v>1053</v>
      </c>
      <c r="E454" s="3" t="s">
        <v>60</v>
      </c>
      <c r="F454" s="4" t="s">
        <v>1054</v>
      </c>
      <c r="G454" s="1"/>
    </row>
    <row r="455" spans="1:7" ht="82.8">
      <c r="A455" s="3">
        <v>5</v>
      </c>
      <c r="B455" s="3" t="s">
        <v>17</v>
      </c>
      <c r="C455" s="3">
        <v>46181536</v>
      </c>
      <c r="D455" s="7" t="s">
        <v>1055</v>
      </c>
      <c r="E455" s="3" t="s">
        <v>937</v>
      </c>
      <c r="F455" s="4" t="s">
        <v>1056</v>
      </c>
      <c r="G455" s="1"/>
    </row>
    <row r="456" spans="1:7" ht="82.8">
      <c r="A456" s="3">
        <v>5</v>
      </c>
      <c r="B456" s="3" t="s">
        <v>17</v>
      </c>
      <c r="C456" s="3">
        <v>46181536</v>
      </c>
      <c r="D456" s="7" t="s">
        <v>1057</v>
      </c>
      <c r="E456" s="3" t="s">
        <v>937</v>
      </c>
      <c r="F456" s="4" t="s">
        <v>1058</v>
      </c>
      <c r="G456" s="1"/>
    </row>
    <row r="457" spans="1:7" ht="55.2">
      <c r="A457" s="3">
        <v>5</v>
      </c>
      <c r="B457" s="3" t="s">
        <v>17</v>
      </c>
      <c r="C457" s="3">
        <v>46181541</v>
      </c>
      <c r="D457" s="7" t="s">
        <v>1059</v>
      </c>
      <c r="E457" s="3" t="s">
        <v>937</v>
      </c>
      <c r="F457" s="4" t="s">
        <v>1060</v>
      </c>
      <c r="G457" s="1"/>
    </row>
    <row r="458" spans="1:7" ht="69">
      <c r="A458" s="3">
        <v>5</v>
      </c>
      <c r="B458" s="3" t="s">
        <v>17</v>
      </c>
      <c r="C458" s="3">
        <v>46181504</v>
      </c>
      <c r="D458" s="7" t="s">
        <v>1061</v>
      </c>
      <c r="E458" s="3" t="s">
        <v>937</v>
      </c>
      <c r="F458" s="4" t="s">
        <v>1062</v>
      </c>
      <c r="G458" s="1"/>
    </row>
    <row r="459" spans="1:7" ht="41.4">
      <c r="A459" s="3">
        <v>5</v>
      </c>
      <c r="B459" s="3" t="s">
        <v>17</v>
      </c>
      <c r="C459" s="3">
        <v>46181541</v>
      </c>
      <c r="D459" s="7" t="s">
        <v>1063</v>
      </c>
      <c r="E459" s="3" t="s">
        <v>937</v>
      </c>
      <c r="F459" s="4" t="s">
        <v>1064</v>
      </c>
      <c r="G459" s="1"/>
    </row>
    <row r="460" spans="1:7" ht="69">
      <c r="A460" s="3">
        <v>5</v>
      </c>
      <c r="B460" s="3" t="s">
        <v>17</v>
      </c>
      <c r="C460" s="3">
        <v>46181541</v>
      </c>
      <c r="D460" s="7" t="s">
        <v>1065</v>
      </c>
      <c r="E460" s="3" t="s">
        <v>937</v>
      </c>
      <c r="F460" s="4" t="s">
        <v>1066</v>
      </c>
      <c r="G460" s="1"/>
    </row>
    <row r="461" spans="1:7" ht="69">
      <c r="A461" s="3">
        <v>5</v>
      </c>
      <c r="B461" s="3" t="s">
        <v>17</v>
      </c>
      <c r="C461" s="3">
        <v>46181541</v>
      </c>
      <c r="D461" s="7" t="s">
        <v>1067</v>
      </c>
      <c r="E461" s="3" t="s">
        <v>937</v>
      </c>
      <c r="F461" s="4" t="s">
        <v>1068</v>
      </c>
      <c r="G461" s="1"/>
    </row>
    <row r="462" spans="1:7" ht="96.6">
      <c r="A462" s="3">
        <v>5</v>
      </c>
      <c r="B462" s="3" t="s">
        <v>17</v>
      </c>
      <c r="C462" s="3">
        <v>46181541</v>
      </c>
      <c r="D462" s="7" t="s">
        <v>1069</v>
      </c>
      <c r="E462" s="3" t="s">
        <v>1007</v>
      </c>
      <c r="F462" s="4" t="s">
        <v>1070</v>
      </c>
      <c r="G462" s="1"/>
    </row>
    <row r="463" spans="1:7" ht="69">
      <c r="A463" s="3">
        <v>5</v>
      </c>
      <c r="B463" s="3" t="s">
        <v>17</v>
      </c>
      <c r="C463" s="3">
        <v>46181541</v>
      </c>
      <c r="D463" s="7" t="s">
        <v>1071</v>
      </c>
      <c r="E463" s="3" t="s">
        <v>937</v>
      </c>
      <c r="F463" s="4" t="s">
        <v>1072</v>
      </c>
      <c r="G463" s="1"/>
    </row>
    <row r="464" spans="1:7" ht="55.2">
      <c r="A464" s="3">
        <v>5</v>
      </c>
      <c r="B464" s="3" t="s">
        <v>17</v>
      </c>
      <c r="C464" s="3">
        <v>46181504</v>
      </c>
      <c r="D464" s="7" t="s">
        <v>1073</v>
      </c>
      <c r="E464" s="3" t="s">
        <v>937</v>
      </c>
      <c r="F464" s="4" t="s">
        <v>1074</v>
      </c>
      <c r="G464" s="1"/>
    </row>
    <row r="465" spans="1:7" ht="41.4">
      <c r="A465" s="3">
        <v>5</v>
      </c>
      <c r="B465" s="3" t="s">
        <v>17</v>
      </c>
      <c r="C465" s="3">
        <v>46181504</v>
      </c>
      <c r="D465" s="7" t="s">
        <v>1075</v>
      </c>
      <c r="E465" s="3" t="s">
        <v>1007</v>
      </c>
      <c r="F465" s="4" t="s">
        <v>1076</v>
      </c>
      <c r="G465" s="1"/>
    </row>
    <row r="466" spans="1:7" ht="55.2">
      <c r="A466" s="3">
        <v>5</v>
      </c>
      <c r="B466" s="3" t="s">
        <v>17</v>
      </c>
      <c r="C466" s="3">
        <v>42132203</v>
      </c>
      <c r="D466" s="7" t="s">
        <v>1077</v>
      </c>
      <c r="E466" s="3" t="s">
        <v>1007</v>
      </c>
      <c r="F466" s="4" t="s">
        <v>1078</v>
      </c>
      <c r="G466" s="1"/>
    </row>
    <row r="467" spans="1:7" ht="69">
      <c r="A467" s="3">
        <v>5</v>
      </c>
      <c r="B467" s="3" t="s">
        <v>17</v>
      </c>
      <c r="C467" s="3">
        <v>46181536</v>
      </c>
      <c r="D467" s="7" t="s">
        <v>1079</v>
      </c>
      <c r="E467" s="3" t="s">
        <v>60</v>
      </c>
      <c r="F467" s="4" t="s">
        <v>1080</v>
      </c>
      <c r="G467" s="1"/>
    </row>
    <row r="468" spans="1:7" ht="82.8">
      <c r="A468" s="3">
        <v>5</v>
      </c>
      <c r="B468" s="3" t="s">
        <v>17</v>
      </c>
      <c r="C468" s="3">
        <v>46181504</v>
      </c>
      <c r="D468" s="7" t="s">
        <v>1081</v>
      </c>
      <c r="E468" s="3" t="s">
        <v>937</v>
      </c>
      <c r="F468" s="4" t="s">
        <v>1082</v>
      </c>
      <c r="G468" s="1"/>
    </row>
    <row r="469" spans="1:7" ht="96.6">
      <c r="A469" s="3">
        <v>5</v>
      </c>
      <c r="B469" s="3" t="s">
        <v>17</v>
      </c>
      <c r="C469" s="3">
        <v>46181504</v>
      </c>
      <c r="D469" s="7" t="s">
        <v>1083</v>
      </c>
      <c r="E469" s="3" t="s">
        <v>937</v>
      </c>
      <c r="F469" s="4" t="s">
        <v>1084</v>
      </c>
      <c r="G469" s="1"/>
    </row>
    <row r="470" spans="1:7" ht="124.2">
      <c r="A470" s="3">
        <v>5</v>
      </c>
      <c r="B470" s="3" t="s">
        <v>17</v>
      </c>
      <c r="C470" s="3">
        <v>46181538</v>
      </c>
      <c r="D470" s="7" t="s">
        <v>1085</v>
      </c>
      <c r="E470" s="3" t="s">
        <v>937</v>
      </c>
      <c r="F470" s="4" t="s">
        <v>1086</v>
      </c>
      <c r="G470" s="1"/>
    </row>
    <row r="471" spans="1:7" ht="41.4">
      <c r="A471" s="3">
        <v>5</v>
      </c>
      <c r="B471" s="3" t="s">
        <v>17</v>
      </c>
      <c r="C471" s="3">
        <v>46181504</v>
      </c>
      <c r="D471" s="7" t="s">
        <v>1087</v>
      </c>
      <c r="E471" s="3" t="s">
        <v>937</v>
      </c>
      <c r="F471" s="4" t="s">
        <v>1088</v>
      </c>
      <c r="G471" s="1"/>
    </row>
    <row r="472" spans="1:7" ht="110.4">
      <c r="A472" s="3">
        <v>5</v>
      </c>
      <c r="B472" s="3" t="s">
        <v>17</v>
      </c>
      <c r="C472" s="3">
        <v>46181504</v>
      </c>
      <c r="D472" s="7" t="s">
        <v>1089</v>
      </c>
      <c r="E472" s="3" t="s">
        <v>937</v>
      </c>
      <c r="F472" s="4" t="s">
        <v>1090</v>
      </c>
      <c r="G472" s="1"/>
    </row>
    <row r="473" spans="1:7" ht="82.8">
      <c r="A473" s="3">
        <v>5</v>
      </c>
      <c r="B473" s="3" t="s">
        <v>17</v>
      </c>
      <c r="C473" s="3">
        <v>46181504</v>
      </c>
      <c r="D473" s="7" t="s">
        <v>1091</v>
      </c>
      <c r="E473" s="3" t="s">
        <v>937</v>
      </c>
      <c r="F473" s="4" t="s">
        <v>1092</v>
      </c>
      <c r="G473" s="1"/>
    </row>
    <row r="474" spans="1:7" ht="82.8">
      <c r="A474" s="3">
        <v>5</v>
      </c>
      <c r="B474" s="3" t="s">
        <v>17</v>
      </c>
      <c r="C474" s="3">
        <v>46181503</v>
      </c>
      <c r="D474" s="7" t="s">
        <v>1093</v>
      </c>
      <c r="E474" s="3" t="s">
        <v>60</v>
      </c>
      <c r="F474" s="4" t="s">
        <v>1094</v>
      </c>
      <c r="G474" s="1"/>
    </row>
    <row r="475" spans="1:7" ht="41.4">
      <c r="A475" s="3">
        <v>5</v>
      </c>
      <c r="B475" s="3" t="s">
        <v>17</v>
      </c>
      <c r="C475" s="3">
        <v>42271803</v>
      </c>
      <c r="D475" s="7" t="s">
        <v>1095</v>
      </c>
      <c r="E475" s="3" t="s">
        <v>60</v>
      </c>
      <c r="F475" s="4" t="s">
        <v>1096</v>
      </c>
      <c r="G475" s="1"/>
    </row>
    <row r="476" spans="1:7" ht="41.4">
      <c r="A476" s="3">
        <v>5</v>
      </c>
      <c r="B476" s="3" t="s">
        <v>17</v>
      </c>
      <c r="C476" s="3">
        <v>42142609</v>
      </c>
      <c r="D476" s="7" t="s">
        <v>1097</v>
      </c>
      <c r="E476" s="3" t="s">
        <v>1007</v>
      </c>
      <c r="F476" s="4" t="s">
        <v>1098</v>
      </c>
      <c r="G476" s="1"/>
    </row>
    <row r="477" spans="1:7" ht="55.2">
      <c r="A477" s="3">
        <v>5</v>
      </c>
      <c r="B477" s="3" t="s">
        <v>17</v>
      </c>
      <c r="C477" s="3">
        <v>42142609</v>
      </c>
      <c r="D477" s="7" t="s">
        <v>1099</v>
      </c>
      <c r="E477" s="3" t="s">
        <v>1007</v>
      </c>
      <c r="F477" s="4" t="s">
        <v>1100</v>
      </c>
      <c r="G477" s="1"/>
    </row>
    <row r="478" spans="1:7" ht="165.6">
      <c r="A478" s="3">
        <v>5</v>
      </c>
      <c r="B478" s="3" t="s">
        <v>17</v>
      </c>
      <c r="C478" s="3">
        <v>46171511</v>
      </c>
      <c r="D478" s="7" t="s">
        <v>1101</v>
      </c>
      <c r="E478" s="3" t="s">
        <v>111</v>
      </c>
      <c r="F478" s="4" t="s">
        <v>1102</v>
      </c>
      <c r="G478" s="1"/>
    </row>
    <row r="479" spans="1:7" ht="96.6">
      <c r="A479" s="3">
        <v>5</v>
      </c>
      <c r="B479" s="3" t="s">
        <v>17</v>
      </c>
      <c r="C479" s="3">
        <v>42171600</v>
      </c>
      <c r="D479" s="7" t="s">
        <v>1103</v>
      </c>
      <c r="E479" s="3" t="s">
        <v>57</v>
      </c>
      <c r="F479" s="4" t="s">
        <v>1104</v>
      </c>
      <c r="G479" s="1"/>
    </row>
    <row r="480" spans="1:7" ht="55.2">
      <c r="A480" s="3">
        <v>5</v>
      </c>
      <c r="B480" s="3" t="s">
        <v>17</v>
      </c>
      <c r="C480" s="3">
        <v>51241120</v>
      </c>
      <c r="D480" s="7" t="s">
        <v>1105</v>
      </c>
      <c r="E480" s="3" t="s">
        <v>60</v>
      </c>
      <c r="F480" s="4" t="s">
        <v>1106</v>
      </c>
      <c r="G480" s="1"/>
    </row>
    <row r="481" spans="1:7" ht="27.6">
      <c r="A481" s="3">
        <v>5</v>
      </c>
      <c r="B481" s="3" t="s">
        <v>17</v>
      </c>
      <c r="C481" s="3">
        <v>41115830</v>
      </c>
      <c r="D481" s="7" t="s">
        <v>1107</v>
      </c>
      <c r="E481" s="3" t="s">
        <v>1007</v>
      </c>
      <c r="F481" s="4" t="s">
        <v>1108</v>
      </c>
      <c r="G481" s="1"/>
    </row>
    <row r="482" spans="1:7" ht="41.4">
      <c r="A482" s="3">
        <v>5</v>
      </c>
      <c r="B482" s="3" t="s">
        <v>17</v>
      </c>
      <c r="C482" s="3">
        <v>51142904</v>
      </c>
      <c r="D482" s="7" t="s">
        <v>1109</v>
      </c>
      <c r="E482" s="3" t="s">
        <v>60</v>
      </c>
      <c r="F482" s="4" t="s">
        <v>1110</v>
      </c>
      <c r="G482" s="1"/>
    </row>
    <row r="483" spans="1:7" ht="41.4">
      <c r="A483" s="3">
        <v>5</v>
      </c>
      <c r="B483" s="3" t="s">
        <v>17</v>
      </c>
      <c r="C483" s="3">
        <v>46181516</v>
      </c>
      <c r="D483" s="7" t="s">
        <v>1111</v>
      </c>
      <c r="E483" s="3" t="s">
        <v>60</v>
      </c>
      <c r="F483" s="4" t="s">
        <v>1112</v>
      </c>
      <c r="G483" s="1"/>
    </row>
    <row r="484" spans="1:7" ht="55.2">
      <c r="A484" s="3">
        <v>5</v>
      </c>
      <c r="B484" s="3" t="s">
        <v>17</v>
      </c>
      <c r="C484" s="3">
        <v>46181516</v>
      </c>
      <c r="D484" s="7" t="s">
        <v>1113</v>
      </c>
      <c r="E484" s="3" t="s">
        <v>60</v>
      </c>
      <c r="F484" s="4" t="s">
        <v>1114</v>
      </c>
      <c r="G484" s="1"/>
    </row>
    <row r="485" spans="1:7" ht="55.2">
      <c r="A485" s="3">
        <v>5</v>
      </c>
      <c r="B485" s="3" t="s">
        <v>17</v>
      </c>
      <c r="C485" s="3">
        <v>46181516</v>
      </c>
      <c r="D485" s="7" t="s">
        <v>1115</v>
      </c>
      <c r="E485" s="3" t="s">
        <v>937</v>
      </c>
      <c r="F485" s="4" t="s">
        <v>1116</v>
      </c>
      <c r="G485" s="1"/>
    </row>
    <row r="486" spans="1:7" ht="96.6">
      <c r="A486" s="3">
        <v>5</v>
      </c>
      <c r="B486" s="3" t="s">
        <v>17</v>
      </c>
      <c r="C486" s="3">
        <v>46181516</v>
      </c>
      <c r="D486" s="7" t="s">
        <v>1117</v>
      </c>
      <c r="E486" s="3" t="s">
        <v>60</v>
      </c>
      <c r="F486" s="4" t="s">
        <v>1118</v>
      </c>
      <c r="G486" s="1"/>
    </row>
    <row r="487" spans="1:7" ht="96.6">
      <c r="A487" s="3">
        <v>5</v>
      </c>
      <c r="B487" s="3" t="s">
        <v>17</v>
      </c>
      <c r="C487" s="3">
        <v>42131606</v>
      </c>
      <c r="D487" s="7" t="s">
        <v>1119</v>
      </c>
      <c r="E487" s="3" t="s">
        <v>60</v>
      </c>
      <c r="F487" s="4" t="s">
        <v>1120</v>
      </c>
      <c r="G487" s="1"/>
    </row>
    <row r="488" spans="1:7" ht="179.4">
      <c r="A488" s="3">
        <v>5</v>
      </c>
      <c r="B488" s="3" t="s">
        <v>17</v>
      </c>
      <c r="C488" s="3">
        <v>46181804</v>
      </c>
      <c r="D488" s="7" t="s">
        <v>1121</v>
      </c>
      <c r="E488" s="3" t="s">
        <v>60</v>
      </c>
      <c r="F488" s="4" t="s">
        <v>1122</v>
      </c>
      <c r="G488" s="1"/>
    </row>
    <row r="489" spans="1:7" ht="82.8">
      <c r="A489" s="3">
        <v>5</v>
      </c>
      <c r="B489" s="3" t="s">
        <v>17</v>
      </c>
      <c r="C489" s="3">
        <v>46181503</v>
      </c>
      <c r="D489" s="7" t="s">
        <v>1123</v>
      </c>
      <c r="E489" s="3" t="s">
        <v>60</v>
      </c>
      <c r="F489" s="4" t="s">
        <v>1124</v>
      </c>
      <c r="G489" s="1"/>
    </row>
    <row r="490" spans="1:7" ht="69">
      <c r="A490" s="3">
        <v>5</v>
      </c>
      <c r="B490" s="3" t="s">
        <v>17</v>
      </c>
      <c r="C490" s="3">
        <v>46181503</v>
      </c>
      <c r="D490" s="7" t="s">
        <v>1125</v>
      </c>
      <c r="E490" s="3" t="s">
        <v>60</v>
      </c>
      <c r="F490" s="4" t="s">
        <v>1126</v>
      </c>
      <c r="G490" s="1"/>
    </row>
    <row r="491" spans="1:7" ht="41.4">
      <c r="A491" s="3">
        <v>5</v>
      </c>
      <c r="B491" s="3" t="s">
        <v>17</v>
      </c>
      <c r="C491" s="3">
        <v>46181544</v>
      </c>
      <c r="D491" s="7" t="s">
        <v>1127</v>
      </c>
      <c r="E491" s="3" t="s">
        <v>60</v>
      </c>
      <c r="F491" s="4" t="s">
        <v>1128</v>
      </c>
      <c r="G491" s="1"/>
    </row>
    <row r="492" spans="1:7" ht="69">
      <c r="A492" s="3">
        <v>5</v>
      </c>
      <c r="B492" s="3" t="s">
        <v>17</v>
      </c>
      <c r="C492" s="3">
        <v>46181527</v>
      </c>
      <c r="D492" s="7" t="s">
        <v>1129</v>
      </c>
      <c r="E492" s="3" t="s">
        <v>60</v>
      </c>
      <c r="F492" s="4" t="s">
        <v>1130</v>
      </c>
      <c r="G492" s="1"/>
    </row>
    <row r="493" spans="1:7" ht="27.6">
      <c r="A493" s="3">
        <v>5</v>
      </c>
      <c r="B493" s="3" t="s">
        <v>17</v>
      </c>
      <c r="C493" s="3">
        <v>42311518</v>
      </c>
      <c r="D493" s="7" t="s">
        <v>1131</v>
      </c>
      <c r="E493" s="3" t="s">
        <v>1007</v>
      </c>
      <c r="F493" s="4" t="s">
        <v>1132</v>
      </c>
      <c r="G493" s="1"/>
    </row>
    <row r="494" spans="1:7" ht="110.4">
      <c r="A494" s="3">
        <v>5</v>
      </c>
      <c r="B494" s="3" t="s">
        <v>17</v>
      </c>
      <c r="C494" s="3">
        <v>46181501</v>
      </c>
      <c r="D494" s="7" t="s">
        <v>1133</v>
      </c>
      <c r="E494" s="3" t="s">
        <v>60</v>
      </c>
      <c r="F494" s="4" t="s">
        <v>1134</v>
      </c>
      <c r="G494" s="1"/>
    </row>
    <row r="495" spans="1:7" ht="69">
      <c r="A495" s="3">
        <v>5</v>
      </c>
      <c r="B495" s="3" t="s">
        <v>17</v>
      </c>
      <c r="C495" s="3">
        <v>46181501</v>
      </c>
      <c r="D495" s="7" t="s">
        <v>1135</v>
      </c>
      <c r="E495" s="3" t="s">
        <v>60</v>
      </c>
      <c r="F495" s="4" t="s">
        <v>1136</v>
      </c>
      <c r="G495" s="1"/>
    </row>
    <row r="496" spans="1:7" ht="55.2">
      <c r="A496" s="3">
        <v>5</v>
      </c>
      <c r="B496" s="3" t="s">
        <v>17</v>
      </c>
      <c r="C496" s="3">
        <v>46181606</v>
      </c>
      <c r="D496" s="7" t="s">
        <v>1137</v>
      </c>
      <c r="E496" s="3" t="s">
        <v>1007</v>
      </c>
      <c r="F496" s="4" t="s">
        <v>1138</v>
      </c>
      <c r="G496" s="1"/>
    </row>
    <row r="497" spans="1:7" ht="96.6">
      <c r="A497" s="3">
        <v>5</v>
      </c>
      <c r="B497" s="3" t="s">
        <v>17</v>
      </c>
      <c r="C497" s="3">
        <v>46181520</v>
      </c>
      <c r="D497" s="7" t="s">
        <v>1139</v>
      </c>
      <c r="E497" s="3" t="s">
        <v>937</v>
      </c>
      <c r="F497" s="4" t="s">
        <v>1140</v>
      </c>
      <c r="G497" s="1"/>
    </row>
    <row r="498" spans="1:7" ht="41.4">
      <c r="A498" s="3">
        <v>5</v>
      </c>
      <c r="B498" s="3" t="s">
        <v>17</v>
      </c>
      <c r="C498" s="3">
        <v>46181501</v>
      </c>
      <c r="D498" s="7" t="s">
        <v>1141</v>
      </c>
      <c r="E498" s="3" t="s">
        <v>60</v>
      </c>
      <c r="F498" s="4" t="s">
        <v>1142</v>
      </c>
      <c r="G498" s="1"/>
    </row>
    <row r="499" spans="1:7" ht="41.4">
      <c r="A499" s="3">
        <v>5</v>
      </c>
      <c r="B499" s="3" t="s">
        <v>17</v>
      </c>
      <c r="C499" s="3">
        <v>51241208</v>
      </c>
      <c r="D499" s="7" t="s">
        <v>1143</v>
      </c>
      <c r="E499" s="3" t="s">
        <v>60</v>
      </c>
      <c r="F499" s="4" t="s">
        <v>1144</v>
      </c>
      <c r="G499" s="1"/>
    </row>
    <row r="500" spans="1:7" ht="27.6">
      <c r="A500" s="3">
        <v>5</v>
      </c>
      <c r="B500" s="3" t="s">
        <v>17</v>
      </c>
      <c r="C500" s="3">
        <v>60101405</v>
      </c>
      <c r="D500" s="7" t="s">
        <v>1145</v>
      </c>
      <c r="E500" s="3" t="s">
        <v>60</v>
      </c>
      <c r="F500" s="4" t="s">
        <v>1146</v>
      </c>
      <c r="G500" s="1"/>
    </row>
    <row r="501" spans="1:7" ht="27.6">
      <c r="A501" s="3">
        <v>5</v>
      </c>
      <c r="B501" s="3" t="s">
        <v>17</v>
      </c>
      <c r="C501" s="3">
        <v>46181516</v>
      </c>
      <c r="D501" s="7" t="s">
        <v>1147</v>
      </c>
      <c r="E501" s="3" t="s">
        <v>60</v>
      </c>
      <c r="F501" s="4" t="s">
        <v>1148</v>
      </c>
      <c r="G501" s="1"/>
    </row>
    <row r="502" spans="1:7" ht="69">
      <c r="A502" s="3">
        <v>5</v>
      </c>
      <c r="B502" s="3" t="s">
        <v>17</v>
      </c>
      <c r="C502" s="3">
        <v>46181901</v>
      </c>
      <c r="D502" s="7" t="s">
        <v>1149</v>
      </c>
      <c r="E502" s="3" t="s">
        <v>1007</v>
      </c>
      <c r="F502" s="4" t="s">
        <v>1150</v>
      </c>
      <c r="G502" s="1"/>
    </row>
    <row r="503" spans="1:7" ht="55.2">
      <c r="A503" s="3">
        <v>5</v>
      </c>
      <c r="B503" s="3" t="s">
        <v>17</v>
      </c>
      <c r="C503" s="3">
        <v>46181900</v>
      </c>
      <c r="D503" s="7" t="s">
        <v>1151</v>
      </c>
      <c r="E503" s="3" t="s">
        <v>60</v>
      </c>
      <c r="F503" s="4" t="s">
        <v>1152</v>
      </c>
      <c r="G503" s="1"/>
    </row>
    <row r="504" spans="1:7" ht="96.6">
      <c r="A504" s="3">
        <v>5</v>
      </c>
      <c r="B504" s="3" t="s">
        <v>17</v>
      </c>
      <c r="C504" s="3">
        <v>46181901</v>
      </c>
      <c r="D504" s="7" t="s">
        <v>1153</v>
      </c>
      <c r="E504" s="3" t="s">
        <v>937</v>
      </c>
      <c r="F504" s="4" t="s">
        <v>1154</v>
      </c>
      <c r="G504" s="1"/>
    </row>
    <row r="505" spans="1:7" ht="55.2">
      <c r="A505" s="3">
        <v>5</v>
      </c>
      <c r="B505" s="3" t="s">
        <v>17</v>
      </c>
      <c r="C505" s="3">
        <v>42181904</v>
      </c>
      <c r="D505" s="7" t="s">
        <v>1155</v>
      </c>
      <c r="E505" s="3" t="s">
        <v>60</v>
      </c>
      <c r="F505" s="4" t="s">
        <v>1156</v>
      </c>
      <c r="G505" s="1"/>
    </row>
    <row r="506" spans="1:7" ht="41.4">
      <c r="A506" s="3">
        <v>5</v>
      </c>
      <c r="B506" s="3" t="s">
        <v>17</v>
      </c>
      <c r="C506" s="3">
        <v>53131634</v>
      </c>
      <c r="D506" s="7" t="s">
        <v>1157</v>
      </c>
      <c r="E506" s="3" t="s">
        <v>557</v>
      </c>
      <c r="F506" s="4" t="s">
        <v>1158</v>
      </c>
      <c r="G506" s="1"/>
    </row>
    <row r="507" spans="1:7" ht="207">
      <c r="A507" s="3">
        <v>5</v>
      </c>
      <c r="B507" s="3" t="s">
        <v>17</v>
      </c>
      <c r="C507" s="3">
        <v>46182002</v>
      </c>
      <c r="D507" s="7" t="s">
        <v>1159</v>
      </c>
      <c r="E507" s="3" t="s">
        <v>60</v>
      </c>
      <c r="F507" s="4" t="s">
        <v>1160</v>
      </c>
      <c r="G507" s="1"/>
    </row>
    <row r="508" spans="1:7" ht="55.2">
      <c r="A508" s="3">
        <v>5</v>
      </c>
      <c r="B508" s="3" t="s">
        <v>17</v>
      </c>
      <c r="C508" s="3">
        <v>46182001</v>
      </c>
      <c r="D508" s="7" t="s">
        <v>1161</v>
      </c>
      <c r="E508" s="3" t="s">
        <v>1007</v>
      </c>
      <c r="F508" s="4" t="s">
        <v>1162</v>
      </c>
      <c r="G508" s="1"/>
    </row>
    <row r="509" spans="1:7" ht="69">
      <c r="A509" s="3">
        <v>5</v>
      </c>
      <c r="B509" s="3" t="s">
        <v>17</v>
      </c>
      <c r="C509" s="3">
        <v>46181505</v>
      </c>
      <c r="D509" s="7" t="s">
        <v>1163</v>
      </c>
      <c r="E509" s="3" t="s">
        <v>60</v>
      </c>
      <c r="F509" s="4" t="s">
        <v>1164</v>
      </c>
      <c r="G509" s="1"/>
    </row>
    <row r="510" spans="1:7" ht="110.4">
      <c r="A510" s="3">
        <v>5</v>
      </c>
      <c r="B510" s="3" t="s">
        <v>17</v>
      </c>
      <c r="C510" s="3">
        <v>46181500</v>
      </c>
      <c r="D510" s="7" t="s">
        <v>1165</v>
      </c>
      <c r="E510" s="3" t="s">
        <v>60</v>
      </c>
      <c r="F510" s="4" t="s">
        <v>1166</v>
      </c>
      <c r="G510" s="1"/>
    </row>
    <row r="511" spans="1:7" ht="55.2">
      <c r="A511" s="3">
        <v>5</v>
      </c>
      <c r="B511" s="3" t="s">
        <v>17</v>
      </c>
      <c r="C511" s="3">
        <v>51191906</v>
      </c>
      <c r="D511" s="7" t="s">
        <v>1167</v>
      </c>
      <c r="E511" s="3" t="s">
        <v>1007</v>
      </c>
      <c r="F511" s="4" t="s">
        <v>1168</v>
      </c>
      <c r="G511" s="1"/>
    </row>
    <row r="512" spans="1:7" ht="69">
      <c r="A512" s="3">
        <v>5</v>
      </c>
      <c r="B512" s="3" t="s">
        <v>17</v>
      </c>
      <c r="C512" s="3">
        <v>42192210</v>
      </c>
      <c r="D512" s="7" t="s">
        <v>1169</v>
      </c>
      <c r="E512" s="3" t="s">
        <v>60</v>
      </c>
      <c r="F512" s="4" t="s">
        <v>1170</v>
      </c>
      <c r="G512" s="1"/>
    </row>
    <row r="513" spans="1:7" ht="55.2">
      <c r="A513" s="3">
        <v>5</v>
      </c>
      <c r="B513" s="3" t="s">
        <v>17</v>
      </c>
      <c r="C513" s="3">
        <v>51102714</v>
      </c>
      <c r="D513" s="7" t="s">
        <v>1171</v>
      </c>
      <c r="E513" s="3" t="s">
        <v>60</v>
      </c>
      <c r="F513" s="4" t="s">
        <v>1172</v>
      </c>
      <c r="G513" s="1"/>
    </row>
    <row r="514" spans="1:7" ht="82.8">
      <c r="A514" s="3">
        <v>5</v>
      </c>
      <c r="B514" s="3" t="s">
        <v>17</v>
      </c>
      <c r="C514" s="3">
        <v>51102714</v>
      </c>
      <c r="D514" s="7" t="s">
        <v>1173</v>
      </c>
      <c r="E514" s="3" t="s">
        <v>60</v>
      </c>
      <c r="F514" s="4" t="s">
        <v>1174</v>
      </c>
      <c r="G514" s="1"/>
    </row>
    <row r="515" spans="1:7" ht="124.2">
      <c r="A515" s="3">
        <v>5</v>
      </c>
      <c r="B515" s="3" t="s">
        <v>17</v>
      </c>
      <c r="C515" s="3">
        <v>53102503</v>
      </c>
      <c r="D515" s="7" t="s">
        <v>1175</v>
      </c>
      <c r="E515" s="3" t="s">
        <v>60</v>
      </c>
      <c r="F515" s="4" t="s">
        <v>1176</v>
      </c>
      <c r="G515" s="1"/>
    </row>
    <row r="516" spans="1:7" ht="69">
      <c r="A516" s="3">
        <v>5</v>
      </c>
      <c r="B516" s="3" t="s">
        <v>17</v>
      </c>
      <c r="C516" s="3">
        <v>47131909</v>
      </c>
      <c r="D516" s="7" t="s">
        <v>1177</v>
      </c>
      <c r="E516" s="3" t="s">
        <v>106</v>
      </c>
      <c r="F516" s="4" t="s">
        <v>1178</v>
      </c>
      <c r="G516" s="1"/>
    </row>
    <row r="517" spans="1:7" ht="138">
      <c r="A517" s="3">
        <v>5</v>
      </c>
      <c r="B517" s="3" t="s">
        <v>17</v>
      </c>
      <c r="C517" s="3">
        <v>51211600</v>
      </c>
      <c r="D517" s="7" t="s">
        <v>1179</v>
      </c>
      <c r="E517" s="3" t="s">
        <v>60</v>
      </c>
      <c r="F517" s="4" t="s">
        <v>1180</v>
      </c>
      <c r="G517" s="1"/>
    </row>
    <row r="518" spans="1:7" ht="82.8">
      <c r="A518" s="3">
        <v>5</v>
      </c>
      <c r="B518" s="3" t="s">
        <v>17</v>
      </c>
      <c r="C518" s="3">
        <v>51211600</v>
      </c>
      <c r="D518" s="7" t="s">
        <v>1181</v>
      </c>
      <c r="E518" s="3" t="s">
        <v>1007</v>
      </c>
      <c r="F518" s="4" t="s">
        <v>1182</v>
      </c>
      <c r="G518" s="1"/>
    </row>
    <row r="519" spans="1:7" ht="55.2">
      <c r="A519" s="3">
        <v>5</v>
      </c>
      <c r="B519" s="3" t="s">
        <v>17</v>
      </c>
      <c r="C519" s="3">
        <v>51101500</v>
      </c>
      <c r="D519" s="7" t="s">
        <v>1183</v>
      </c>
      <c r="E519" s="3" t="s">
        <v>60</v>
      </c>
      <c r="F519" s="4" t="s">
        <v>1184</v>
      </c>
      <c r="G519" s="1"/>
    </row>
    <row r="520" spans="1:7" ht="82.8">
      <c r="A520" s="3">
        <v>5</v>
      </c>
      <c r="B520" s="3" t="s">
        <v>17</v>
      </c>
      <c r="C520" s="3">
        <v>46182000</v>
      </c>
      <c r="D520" s="7" t="s">
        <v>1185</v>
      </c>
      <c r="E520" s="3" t="s">
        <v>1007</v>
      </c>
      <c r="F520" s="4" t="s">
        <v>1186</v>
      </c>
      <c r="G520" s="1"/>
    </row>
    <row r="521" spans="1:7" ht="69">
      <c r="A521" s="3">
        <v>5</v>
      </c>
      <c r="B521" s="3" t="s">
        <v>17</v>
      </c>
      <c r="C521" s="3">
        <v>46182002</v>
      </c>
      <c r="D521" s="7" t="s">
        <v>1187</v>
      </c>
      <c r="E521" s="3" t="s">
        <v>1007</v>
      </c>
      <c r="F521" s="4" t="s">
        <v>1188</v>
      </c>
      <c r="G521" s="1"/>
    </row>
    <row r="522" spans="1:7" ht="124.2">
      <c r="A522" s="3">
        <v>5</v>
      </c>
      <c r="B522" s="3" t="s">
        <v>17</v>
      </c>
      <c r="C522" s="3">
        <v>46182000</v>
      </c>
      <c r="D522" s="7" t="s">
        <v>1189</v>
      </c>
      <c r="E522" s="3" t="s">
        <v>1007</v>
      </c>
      <c r="F522" s="4" t="s">
        <v>1190</v>
      </c>
      <c r="G522" s="1"/>
    </row>
    <row r="523" spans="1:7" ht="55.2">
      <c r="A523" s="3">
        <v>5</v>
      </c>
      <c r="B523" s="3" t="s">
        <v>17</v>
      </c>
      <c r="C523" s="3">
        <v>41114509</v>
      </c>
      <c r="D523" s="7" t="s">
        <v>1191</v>
      </c>
      <c r="E523" s="3" t="s">
        <v>60</v>
      </c>
      <c r="F523" s="4" t="s">
        <v>1192</v>
      </c>
      <c r="G523" s="1"/>
    </row>
    <row r="524" spans="1:7" ht="55.2">
      <c r="A524" s="3">
        <v>5</v>
      </c>
      <c r="B524" s="3" t="s">
        <v>17</v>
      </c>
      <c r="C524" s="3">
        <v>46182300</v>
      </c>
      <c r="D524" s="7" t="s">
        <v>1193</v>
      </c>
      <c r="E524" s="3" t="s">
        <v>60</v>
      </c>
      <c r="F524" s="4" t="s">
        <v>1194</v>
      </c>
      <c r="G524" s="1"/>
    </row>
    <row r="525" spans="1:7" ht="69">
      <c r="A525" s="3">
        <v>5</v>
      </c>
      <c r="B525" s="3" t="s">
        <v>17</v>
      </c>
      <c r="C525" s="3">
        <v>42311506</v>
      </c>
      <c r="D525" s="7" t="s">
        <v>1195</v>
      </c>
      <c r="E525" s="3" t="s">
        <v>1007</v>
      </c>
      <c r="F525" s="4" t="s">
        <v>1196</v>
      </c>
      <c r="G525" s="1"/>
    </row>
    <row r="526" spans="1:7" ht="55.2">
      <c r="A526" s="3">
        <v>5</v>
      </c>
      <c r="B526" s="3" t="s">
        <v>17</v>
      </c>
      <c r="C526" s="3">
        <v>41115830</v>
      </c>
      <c r="D526" s="7" t="s">
        <v>1197</v>
      </c>
      <c r="E526" s="3" t="s">
        <v>1007</v>
      </c>
      <c r="F526" s="4" t="s">
        <v>1198</v>
      </c>
      <c r="G526" s="1"/>
    </row>
    <row r="527" spans="1:7" ht="27.6">
      <c r="A527" s="3">
        <v>5</v>
      </c>
      <c r="B527" s="3" t="s">
        <v>17</v>
      </c>
      <c r="C527" s="3">
        <v>53131615</v>
      </c>
      <c r="D527" s="7" t="s">
        <v>1199</v>
      </c>
      <c r="E527" s="3" t="s">
        <v>106</v>
      </c>
      <c r="F527" s="4" t="s">
        <v>1200</v>
      </c>
      <c r="G527" s="1"/>
    </row>
    <row r="528" spans="1:7" ht="138">
      <c r="A528" s="3">
        <v>5</v>
      </c>
      <c r="B528" s="3" t="s">
        <v>17</v>
      </c>
      <c r="C528" s="3">
        <v>46181503</v>
      </c>
      <c r="D528" s="7" t="s">
        <v>1201</v>
      </c>
      <c r="E528" s="3" t="s">
        <v>60</v>
      </c>
      <c r="F528" s="4" t="s">
        <v>1202</v>
      </c>
      <c r="G528" s="1"/>
    </row>
    <row r="529" spans="1:7" ht="82.8">
      <c r="A529" s="3">
        <v>5</v>
      </c>
      <c r="B529" s="3" t="s">
        <v>17</v>
      </c>
      <c r="C529" s="3">
        <v>53101900</v>
      </c>
      <c r="D529" s="7" t="s">
        <v>1203</v>
      </c>
      <c r="E529" s="3" t="s">
        <v>60</v>
      </c>
      <c r="F529" s="4" t="s">
        <v>1204</v>
      </c>
      <c r="G529" s="1"/>
    </row>
    <row r="530" spans="1:7" ht="110.4">
      <c r="A530" s="3">
        <v>5</v>
      </c>
      <c r="B530" s="3" t="s">
        <v>17</v>
      </c>
      <c r="C530" s="3">
        <v>46181512</v>
      </c>
      <c r="D530" s="7" t="s">
        <v>1205</v>
      </c>
      <c r="E530" s="3" t="s">
        <v>106</v>
      </c>
      <c r="F530" s="4" t="s">
        <v>1206</v>
      </c>
      <c r="G530" s="1"/>
    </row>
    <row r="531" spans="1:7" ht="82.8">
      <c r="A531" s="3">
        <v>5</v>
      </c>
      <c r="B531" s="3" t="s">
        <v>17</v>
      </c>
      <c r="C531" s="3">
        <v>46181509</v>
      </c>
      <c r="D531" s="7" t="s">
        <v>1207</v>
      </c>
      <c r="E531" s="3" t="s">
        <v>60</v>
      </c>
      <c r="F531" s="4" t="s">
        <v>1208</v>
      </c>
      <c r="G531" s="1"/>
    </row>
    <row r="532" spans="1:7" ht="82.8">
      <c r="A532" s="3">
        <v>5</v>
      </c>
      <c r="B532" s="3" t="s">
        <v>17</v>
      </c>
      <c r="C532" s="3">
        <v>46181503</v>
      </c>
      <c r="D532" s="7" t="s">
        <v>1209</v>
      </c>
      <c r="E532" s="3" t="s">
        <v>60</v>
      </c>
      <c r="F532" s="4" t="s">
        <v>1210</v>
      </c>
      <c r="G532" s="1"/>
    </row>
    <row r="533" spans="1:7" ht="55.2">
      <c r="A533" s="3">
        <v>5</v>
      </c>
      <c r="B533" s="3" t="s">
        <v>17</v>
      </c>
      <c r="C533" s="3">
        <v>46181503</v>
      </c>
      <c r="D533" s="7" t="s">
        <v>1211</v>
      </c>
      <c r="E533" s="3" t="s">
        <v>60</v>
      </c>
      <c r="F533" s="4" t="s">
        <v>1212</v>
      </c>
      <c r="G533" s="1"/>
    </row>
    <row r="534" spans="1:7" ht="69">
      <c r="A534" s="3">
        <v>5</v>
      </c>
      <c r="B534" s="3" t="s">
        <v>17</v>
      </c>
      <c r="C534" s="3">
        <v>51241208</v>
      </c>
      <c r="D534" s="7" t="s">
        <v>1213</v>
      </c>
      <c r="E534" s="3" t="s">
        <v>57</v>
      </c>
      <c r="F534" s="4" t="s">
        <v>1214</v>
      </c>
      <c r="G534" s="1"/>
    </row>
    <row r="535" spans="1:7" ht="400.2">
      <c r="A535" s="3">
        <v>5</v>
      </c>
      <c r="B535" s="3" t="s">
        <v>17</v>
      </c>
      <c r="C535" s="3">
        <v>51201600</v>
      </c>
      <c r="D535" s="7" t="s">
        <v>1215</v>
      </c>
      <c r="E535" s="3" t="s">
        <v>60</v>
      </c>
      <c r="F535" s="4" t="s">
        <v>1216</v>
      </c>
      <c r="G535" s="1"/>
    </row>
    <row r="536" spans="1:7" ht="55.2">
      <c r="A536" s="3">
        <v>5</v>
      </c>
      <c r="B536" s="3" t="s">
        <v>17</v>
      </c>
      <c r="C536" s="3">
        <v>51241208</v>
      </c>
      <c r="D536" s="7" t="s">
        <v>1217</v>
      </c>
      <c r="E536" s="3" t="s">
        <v>557</v>
      </c>
      <c r="F536" s="4" t="s">
        <v>1218</v>
      </c>
      <c r="G536" s="1"/>
    </row>
    <row r="537" spans="1:7" ht="27.6">
      <c r="A537" s="3">
        <v>5</v>
      </c>
      <c r="B537" s="3" t="s">
        <v>17</v>
      </c>
      <c r="C537" s="3">
        <v>42311505</v>
      </c>
      <c r="D537" s="7" t="s">
        <v>1219</v>
      </c>
      <c r="E537" s="3" t="s">
        <v>120</v>
      </c>
      <c r="F537" s="4" t="s">
        <v>1220</v>
      </c>
      <c r="G537" s="1"/>
    </row>
    <row r="538" spans="1:7" ht="41.4">
      <c r="A538" s="3">
        <v>5</v>
      </c>
      <c r="B538" s="3" t="s">
        <v>17</v>
      </c>
      <c r="C538" s="3">
        <v>42311506</v>
      </c>
      <c r="D538" s="7" t="s">
        <v>1221</v>
      </c>
      <c r="E538" s="3" t="s">
        <v>106</v>
      </c>
      <c r="F538" s="4" t="s">
        <v>1222</v>
      </c>
      <c r="G538" s="1"/>
    </row>
    <row r="539" spans="1:7" ht="27.6">
      <c r="A539" s="3">
        <v>5</v>
      </c>
      <c r="B539" s="3" t="s">
        <v>17</v>
      </c>
      <c r="C539" s="3">
        <v>42311505</v>
      </c>
      <c r="D539" s="7" t="s">
        <v>1223</v>
      </c>
      <c r="E539" s="3" t="s">
        <v>120</v>
      </c>
      <c r="F539" s="4" t="s">
        <v>1224</v>
      </c>
      <c r="G539" s="1"/>
    </row>
    <row r="540" spans="1:7" ht="27.6">
      <c r="A540" s="3">
        <v>5</v>
      </c>
      <c r="B540" s="3" t="s">
        <v>17</v>
      </c>
      <c r="C540" s="3">
        <v>42311505</v>
      </c>
      <c r="D540" s="7" t="s">
        <v>1225</v>
      </c>
      <c r="E540" s="3" t="s">
        <v>120</v>
      </c>
      <c r="F540" s="4" t="s">
        <v>1226</v>
      </c>
      <c r="G540" s="1"/>
    </row>
    <row r="541" spans="1:7" ht="27.6">
      <c r="A541" s="3">
        <v>5</v>
      </c>
      <c r="B541" s="3" t="s">
        <v>17</v>
      </c>
      <c r="C541" s="3">
        <v>42311505</v>
      </c>
      <c r="D541" s="7" t="s">
        <v>1227</v>
      </c>
      <c r="E541" s="3" t="s">
        <v>120</v>
      </c>
      <c r="F541" s="4" t="s">
        <v>1228</v>
      </c>
      <c r="G541" s="1"/>
    </row>
    <row r="542" spans="1:7" ht="27.6">
      <c r="A542" s="3">
        <v>5</v>
      </c>
      <c r="B542" s="3" t="s">
        <v>17</v>
      </c>
      <c r="C542" s="3">
        <v>42311505</v>
      </c>
      <c r="D542" s="7" t="s">
        <v>1229</v>
      </c>
      <c r="E542" s="3" t="s">
        <v>120</v>
      </c>
      <c r="F542" s="4" t="s">
        <v>1230</v>
      </c>
      <c r="G542" s="1"/>
    </row>
    <row r="543" spans="1:7" ht="96.6">
      <c r="A543" s="3">
        <v>5</v>
      </c>
      <c r="B543" s="3" t="s">
        <v>17</v>
      </c>
      <c r="C543" s="3">
        <v>51102713</v>
      </c>
      <c r="D543" s="7" t="s">
        <v>1231</v>
      </c>
      <c r="E543" s="3" t="s">
        <v>557</v>
      </c>
      <c r="F543" s="4" t="s">
        <v>1232</v>
      </c>
      <c r="G543" s="1"/>
    </row>
    <row r="544" spans="1:7" ht="55.2">
      <c r="A544" s="3">
        <v>5</v>
      </c>
      <c r="B544" s="3" t="s">
        <v>17</v>
      </c>
      <c r="C544" s="3">
        <v>51102713</v>
      </c>
      <c r="D544" s="7" t="s">
        <v>1233</v>
      </c>
      <c r="E544" s="3" t="s">
        <v>557</v>
      </c>
      <c r="F544" s="4" t="s">
        <v>1234</v>
      </c>
      <c r="G544" s="1"/>
    </row>
    <row r="545" spans="1:7" ht="179.4">
      <c r="A545" s="3">
        <v>5</v>
      </c>
      <c r="B545" s="3" t="s">
        <v>17</v>
      </c>
      <c r="C545" s="3">
        <v>46181607</v>
      </c>
      <c r="D545" s="7" t="s">
        <v>1235</v>
      </c>
      <c r="E545" s="3" t="s">
        <v>1236</v>
      </c>
      <c r="F545" s="4" t="s">
        <v>1237</v>
      </c>
      <c r="G545" s="1"/>
    </row>
    <row r="546" spans="1:7" ht="69">
      <c r="A546" s="3">
        <v>5</v>
      </c>
      <c r="B546" s="3" t="s">
        <v>17</v>
      </c>
      <c r="C546" s="3">
        <v>42192002</v>
      </c>
      <c r="D546" s="7" t="s">
        <v>1238</v>
      </c>
      <c r="E546" s="3" t="s">
        <v>57</v>
      </c>
      <c r="F546" s="4" t="s">
        <v>1239</v>
      </c>
      <c r="G546" s="1"/>
    </row>
    <row r="547" spans="1:7" ht="179.4">
      <c r="A547" s="3">
        <v>6</v>
      </c>
      <c r="B547" s="3" t="s">
        <v>19</v>
      </c>
      <c r="C547" s="3">
        <v>50161814</v>
      </c>
      <c r="D547" s="7" t="s">
        <v>1247</v>
      </c>
      <c r="E547" s="3" t="s">
        <v>72</v>
      </c>
      <c r="F547" s="4" t="s">
        <v>1248</v>
      </c>
      <c r="G547" s="1"/>
    </row>
    <row r="548" spans="1:7" ht="27.6">
      <c r="A548" s="3">
        <v>6</v>
      </c>
      <c r="B548" s="3" t="s">
        <v>19</v>
      </c>
      <c r="C548" s="3">
        <v>60111408</v>
      </c>
      <c r="D548" s="7" t="s">
        <v>1249</v>
      </c>
      <c r="E548" s="3" t="s">
        <v>1250</v>
      </c>
      <c r="F548" s="4" t="s">
        <v>1251</v>
      </c>
      <c r="G548" s="1"/>
    </row>
    <row r="549" spans="1:7" ht="110.4">
      <c r="A549" s="3">
        <v>6</v>
      </c>
      <c r="B549" s="3" t="s">
        <v>19</v>
      </c>
      <c r="C549" s="3">
        <v>12171504</v>
      </c>
      <c r="D549" s="7" t="s">
        <v>1252</v>
      </c>
      <c r="E549" s="3" t="s">
        <v>60</v>
      </c>
      <c r="F549" s="4" t="s">
        <v>1253</v>
      </c>
      <c r="G549" s="1"/>
    </row>
    <row r="550" spans="1:7" ht="110.4">
      <c r="A550" s="3">
        <v>6</v>
      </c>
      <c r="B550" s="3" t="s">
        <v>19</v>
      </c>
      <c r="C550" s="3">
        <v>12171504</v>
      </c>
      <c r="D550" s="7" t="s">
        <v>1254</v>
      </c>
      <c r="E550" s="3" t="s">
        <v>60</v>
      </c>
      <c r="F550" s="4" t="s">
        <v>1255</v>
      </c>
      <c r="G550" s="1"/>
    </row>
    <row r="551" spans="1:7" ht="96.6">
      <c r="A551" s="3">
        <v>6</v>
      </c>
      <c r="B551" s="3" t="s">
        <v>19</v>
      </c>
      <c r="C551" s="3">
        <v>12171504</v>
      </c>
      <c r="D551" s="7" t="s">
        <v>1256</v>
      </c>
      <c r="E551" s="3" t="s">
        <v>60</v>
      </c>
      <c r="F551" s="4" t="s">
        <v>1257</v>
      </c>
      <c r="G551" s="1"/>
    </row>
    <row r="552" spans="1:7" ht="96.6">
      <c r="A552" s="3">
        <v>6</v>
      </c>
      <c r="B552" s="3" t="s">
        <v>19</v>
      </c>
      <c r="C552" s="3">
        <v>12171504</v>
      </c>
      <c r="D552" s="7" t="s">
        <v>1258</v>
      </c>
      <c r="E552" s="3" t="s">
        <v>60</v>
      </c>
      <c r="F552" s="4" t="s">
        <v>1259</v>
      </c>
      <c r="G552" s="1"/>
    </row>
    <row r="553" spans="1:7" ht="193.2">
      <c r="A553" s="3">
        <v>6</v>
      </c>
      <c r="B553" s="3" t="s">
        <v>19</v>
      </c>
      <c r="C553" s="3">
        <v>50161814</v>
      </c>
      <c r="D553" s="7" t="s">
        <v>1260</v>
      </c>
      <c r="E553" s="3" t="s">
        <v>72</v>
      </c>
      <c r="F553" s="4" t="s">
        <v>1261</v>
      </c>
      <c r="G553" s="1"/>
    </row>
    <row r="554" spans="1:7" ht="165.6">
      <c r="A554" s="3">
        <v>6</v>
      </c>
      <c r="B554" s="3" t="s">
        <v>19</v>
      </c>
      <c r="C554" s="3">
        <v>50161814</v>
      </c>
      <c r="D554" s="7" t="s">
        <v>1262</v>
      </c>
      <c r="E554" s="3" t="s">
        <v>72</v>
      </c>
      <c r="F554" s="4" t="s">
        <v>1263</v>
      </c>
      <c r="G554" s="1"/>
    </row>
    <row r="555" spans="1:7" ht="179.4">
      <c r="A555" s="3">
        <v>6</v>
      </c>
      <c r="B555" s="3" t="s">
        <v>19</v>
      </c>
      <c r="C555" s="3">
        <v>51212014</v>
      </c>
      <c r="D555" s="7" t="s">
        <v>1264</v>
      </c>
      <c r="E555" s="3" t="s">
        <v>1265</v>
      </c>
      <c r="F555" s="4" t="s">
        <v>1266</v>
      </c>
      <c r="G555" s="1"/>
    </row>
    <row r="556" spans="1:7" ht="151.80000000000001">
      <c r="A556" s="3">
        <v>6</v>
      </c>
      <c r="B556" s="3" t="s">
        <v>19</v>
      </c>
      <c r="C556" s="3">
        <v>51212014</v>
      </c>
      <c r="D556" s="7" t="s">
        <v>1267</v>
      </c>
      <c r="E556" s="3" t="s">
        <v>72</v>
      </c>
      <c r="F556" s="4" t="s">
        <v>1268</v>
      </c>
      <c r="G556" s="1"/>
    </row>
    <row r="557" spans="1:7" ht="124.2">
      <c r="A557" s="3">
        <v>6</v>
      </c>
      <c r="B557" s="3" t="s">
        <v>19</v>
      </c>
      <c r="C557" s="3">
        <v>50101716</v>
      </c>
      <c r="D557" s="7" t="s">
        <v>1269</v>
      </c>
      <c r="E557" s="3" t="s">
        <v>106</v>
      </c>
      <c r="F557" s="4" t="s">
        <v>1270</v>
      </c>
      <c r="G557" s="1"/>
    </row>
    <row r="558" spans="1:7" ht="179.4">
      <c r="A558" s="3">
        <v>6</v>
      </c>
      <c r="B558" s="3" t="s">
        <v>19</v>
      </c>
      <c r="C558" s="3">
        <v>50161814</v>
      </c>
      <c r="D558" s="7" t="s">
        <v>1271</v>
      </c>
      <c r="E558" s="3" t="s">
        <v>72</v>
      </c>
      <c r="F558" s="4" t="s">
        <v>1272</v>
      </c>
      <c r="G558" s="1"/>
    </row>
    <row r="559" spans="1:7" ht="165.6">
      <c r="A559" s="3">
        <v>6</v>
      </c>
      <c r="B559" s="3" t="s">
        <v>19</v>
      </c>
      <c r="C559" s="3">
        <v>50161814</v>
      </c>
      <c r="D559" s="7" t="s">
        <v>1273</v>
      </c>
      <c r="E559" s="3" t="s">
        <v>1274</v>
      </c>
      <c r="F559" s="4" t="s">
        <v>1275</v>
      </c>
      <c r="G559" s="1"/>
    </row>
    <row r="560" spans="1:7" ht="138">
      <c r="A560" s="3">
        <v>6</v>
      </c>
      <c r="B560" s="3" t="s">
        <v>19</v>
      </c>
      <c r="C560" s="3">
        <v>50161814</v>
      </c>
      <c r="D560" s="7" t="s">
        <v>1276</v>
      </c>
      <c r="E560" s="3" t="s">
        <v>1274</v>
      </c>
      <c r="F560" s="4" t="s">
        <v>1277</v>
      </c>
      <c r="G560" s="1"/>
    </row>
    <row r="561" spans="1:7" ht="193.2">
      <c r="A561" s="3">
        <v>6</v>
      </c>
      <c r="B561" s="3" t="s">
        <v>19</v>
      </c>
      <c r="C561" s="3">
        <v>50151500</v>
      </c>
      <c r="D561" s="7" t="s">
        <v>1278</v>
      </c>
      <c r="E561" s="3" t="s">
        <v>1007</v>
      </c>
      <c r="F561" s="4" t="s">
        <v>1279</v>
      </c>
      <c r="G561" s="1"/>
    </row>
    <row r="562" spans="1:7" ht="193.2">
      <c r="A562" s="3">
        <v>6</v>
      </c>
      <c r="B562" s="3" t="s">
        <v>19</v>
      </c>
      <c r="C562" s="3">
        <v>50151500</v>
      </c>
      <c r="D562" s="7" t="s">
        <v>1280</v>
      </c>
      <c r="E562" s="3" t="s">
        <v>1007</v>
      </c>
      <c r="F562" s="4" t="s">
        <v>1281</v>
      </c>
      <c r="G562" s="1"/>
    </row>
    <row r="563" spans="1:7" ht="96.6">
      <c r="A563" s="3">
        <v>6</v>
      </c>
      <c r="B563" s="3" t="s">
        <v>19</v>
      </c>
      <c r="C563" s="3">
        <v>48101802</v>
      </c>
      <c r="D563" s="7" t="s">
        <v>1282</v>
      </c>
      <c r="E563" s="3" t="s">
        <v>60</v>
      </c>
      <c r="F563" s="4" t="s">
        <v>1283</v>
      </c>
      <c r="G563" s="1"/>
    </row>
    <row r="564" spans="1:7" ht="82.8">
      <c r="A564" s="3">
        <v>6</v>
      </c>
      <c r="B564" s="3" t="s">
        <v>19</v>
      </c>
      <c r="C564" s="3">
        <v>48101802</v>
      </c>
      <c r="D564" s="7" t="s">
        <v>1282</v>
      </c>
      <c r="E564" s="3" t="s">
        <v>60</v>
      </c>
      <c r="F564" s="4" t="s">
        <v>1284</v>
      </c>
      <c r="G564" s="1"/>
    </row>
    <row r="565" spans="1:7" ht="41.4">
      <c r="A565" s="3">
        <v>6</v>
      </c>
      <c r="B565" s="3" t="s">
        <v>19</v>
      </c>
      <c r="C565" s="3">
        <v>48101802</v>
      </c>
      <c r="D565" s="7" t="s">
        <v>1285</v>
      </c>
      <c r="E565" s="3" t="s">
        <v>60</v>
      </c>
      <c r="F565" s="4" t="s">
        <v>1286</v>
      </c>
      <c r="G565" s="1"/>
    </row>
    <row r="566" spans="1:7" ht="96.6">
      <c r="A566" s="3">
        <v>6</v>
      </c>
      <c r="B566" s="3" t="s">
        <v>19</v>
      </c>
      <c r="C566" s="3">
        <v>48101802</v>
      </c>
      <c r="D566" s="7" t="s">
        <v>1287</v>
      </c>
      <c r="E566" s="3" t="s">
        <v>60</v>
      </c>
      <c r="F566" s="4" t="s">
        <v>1289</v>
      </c>
      <c r="G566" s="1"/>
    </row>
    <row r="567" spans="1:7" ht="262.2">
      <c r="A567" s="3">
        <v>6</v>
      </c>
      <c r="B567" s="3" t="s">
        <v>19</v>
      </c>
      <c r="C567" s="3">
        <v>50161814</v>
      </c>
      <c r="D567" s="7" t="s">
        <v>1290</v>
      </c>
      <c r="E567" s="3" t="s">
        <v>72</v>
      </c>
      <c r="F567" s="4" t="s">
        <v>1291</v>
      </c>
      <c r="G567" s="1"/>
    </row>
    <row r="568" spans="1:7" ht="55.2">
      <c r="A568" s="3">
        <v>6</v>
      </c>
      <c r="B568" s="3" t="s">
        <v>19</v>
      </c>
      <c r="C568" s="3">
        <v>50101700</v>
      </c>
      <c r="D568" s="7" t="s">
        <v>1292</v>
      </c>
      <c r="E568" s="3" t="s">
        <v>60</v>
      </c>
      <c r="F568" s="4" t="s">
        <v>1293</v>
      </c>
      <c r="G568" s="1"/>
    </row>
    <row r="569" spans="1:7" ht="82.8">
      <c r="A569" s="3">
        <v>6</v>
      </c>
      <c r="B569" s="3" t="s">
        <v>19</v>
      </c>
      <c r="C569" s="3">
        <v>50101700</v>
      </c>
      <c r="D569" s="7" t="s">
        <v>1294</v>
      </c>
      <c r="E569" s="3" t="s">
        <v>60</v>
      </c>
      <c r="F569" s="4" t="s">
        <v>1295</v>
      </c>
      <c r="G569" s="1"/>
    </row>
    <row r="570" spans="1:7" ht="138">
      <c r="A570" s="3">
        <v>6</v>
      </c>
      <c r="B570" s="3" t="s">
        <v>19</v>
      </c>
      <c r="C570" s="3">
        <v>50192400</v>
      </c>
      <c r="D570" s="7" t="s">
        <v>1296</v>
      </c>
      <c r="E570" s="3" t="s">
        <v>72</v>
      </c>
      <c r="F570" s="4" t="s">
        <v>1297</v>
      </c>
      <c r="G570" s="1"/>
    </row>
    <row r="571" spans="1:7" ht="82.8">
      <c r="A571" s="3">
        <v>6</v>
      </c>
      <c r="B571" s="3" t="s">
        <v>19</v>
      </c>
      <c r="C571" s="3">
        <v>50192400</v>
      </c>
      <c r="D571" s="7" t="s">
        <v>1298</v>
      </c>
      <c r="E571" s="3" t="s">
        <v>60</v>
      </c>
      <c r="F571" s="4" t="s">
        <v>1299</v>
      </c>
      <c r="G571" s="1"/>
    </row>
    <row r="572" spans="1:7" ht="138">
      <c r="A572" s="3">
        <v>6</v>
      </c>
      <c r="B572" s="3" t="s">
        <v>19</v>
      </c>
      <c r="C572" s="3">
        <v>50192400</v>
      </c>
      <c r="D572" s="7" t="s">
        <v>1300</v>
      </c>
      <c r="E572" s="3" t="s">
        <v>72</v>
      </c>
      <c r="F572" s="4" t="s">
        <v>1301</v>
      </c>
      <c r="G572" s="1"/>
    </row>
    <row r="573" spans="1:7" ht="124.2">
      <c r="A573" s="3">
        <v>6</v>
      </c>
      <c r="B573" s="3" t="s">
        <v>19</v>
      </c>
      <c r="C573" s="3">
        <v>50192400</v>
      </c>
      <c r="D573" s="7" t="s">
        <v>1302</v>
      </c>
      <c r="E573" s="3" t="s">
        <v>60</v>
      </c>
      <c r="F573" s="4" t="s">
        <v>1303</v>
      </c>
      <c r="G573" s="1"/>
    </row>
    <row r="574" spans="1:7" ht="82.8">
      <c r="A574" s="3">
        <v>6</v>
      </c>
      <c r="B574" s="3" t="s">
        <v>19</v>
      </c>
      <c r="C574" s="3">
        <v>50192400</v>
      </c>
      <c r="D574" s="7" t="s">
        <v>1304</v>
      </c>
      <c r="E574" s="3" t="s">
        <v>72</v>
      </c>
      <c r="F574" s="4" t="s">
        <v>1305</v>
      </c>
      <c r="G574" s="1"/>
    </row>
    <row r="575" spans="1:7" ht="96.6">
      <c r="A575" s="3">
        <v>6</v>
      </c>
      <c r="B575" s="3" t="s">
        <v>19</v>
      </c>
      <c r="C575" s="3">
        <v>50192400</v>
      </c>
      <c r="D575" s="7" t="s">
        <v>1306</v>
      </c>
      <c r="E575" s="3" t="s">
        <v>72</v>
      </c>
      <c r="F575" s="4" t="s">
        <v>1307</v>
      </c>
      <c r="G575" s="1"/>
    </row>
    <row r="576" spans="1:7" ht="82.8">
      <c r="A576" s="3">
        <v>6</v>
      </c>
      <c r="B576" s="3" t="s">
        <v>19</v>
      </c>
      <c r="C576" s="3">
        <v>50192400</v>
      </c>
      <c r="D576" s="7" t="s">
        <v>1308</v>
      </c>
      <c r="E576" s="3" t="s">
        <v>72</v>
      </c>
      <c r="F576" s="4" t="s">
        <v>1309</v>
      </c>
      <c r="G576" s="1"/>
    </row>
    <row r="577" spans="1:7" ht="151.80000000000001">
      <c r="A577" s="3">
        <v>6</v>
      </c>
      <c r="B577" s="3" t="s">
        <v>19</v>
      </c>
      <c r="C577" s="3">
        <v>50192400</v>
      </c>
      <c r="D577" s="7" t="s">
        <v>1310</v>
      </c>
      <c r="E577" s="3" t="s">
        <v>72</v>
      </c>
      <c r="F577" s="4" t="s">
        <v>1311</v>
      </c>
      <c r="G577" s="1"/>
    </row>
    <row r="578" spans="1:7" ht="207">
      <c r="A578" s="3">
        <v>6</v>
      </c>
      <c r="B578" s="3" t="s">
        <v>19</v>
      </c>
      <c r="C578" s="3">
        <v>50161814</v>
      </c>
      <c r="D578" s="7" t="s">
        <v>1312</v>
      </c>
      <c r="E578" s="3" t="s">
        <v>1274</v>
      </c>
      <c r="F578" s="4" t="s">
        <v>1313</v>
      </c>
      <c r="G578" s="1"/>
    </row>
    <row r="579" spans="1:7" ht="41.4">
      <c r="A579" s="3">
        <v>6</v>
      </c>
      <c r="B579" s="3" t="s">
        <v>19</v>
      </c>
      <c r="C579" s="3">
        <v>13111203</v>
      </c>
      <c r="D579" s="7" t="s">
        <v>1314</v>
      </c>
      <c r="E579" s="3" t="s">
        <v>60</v>
      </c>
      <c r="F579" s="4" t="s">
        <v>1315</v>
      </c>
      <c r="G579" s="1"/>
    </row>
    <row r="580" spans="1:7" ht="41.4">
      <c r="A580" s="3">
        <v>6</v>
      </c>
      <c r="B580" s="3" t="s">
        <v>19</v>
      </c>
      <c r="C580" s="3">
        <v>50192300</v>
      </c>
      <c r="D580" s="7" t="s">
        <v>1316</v>
      </c>
      <c r="E580" s="3" t="s">
        <v>60</v>
      </c>
      <c r="F580" s="4" t="s">
        <v>1317</v>
      </c>
      <c r="G580" s="1"/>
    </row>
    <row r="581" spans="1:7" ht="151.80000000000001">
      <c r="A581" s="3">
        <v>6</v>
      </c>
      <c r="B581" s="3" t="s">
        <v>19</v>
      </c>
      <c r="C581" s="3">
        <v>50161814</v>
      </c>
      <c r="D581" s="7" t="s">
        <v>1318</v>
      </c>
      <c r="E581" s="3" t="s">
        <v>557</v>
      </c>
      <c r="F581" s="4" t="s">
        <v>1319</v>
      </c>
      <c r="G581" s="1"/>
    </row>
    <row r="582" spans="1:7" ht="165.6">
      <c r="A582" s="3">
        <v>6</v>
      </c>
      <c r="B582" s="3" t="s">
        <v>19</v>
      </c>
      <c r="C582" s="3">
        <v>50161814</v>
      </c>
      <c r="D582" s="7" t="s">
        <v>1320</v>
      </c>
      <c r="E582" s="3" t="s">
        <v>72</v>
      </c>
      <c r="F582" s="4" t="s">
        <v>1321</v>
      </c>
      <c r="G582" s="1"/>
    </row>
    <row r="583" spans="1:7" ht="124.2">
      <c r="A583" s="3">
        <v>6</v>
      </c>
      <c r="B583" s="3" t="s">
        <v>19</v>
      </c>
      <c r="C583" s="3">
        <v>11101518</v>
      </c>
      <c r="D583" s="7" t="s">
        <v>1322</v>
      </c>
      <c r="E583" s="3" t="s">
        <v>72</v>
      </c>
      <c r="F583" s="4" t="s">
        <v>1323</v>
      </c>
      <c r="G583" s="1"/>
    </row>
    <row r="584" spans="1:7" ht="55.2">
      <c r="A584" s="3">
        <v>6</v>
      </c>
      <c r="B584" s="3" t="s">
        <v>19</v>
      </c>
      <c r="C584" s="3">
        <v>48101802</v>
      </c>
      <c r="D584" s="7" t="s">
        <v>1324</v>
      </c>
      <c r="E584" s="3" t="s">
        <v>60</v>
      </c>
      <c r="F584" s="4" t="s">
        <v>1325</v>
      </c>
      <c r="G584" s="1"/>
    </row>
    <row r="585" spans="1:7" ht="289.8">
      <c r="A585" s="3">
        <v>6</v>
      </c>
      <c r="B585" s="3" t="s">
        <v>19</v>
      </c>
      <c r="C585" s="3">
        <v>50131704</v>
      </c>
      <c r="D585" s="7" t="s">
        <v>1326</v>
      </c>
      <c r="E585" s="3" t="s">
        <v>72</v>
      </c>
      <c r="F585" s="4" t="s">
        <v>1327</v>
      </c>
      <c r="G585" s="1"/>
    </row>
    <row r="586" spans="1:7" ht="234.6">
      <c r="A586" s="3">
        <v>6</v>
      </c>
      <c r="B586" s="3" t="s">
        <v>19</v>
      </c>
      <c r="C586" s="3">
        <v>50131704</v>
      </c>
      <c r="D586" s="7" t="s">
        <v>1328</v>
      </c>
      <c r="E586" s="3" t="s">
        <v>72</v>
      </c>
      <c r="F586" s="4" t="s">
        <v>1329</v>
      </c>
      <c r="G586" s="1"/>
    </row>
    <row r="587" spans="1:7" ht="41.4">
      <c r="A587" s="3">
        <v>7</v>
      </c>
      <c r="B587" s="3" t="s">
        <v>21</v>
      </c>
      <c r="C587" s="3">
        <v>12352107</v>
      </c>
      <c r="D587" s="7" t="s">
        <v>1339</v>
      </c>
      <c r="E587" s="3" t="s">
        <v>72</v>
      </c>
      <c r="F587" s="4" t="s">
        <v>1340</v>
      </c>
      <c r="G587" s="1"/>
    </row>
    <row r="588" spans="1:7" ht="82.8">
      <c r="A588" s="3">
        <v>7</v>
      </c>
      <c r="B588" s="3" t="s">
        <v>21</v>
      </c>
      <c r="C588" s="3">
        <v>51102710</v>
      </c>
      <c r="D588" s="7" t="s">
        <v>1341</v>
      </c>
      <c r="E588" s="3" t="s">
        <v>50</v>
      </c>
      <c r="F588" s="4" t="s">
        <v>1342</v>
      </c>
      <c r="G588" s="1"/>
    </row>
    <row r="589" spans="1:7" ht="55.2">
      <c r="A589" s="3">
        <v>7</v>
      </c>
      <c r="B589" s="3" t="s">
        <v>21</v>
      </c>
      <c r="C589" s="3">
        <v>12352100</v>
      </c>
      <c r="D589" s="7" t="s">
        <v>1343</v>
      </c>
      <c r="E589" s="3" t="s">
        <v>50</v>
      </c>
      <c r="F589" s="4" t="s">
        <v>1344</v>
      </c>
      <c r="G589" s="1"/>
    </row>
    <row r="590" spans="1:7" ht="41.4">
      <c r="A590" s="3">
        <v>7</v>
      </c>
      <c r="B590" s="3" t="s">
        <v>21</v>
      </c>
      <c r="C590" s="3">
        <v>12162201</v>
      </c>
      <c r="D590" s="7" t="s">
        <v>1345</v>
      </c>
      <c r="E590" s="3" t="s">
        <v>72</v>
      </c>
      <c r="F590" s="4" t="s">
        <v>1346</v>
      </c>
      <c r="G590" s="1"/>
    </row>
    <row r="591" spans="1:7" ht="69">
      <c r="A591" s="3">
        <v>7</v>
      </c>
      <c r="B591" s="3" t="s">
        <v>21</v>
      </c>
      <c r="C591" s="3">
        <v>51241204</v>
      </c>
      <c r="D591" s="7" t="s">
        <v>1347</v>
      </c>
      <c r="E591" s="3" t="s">
        <v>72</v>
      </c>
      <c r="F591" s="4" t="s">
        <v>1348</v>
      </c>
      <c r="G591" s="1"/>
    </row>
    <row r="592" spans="1:7" ht="55.2">
      <c r="A592" s="3">
        <v>7</v>
      </c>
      <c r="B592" s="3" t="s">
        <v>21</v>
      </c>
      <c r="C592" s="3">
        <v>41116105</v>
      </c>
      <c r="D592" s="7" t="s">
        <v>1349</v>
      </c>
      <c r="E592" s="3" t="s">
        <v>50</v>
      </c>
      <c r="F592" s="4" t="s">
        <v>1350</v>
      </c>
      <c r="G592" s="1"/>
    </row>
    <row r="593" spans="1:7" ht="55.2">
      <c r="A593" s="3">
        <v>7</v>
      </c>
      <c r="B593" s="3" t="s">
        <v>21</v>
      </c>
      <c r="C593" s="3">
        <v>12352106</v>
      </c>
      <c r="D593" s="7" t="s">
        <v>1351</v>
      </c>
      <c r="E593" s="3" t="s">
        <v>72</v>
      </c>
      <c r="F593" s="4" t="s">
        <v>1352</v>
      </c>
      <c r="G593" s="1"/>
    </row>
    <row r="594" spans="1:7" ht="41.4">
      <c r="A594" s="3">
        <v>7</v>
      </c>
      <c r="B594" s="3" t="s">
        <v>21</v>
      </c>
      <c r="C594" s="3">
        <v>41116105</v>
      </c>
      <c r="D594" s="7" t="s">
        <v>1353</v>
      </c>
      <c r="E594" s="3" t="s">
        <v>50</v>
      </c>
      <c r="F594" s="4" t="s">
        <v>1354</v>
      </c>
      <c r="G594" s="1"/>
    </row>
    <row r="595" spans="1:7" ht="41.4">
      <c r="A595" s="3">
        <v>7</v>
      </c>
      <c r="B595" s="3" t="s">
        <v>21</v>
      </c>
      <c r="C595" s="3">
        <v>10171502</v>
      </c>
      <c r="D595" s="7" t="s">
        <v>1355</v>
      </c>
      <c r="E595" s="3" t="s">
        <v>557</v>
      </c>
      <c r="F595" s="4" t="s">
        <v>1356</v>
      </c>
      <c r="G595" s="1"/>
    </row>
    <row r="596" spans="1:7" ht="82.8">
      <c r="A596" s="3">
        <v>7</v>
      </c>
      <c r="B596" s="3" t="s">
        <v>21</v>
      </c>
      <c r="C596" s="3">
        <v>41116105</v>
      </c>
      <c r="D596" s="7" t="s">
        <v>1357</v>
      </c>
      <c r="E596" s="3" t="s">
        <v>50</v>
      </c>
      <c r="F596" s="4" t="s">
        <v>1358</v>
      </c>
      <c r="G596" s="1"/>
    </row>
    <row r="597" spans="1:7" ht="55.2">
      <c r="A597" s="3">
        <v>7</v>
      </c>
      <c r="B597" s="3" t="s">
        <v>21</v>
      </c>
      <c r="C597" s="3">
        <v>41116105</v>
      </c>
      <c r="D597" s="7" t="s">
        <v>1359</v>
      </c>
      <c r="E597" s="3" t="s">
        <v>50</v>
      </c>
      <c r="F597" s="4" t="s">
        <v>1360</v>
      </c>
      <c r="G597" s="1"/>
    </row>
    <row r="598" spans="1:7" ht="69">
      <c r="A598" s="3">
        <v>7</v>
      </c>
      <c r="B598" s="3" t="s">
        <v>21</v>
      </c>
      <c r="C598" s="3">
        <v>12352106</v>
      </c>
      <c r="D598" s="7" t="s">
        <v>1361</v>
      </c>
      <c r="E598" s="3" t="s">
        <v>72</v>
      </c>
      <c r="F598" s="4" t="s">
        <v>1362</v>
      </c>
      <c r="G598" s="1"/>
    </row>
    <row r="599" spans="1:7" ht="55.2">
      <c r="A599" s="3">
        <v>7</v>
      </c>
      <c r="B599" s="3" t="s">
        <v>21</v>
      </c>
      <c r="C599" s="3">
        <v>51241201</v>
      </c>
      <c r="D599" s="7" t="s">
        <v>1363</v>
      </c>
      <c r="E599" s="3" t="s">
        <v>285</v>
      </c>
      <c r="F599" s="4" t="s">
        <v>1364</v>
      </c>
      <c r="G599" s="1"/>
    </row>
    <row r="600" spans="1:7" ht="110.4">
      <c r="A600" s="3">
        <v>7</v>
      </c>
      <c r="B600" s="3" t="s">
        <v>21</v>
      </c>
      <c r="C600" s="3">
        <v>12352106</v>
      </c>
      <c r="D600" s="7" t="s">
        <v>1365</v>
      </c>
      <c r="E600" s="3" t="s">
        <v>50</v>
      </c>
      <c r="F600" s="4" t="s">
        <v>1366</v>
      </c>
      <c r="G600" s="1"/>
    </row>
    <row r="601" spans="1:7">
      <c r="A601" s="3">
        <v>7</v>
      </c>
      <c r="B601" s="3" t="s">
        <v>21</v>
      </c>
      <c r="C601" s="3">
        <v>10171502</v>
      </c>
      <c r="D601" s="7" t="s">
        <v>1367</v>
      </c>
      <c r="E601" s="3" t="s">
        <v>557</v>
      </c>
      <c r="F601" s="4" t="s">
        <v>1368</v>
      </c>
      <c r="G601" s="1"/>
    </row>
    <row r="602" spans="1:7" ht="96.6">
      <c r="A602" s="3">
        <v>7</v>
      </c>
      <c r="B602" s="3" t="s">
        <v>21</v>
      </c>
      <c r="C602" s="3">
        <v>41116129</v>
      </c>
      <c r="D602" s="7" t="s">
        <v>1369</v>
      </c>
      <c r="E602" s="3" t="s">
        <v>285</v>
      </c>
      <c r="F602" s="4" t="s">
        <v>1370</v>
      </c>
      <c r="G602" s="1"/>
    </row>
    <row r="603" spans="1:7" ht="82.8">
      <c r="A603" s="3">
        <v>7</v>
      </c>
      <c r="B603" s="3" t="s">
        <v>21</v>
      </c>
      <c r="C603" s="3">
        <v>41116129</v>
      </c>
      <c r="D603" s="7" t="s">
        <v>1371</v>
      </c>
      <c r="E603" s="3" t="s">
        <v>557</v>
      </c>
      <c r="F603" s="4" t="s">
        <v>1372</v>
      </c>
      <c r="G603" s="1"/>
    </row>
    <row r="604" spans="1:7" ht="69">
      <c r="A604" s="3">
        <v>7</v>
      </c>
      <c r="B604" s="3" t="s">
        <v>21</v>
      </c>
      <c r="C604" s="3">
        <v>41116129</v>
      </c>
      <c r="D604" s="7" t="s">
        <v>1373</v>
      </c>
      <c r="E604" s="3" t="s">
        <v>1374</v>
      </c>
      <c r="F604" s="4" t="s">
        <v>1375</v>
      </c>
      <c r="G604" s="1"/>
    </row>
    <row r="605" spans="1:7" ht="41.4">
      <c r="A605" s="3">
        <v>7</v>
      </c>
      <c r="B605" s="3" t="s">
        <v>21</v>
      </c>
      <c r="C605" s="3">
        <v>41106204</v>
      </c>
      <c r="D605" s="7" t="s">
        <v>1376</v>
      </c>
      <c r="E605" s="3" t="s">
        <v>72</v>
      </c>
      <c r="F605" s="4" t="s">
        <v>1377</v>
      </c>
      <c r="G605" s="1"/>
    </row>
    <row r="606" spans="1:7" ht="82.8">
      <c r="A606" s="3">
        <v>7</v>
      </c>
      <c r="B606" s="3" t="s">
        <v>21</v>
      </c>
      <c r="C606" s="3">
        <v>41116011</v>
      </c>
      <c r="D606" s="7" t="s">
        <v>1378</v>
      </c>
      <c r="E606" s="3" t="s">
        <v>557</v>
      </c>
      <c r="F606" s="4" t="s">
        <v>1379</v>
      </c>
      <c r="G606" s="1"/>
    </row>
    <row r="607" spans="1:7" ht="138">
      <c r="A607" s="3">
        <v>7</v>
      </c>
      <c r="B607" s="3" t="s">
        <v>21</v>
      </c>
      <c r="C607" s="3">
        <v>12352104</v>
      </c>
      <c r="D607" s="7" t="s">
        <v>1380</v>
      </c>
      <c r="E607" s="3" t="s">
        <v>50</v>
      </c>
      <c r="F607" s="4" t="s">
        <v>1381</v>
      </c>
      <c r="G607" s="1"/>
    </row>
    <row r="608" spans="1:7" ht="82.8">
      <c r="A608" s="3">
        <v>7</v>
      </c>
      <c r="B608" s="3" t="s">
        <v>21</v>
      </c>
      <c r="C608" s="3">
        <v>50221303</v>
      </c>
      <c r="D608" s="7" t="s">
        <v>1382</v>
      </c>
      <c r="E608" s="3" t="s">
        <v>72</v>
      </c>
      <c r="F608" s="4" t="s">
        <v>1383</v>
      </c>
      <c r="G608" s="1"/>
    </row>
    <row r="609" spans="1:7" ht="41.4">
      <c r="A609" s="3">
        <v>7</v>
      </c>
      <c r="B609" s="3" t="s">
        <v>21</v>
      </c>
      <c r="C609" s="3">
        <v>41121800</v>
      </c>
      <c r="D609" s="7" t="s">
        <v>1384</v>
      </c>
      <c r="E609" s="3" t="s">
        <v>57</v>
      </c>
      <c r="F609" s="4" t="s">
        <v>1385</v>
      </c>
      <c r="G609" s="1"/>
    </row>
    <row r="610" spans="1:7" ht="41.4">
      <c r="A610" s="3">
        <v>7</v>
      </c>
      <c r="B610" s="3" t="s">
        <v>21</v>
      </c>
      <c r="C610" s="3">
        <v>41104818</v>
      </c>
      <c r="D610" s="7" t="s">
        <v>1386</v>
      </c>
      <c r="E610" s="3" t="s">
        <v>557</v>
      </c>
      <c r="F610" s="4" t="s">
        <v>1387</v>
      </c>
      <c r="G610" s="1"/>
    </row>
    <row r="611" spans="1:7" ht="82.8">
      <c r="A611" s="3">
        <v>7</v>
      </c>
      <c r="B611" s="3" t="s">
        <v>21</v>
      </c>
      <c r="C611" s="3">
        <v>41106214</v>
      </c>
      <c r="D611" s="7" t="s">
        <v>1388</v>
      </c>
      <c r="E611" s="3" t="s">
        <v>65</v>
      </c>
      <c r="F611" s="4" t="s">
        <v>1389</v>
      </c>
      <c r="G611" s="1"/>
    </row>
    <row r="612" spans="1:7" ht="41.4">
      <c r="A612" s="3">
        <v>7</v>
      </c>
      <c r="B612" s="3" t="s">
        <v>21</v>
      </c>
      <c r="C612" s="3">
        <v>41121800</v>
      </c>
      <c r="D612" s="7" t="s">
        <v>1390</v>
      </c>
      <c r="E612" s="3" t="s">
        <v>57</v>
      </c>
      <c r="F612" s="4" t="s">
        <v>1391</v>
      </c>
      <c r="G612" s="1"/>
    </row>
    <row r="613" spans="1:7" ht="27.6">
      <c r="A613" s="3">
        <v>7</v>
      </c>
      <c r="B613" s="3" t="s">
        <v>21</v>
      </c>
      <c r="C613" s="3">
        <v>41116129</v>
      </c>
      <c r="D613" s="7" t="s">
        <v>1392</v>
      </c>
      <c r="E613" s="3" t="s">
        <v>65</v>
      </c>
      <c r="F613" s="4" t="s">
        <v>1393</v>
      </c>
      <c r="G613" s="1"/>
    </row>
    <row r="614" spans="1:7" ht="27.6">
      <c r="A614" s="3">
        <v>7</v>
      </c>
      <c r="B614" s="3" t="s">
        <v>21</v>
      </c>
      <c r="C614" s="3">
        <v>41116129</v>
      </c>
      <c r="D614" s="7" t="s">
        <v>1394</v>
      </c>
      <c r="E614" s="3" t="s">
        <v>65</v>
      </c>
      <c r="F614" s="4" t="s">
        <v>1395</v>
      </c>
      <c r="G614" s="1"/>
    </row>
    <row r="615" spans="1:7" ht="27.6">
      <c r="A615" s="3">
        <v>7</v>
      </c>
      <c r="B615" s="3" t="s">
        <v>21</v>
      </c>
      <c r="C615" s="3">
        <v>41121800</v>
      </c>
      <c r="D615" s="7" t="s">
        <v>1396</v>
      </c>
      <c r="E615" s="3" t="s">
        <v>57</v>
      </c>
      <c r="F615" s="4" t="s">
        <v>1397</v>
      </c>
      <c r="G615" s="1"/>
    </row>
    <row r="616" spans="1:7" ht="27.6">
      <c r="A616" s="3">
        <v>7</v>
      </c>
      <c r="B616" s="3" t="s">
        <v>21</v>
      </c>
      <c r="C616" s="3">
        <v>41121800</v>
      </c>
      <c r="D616" s="7" t="s">
        <v>1398</v>
      </c>
      <c r="E616" s="3" t="s">
        <v>57</v>
      </c>
      <c r="F616" s="4" t="s">
        <v>1399</v>
      </c>
      <c r="G616" s="1"/>
    </row>
    <row r="617" spans="1:7" ht="27.6">
      <c r="A617" s="3">
        <v>7</v>
      </c>
      <c r="B617" s="3" t="s">
        <v>21</v>
      </c>
      <c r="C617" s="3">
        <v>41121800</v>
      </c>
      <c r="D617" s="7" t="s">
        <v>1400</v>
      </c>
      <c r="E617" s="3" t="s">
        <v>57</v>
      </c>
      <c r="F617" s="4" t="s">
        <v>1401</v>
      </c>
      <c r="G617" s="1"/>
    </row>
    <row r="618" spans="1:7" ht="27.6">
      <c r="A618" s="3">
        <v>7</v>
      </c>
      <c r="B618" s="3" t="s">
        <v>21</v>
      </c>
      <c r="C618" s="3">
        <v>41121800</v>
      </c>
      <c r="D618" s="7" t="s">
        <v>1402</v>
      </c>
      <c r="E618" s="3" t="s">
        <v>57</v>
      </c>
      <c r="F618" s="4" t="s">
        <v>1403</v>
      </c>
      <c r="G618" s="1"/>
    </row>
    <row r="619" spans="1:7" ht="27.6">
      <c r="A619" s="3">
        <v>7</v>
      </c>
      <c r="B619" s="3" t="s">
        <v>21</v>
      </c>
      <c r="C619" s="3">
        <v>41121800</v>
      </c>
      <c r="D619" s="7" t="s">
        <v>1404</v>
      </c>
      <c r="E619" s="3" t="s">
        <v>57</v>
      </c>
      <c r="F619" s="4" t="s">
        <v>1405</v>
      </c>
      <c r="G619" s="1"/>
    </row>
    <row r="620" spans="1:7">
      <c r="A620" s="3">
        <v>7</v>
      </c>
      <c r="B620" s="3" t="s">
        <v>21</v>
      </c>
      <c r="C620" s="3">
        <v>41121804</v>
      </c>
      <c r="D620" s="7" t="s">
        <v>1406</v>
      </c>
      <c r="E620" s="3" t="s">
        <v>57</v>
      </c>
      <c r="F620" s="4" t="s">
        <v>1407</v>
      </c>
      <c r="G620" s="1"/>
    </row>
    <row r="621" spans="1:7">
      <c r="A621" s="3">
        <v>7</v>
      </c>
      <c r="B621" s="3" t="s">
        <v>21</v>
      </c>
      <c r="C621" s="3">
        <v>41122401</v>
      </c>
      <c r="D621" s="7" t="s">
        <v>1408</v>
      </c>
      <c r="E621" s="3" t="s">
        <v>57</v>
      </c>
      <c r="F621" s="4" t="s">
        <v>1409</v>
      </c>
      <c r="G621" s="1"/>
    </row>
    <row r="622" spans="1:7" ht="138">
      <c r="A622" s="3">
        <v>7</v>
      </c>
      <c r="B622" s="3" t="s">
        <v>21</v>
      </c>
      <c r="C622" s="3">
        <v>13111000</v>
      </c>
      <c r="D622" s="7" t="s">
        <v>1410</v>
      </c>
      <c r="E622" s="3" t="s">
        <v>557</v>
      </c>
      <c r="F622" s="4" t="s">
        <v>1411</v>
      </c>
      <c r="G622" s="1"/>
    </row>
    <row r="623" spans="1:7" ht="27.6">
      <c r="A623" s="3">
        <v>7</v>
      </c>
      <c r="B623" s="3" t="s">
        <v>21</v>
      </c>
      <c r="C623" s="3">
        <v>12352303</v>
      </c>
      <c r="D623" s="7" t="s">
        <v>1412</v>
      </c>
      <c r="E623" s="3" t="s">
        <v>557</v>
      </c>
      <c r="F623" s="4" t="s">
        <v>1413</v>
      </c>
      <c r="G623" s="1"/>
    </row>
    <row r="624" spans="1:7" ht="69">
      <c r="A624" s="3">
        <v>7</v>
      </c>
      <c r="B624" s="3" t="s">
        <v>21</v>
      </c>
      <c r="C624" s="3">
        <v>41101502</v>
      </c>
      <c r="D624" s="7" t="s">
        <v>1414</v>
      </c>
      <c r="E624" s="3" t="s">
        <v>111</v>
      </c>
      <c r="F624" s="4" t="s">
        <v>1415</v>
      </c>
      <c r="G624" s="1"/>
    </row>
    <row r="625" spans="1:7" ht="55.2">
      <c r="A625" s="3">
        <v>7</v>
      </c>
      <c r="B625" s="3" t="s">
        <v>21</v>
      </c>
      <c r="C625" s="3">
        <v>41101502</v>
      </c>
      <c r="D625" s="7" t="s">
        <v>1414</v>
      </c>
      <c r="E625" s="3" t="s">
        <v>111</v>
      </c>
      <c r="F625" s="4" t="s">
        <v>1416</v>
      </c>
      <c r="G625" s="1"/>
    </row>
    <row r="626" spans="1:7">
      <c r="A626" s="3">
        <v>7</v>
      </c>
      <c r="B626" s="3" t="s">
        <v>21</v>
      </c>
      <c r="C626" s="3">
        <v>41121800</v>
      </c>
      <c r="D626" s="7" t="s">
        <v>1417</v>
      </c>
      <c r="E626" s="3" t="s">
        <v>57</v>
      </c>
      <c r="F626" s="4" t="s">
        <v>1418</v>
      </c>
      <c r="G626" s="1"/>
    </row>
    <row r="627" spans="1:7" ht="27.6">
      <c r="A627" s="3">
        <v>7</v>
      </c>
      <c r="B627" s="3" t="s">
        <v>21</v>
      </c>
      <c r="C627" s="3">
        <v>41122101</v>
      </c>
      <c r="D627" s="7" t="s">
        <v>1419</v>
      </c>
      <c r="E627" s="3" t="s">
        <v>65</v>
      </c>
      <c r="F627" s="4" t="s">
        <v>1420</v>
      </c>
      <c r="G627" s="1"/>
    </row>
    <row r="628" spans="1:7" ht="27.6">
      <c r="A628" s="3">
        <v>7</v>
      </c>
      <c r="B628" s="3" t="s">
        <v>21</v>
      </c>
      <c r="C628" s="3">
        <v>41122101</v>
      </c>
      <c r="D628" s="7" t="s">
        <v>1421</v>
      </c>
      <c r="E628" s="3" t="s">
        <v>57</v>
      </c>
      <c r="F628" s="4" t="s">
        <v>1422</v>
      </c>
      <c r="G628" s="1"/>
    </row>
    <row r="629" spans="1:7" ht="27.6">
      <c r="A629" s="3">
        <v>7</v>
      </c>
      <c r="B629" s="3" t="s">
        <v>21</v>
      </c>
      <c r="C629" s="3">
        <v>41122101</v>
      </c>
      <c r="D629" s="7" t="s">
        <v>1423</v>
      </c>
      <c r="E629" s="3" t="s">
        <v>57</v>
      </c>
      <c r="F629" s="4" t="s">
        <v>1424</v>
      </c>
      <c r="G629" s="1"/>
    </row>
    <row r="630" spans="1:7" ht="138">
      <c r="A630" s="3">
        <v>7</v>
      </c>
      <c r="B630" s="3" t="s">
        <v>21</v>
      </c>
      <c r="C630" s="3">
        <v>41116129</v>
      </c>
      <c r="D630" s="7" t="s">
        <v>1425</v>
      </c>
      <c r="E630" s="3" t="s">
        <v>557</v>
      </c>
      <c r="F630" s="4" t="s">
        <v>1426</v>
      </c>
      <c r="G630" s="1"/>
    </row>
    <row r="631" spans="1:7" ht="96.6">
      <c r="A631" s="3">
        <v>7</v>
      </c>
      <c r="B631" s="3" t="s">
        <v>21</v>
      </c>
      <c r="C631" s="3">
        <v>41116129</v>
      </c>
      <c r="D631" s="7" t="s">
        <v>1427</v>
      </c>
      <c r="E631" s="3" t="s">
        <v>557</v>
      </c>
      <c r="F631" s="4" t="s">
        <v>1428</v>
      </c>
      <c r="G631" s="1"/>
    </row>
    <row r="632" spans="1:7" ht="82.8">
      <c r="A632" s="3">
        <v>7</v>
      </c>
      <c r="B632" s="3" t="s">
        <v>21</v>
      </c>
      <c r="C632" s="3">
        <v>41116129</v>
      </c>
      <c r="D632" s="7" t="s">
        <v>1429</v>
      </c>
      <c r="E632" s="3" t="s">
        <v>557</v>
      </c>
      <c r="F632" s="4" t="s">
        <v>1430</v>
      </c>
      <c r="G632" s="1"/>
    </row>
    <row r="633" spans="1:7" ht="41.4">
      <c r="A633" s="3">
        <v>7</v>
      </c>
      <c r="B633" s="3" t="s">
        <v>21</v>
      </c>
      <c r="C633" s="3">
        <v>41104610</v>
      </c>
      <c r="D633" s="7" t="s">
        <v>1431</v>
      </c>
      <c r="E633" s="3" t="s">
        <v>57</v>
      </c>
      <c r="F633" s="4" t="s">
        <v>1432</v>
      </c>
      <c r="G633" s="1"/>
    </row>
    <row r="634" spans="1:7" ht="27.6">
      <c r="A634" s="3">
        <v>7</v>
      </c>
      <c r="B634" s="3" t="s">
        <v>21</v>
      </c>
      <c r="C634" s="3">
        <v>51171501</v>
      </c>
      <c r="D634" s="7" t="s">
        <v>1433</v>
      </c>
      <c r="E634" s="3" t="s">
        <v>72</v>
      </c>
      <c r="F634" s="4" t="s">
        <v>1434</v>
      </c>
      <c r="G634" s="1"/>
    </row>
    <row r="635" spans="1:7" ht="27.6">
      <c r="A635" s="3">
        <v>7</v>
      </c>
      <c r="B635" s="3" t="s">
        <v>21</v>
      </c>
      <c r="C635" s="3">
        <v>12191500</v>
      </c>
      <c r="D635" s="7" t="s">
        <v>1435</v>
      </c>
      <c r="E635" s="3" t="s">
        <v>72</v>
      </c>
      <c r="F635" s="4" t="s">
        <v>1436</v>
      </c>
      <c r="G635" s="1"/>
    </row>
    <row r="636" spans="1:7" ht="41.4">
      <c r="A636" s="3">
        <v>7</v>
      </c>
      <c r="B636" s="3" t="s">
        <v>21</v>
      </c>
      <c r="C636" s="3">
        <v>40161809</v>
      </c>
      <c r="D636" s="7" t="s">
        <v>1437</v>
      </c>
      <c r="E636" s="3" t="s">
        <v>65</v>
      </c>
      <c r="F636" s="4" t="s">
        <v>1438</v>
      </c>
      <c r="G636" s="1"/>
    </row>
    <row r="637" spans="1:7" ht="27.6">
      <c r="A637" s="3">
        <v>7</v>
      </c>
      <c r="B637" s="3" t="s">
        <v>21</v>
      </c>
      <c r="C637" s="3">
        <v>47131605</v>
      </c>
      <c r="D637" s="7" t="s">
        <v>1439</v>
      </c>
      <c r="E637" s="3" t="s">
        <v>57</v>
      </c>
      <c r="F637" s="4" t="s">
        <v>1440</v>
      </c>
      <c r="G637" s="1"/>
    </row>
    <row r="638" spans="1:7" ht="41.4">
      <c r="A638" s="3">
        <v>7</v>
      </c>
      <c r="B638" s="3" t="s">
        <v>21</v>
      </c>
      <c r="C638" s="3">
        <v>12171500</v>
      </c>
      <c r="D638" s="7" t="s">
        <v>1441</v>
      </c>
      <c r="E638" s="3" t="s">
        <v>557</v>
      </c>
      <c r="F638" s="4" t="s">
        <v>1442</v>
      </c>
      <c r="G638" s="1"/>
    </row>
    <row r="639" spans="1:7" ht="41.4">
      <c r="A639" s="3">
        <v>7</v>
      </c>
      <c r="B639" s="3" t="s">
        <v>21</v>
      </c>
      <c r="C639" s="3">
        <v>41116105</v>
      </c>
      <c r="D639" s="7" t="s">
        <v>1443</v>
      </c>
      <c r="E639" s="3" t="s">
        <v>557</v>
      </c>
      <c r="F639" s="4" t="s">
        <v>1444</v>
      </c>
      <c r="G639" s="1"/>
    </row>
    <row r="640" spans="1:7" ht="27.6">
      <c r="A640" s="3">
        <v>7</v>
      </c>
      <c r="B640" s="3" t="s">
        <v>21</v>
      </c>
      <c r="C640" s="3">
        <v>41116105</v>
      </c>
      <c r="D640" s="7" t="s">
        <v>1445</v>
      </c>
      <c r="E640" s="3" t="s">
        <v>557</v>
      </c>
      <c r="F640" s="4" t="s">
        <v>1446</v>
      </c>
      <c r="G640" s="1"/>
    </row>
    <row r="641" spans="1:7" ht="41.4">
      <c r="A641" s="3">
        <v>7</v>
      </c>
      <c r="B641" s="3" t="s">
        <v>21</v>
      </c>
      <c r="C641" s="3">
        <v>51182401</v>
      </c>
      <c r="D641" s="7" t="s">
        <v>1447</v>
      </c>
      <c r="E641" s="3" t="s">
        <v>557</v>
      </c>
      <c r="F641" s="4" t="s">
        <v>1448</v>
      </c>
      <c r="G641" s="1"/>
    </row>
    <row r="642" spans="1:7" ht="27.6">
      <c r="A642" s="3">
        <v>7</v>
      </c>
      <c r="B642" s="3" t="s">
        <v>21</v>
      </c>
      <c r="C642" s="3">
        <v>41116105</v>
      </c>
      <c r="D642" s="7" t="s">
        <v>1449</v>
      </c>
      <c r="E642" s="3" t="s">
        <v>557</v>
      </c>
      <c r="F642" s="4" t="s">
        <v>1450</v>
      </c>
      <c r="G642" s="1"/>
    </row>
    <row r="643" spans="1:7" ht="41.4">
      <c r="A643" s="3">
        <v>7</v>
      </c>
      <c r="B643" s="3" t="s">
        <v>21</v>
      </c>
      <c r="C643" s="3">
        <v>51191802</v>
      </c>
      <c r="D643" s="7" t="s">
        <v>1451</v>
      </c>
      <c r="E643" s="3" t="s">
        <v>557</v>
      </c>
      <c r="F643" s="4" t="s">
        <v>1452</v>
      </c>
      <c r="G643" s="1"/>
    </row>
    <row r="644" spans="1:7" ht="55.2">
      <c r="A644" s="3">
        <v>7</v>
      </c>
      <c r="B644" s="3" t="s">
        <v>21</v>
      </c>
      <c r="C644" s="3">
        <v>41116130</v>
      </c>
      <c r="D644" s="7" t="s">
        <v>1453</v>
      </c>
      <c r="E644" s="3" t="s">
        <v>50</v>
      </c>
      <c r="F644" s="4" t="s">
        <v>1454</v>
      </c>
      <c r="G644" s="1"/>
    </row>
    <row r="645" spans="1:7" ht="41.4">
      <c r="A645" s="3">
        <v>7</v>
      </c>
      <c r="B645" s="3" t="s">
        <v>21</v>
      </c>
      <c r="C645" s="3">
        <v>41103206</v>
      </c>
      <c r="D645" s="7" t="s">
        <v>1455</v>
      </c>
      <c r="E645" s="3" t="s">
        <v>557</v>
      </c>
      <c r="F645" s="4" t="s">
        <v>1456</v>
      </c>
      <c r="G645" s="1"/>
    </row>
    <row r="646" spans="1:7" ht="41.4">
      <c r="A646" s="3">
        <v>7</v>
      </c>
      <c r="B646" s="3" t="s">
        <v>21</v>
      </c>
      <c r="C646" s="3">
        <v>41116105</v>
      </c>
      <c r="D646" s="7" t="s">
        <v>1457</v>
      </c>
      <c r="E646" s="3" t="s">
        <v>72</v>
      </c>
      <c r="F646" s="4" t="s">
        <v>1458</v>
      </c>
      <c r="G646" s="1"/>
    </row>
    <row r="647" spans="1:7" ht="41.4">
      <c r="A647" s="3">
        <v>7</v>
      </c>
      <c r="B647" s="3" t="s">
        <v>21</v>
      </c>
      <c r="C647" s="3">
        <v>41116105</v>
      </c>
      <c r="D647" s="7" t="s">
        <v>1459</v>
      </c>
      <c r="E647" s="3" t="s">
        <v>72</v>
      </c>
      <c r="F647" s="4" t="s">
        <v>1460</v>
      </c>
      <c r="G647" s="1"/>
    </row>
    <row r="648" spans="1:7" ht="41.4">
      <c r="A648" s="3">
        <v>7</v>
      </c>
      <c r="B648" s="3" t="s">
        <v>21</v>
      </c>
      <c r="C648" s="3">
        <v>41121516</v>
      </c>
      <c r="D648" s="7" t="s">
        <v>1461</v>
      </c>
      <c r="E648" s="3" t="s">
        <v>57</v>
      </c>
      <c r="F648" s="4" t="s">
        <v>1462</v>
      </c>
      <c r="G648" s="1"/>
    </row>
    <row r="649" spans="1:7" ht="41.4">
      <c r="A649" s="3">
        <v>7</v>
      </c>
      <c r="B649" s="3" t="s">
        <v>21</v>
      </c>
      <c r="C649" s="3">
        <v>41121516</v>
      </c>
      <c r="D649" s="7" t="s">
        <v>1463</v>
      </c>
      <c r="E649" s="3" t="s">
        <v>57</v>
      </c>
      <c r="F649" s="4" t="s">
        <v>1464</v>
      </c>
      <c r="G649" s="1"/>
    </row>
    <row r="650" spans="1:7">
      <c r="A650" s="3">
        <v>7</v>
      </c>
      <c r="B650" s="3" t="s">
        <v>21</v>
      </c>
      <c r="C650" s="3">
        <v>41121809</v>
      </c>
      <c r="D650" s="7" t="s">
        <v>1465</v>
      </c>
      <c r="E650" s="3" t="s">
        <v>57</v>
      </c>
      <c r="F650" s="4" t="s">
        <v>1466</v>
      </c>
      <c r="G650" s="1"/>
    </row>
    <row r="651" spans="1:7">
      <c r="A651" s="3">
        <v>7</v>
      </c>
      <c r="B651" s="3" t="s">
        <v>21</v>
      </c>
      <c r="C651" s="3">
        <v>41121809</v>
      </c>
      <c r="D651" s="7" t="s">
        <v>1467</v>
      </c>
      <c r="E651" s="3" t="s">
        <v>57</v>
      </c>
      <c r="F651" s="4" t="s">
        <v>1468</v>
      </c>
      <c r="G651" s="1"/>
    </row>
    <row r="652" spans="1:7">
      <c r="A652" s="3">
        <v>7</v>
      </c>
      <c r="B652" s="3" t="s">
        <v>21</v>
      </c>
      <c r="C652" s="3">
        <v>41121809</v>
      </c>
      <c r="D652" s="7" t="s">
        <v>1469</v>
      </c>
      <c r="E652" s="3" t="s">
        <v>57</v>
      </c>
      <c r="F652" s="4" t="s">
        <v>1470</v>
      </c>
      <c r="G652" s="1"/>
    </row>
    <row r="653" spans="1:7" ht="27.6">
      <c r="A653" s="3">
        <v>7</v>
      </c>
      <c r="B653" s="3" t="s">
        <v>21</v>
      </c>
      <c r="C653" s="3">
        <v>41121801</v>
      </c>
      <c r="D653" s="7" t="s">
        <v>1471</v>
      </c>
      <c r="E653" s="3" t="s">
        <v>57</v>
      </c>
      <c r="F653" s="4" t="s">
        <v>1472</v>
      </c>
      <c r="G653" s="1"/>
    </row>
    <row r="654" spans="1:7" ht="27.6">
      <c r="A654" s="3">
        <v>7</v>
      </c>
      <c r="B654" s="3" t="s">
        <v>21</v>
      </c>
      <c r="C654" s="3">
        <v>41121801</v>
      </c>
      <c r="D654" s="7" t="s">
        <v>1473</v>
      </c>
      <c r="E654" s="3" t="s">
        <v>57</v>
      </c>
      <c r="F654" s="4" t="s">
        <v>1474</v>
      </c>
      <c r="G654" s="1"/>
    </row>
    <row r="655" spans="1:7">
      <c r="A655" s="3">
        <v>7</v>
      </c>
      <c r="B655" s="3" t="s">
        <v>21</v>
      </c>
      <c r="C655" s="3">
        <v>41121801</v>
      </c>
      <c r="D655" s="7" t="s">
        <v>1475</v>
      </c>
      <c r="E655" s="3" t="s">
        <v>57</v>
      </c>
      <c r="F655" s="4" t="s">
        <v>1476</v>
      </c>
      <c r="G655" s="1"/>
    </row>
    <row r="656" spans="1:7" ht="27.6">
      <c r="A656" s="3">
        <v>7</v>
      </c>
      <c r="B656" s="3" t="s">
        <v>21</v>
      </c>
      <c r="C656" s="3">
        <v>41122403</v>
      </c>
      <c r="D656" s="7" t="s">
        <v>1477</v>
      </c>
      <c r="E656" s="3" t="s">
        <v>57</v>
      </c>
      <c r="F656" s="4" t="s">
        <v>1478</v>
      </c>
      <c r="G656" s="1"/>
    </row>
    <row r="657" spans="1:7" ht="41.4">
      <c r="A657" s="3">
        <v>7</v>
      </c>
      <c r="B657" s="3" t="s">
        <v>21</v>
      </c>
      <c r="C657" s="3">
        <v>41104921</v>
      </c>
      <c r="D657" s="7" t="s">
        <v>1479</v>
      </c>
      <c r="E657" s="3" t="s">
        <v>65</v>
      </c>
      <c r="F657" s="4" t="s">
        <v>1480</v>
      </c>
      <c r="G657" s="1"/>
    </row>
    <row r="658" spans="1:7" ht="69">
      <c r="A658" s="3">
        <v>7</v>
      </c>
      <c r="B658" s="3" t="s">
        <v>21</v>
      </c>
      <c r="C658" s="3">
        <v>40161518</v>
      </c>
      <c r="D658" s="7" t="s">
        <v>1481</v>
      </c>
      <c r="E658" s="3" t="s">
        <v>65</v>
      </c>
      <c r="F658" s="4" t="s">
        <v>1482</v>
      </c>
      <c r="G658" s="1"/>
    </row>
    <row r="659" spans="1:7" ht="41.4">
      <c r="A659" s="3">
        <v>7</v>
      </c>
      <c r="B659" s="3" t="s">
        <v>21</v>
      </c>
      <c r="C659" s="3">
        <v>12352302</v>
      </c>
      <c r="D659" s="7" t="s">
        <v>1483</v>
      </c>
      <c r="E659" s="3" t="s">
        <v>557</v>
      </c>
      <c r="F659" s="4" t="s">
        <v>1484</v>
      </c>
      <c r="G659" s="1"/>
    </row>
    <row r="660" spans="1:7" ht="55.2">
      <c r="A660" s="3">
        <v>7</v>
      </c>
      <c r="B660" s="3" t="s">
        <v>21</v>
      </c>
      <c r="C660" s="3">
        <v>41116105</v>
      </c>
      <c r="D660" s="7" t="s">
        <v>1485</v>
      </c>
      <c r="E660" s="3" t="s">
        <v>557</v>
      </c>
      <c r="F660" s="4" t="s">
        <v>1486</v>
      </c>
      <c r="G660" s="1"/>
    </row>
    <row r="661" spans="1:7" ht="41.4">
      <c r="A661" s="3">
        <v>7</v>
      </c>
      <c r="B661" s="3" t="s">
        <v>21</v>
      </c>
      <c r="C661" s="3">
        <v>41116105</v>
      </c>
      <c r="D661" s="7" t="s">
        <v>1487</v>
      </c>
      <c r="E661" s="3" t="s">
        <v>557</v>
      </c>
      <c r="F661" s="4" t="s">
        <v>1488</v>
      </c>
      <c r="G661" s="1"/>
    </row>
    <row r="662" spans="1:7" ht="27.6">
      <c r="A662" s="3">
        <v>7</v>
      </c>
      <c r="B662" s="3" t="s">
        <v>21</v>
      </c>
      <c r="C662" s="3">
        <v>5182400</v>
      </c>
      <c r="D662" s="7" t="s">
        <v>1489</v>
      </c>
      <c r="E662" s="3" t="s">
        <v>557</v>
      </c>
      <c r="F662" s="4" t="s">
        <v>1490</v>
      </c>
      <c r="G662" s="1"/>
    </row>
    <row r="663" spans="1:7">
      <c r="A663" s="3">
        <v>7</v>
      </c>
      <c r="B663" s="3" t="s">
        <v>21</v>
      </c>
      <c r="C663" s="3">
        <v>41121806</v>
      </c>
      <c r="D663" s="7" t="s">
        <v>1491</v>
      </c>
      <c r="E663" s="3" t="s">
        <v>57</v>
      </c>
      <c r="F663" s="4" t="s">
        <v>1492</v>
      </c>
      <c r="G663" s="1"/>
    </row>
    <row r="664" spans="1:7">
      <c r="A664" s="3">
        <v>7</v>
      </c>
      <c r="B664" s="3" t="s">
        <v>21</v>
      </c>
      <c r="C664" s="3">
        <v>41121806</v>
      </c>
      <c r="D664" s="7" t="s">
        <v>1493</v>
      </c>
      <c r="E664" s="3" t="s">
        <v>57</v>
      </c>
      <c r="F664" s="4" t="s">
        <v>1494</v>
      </c>
      <c r="G664" s="1"/>
    </row>
    <row r="665" spans="1:7" ht="55.2">
      <c r="A665" s="3">
        <v>7</v>
      </c>
      <c r="B665" s="3" t="s">
        <v>21</v>
      </c>
      <c r="C665" s="3">
        <v>41116105</v>
      </c>
      <c r="D665" s="7" t="s">
        <v>1495</v>
      </c>
      <c r="E665" s="3" t="s">
        <v>50</v>
      </c>
      <c r="F665" s="4" t="s">
        <v>1496</v>
      </c>
      <c r="G665" s="1"/>
    </row>
    <row r="666" spans="1:7" ht="41.4">
      <c r="A666" s="3">
        <v>7</v>
      </c>
      <c r="B666" s="3" t="s">
        <v>21</v>
      </c>
      <c r="C666" s="3">
        <v>41000000</v>
      </c>
      <c r="D666" s="7" t="s">
        <v>1497</v>
      </c>
      <c r="E666" s="3" t="s">
        <v>557</v>
      </c>
      <c r="F666" s="4" t="s">
        <v>1498</v>
      </c>
      <c r="G666" s="1"/>
    </row>
    <row r="667" spans="1:7" ht="41.4">
      <c r="A667" s="3">
        <v>7</v>
      </c>
      <c r="B667" s="3" t="s">
        <v>21</v>
      </c>
      <c r="C667" s="3">
        <v>41116105</v>
      </c>
      <c r="D667" s="7" t="s">
        <v>1499</v>
      </c>
      <c r="E667" s="3" t="s">
        <v>72</v>
      </c>
      <c r="F667" s="4" t="s">
        <v>1500</v>
      </c>
      <c r="G667" s="1"/>
    </row>
    <row r="668" spans="1:7" ht="69">
      <c r="A668" s="3">
        <v>7</v>
      </c>
      <c r="B668" s="3" t="s">
        <v>21</v>
      </c>
      <c r="C668" s="3">
        <v>12191504</v>
      </c>
      <c r="D668" s="7" t="s">
        <v>1501</v>
      </c>
      <c r="E668" s="3" t="s">
        <v>557</v>
      </c>
      <c r="F668" s="4" t="s">
        <v>1502</v>
      </c>
      <c r="G668" s="1"/>
    </row>
    <row r="669" spans="1:7" ht="41.4">
      <c r="A669" s="3">
        <v>7</v>
      </c>
      <c r="B669" s="3" t="s">
        <v>21</v>
      </c>
      <c r="C669" s="3">
        <v>12142103</v>
      </c>
      <c r="D669" s="7" t="s">
        <v>1503</v>
      </c>
      <c r="E669" s="3" t="s">
        <v>50</v>
      </c>
      <c r="F669" s="4" t="s">
        <v>1504</v>
      </c>
      <c r="G669" s="1"/>
    </row>
    <row r="670" spans="1:7" ht="82.8">
      <c r="A670" s="3">
        <v>7</v>
      </c>
      <c r="B670" s="3" t="s">
        <v>21</v>
      </c>
      <c r="C670" s="3">
        <v>12352316</v>
      </c>
      <c r="D670" s="7" t="s">
        <v>1505</v>
      </c>
      <c r="E670" s="3" t="s">
        <v>72</v>
      </c>
      <c r="F670" s="4" t="s">
        <v>1506</v>
      </c>
      <c r="G670" s="1"/>
    </row>
    <row r="671" spans="1:7" ht="69">
      <c r="A671" s="3">
        <v>7</v>
      </c>
      <c r="B671" s="3" t="s">
        <v>21</v>
      </c>
      <c r="C671" s="3">
        <v>12352100</v>
      </c>
      <c r="D671" s="7" t="s">
        <v>1507</v>
      </c>
      <c r="E671" s="3" t="s">
        <v>557</v>
      </c>
      <c r="F671" s="4" t="s">
        <v>1508</v>
      </c>
      <c r="G671" s="1"/>
    </row>
    <row r="672" spans="1:7" ht="96.6">
      <c r="A672" s="3">
        <v>7</v>
      </c>
      <c r="B672" s="3" t="s">
        <v>21</v>
      </c>
      <c r="C672" s="3">
        <v>12352300</v>
      </c>
      <c r="D672" s="7" t="s">
        <v>1509</v>
      </c>
      <c r="E672" s="3" t="s">
        <v>875</v>
      </c>
      <c r="F672" s="4" t="s">
        <v>1510</v>
      </c>
      <c r="G672" s="1"/>
    </row>
    <row r="673" spans="1:7" ht="82.8">
      <c r="A673" s="3">
        <v>7</v>
      </c>
      <c r="B673" s="3" t="s">
        <v>21</v>
      </c>
      <c r="C673" s="3">
        <v>41116000</v>
      </c>
      <c r="D673" s="7" t="s">
        <v>1511</v>
      </c>
      <c r="E673" s="3" t="s">
        <v>557</v>
      </c>
      <c r="F673" s="4" t="s">
        <v>1512</v>
      </c>
      <c r="G673" s="1"/>
    </row>
    <row r="674" spans="1:7" ht="55.2">
      <c r="A674" s="3">
        <v>7</v>
      </c>
      <c r="B674" s="3" t="s">
        <v>21</v>
      </c>
      <c r="C674" s="3">
        <v>60104202</v>
      </c>
      <c r="D674" s="7" t="s">
        <v>1513</v>
      </c>
      <c r="E674" s="3" t="s">
        <v>65</v>
      </c>
      <c r="F674" s="4" t="s">
        <v>1514</v>
      </c>
      <c r="G674" s="1"/>
    </row>
    <row r="675" spans="1:7" ht="27.6">
      <c r="A675" s="3">
        <v>7</v>
      </c>
      <c r="B675" s="3" t="s">
        <v>21</v>
      </c>
      <c r="C675" s="3">
        <v>10171502</v>
      </c>
      <c r="D675" s="7" t="s">
        <v>1515</v>
      </c>
      <c r="E675" s="3" t="s">
        <v>557</v>
      </c>
      <c r="F675" s="4" t="s">
        <v>1516</v>
      </c>
      <c r="G675" s="1"/>
    </row>
    <row r="676" spans="1:7" ht="110.4">
      <c r="A676" s="3">
        <v>7</v>
      </c>
      <c r="B676" s="3" t="s">
        <v>21</v>
      </c>
      <c r="C676" s="3">
        <v>41116104</v>
      </c>
      <c r="D676" s="7" t="s">
        <v>1517</v>
      </c>
      <c r="E676" s="3" t="s">
        <v>57</v>
      </c>
      <c r="F676" s="4" t="s">
        <v>1518</v>
      </c>
      <c r="G676" s="1"/>
    </row>
    <row r="677" spans="1:7" ht="96.6">
      <c r="A677" s="3">
        <v>7</v>
      </c>
      <c r="B677" s="3" t="s">
        <v>21</v>
      </c>
      <c r="C677" s="3">
        <v>41116130</v>
      </c>
      <c r="D677" s="7" t="s">
        <v>1519</v>
      </c>
      <c r="E677" s="3" t="s">
        <v>111</v>
      </c>
      <c r="F677" s="4" t="s">
        <v>1520</v>
      </c>
      <c r="G677" s="1"/>
    </row>
    <row r="678" spans="1:7" ht="55.2">
      <c r="A678" s="3">
        <v>7</v>
      </c>
      <c r="B678" s="3" t="s">
        <v>21</v>
      </c>
      <c r="C678" s="3">
        <v>12162201</v>
      </c>
      <c r="D678" s="7" t="s">
        <v>1521</v>
      </c>
      <c r="E678" s="3" t="s">
        <v>557</v>
      </c>
      <c r="F678" s="4" t="s">
        <v>1522</v>
      </c>
      <c r="G678" s="1"/>
    </row>
    <row r="679" spans="1:7" ht="27.6">
      <c r="A679" s="3">
        <v>7</v>
      </c>
      <c r="B679" s="3" t="s">
        <v>21</v>
      </c>
      <c r="C679" s="3">
        <v>41122601</v>
      </c>
      <c r="D679" s="7" t="s">
        <v>1523</v>
      </c>
      <c r="E679" s="3" t="s">
        <v>65</v>
      </c>
      <c r="F679" s="4" t="s">
        <v>1524</v>
      </c>
      <c r="G679" s="1"/>
    </row>
    <row r="680" spans="1:7" ht="69">
      <c r="A680" s="3">
        <v>7</v>
      </c>
      <c r="B680" s="3" t="s">
        <v>21</v>
      </c>
      <c r="C680" s="3">
        <v>41122107</v>
      </c>
      <c r="D680" s="7" t="s">
        <v>1525</v>
      </c>
      <c r="E680" s="3" t="s">
        <v>111</v>
      </c>
      <c r="F680" s="4" t="s">
        <v>1526</v>
      </c>
      <c r="G680" s="1"/>
    </row>
    <row r="681" spans="1:7" ht="55.2">
      <c r="A681" s="3">
        <v>7</v>
      </c>
      <c r="B681" s="3" t="s">
        <v>21</v>
      </c>
      <c r="C681" s="3">
        <v>41122107</v>
      </c>
      <c r="D681" s="7" t="s">
        <v>1527</v>
      </c>
      <c r="E681" s="3" t="s">
        <v>111</v>
      </c>
      <c r="F681" s="4" t="s">
        <v>1528</v>
      </c>
      <c r="G681" s="1"/>
    </row>
    <row r="682" spans="1:7" ht="138">
      <c r="A682" s="3">
        <v>7</v>
      </c>
      <c r="B682" s="3" t="s">
        <v>21</v>
      </c>
      <c r="C682" s="3">
        <v>41116130</v>
      </c>
      <c r="D682" s="7" t="s">
        <v>1529</v>
      </c>
      <c r="E682" s="3" t="s">
        <v>50</v>
      </c>
      <c r="F682" s="4" t="s">
        <v>1530</v>
      </c>
      <c r="G682" s="1"/>
    </row>
    <row r="683" spans="1:7" ht="41.4">
      <c r="A683" s="3">
        <v>7</v>
      </c>
      <c r="B683" s="3" t="s">
        <v>21</v>
      </c>
      <c r="C683" s="3">
        <v>41116107</v>
      </c>
      <c r="D683" s="7" t="s">
        <v>1531</v>
      </c>
      <c r="E683" s="3" t="s">
        <v>557</v>
      </c>
      <c r="F683" s="4" t="s">
        <v>1532</v>
      </c>
      <c r="G683" s="1"/>
    </row>
    <row r="684" spans="1:7" ht="27.6">
      <c r="A684" s="3">
        <v>7</v>
      </c>
      <c r="B684" s="3" t="s">
        <v>21</v>
      </c>
      <c r="C684" s="3">
        <v>41116011</v>
      </c>
      <c r="D684" s="7" t="s">
        <v>1533</v>
      </c>
      <c r="E684" s="3" t="s">
        <v>557</v>
      </c>
      <c r="F684" s="4" t="s">
        <v>1534</v>
      </c>
      <c r="G684" s="1"/>
    </row>
    <row r="685" spans="1:7" ht="41.4">
      <c r="A685" s="3">
        <v>7</v>
      </c>
      <c r="B685" s="3" t="s">
        <v>21</v>
      </c>
      <c r="C685" s="3">
        <v>51191907</v>
      </c>
      <c r="D685" s="7" t="s">
        <v>1535</v>
      </c>
      <c r="E685" s="3" t="s">
        <v>557</v>
      </c>
      <c r="F685" s="4" t="s">
        <v>1536</v>
      </c>
      <c r="G685" s="1"/>
    </row>
    <row r="686" spans="1:7">
      <c r="A686" s="3">
        <v>7</v>
      </c>
      <c r="B686" s="3" t="s">
        <v>21</v>
      </c>
      <c r="C686" s="3">
        <v>41121800</v>
      </c>
      <c r="D686" s="7" t="s">
        <v>1537</v>
      </c>
      <c r="E686" s="3" t="s">
        <v>57</v>
      </c>
      <c r="F686" s="4" t="s">
        <v>1538</v>
      </c>
      <c r="G686" s="1"/>
    </row>
    <row r="687" spans="1:7" ht="193.2">
      <c r="A687" s="3">
        <v>7</v>
      </c>
      <c r="B687" s="3" t="s">
        <v>21</v>
      </c>
      <c r="C687" s="3">
        <v>41116105</v>
      </c>
      <c r="D687" s="7" t="s">
        <v>1539</v>
      </c>
      <c r="E687" s="3" t="s">
        <v>50</v>
      </c>
      <c r="F687" s="4" t="s">
        <v>1540</v>
      </c>
      <c r="G687" s="1"/>
    </row>
    <row r="688" spans="1:7" ht="69">
      <c r="A688" s="3">
        <v>7</v>
      </c>
      <c r="B688" s="3" t="s">
        <v>21</v>
      </c>
      <c r="C688" s="3">
        <v>12352303</v>
      </c>
      <c r="D688" s="7" t="s">
        <v>1541</v>
      </c>
      <c r="E688" s="3" t="s">
        <v>557</v>
      </c>
      <c r="F688" s="4" t="s">
        <v>1542</v>
      </c>
      <c r="G688" s="1"/>
    </row>
    <row r="689" spans="1:7" ht="55.2">
      <c r="A689" s="3">
        <v>7</v>
      </c>
      <c r="B689" s="3" t="s">
        <v>21</v>
      </c>
      <c r="C689" s="3">
        <v>51102718</v>
      </c>
      <c r="D689" s="7" t="s">
        <v>1543</v>
      </c>
      <c r="E689" s="3" t="s">
        <v>557</v>
      </c>
      <c r="F689" s="4" t="s">
        <v>1544</v>
      </c>
      <c r="G689" s="1"/>
    </row>
    <row r="690" spans="1:7" ht="82.8">
      <c r="A690" s="3">
        <v>7</v>
      </c>
      <c r="B690" s="3" t="s">
        <v>21</v>
      </c>
      <c r="C690" s="3">
        <v>51102718</v>
      </c>
      <c r="D690" s="7" t="s">
        <v>1545</v>
      </c>
      <c r="E690" s="3" t="s">
        <v>557</v>
      </c>
      <c r="F690" s="4" t="s">
        <v>1546</v>
      </c>
      <c r="G690" s="1"/>
    </row>
    <row r="691" spans="1:7" ht="69">
      <c r="A691" s="3">
        <v>7</v>
      </c>
      <c r="B691" s="3" t="s">
        <v>21</v>
      </c>
      <c r="C691" s="3">
        <v>41116105</v>
      </c>
      <c r="D691" s="7" t="s">
        <v>1547</v>
      </c>
      <c r="E691" s="3" t="s">
        <v>557</v>
      </c>
      <c r="F691" s="4" t="s">
        <v>1548</v>
      </c>
      <c r="G691" s="1"/>
    </row>
    <row r="692" spans="1:7" ht="27.6">
      <c r="A692" s="3">
        <v>7</v>
      </c>
      <c r="B692" s="3" t="s">
        <v>21</v>
      </c>
      <c r="C692" s="3">
        <v>41116105</v>
      </c>
      <c r="D692" s="7" t="s">
        <v>1549</v>
      </c>
      <c r="E692" s="3" t="s">
        <v>557</v>
      </c>
      <c r="F692" s="4" t="s">
        <v>1550</v>
      </c>
      <c r="G692" s="1"/>
    </row>
    <row r="693" spans="1:7" ht="96.6">
      <c r="A693" s="3">
        <v>7</v>
      </c>
      <c r="B693" s="3" t="s">
        <v>21</v>
      </c>
      <c r="C693" s="3">
        <v>12352102</v>
      </c>
      <c r="D693" s="7" t="s">
        <v>1551</v>
      </c>
      <c r="E693" s="3" t="s">
        <v>557</v>
      </c>
      <c r="F693" s="4" t="s">
        <v>1552</v>
      </c>
      <c r="G693" s="1"/>
    </row>
    <row r="694" spans="1:7" ht="41.4">
      <c r="A694" s="3">
        <v>7</v>
      </c>
      <c r="B694" s="3" t="s">
        <v>21</v>
      </c>
      <c r="C694" s="3">
        <v>14122200</v>
      </c>
      <c r="D694" s="7" t="s">
        <v>1553</v>
      </c>
      <c r="E694" s="3" t="s">
        <v>57</v>
      </c>
      <c r="F694" s="4" t="s">
        <v>1554</v>
      </c>
      <c r="G694" s="1"/>
    </row>
    <row r="695" spans="1:7" ht="55.2">
      <c r="A695" s="3">
        <v>7</v>
      </c>
      <c r="B695" s="3" t="s">
        <v>21</v>
      </c>
      <c r="C695" s="3">
        <v>41104921</v>
      </c>
      <c r="D695" s="7" t="s">
        <v>1555</v>
      </c>
      <c r="E695" s="3" t="s">
        <v>65</v>
      </c>
      <c r="F695" s="4" t="s">
        <v>1556</v>
      </c>
      <c r="G695" s="1"/>
    </row>
    <row r="696" spans="1:7" ht="41.4">
      <c r="A696" s="3">
        <v>7</v>
      </c>
      <c r="B696" s="3" t="s">
        <v>21</v>
      </c>
      <c r="C696" s="3">
        <v>41116129</v>
      </c>
      <c r="D696" s="7" t="s">
        <v>1557</v>
      </c>
      <c r="E696" s="3" t="s">
        <v>65</v>
      </c>
      <c r="F696" s="4" t="s">
        <v>1558</v>
      </c>
      <c r="G696" s="1"/>
    </row>
    <row r="697" spans="1:7" ht="69">
      <c r="A697" s="3">
        <v>7</v>
      </c>
      <c r="B697" s="3" t="s">
        <v>21</v>
      </c>
      <c r="C697" s="3">
        <v>12141707</v>
      </c>
      <c r="D697" s="7" t="s">
        <v>1559</v>
      </c>
      <c r="E697" s="3" t="s">
        <v>557</v>
      </c>
      <c r="F697" s="4" t="s">
        <v>1560</v>
      </c>
      <c r="G697" s="1"/>
    </row>
    <row r="698" spans="1:7" ht="69">
      <c r="A698" s="3">
        <v>7</v>
      </c>
      <c r="B698" s="3" t="s">
        <v>21</v>
      </c>
      <c r="C698" s="3">
        <v>12141700</v>
      </c>
      <c r="D698" s="7" t="s">
        <v>1561</v>
      </c>
      <c r="E698" s="3" t="s">
        <v>557</v>
      </c>
      <c r="F698" s="4" t="s">
        <v>1562</v>
      </c>
      <c r="G698" s="1"/>
    </row>
    <row r="699" spans="1:7" ht="27.6">
      <c r="A699" s="3">
        <v>7</v>
      </c>
      <c r="B699" s="3" t="s">
        <v>21</v>
      </c>
      <c r="C699" s="3">
        <v>41116129</v>
      </c>
      <c r="D699" s="7" t="s">
        <v>1563</v>
      </c>
      <c r="E699" s="3" t="s">
        <v>57</v>
      </c>
      <c r="F699" s="4" t="s">
        <v>1564</v>
      </c>
      <c r="G699" s="1"/>
    </row>
    <row r="700" spans="1:7" ht="69">
      <c r="A700" s="3">
        <v>7</v>
      </c>
      <c r="B700" s="3" t="s">
        <v>21</v>
      </c>
      <c r="C700" s="3">
        <v>51102709</v>
      </c>
      <c r="D700" s="7" t="s">
        <v>1565</v>
      </c>
      <c r="E700" s="3" t="s">
        <v>50</v>
      </c>
      <c r="F700" s="4" t="s">
        <v>1566</v>
      </c>
      <c r="G700" s="1"/>
    </row>
    <row r="701" spans="1:7" ht="55.2">
      <c r="A701" s="3">
        <v>7</v>
      </c>
      <c r="B701" s="3" t="s">
        <v>21</v>
      </c>
      <c r="C701" s="3">
        <v>12352304</v>
      </c>
      <c r="D701" s="7" t="s">
        <v>1567</v>
      </c>
      <c r="E701" s="3" t="s">
        <v>557</v>
      </c>
      <c r="F701" s="4" t="s">
        <v>1568</v>
      </c>
      <c r="G701" s="1"/>
    </row>
    <row r="702" spans="1:7" ht="27.6">
      <c r="A702" s="3">
        <v>7</v>
      </c>
      <c r="B702" s="3" t="s">
        <v>21</v>
      </c>
      <c r="C702" s="3">
        <v>41121800</v>
      </c>
      <c r="D702" s="7" t="s">
        <v>1569</v>
      </c>
      <c r="E702" s="3" t="s">
        <v>57</v>
      </c>
      <c r="F702" s="4" t="s">
        <v>1570</v>
      </c>
      <c r="G702" s="1"/>
    </row>
    <row r="703" spans="1:7" ht="179.4">
      <c r="A703" s="3">
        <v>7</v>
      </c>
      <c r="B703" s="3" t="s">
        <v>21</v>
      </c>
      <c r="C703" s="3">
        <v>41116105</v>
      </c>
      <c r="D703" s="7" t="s">
        <v>1571</v>
      </c>
      <c r="E703" s="3" t="s">
        <v>557</v>
      </c>
      <c r="F703" s="4" t="s">
        <v>1572</v>
      </c>
      <c r="G703" s="1"/>
    </row>
    <row r="704" spans="1:7" ht="41.4">
      <c r="A704" s="3">
        <v>7</v>
      </c>
      <c r="B704" s="3" t="s">
        <v>21</v>
      </c>
      <c r="C704" s="3">
        <v>41116105</v>
      </c>
      <c r="D704" s="7" t="s">
        <v>1573</v>
      </c>
      <c r="E704" s="3" t="s">
        <v>557</v>
      </c>
      <c r="F704" s="4" t="s">
        <v>1574</v>
      </c>
      <c r="G704" s="1"/>
    </row>
    <row r="705" spans="1:7">
      <c r="A705" s="3">
        <v>7</v>
      </c>
      <c r="B705" s="3" t="s">
        <v>21</v>
      </c>
      <c r="C705" s="3">
        <v>41115800</v>
      </c>
      <c r="D705" s="7" t="s">
        <v>1575</v>
      </c>
      <c r="E705" s="3" t="s">
        <v>111</v>
      </c>
      <c r="F705" s="4" t="s">
        <v>1576</v>
      </c>
      <c r="G705" s="1"/>
    </row>
    <row r="706" spans="1:7">
      <c r="A706" s="3">
        <v>7</v>
      </c>
      <c r="B706" s="3" t="s">
        <v>21</v>
      </c>
      <c r="C706" s="3">
        <v>41115800</v>
      </c>
      <c r="D706" s="7" t="s">
        <v>1577</v>
      </c>
      <c r="E706" s="3" t="s">
        <v>111</v>
      </c>
      <c r="F706" s="4" t="s">
        <v>1578</v>
      </c>
      <c r="G706" s="1"/>
    </row>
    <row r="707" spans="1:7">
      <c r="A707" s="3">
        <v>7</v>
      </c>
      <c r="B707" s="3" t="s">
        <v>21</v>
      </c>
      <c r="C707" s="3">
        <v>41115800</v>
      </c>
      <c r="D707" s="7" t="s">
        <v>1579</v>
      </c>
      <c r="E707" s="3" t="s">
        <v>111</v>
      </c>
      <c r="F707" s="4" t="s">
        <v>1580</v>
      </c>
      <c r="G707" s="1"/>
    </row>
    <row r="708" spans="1:7">
      <c r="A708" s="3">
        <v>7</v>
      </c>
      <c r="B708" s="3" t="s">
        <v>21</v>
      </c>
      <c r="C708" s="3">
        <v>41122401</v>
      </c>
      <c r="D708" s="7" t="s">
        <v>1581</v>
      </c>
      <c r="E708" s="3" t="s">
        <v>57</v>
      </c>
      <c r="F708" s="4" t="s">
        <v>1582</v>
      </c>
      <c r="G708" s="1"/>
    </row>
    <row r="709" spans="1:7" ht="41.4">
      <c r="A709" s="3">
        <v>7</v>
      </c>
      <c r="B709" s="3" t="s">
        <v>21</v>
      </c>
      <c r="C709" s="3">
        <v>12171500</v>
      </c>
      <c r="D709" s="7" t="s">
        <v>1583</v>
      </c>
      <c r="E709" s="3" t="s">
        <v>557</v>
      </c>
      <c r="F709" s="4" t="s">
        <v>1584</v>
      </c>
      <c r="G709" s="1"/>
    </row>
    <row r="710" spans="1:7" ht="41.4">
      <c r="A710" s="3">
        <v>7</v>
      </c>
      <c r="B710" s="3" t="s">
        <v>21</v>
      </c>
      <c r="C710" s="3">
        <v>41116105</v>
      </c>
      <c r="D710" s="7" t="s">
        <v>1585</v>
      </c>
      <c r="E710" s="3" t="s">
        <v>50</v>
      </c>
      <c r="F710" s="4" t="s">
        <v>1586</v>
      </c>
      <c r="G710" s="1"/>
    </row>
    <row r="711" spans="1:7" ht="41.4">
      <c r="A711" s="3">
        <v>7</v>
      </c>
      <c r="B711" s="3" t="s">
        <v>21</v>
      </c>
      <c r="C711" s="3">
        <v>41116105</v>
      </c>
      <c r="D711" s="7" t="s">
        <v>1587</v>
      </c>
      <c r="E711" s="3" t="s">
        <v>557</v>
      </c>
      <c r="F711" s="4" t="s">
        <v>1588</v>
      </c>
      <c r="G711" s="1"/>
    </row>
    <row r="712" spans="1:7" ht="41.4">
      <c r="A712" s="3">
        <v>7</v>
      </c>
      <c r="B712" s="3" t="s">
        <v>21</v>
      </c>
      <c r="C712" s="3">
        <v>41116105</v>
      </c>
      <c r="D712" s="7" t="s">
        <v>1589</v>
      </c>
      <c r="E712" s="3" t="s">
        <v>557</v>
      </c>
      <c r="F712" s="4" t="s">
        <v>1590</v>
      </c>
      <c r="G712" s="1"/>
    </row>
    <row r="713" spans="1:7" ht="41.4">
      <c r="A713" s="3">
        <v>7</v>
      </c>
      <c r="B713" s="3" t="s">
        <v>21</v>
      </c>
      <c r="C713" s="3">
        <v>41116105</v>
      </c>
      <c r="D713" s="7" t="s">
        <v>1591</v>
      </c>
      <c r="E713" s="3" t="s">
        <v>557</v>
      </c>
      <c r="F713" s="4" t="s">
        <v>1592</v>
      </c>
      <c r="G713" s="1"/>
    </row>
    <row r="714" spans="1:7" ht="41.4">
      <c r="A714" s="3">
        <v>7</v>
      </c>
      <c r="B714" s="3" t="s">
        <v>21</v>
      </c>
      <c r="C714" s="3">
        <v>41116105</v>
      </c>
      <c r="D714" s="7" t="s">
        <v>1593</v>
      </c>
      <c r="E714" s="3" t="s">
        <v>557</v>
      </c>
      <c r="F714" s="4" t="s">
        <v>1594</v>
      </c>
      <c r="G714" s="1"/>
    </row>
    <row r="715" spans="1:7" ht="41.4">
      <c r="A715" s="3">
        <v>7</v>
      </c>
      <c r="B715" s="3" t="s">
        <v>21</v>
      </c>
      <c r="C715" s="3">
        <v>41116105</v>
      </c>
      <c r="D715" s="7" t="s">
        <v>1595</v>
      </c>
      <c r="E715" s="3" t="s">
        <v>557</v>
      </c>
      <c r="F715" s="4" t="s">
        <v>1596</v>
      </c>
      <c r="G715" s="1"/>
    </row>
    <row r="716" spans="1:7" ht="41.4">
      <c r="A716" s="3">
        <v>7</v>
      </c>
      <c r="B716" s="3" t="s">
        <v>21</v>
      </c>
      <c r="C716" s="3">
        <v>41116105</v>
      </c>
      <c r="D716" s="7" t="s">
        <v>1597</v>
      </c>
      <c r="E716" s="3" t="s">
        <v>557</v>
      </c>
      <c r="F716" s="4" t="s">
        <v>1598</v>
      </c>
      <c r="G716" s="1"/>
    </row>
    <row r="717" spans="1:7" ht="41.4">
      <c r="A717" s="3">
        <v>7</v>
      </c>
      <c r="B717" s="3" t="s">
        <v>21</v>
      </c>
      <c r="C717" s="3">
        <v>41116105</v>
      </c>
      <c r="D717" s="7" t="s">
        <v>1599</v>
      </c>
      <c r="E717" s="3" t="s">
        <v>557</v>
      </c>
      <c r="F717" s="4" t="s">
        <v>1600</v>
      </c>
      <c r="G717" s="1"/>
    </row>
    <row r="718" spans="1:7" ht="41.4">
      <c r="A718" s="3">
        <v>7</v>
      </c>
      <c r="B718" s="3" t="s">
        <v>21</v>
      </c>
      <c r="C718" s="3">
        <v>41116105</v>
      </c>
      <c r="D718" s="7" t="s">
        <v>1601</v>
      </c>
      <c r="E718" s="3" t="s">
        <v>557</v>
      </c>
      <c r="F718" s="4" t="s">
        <v>1602</v>
      </c>
      <c r="G718" s="1"/>
    </row>
    <row r="719" spans="1:7" ht="41.4">
      <c r="A719" s="3">
        <v>7</v>
      </c>
      <c r="B719" s="3" t="s">
        <v>21</v>
      </c>
      <c r="C719" s="3">
        <v>41116105</v>
      </c>
      <c r="D719" s="7" t="s">
        <v>1603</v>
      </c>
      <c r="E719" s="3" t="s">
        <v>557</v>
      </c>
      <c r="F719" s="4" t="s">
        <v>1604</v>
      </c>
      <c r="G719" s="1"/>
    </row>
    <row r="720" spans="1:7" ht="41.4">
      <c r="A720" s="3">
        <v>7</v>
      </c>
      <c r="B720" s="3" t="s">
        <v>21</v>
      </c>
      <c r="C720" s="3">
        <v>41116105</v>
      </c>
      <c r="D720" s="7" t="s">
        <v>1605</v>
      </c>
      <c r="E720" s="3" t="s">
        <v>557</v>
      </c>
      <c r="F720" s="4" t="s">
        <v>1606</v>
      </c>
      <c r="G720" s="1"/>
    </row>
    <row r="721" spans="1:7" ht="69">
      <c r="A721" s="3">
        <v>7</v>
      </c>
      <c r="B721" s="3" t="s">
        <v>21</v>
      </c>
      <c r="C721" s="3">
        <v>41116000</v>
      </c>
      <c r="D721" s="7" t="s">
        <v>1607</v>
      </c>
      <c r="E721" s="3" t="s">
        <v>557</v>
      </c>
      <c r="F721" s="4" t="s">
        <v>1608</v>
      </c>
      <c r="G721" s="1"/>
    </row>
    <row r="722" spans="1:7" ht="55.2">
      <c r="A722" s="3">
        <v>7</v>
      </c>
      <c r="B722" s="3" t="s">
        <v>21</v>
      </c>
      <c r="C722" s="3">
        <v>41116000</v>
      </c>
      <c r="D722" s="7" t="s">
        <v>1609</v>
      </c>
      <c r="E722" s="3" t="s">
        <v>557</v>
      </c>
      <c r="F722" s="4" t="s">
        <v>1610</v>
      </c>
      <c r="G722" s="1"/>
    </row>
    <row r="723" spans="1:7" ht="55.2">
      <c r="A723" s="3">
        <v>7</v>
      </c>
      <c r="B723" s="3" t="s">
        <v>21</v>
      </c>
      <c r="C723" s="3">
        <v>41116000</v>
      </c>
      <c r="D723" s="7" t="s">
        <v>1611</v>
      </c>
      <c r="E723" s="3" t="s">
        <v>557</v>
      </c>
      <c r="F723" s="4" t="s">
        <v>1612</v>
      </c>
      <c r="G723" s="1"/>
    </row>
    <row r="724" spans="1:7" ht="69">
      <c r="A724" s="3">
        <v>7</v>
      </c>
      <c r="B724" s="3" t="s">
        <v>21</v>
      </c>
      <c r="C724" s="3">
        <v>41116000</v>
      </c>
      <c r="D724" s="7" t="s">
        <v>1613</v>
      </c>
      <c r="E724" s="3" t="s">
        <v>557</v>
      </c>
      <c r="F724" s="4" t="s">
        <v>1614</v>
      </c>
      <c r="G724" s="1"/>
    </row>
    <row r="725" spans="1:7" ht="41.4">
      <c r="A725" s="3">
        <v>7</v>
      </c>
      <c r="B725" s="3" t="s">
        <v>21</v>
      </c>
      <c r="C725" s="3">
        <v>41104201</v>
      </c>
      <c r="D725" s="7" t="s">
        <v>1615</v>
      </c>
      <c r="E725" s="3" t="s">
        <v>1616</v>
      </c>
      <c r="F725" s="4" t="s">
        <v>1617</v>
      </c>
      <c r="G725" s="1"/>
    </row>
    <row r="726" spans="1:7" ht="151.80000000000001">
      <c r="A726" s="3">
        <v>7</v>
      </c>
      <c r="B726" s="3" t="s">
        <v>21</v>
      </c>
      <c r="C726" s="3">
        <v>41116105</v>
      </c>
      <c r="D726" s="7" t="s">
        <v>1618</v>
      </c>
      <c r="E726" s="3" t="s">
        <v>72</v>
      </c>
      <c r="F726" s="4" t="s">
        <v>1619</v>
      </c>
      <c r="G726" s="1"/>
    </row>
    <row r="727" spans="1:7" ht="41.4">
      <c r="A727" s="3">
        <v>7</v>
      </c>
      <c r="B727" s="3" t="s">
        <v>21</v>
      </c>
      <c r="C727" s="3">
        <v>51211624</v>
      </c>
      <c r="D727" s="7" t="s">
        <v>1620</v>
      </c>
      <c r="E727" s="3" t="s">
        <v>557</v>
      </c>
      <c r="F727" s="4" t="s">
        <v>1621</v>
      </c>
      <c r="G727" s="1"/>
    </row>
    <row r="728" spans="1:7" ht="41.4">
      <c r="A728" s="3">
        <v>7</v>
      </c>
      <c r="B728" s="3" t="s">
        <v>21</v>
      </c>
      <c r="C728" s="3">
        <v>41116105</v>
      </c>
      <c r="D728" s="7" t="s">
        <v>1622</v>
      </c>
      <c r="E728" s="3" t="s">
        <v>557</v>
      </c>
      <c r="F728" s="4" t="s">
        <v>1623</v>
      </c>
      <c r="G728" s="1"/>
    </row>
    <row r="729" spans="1:7" ht="41.4">
      <c r="A729" s="3">
        <v>7</v>
      </c>
      <c r="B729" s="3" t="s">
        <v>21</v>
      </c>
      <c r="C729" s="3">
        <v>51131503</v>
      </c>
      <c r="D729" s="7" t="s">
        <v>1624</v>
      </c>
      <c r="E729" s="3" t="s">
        <v>557</v>
      </c>
      <c r="F729" s="4" t="s">
        <v>1625</v>
      </c>
      <c r="G729" s="1"/>
    </row>
    <row r="730" spans="1:7" ht="27.6">
      <c r="A730" s="3">
        <v>7</v>
      </c>
      <c r="B730" s="3" t="s">
        <v>21</v>
      </c>
      <c r="C730" s="3">
        <v>41116105</v>
      </c>
      <c r="D730" s="7" t="s">
        <v>1626</v>
      </c>
      <c r="E730" s="3" t="s">
        <v>557</v>
      </c>
      <c r="F730" s="4" t="s">
        <v>1627</v>
      </c>
      <c r="G730" s="1"/>
    </row>
    <row r="731" spans="1:7" ht="41.4">
      <c r="A731" s="3">
        <v>7</v>
      </c>
      <c r="B731" s="3" t="s">
        <v>21</v>
      </c>
      <c r="C731" s="3">
        <v>11101709</v>
      </c>
      <c r="D731" s="7" t="s">
        <v>1628</v>
      </c>
      <c r="E731" s="3" t="s">
        <v>557</v>
      </c>
      <c r="F731" s="4" t="s">
        <v>1629</v>
      </c>
      <c r="G731" s="1"/>
    </row>
    <row r="732" spans="1:7">
      <c r="A732" s="3">
        <v>7</v>
      </c>
      <c r="B732" s="3" t="s">
        <v>21</v>
      </c>
      <c r="C732" s="3">
        <v>41112213</v>
      </c>
      <c r="D732" s="7" t="s">
        <v>1630</v>
      </c>
      <c r="E732" s="3" t="s">
        <v>57</v>
      </c>
      <c r="F732" s="4" t="s">
        <v>1631</v>
      </c>
      <c r="G732" s="1"/>
    </row>
    <row r="733" spans="1:7" ht="82.8">
      <c r="A733" s="3">
        <v>7</v>
      </c>
      <c r="B733" s="3" t="s">
        <v>21</v>
      </c>
      <c r="C733" s="3">
        <v>12161503</v>
      </c>
      <c r="D733" s="7" t="s">
        <v>1632</v>
      </c>
      <c r="E733" s="3" t="s">
        <v>65</v>
      </c>
      <c r="F733" s="4" t="s">
        <v>1633</v>
      </c>
      <c r="G733" s="1"/>
    </row>
    <row r="734" spans="1:7" ht="27.6">
      <c r="A734" s="3">
        <v>7</v>
      </c>
      <c r="B734" s="3" t="s">
        <v>21</v>
      </c>
      <c r="C734" s="3">
        <v>12161503</v>
      </c>
      <c r="D734" s="7" t="s">
        <v>1634</v>
      </c>
      <c r="E734" s="3" t="s">
        <v>65</v>
      </c>
      <c r="F734" s="4" t="s">
        <v>1635</v>
      </c>
      <c r="G734" s="1"/>
    </row>
    <row r="735" spans="1:7" ht="27.6">
      <c r="A735" s="3">
        <v>7</v>
      </c>
      <c r="B735" s="3" t="s">
        <v>21</v>
      </c>
      <c r="C735" s="3">
        <v>12161503</v>
      </c>
      <c r="D735" s="7" t="s">
        <v>1636</v>
      </c>
      <c r="E735" s="3" t="s">
        <v>65</v>
      </c>
      <c r="F735" s="4" t="s">
        <v>1637</v>
      </c>
      <c r="G735" s="1"/>
    </row>
    <row r="736" spans="1:7" ht="69">
      <c r="A736" s="3">
        <v>7</v>
      </c>
      <c r="B736" s="3" t="s">
        <v>21</v>
      </c>
      <c r="C736" s="3">
        <v>41116104</v>
      </c>
      <c r="D736" s="7" t="s">
        <v>1638</v>
      </c>
      <c r="E736" s="3" t="s">
        <v>57</v>
      </c>
      <c r="F736" s="4" t="s">
        <v>1639</v>
      </c>
      <c r="G736" s="1"/>
    </row>
    <row r="737" spans="1:7" ht="41.4">
      <c r="A737" s="3">
        <v>7</v>
      </c>
      <c r="B737" s="3" t="s">
        <v>21</v>
      </c>
      <c r="C737" s="3">
        <v>41113034</v>
      </c>
      <c r="D737" s="7" t="s">
        <v>1640</v>
      </c>
      <c r="E737" s="3" t="s">
        <v>65</v>
      </c>
      <c r="F737" s="4" t="s">
        <v>1641</v>
      </c>
      <c r="G737" s="1"/>
    </row>
    <row r="738" spans="1:7" ht="27.6">
      <c r="A738" s="3">
        <v>7</v>
      </c>
      <c r="B738" s="3" t="s">
        <v>21</v>
      </c>
      <c r="C738" s="3">
        <v>41121802</v>
      </c>
      <c r="D738" s="7" t="s">
        <v>1642</v>
      </c>
      <c r="E738" s="3" t="s">
        <v>57</v>
      </c>
      <c r="F738" s="4" t="s">
        <v>1643</v>
      </c>
      <c r="G738" s="1"/>
    </row>
    <row r="739" spans="1:7" ht="27.6">
      <c r="A739" s="3">
        <v>7</v>
      </c>
      <c r="B739" s="3" t="s">
        <v>21</v>
      </c>
      <c r="C739" s="3">
        <v>41121800</v>
      </c>
      <c r="D739" s="7" t="s">
        <v>1644</v>
      </c>
      <c r="E739" s="3" t="s">
        <v>57</v>
      </c>
      <c r="F739" s="4" t="s">
        <v>1645</v>
      </c>
      <c r="G739" s="1"/>
    </row>
    <row r="740" spans="1:7" ht="27.6">
      <c r="A740" s="3">
        <v>7</v>
      </c>
      <c r="B740" s="3" t="s">
        <v>21</v>
      </c>
      <c r="C740" s="3">
        <v>41121800</v>
      </c>
      <c r="D740" s="7" t="s">
        <v>1646</v>
      </c>
      <c r="E740" s="3" t="s">
        <v>57</v>
      </c>
      <c r="F740" s="4" t="s">
        <v>1647</v>
      </c>
      <c r="G740" s="1"/>
    </row>
    <row r="741" spans="1:7" ht="27.6">
      <c r="A741" s="3">
        <v>7</v>
      </c>
      <c r="B741" s="3" t="s">
        <v>21</v>
      </c>
      <c r="C741" s="3">
        <v>41121800</v>
      </c>
      <c r="D741" s="7" t="s">
        <v>1648</v>
      </c>
      <c r="E741" s="3" t="s">
        <v>57</v>
      </c>
      <c r="F741" s="4" t="s">
        <v>1649</v>
      </c>
      <c r="G741" s="1"/>
    </row>
    <row r="742" spans="1:7" ht="27.6">
      <c r="A742" s="3">
        <v>7</v>
      </c>
      <c r="B742" s="3" t="s">
        <v>21</v>
      </c>
      <c r="C742" s="3">
        <v>41121800</v>
      </c>
      <c r="D742" s="7" t="s">
        <v>1650</v>
      </c>
      <c r="E742" s="3" t="s">
        <v>57</v>
      </c>
      <c r="F742" s="4" t="s">
        <v>1651</v>
      </c>
      <c r="G742" s="1"/>
    </row>
    <row r="743" spans="1:7" ht="27.6">
      <c r="A743" s="3">
        <v>7</v>
      </c>
      <c r="B743" s="3" t="s">
        <v>21</v>
      </c>
      <c r="C743" s="3">
        <v>41121800</v>
      </c>
      <c r="D743" s="7" t="s">
        <v>1652</v>
      </c>
      <c r="E743" s="3" t="s">
        <v>57</v>
      </c>
      <c r="F743" s="4" t="s">
        <v>1653</v>
      </c>
      <c r="G743" s="1"/>
    </row>
    <row r="744" spans="1:7" ht="27.6">
      <c r="A744" s="3">
        <v>7</v>
      </c>
      <c r="B744" s="3" t="s">
        <v>21</v>
      </c>
      <c r="C744" s="3">
        <v>41121800</v>
      </c>
      <c r="D744" s="7" t="s">
        <v>1654</v>
      </c>
      <c r="E744" s="3" t="s">
        <v>57</v>
      </c>
      <c r="F744" s="4" t="s">
        <v>1655</v>
      </c>
      <c r="G744" s="1"/>
    </row>
    <row r="745" spans="1:7" ht="27.6">
      <c r="A745" s="3">
        <v>7</v>
      </c>
      <c r="B745" s="3" t="s">
        <v>21</v>
      </c>
      <c r="C745" s="3">
        <v>41121800</v>
      </c>
      <c r="D745" s="7" t="s">
        <v>1656</v>
      </c>
      <c r="E745" s="3" t="s">
        <v>57</v>
      </c>
      <c r="F745" s="4" t="s">
        <v>1657</v>
      </c>
      <c r="G745" s="1"/>
    </row>
    <row r="746" spans="1:7" ht="27.6">
      <c r="A746" s="3">
        <v>7</v>
      </c>
      <c r="B746" s="3" t="s">
        <v>21</v>
      </c>
      <c r="C746" s="3">
        <v>41121800</v>
      </c>
      <c r="D746" s="7" t="s">
        <v>1658</v>
      </c>
      <c r="E746" s="3" t="s">
        <v>57</v>
      </c>
      <c r="F746" s="4" t="s">
        <v>1659</v>
      </c>
      <c r="G746" s="1"/>
    </row>
    <row r="747" spans="1:7" ht="27.6">
      <c r="A747" s="3">
        <v>7</v>
      </c>
      <c r="B747" s="3" t="s">
        <v>21</v>
      </c>
      <c r="C747" s="3">
        <v>41121800</v>
      </c>
      <c r="D747" s="7" t="s">
        <v>1660</v>
      </c>
      <c r="E747" s="3" t="s">
        <v>57</v>
      </c>
      <c r="F747" s="4" t="s">
        <v>1661</v>
      </c>
      <c r="G747" s="1"/>
    </row>
    <row r="748" spans="1:7" ht="27.6">
      <c r="A748" s="3">
        <v>7</v>
      </c>
      <c r="B748" s="3" t="s">
        <v>21</v>
      </c>
      <c r="C748" s="3">
        <v>41121800</v>
      </c>
      <c r="D748" s="7" t="s">
        <v>1662</v>
      </c>
      <c r="E748" s="3" t="s">
        <v>57</v>
      </c>
      <c r="F748" s="4" t="s">
        <v>1663</v>
      </c>
      <c r="G748" s="1"/>
    </row>
    <row r="749" spans="1:7" ht="69">
      <c r="A749" s="3">
        <v>7</v>
      </c>
      <c r="B749" s="3" t="s">
        <v>21</v>
      </c>
      <c r="C749" s="3">
        <v>41116105</v>
      </c>
      <c r="D749" s="7" t="s">
        <v>1664</v>
      </c>
      <c r="E749" s="3" t="s">
        <v>557</v>
      </c>
      <c r="F749" s="4" t="s">
        <v>1665</v>
      </c>
      <c r="G749" s="1"/>
    </row>
    <row r="750" spans="1:7">
      <c r="A750" s="3">
        <v>7</v>
      </c>
      <c r="B750" s="3" t="s">
        <v>21</v>
      </c>
      <c r="C750" s="3">
        <v>41121800</v>
      </c>
      <c r="D750" s="7" t="s">
        <v>1666</v>
      </c>
      <c r="E750" s="3" t="s">
        <v>57</v>
      </c>
      <c r="F750" s="4" t="s">
        <v>1667</v>
      </c>
      <c r="G750" s="1"/>
    </row>
    <row r="751" spans="1:7" ht="27.6">
      <c r="A751" s="3">
        <v>7</v>
      </c>
      <c r="B751" s="3" t="s">
        <v>21</v>
      </c>
      <c r="C751" s="3">
        <v>41121800</v>
      </c>
      <c r="D751" s="7" t="s">
        <v>1668</v>
      </c>
      <c r="E751" s="3" t="s">
        <v>65</v>
      </c>
      <c r="F751" s="4" t="s">
        <v>1669</v>
      </c>
      <c r="G751" s="1"/>
    </row>
    <row r="752" spans="1:7" ht="41.4">
      <c r="A752" s="3">
        <v>8</v>
      </c>
      <c r="B752" s="3" t="s">
        <v>23</v>
      </c>
      <c r="C752" s="3">
        <v>48101817</v>
      </c>
      <c r="D752" s="7" t="s">
        <v>1675</v>
      </c>
      <c r="E752" s="3" t="s">
        <v>111</v>
      </c>
      <c r="F752" s="4" t="s">
        <v>1676</v>
      </c>
      <c r="G752" s="1"/>
    </row>
    <row r="753" spans="1:7" ht="96.6">
      <c r="A753" s="3">
        <v>8</v>
      </c>
      <c r="B753" s="3" t="s">
        <v>23</v>
      </c>
      <c r="C753" s="3">
        <v>47121602</v>
      </c>
      <c r="D753" s="7" t="s">
        <v>1677</v>
      </c>
      <c r="E753" s="3" t="s">
        <v>60</v>
      </c>
      <c r="F753" s="4" t="s">
        <v>1678</v>
      </c>
      <c r="G753" s="1"/>
    </row>
    <row r="754" spans="1:7" ht="55.2">
      <c r="A754" s="3">
        <v>8</v>
      </c>
      <c r="B754" s="3" t="s">
        <v>23</v>
      </c>
      <c r="C754" s="3">
        <v>52151644</v>
      </c>
      <c r="D754" s="7" t="s">
        <v>1679</v>
      </c>
      <c r="E754" s="3" t="s">
        <v>60</v>
      </c>
      <c r="F754" s="4" t="s">
        <v>1680</v>
      </c>
      <c r="G754" s="1"/>
    </row>
    <row r="755" spans="1:7" ht="69">
      <c r="A755" s="3">
        <v>8</v>
      </c>
      <c r="B755" s="3" t="s">
        <v>23</v>
      </c>
      <c r="C755" s="3">
        <v>56101538</v>
      </c>
      <c r="D755" s="7" t="s">
        <v>1681</v>
      </c>
      <c r="E755" s="3" t="s">
        <v>60</v>
      </c>
      <c r="F755" s="4" t="s">
        <v>1682</v>
      </c>
      <c r="G755" s="1"/>
    </row>
    <row r="756" spans="1:7" ht="27.6">
      <c r="A756" s="3">
        <v>8</v>
      </c>
      <c r="B756" s="3" t="s">
        <v>23</v>
      </c>
      <c r="C756" s="3">
        <v>41111503</v>
      </c>
      <c r="D756" s="7" t="s">
        <v>1683</v>
      </c>
      <c r="E756" s="3" t="s">
        <v>60</v>
      </c>
      <c r="F756" s="4" t="s">
        <v>1684</v>
      </c>
      <c r="G756" s="1"/>
    </row>
    <row r="757" spans="1:7" ht="41.4">
      <c r="A757" s="3">
        <v>8</v>
      </c>
      <c r="B757" s="3" t="s">
        <v>23</v>
      </c>
      <c r="C757" s="3">
        <v>41111507</v>
      </c>
      <c r="D757" s="7" t="s">
        <v>1685</v>
      </c>
      <c r="E757" s="3" t="s">
        <v>60</v>
      </c>
      <c r="F757" s="4" t="s">
        <v>1686</v>
      </c>
      <c r="G757" s="1"/>
    </row>
    <row r="758" spans="1:7" ht="41.4">
      <c r="A758" s="3">
        <v>8</v>
      </c>
      <c r="B758" s="3" t="s">
        <v>23</v>
      </c>
      <c r="C758" s="3">
        <v>47121804</v>
      </c>
      <c r="D758" s="7" t="s">
        <v>1687</v>
      </c>
      <c r="E758" s="3" t="s">
        <v>60</v>
      </c>
      <c r="F758" s="4" t="s">
        <v>1688</v>
      </c>
      <c r="G758" s="1"/>
    </row>
    <row r="759" spans="1:7" ht="27.6">
      <c r="A759" s="3">
        <v>8</v>
      </c>
      <c r="B759" s="3" t="s">
        <v>23</v>
      </c>
      <c r="C759" s="3">
        <v>47121804</v>
      </c>
      <c r="D759" s="7" t="s">
        <v>1689</v>
      </c>
      <c r="E759" s="3" t="s">
        <v>60</v>
      </c>
      <c r="F759" s="4" t="s">
        <v>1690</v>
      </c>
      <c r="G759" s="1"/>
    </row>
    <row r="760" spans="1:7">
      <c r="A760" s="3">
        <v>8</v>
      </c>
      <c r="B760" s="3" t="s">
        <v>23</v>
      </c>
      <c r="C760" s="3">
        <v>47121804</v>
      </c>
      <c r="D760" s="7" t="s">
        <v>1691</v>
      </c>
      <c r="E760" s="3" t="s">
        <v>60</v>
      </c>
      <c r="F760" s="4" t="s">
        <v>1692</v>
      </c>
      <c r="G760" s="1"/>
    </row>
    <row r="761" spans="1:7">
      <c r="A761" s="3">
        <v>8</v>
      </c>
      <c r="B761" s="3" t="s">
        <v>23</v>
      </c>
      <c r="C761" s="3">
        <v>52151905</v>
      </c>
      <c r="D761" s="7" t="s">
        <v>1693</v>
      </c>
      <c r="E761" s="3" t="s">
        <v>60</v>
      </c>
      <c r="F761" s="4" t="s">
        <v>1694</v>
      </c>
      <c r="G761" s="1"/>
    </row>
    <row r="762" spans="1:7">
      <c r="A762" s="3">
        <v>8</v>
      </c>
      <c r="B762" s="3" t="s">
        <v>23</v>
      </c>
      <c r="C762" s="3">
        <v>52151905</v>
      </c>
      <c r="D762" s="7" t="s">
        <v>1695</v>
      </c>
      <c r="E762" s="3" t="s">
        <v>60</v>
      </c>
      <c r="F762" s="4" t="s">
        <v>1696</v>
      </c>
      <c r="G762" s="1"/>
    </row>
    <row r="763" spans="1:7" ht="27.6">
      <c r="A763" s="3">
        <v>8</v>
      </c>
      <c r="B763" s="3" t="s">
        <v>23</v>
      </c>
      <c r="C763" s="3">
        <v>48101915</v>
      </c>
      <c r="D763" s="7" t="s">
        <v>1697</v>
      </c>
      <c r="E763" s="3" t="s">
        <v>60</v>
      </c>
      <c r="F763" s="4" t="s">
        <v>1698</v>
      </c>
      <c r="G763" s="1"/>
    </row>
    <row r="764" spans="1:7" ht="41.4">
      <c r="A764" s="3">
        <v>8</v>
      </c>
      <c r="B764" s="3" t="s">
        <v>23</v>
      </c>
      <c r="C764" s="3">
        <v>52152006</v>
      </c>
      <c r="D764" s="7" t="s">
        <v>1699</v>
      </c>
      <c r="E764" s="3" t="s">
        <v>111</v>
      </c>
      <c r="F764" s="4" t="s">
        <v>1700</v>
      </c>
      <c r="G764" s="1"/>
    </row>
    <row r="765" spans="1:7" ht="41.4">
      <c r="A765" s="3">
        <v>8</v>
      </c>
      <c r="B765" s="3" t="s">
        <v>23</v>
      </c>
      <c r="C765" s="3">
        <v>24111502</v>
      </c>
      <c r="D765" s="7" t="s">
        <v>1701</v>
      </c>
      <c r="E765" s="3" t="s">
        <v>57</v>
      </c>
      <c r="F765" s="4" t="s">
        <v>1702</v>
      </c>
      <c r="G765" s="1"/>
    </row>
    <row r="766" spans="1:7" ht="41.4">
      <c r="A766" s="3">
        <v>8</v>
      </c>
      <c r="B766" s="3" t="s">
        <v>23</v>
      </c>
      <c r="C766" s="3">
        <v>24111503</v>
      </c>
      <c r="D766" s="7" t="s">
        <v>1703</v>
      </c>
      <c r="E766" s="3" t="s">
        <v>111</v>
      </c>
      <c r="F766" s="4" t="s">
        <v>1704</v>
      </c>
      <c r="G766" s="1"/>
    </row>
    <row r="767" spans="1:7" ht="41.4">
      <c r="A767" s="3">
        <v>8</v>
      </c>
      <c r="B767" s="3" t="s">
        <v>23</v>
      </c>
      <c r="C767" s="3">
        <v>24111502</v>
      </c>
      <c r="D767" s="7" t="s">
        <v>1705</v>
      </c>
      <c r="E767" s="3" t="s">
        <v>57</v>
      </c>
      <c r="F767" s="4" t="s">
        <v>1706</v>
      </c>
      <c r="G767" s="1"/>
    </row>
    <row r="768" spans="1:7" ht="41.4">
      <c r="A768" s="3">
        <v>8</v>
      </c>
      <c r="B768" s="3" t="s">
        <v>23</v>
      </c>
      <c r="C768" s="3">
        <v>24111502</v>
      </c>
      <c r="D768" s="7" t="s">
        <v>1707</v>
      </c>
      <c r="E768" s="3" t="s">
        <v>57</v>
      </c>
      <c r="F768" s="4" t="s">
        <v>1708</v>
      </c>
      <c r="G768" s="1"/>
    </row>
    <row r="769" spans="1:7" ht="41.4">
      <c r="A769" s="3">
        <v>8</v>
      </c>
      <c r="B769" s="3" t="s">
        <v>23</v>
      </c>
      <c r="C769" s="3">
        <v>24121514</v>
      </c>
      <c r="D769" s="7" t="s">
        <v>1709</v>
      </c>
      <c r="E769" s="3" t="s">
        <v>111</v>
      </c>
      <c r="F769" s="4" t="s">
        <v>1710</v>
      </c>
      <c r="G769" s="1"/>
    </row>
    <row r="770" spans="1:7" ht="41.4">
      <c r="A770" s="3">
        <v>8</v>
      </c>
      <c r="B770" s="3" t="s">
        <v>23</v>
      </c>
      <c r="C770" s="3">
        <v>24121514</v>
      </c>
      <c r="D770" s="7" t="s">
        <v>1711</v>
      </c>
      <c r="E770" s="3" t="s">
        <v>111</v>
      </c>
      <c r="F770" s="4" t="s">
        <v>1712</v>
      </c>
      <c r="G770" s="1"/>
    </row>
    <row r="771" spans="1:7" ht="41.4">
      <c r="A771" s="3">
        <v>8</v>
      </c>
      <c r="B771" s="3" t="s">
        <v>23</v>
      </c>
      <c r="C771" s="3">
        <v>24121514</v>
      </c>
      <c r="D771" s="7" t="s">
        <v>1713</v>
      </c>
      <c r="E771" s="3" t="s">
        <v>111</v>
      </c>
      <c r="F771" s="4" t="s">
        <v>1714</v>
      </c>
      <c r="G771" s="1"/>
    </row>
    <row r="772" spans="1:7" ht="41.4">
      <c r="A772" s="3">
        <v>8</v>
      </c>
      <c r="B772" s="3" t="s">
        <v>23</v>
      </c>
      <c r="C772" s="3">
        <v>24121514</v>
      </c>
      <c r="D772" s="7" t="s">
        <v>1715</v>
      </c>
      <c r="E772" s="3" t="s">
        <v>111</v>
      </c>
      <c r="F772" s="4" t="s">
        <v>1716</v>
      </c>
      <c r="G772" s="1"/>
    </row>
    <row r="773" spans="1:7" ht="55.2">
      <c r="A773" s="3">
        <v>8</v>
      </c>
      <c r="B773" s="3" t="s">
        <v>23</v>
      </c>
      <c r="C773" s="3">
        <v>47121701</v>
      </c>
      <c r="D773" s="7" t="s">
        <v>1717</v>
      </c>
      <c r="E773" s="3" t="s">
        <v>111</v>
      </c>
      <c r="F773" s="4" t="s">
        <v>1718</v>
      </c>
      <c r="G773" s="1"/>
    </row>
    <row r="774" spans="1:7" ht="55.2">
      <c r="A774" s="3">
        <v>8</v>
      </c>
      <c r="B774" s="3" t="s">
        <v>23</v>
      </c>
      <c r="C774" s="3">
        <v>47121701</v>
      </c>
      <c r="D774" s="7" t="s">
        <v>1719</v>
      </c>
      <c r="E774" s="3" t="s">
        <v>111</v>
      </c>
      <c r="F774" s="4" t="s">
        <v>1720</v>
      </c>
      <c r="G774" s="1"/>
    </row>
    <row r="775" spans="1:7" ht="55.2">
      <c r="A775" s="3">
        <v>8</v>
      </c>
      <c r="B775" s="3" t="s">
        <v>23</v>
      </c>
      <c r="C775" s="3">
        <v>47121701</v>
      </c>
      <c r="D775" s="7" t="s">
        <v>1721</v>
      </c>
      <c r="E775" s="3" t="s">
        <v>111</v>
      </c>
      <c r="F775" s="4" t="s">
        <v>1722</v>
      </c>
      <c r="G775" s="1"/>
    </row>
    <row r="776" spans="1:7" ht="55.2">
      <c r="A776" s="3">
        <v>8</v>
      </c>
      <c r="B776" s="3" t="s">
        <v>23</v>
      </c>
      <c r="C776" s="3">
        <v>47121701</v>
      </c>
      <c r="D776" s="7" t="s">
        <v>1723</v>
      </c>
      <c r="E776" s="3" t="s">
        <v>111</v>
      </c>
      <c r="F776" s="4" t="s">
        <v>1724</v>
      </c>
      <c r="G776" s="1"/>
    </row>
    <row r="777" spans="1:7" ht="27.6">
      <c r="A777" s="3">
        <v>8</v>
      </c>
      <c r="B777" s="3" t="s">
        <v>23</v>
      </c>
      <c r="C777" s="3">
        <v>47121701</v>
      </c>
      <c r="D777" s="7" t="s">
        <v>1725</v>
      </c>
      <c r="E777" s="3" t="s">
        <v>111</v>
      </c>
      <c r="F777" s="4" t="s">
        <v>1726</v>
      </c>
      <c r="G777" s="1"/>
    </row>
    <row r="778" spans="1:7" ht="27.6">
      <c r="A778" s="3">
        <v>8</v>
      </c>
      <c r="B778" s="3" t="s">
        <v>23</v>
      </c>
      <c r="C778" s="3">
        <v>47121701</v>
      </c>
      <c r="D778" s="7" t="s">
        <v>1727</v>
      </c>
      <c r="E778" s="3" t="s">
        <v>111</v>
      </c>
      <c r="F778" s="4" t="s">
        <v>1728</v>
      </c>
      <c r="G778" s="1"/>
    </row>
    <row r="779" spans="1:7" ht="27.6">
      <c r="A779" s="3">
        <v>8</v>
      </c>
      <c r="B779" s="3" t="s">
        <v>23</v>
      </c>
      <c r="C779" s="3">
        <v>24111503</v>
      </c>
      <c r="D779" s="7" t="s">
        <v>1729</v>
      </c>
      <c r="E779" s="3" t="s">
        <v>111</v>
      </c>
      <c r="F779" s="4" t="s">
        <v>1730</v>
      </c>
      <c r="G779" s="1"/>
    </row>
    <row r="780" spans="1:7">
      <c r="A780" s="3">
        <v>8</v>
      </c>
      <c r="B780" s="3" t="s">
        <v>23</v>
      </c>
      <c r="C780" s="3">
        <v>24111503</v>
      </c>
      <c r="D780" s="7" t="s">
        <v>1731</v>
      </c>
      <c r="E780" s="3" t="s">
        <v>111</v>
      </c>
      <c r="F780" s="4" t="s">
        <v>1732</v>
      </c>
      <c r="G780" s="1"/>
    </row>
    <row r="781" spans="1:7" ht="27.6">
      <c r="A781" s="3">
        <v>8</v>
      </c>
      <c r="B781" s="3" t="s">
        <v>23</v>
      </c>
      <c r="C781" s="3">
        <v>24111503</v>
      </c>
      <c r="D781" s="7" t="s">
        <v>1733</v>
      </c>
      <c r="E781" s="3" t="s">
        <v>111</v>
      </c>
      <c r="F781" s="4" t="s">
        <v>1734</v>
      </c>
      <c r="G781" s="1"/>
    </row>
    <row r="782" spans="1:7">
      <c r="A782" s="3">
        <v>8</v>
      </c>
      <c r="B782" s="3" t="s">
        <v>23</v>
      </c>
      <c r="C782" s="3">
        <v>24111503</v>
      </c>
      <c r="D782" s="7" t="s">
        <v>1735</v>
      </c>
      <c r="E782" s="3" t="s">
        <v>111</v>
      </c>
      <c r="F782" s="4" t="s">
        <v>1736</v>
      </c>
      <c r="G782" s="1"/>
    </row>
    <row r="783" spans="1:7" ht="27.6">
      <c r="A783" s="3">
        <v>8</v>
      </c>
      <c r="B783" s="3" t="s">
        <v>23</v>
      </c>
      <c r="C783" s="3">
        <v>24111503</v>
      </c>
      <c r="D783" s="7" t="s">
        <v>1737</v>
      </c>
      <c r="E783" s="3" t="s">
        <v>111</v>
      </c>
      <c r="F783" s="4" t="s">
        <v>1738</v>
      </c>
      <c r="G783" s="1"/>
    </row>
    <row r="784" spans="1:7" ht="55.2">
      <c r="A784" s="3">
        <v>8</v>
      </c>
      <c r="B784" s="3" t="s">
        <v>23</v>
      </c>
      <c r="C784" s="3">
        <v>24121502</v>
      </c>
      <c r="D784" s="7" t="s">
        <v>1739</v>
      </c>
      <c r="E784" s="3" t="s">
        <v>111</v>
      </c>
      <c r="F784" s="4" t="s">
        <v>1740</v>
      </c>
      <c r="G784" s="1"/>
    </row>
    <row r="785" spans="1:7" ht="55.2">
      <c r="A785" s="3">
        <v>8</v>
      </c>
      <c r="B785" s="3" t="s">
        <v>23</v>
      </c>
      <c r="C785" s="3">
        <v>24121502</v>
      </c>
      <c r="D785" s="7" t="s">
        <v>1741</v>
      </c>
      <c r="E785" s="3" t="s">
        <v>111</v>
      </c>
      <c r="F785" s="4" t="s">
        <v>1742</v>
      </c>
      <c r="G785" s="1"/>
    </row>
    <row r="786" spans="1:7" ht="55.2">
      <c r="A786" s="3">
        <v>8</v>
      </c>
      <c r="B786" s="3" t="s">
        <v>23</v>
      </c>
      <c r="C786" s="3">
        <v>24121502</v>
      </c>
      <c r="D786" s="7" t="s">
        <v>1743</v>
      </c>
      <c r="E786" s="3" t="s">
        <v>111</v>
      </c>
      <c r="F786" s="4" t="s">
        <v>1744</v>
      </c>
      <c r="G786" s="1"/>
    </row>
    <row r="787" spans="1:7" ht="55.2">
      <c r="A787" s="3">
        <v>8</v>
      </c>
      <c r="B787" s="3" t="s">
        <v>23</v>
      </c>
      <c r="C787" s="3">
        <v>24121502</v>
      </c>
      <c r="D787" s="7" t="s">
        <v>1745</v>
      </c>
      <c r="E787" s="3" t="s">
        <v>111</v>
      </c>
      <c r="F787" s="4" t="s">
        <v>1746</v>
      </c>
      <c r="G787" s="1"/>
    </row>
    <row r="788" spans="1:7" ht="55.2">
      <c r="A788" s="3">
        <v>8</v>
      </c>
      <c r="B788" s="3" t="s">
        <v>23</v>
      </c>
      <c r="C788" s="3">
        <v>24121502</v>
      </c>
      <c r="D788" s="7" t="s">
        <v>1747</v>
      </c>
      <c r="E788" s="3" t="s">
        <v>111</v>
      </c>
      <c r="F788" s="4" t="s">
        <v>1748</v>
      </c>
      <c r="G788" s="1"/>
    </row>
    <row r="789" spans="1:7" ht="41.4">
      <c r="A789" s="3">
        <v>8</v>
      </c>
      <c r="B789" s="3" t="s">
        <v>23</v>
      </c>
      <c r="C789" s="3">
        <v>60131509</v>
      </c>
      <c r="D789" s="7" t="s">
        <v>1749</v>
      </c>
      <c r="E789" s="3" t="s">
        <v>111</v>
      </c>
      <c r="F789" s="4" t="s">
        <v>1750</v>
      </c>
      <c r="G789" s="1"/>
    </row>
    <row r="790" spans="1:7" ht="41.4">
      <c r="A790" s="3">
        <v>8</v>
      </c>
      <c r="B790" s="3" t="s">
        <v>23</v>
      </c>
      <c r="C790" s="3">
        <v>60131509</v>
      </c>
      <c r="D790" s="7" t="s">
        <v>1751</v>
      </c>
      <c r="E790" s="3" t="s">
        <v>111</v>
      </c>
      <c r="F790" s="4" t="s">
        <v>1752</v>
      </c>
      <c r="G790" s="1"/>
    </row>
    <row r="791" spans="1:7" ht="41.4">
      <c r="A791" s="3">
        <v>8</v>
      </c>
      <c r="B791" s="3" t="s">
        <v>23</v>
      </c>
      <c r="C791" s="3">
        <v>60131509</v>
      </c>
      <c r="D791" s="7" t="s">
        <v>1753</v>
      </c>
      <c r="E791" s="3" t="s">
        <v>111</v>
      </c>
      <c r="F791" s="4" t="s">
        <v>1754</v>
      </c>
      <c r="G791" s="1"/>
    </row>
    <row r="792" spans="1:7" ht="41.4">
      <c r="A792" s="3">
        <v>8</v>
      </c>
      <c r="B792" s="3" t="s">
        <v>23</v>
      </c>
      <c r="C792" s="3">
        <v>60131509</v>
      </c>
      <c r="D792" s="7" t="s">
        <v>1755</v>
      </c>
      <c r="E792" s="3" t="s">
        <v>111</v>
      </c>
      <c r="F792" s="4" t="s">
        <v>1756</v>
      </c>
      <c r="G792" s="1"/>
    </row>
    <row r="793" spans="1:7" ht="69">
      <c r="A793" s="3">
        <v>8</v>
      </c>
      <c r="B793" s="3" t="s">
        <v>23</v>
      </c>
      <c r="C793" s="3">
        <v>52152002</v>
      </c>
      <c r="D793" s="7" t="s">
        <v>1757</v>
      </c>
      <c r="E793" s="3" t="s">
        <v>60</v>
      </c>
      <c r="F793" s="4" t="s">
        <v>1758</v>
      </c>
      <c r="G793" s="1"/>
    </row>
    <row r="794" spans="1:7" ht="69">
      <c r="A794" s="3">
        <v>8</v>
      </c>
      <c r="B794" s="3" t="s">
        <v>23</v>
      </c>
      <c r="C794" s="3">
        <v>52152002</v>
      </c>
      <c r="D794" s="7" t="s">
        <v>1759</v>
      </c>
      <c r="E794" s="3" t="s">
        <v>60</v>
      </c>
      <c r="F794" s="4" t="s">
        <v>1760</v>
      </c>
      <c r="G794" s="1"/>
    </row>
    <row r="795" spans="1:7" ht="69">
      <c r="A795" s="3">
        <v>8</v>
      </c>
      <c r="B795" s="3" t="s">
        <v>23</v>
      </c>
      <c r="C795" s="3">
        <v>52152002</v>
      </c>
      <c r="D795" s="7" t="s">
        <v>1761</v>
      </c>
      <c r="E795" s="3" t="s">
        <v>60</v>
      </c>
      <c r="F795" s="4" t="s">
        <v>1762</v>
      </c>
      <c r="G795" s="1"/>
    </row>
    <row r="796" spans="1:7" ht="27.6">
      <c r="A796" s="3">
        <v>8</v>
      </c>
      <c r="B796" s="3" t="s">
        <v>23</v>
      </c>
      <c r="C796" s="3">
        <v>52151608</v>
      </c>
      <c r="D796" s="7" t="s">
        <v>1763</v>
      </c>
      <c r="E796" s="3" t="s">
        <v>60</v>
      </c>
      <c r="F796" s="4" t="s">
        <v>1764</v>
      </c>
      <c r="G796" s="1"/>
    </row>
    <row r="797" spans="1:7" ht="41.4">
      <c r="A797" s="3">
        <v>8</v>
      </c>
      <c r="B797" s="3" t="s">
        <v>23</v>
      </c>
      <c r="C797" s="3">
        <v>24112505</v>
      </c>
      <c r="D797" s="7" t="s">
        <v>1765</v>
      </c>
      <c r="E797" s="3" t="s">
        <v>60</v>
      </c>
      <c r="F797" s="4" t="s">
        <v>1766</v>
      </c>
      <c r="G797" s="1"/>
    </row>
    <row r="798" spans="1:7" ht="55.2">
      <c r="A798" s="3">
        <v>8</v>
      </c>
      <c r="B798" s="3" t="s">
        <v>23</v>
      </c>
      <c r="C798" s="3">
        <v>24112505</v>
      </c>
      <c r="D798" s="7" t="s">
        <v>1767</v>
      </c>
      <c r="E798" s="3" t="s">
        <v>60</v>
      </c>
      <c r="F798" s="4" t="s">
        <v>1768</v>
      </c>
      <c r="G798" s="1"/>
    </row>
    <row r="799" spans="1:7" ht="27.6">
      <c r="A799" s="3">
        <v>8</v>
      </c>
      <c r="B799" s="3" t="s">
        <v>23</v>
      </c>
      <c r="C799" s="3">
        <v>52151506</v>
      </c>
      <c r="D799" s="7" t="s">
        <v>1769</v>
      </c>
      <c r="E799" s="3" t="s">
        <v>1007</v>
      </c>
      <c r="F799" s="4" t="s">
        <v>1770</v>
      </c>
      <c r="G799" s="1"/>
    </row>
    <row r="800" spans="1:7" ht="27.6">
      <c r="A800" s="3">
        <v>8</v>
      </c>
      <c r="B800" s="3" t="s">
        <v>23</v>
      </c>
      <c r="C800" s="3">
        <v>52151506</v>
      </c>
      <c r="D800" s="7" t="s">
        <v>1771</v>
      </c>
      <c r="E800" s="3" t="s">
        <v>1007</v>
      </c>
      <c r="F800" s="4" t="s">
        <v>1772</v>
      </c>
      <c r="G800" s="1"/>
    </row>
    <row r="801" spans="1:7" ht="27.6">
      <c r="A801" s="3">
        <v>8</v>
      </c>
      <c r="B801" s="3" t="s">
        <v>23</v>
      </c>
      <c r="C801" s="3">
        <v>24112502</v>
      </c>
      <c r="D801" s="7" t="s">
        <v>1773</v>
      </c>
      <c r="E801" s="3" t="s">
        <v>1007</v>
      </c>
      <c r="F801" s="4" t="s">
        <v>1774</v>
      </c>
      <c r="G801" s="1"/>
    </row>
    <row r="802" spans="1:7" ht="27.6">
      <c r="A802" s="3">
        <v>8</v>
      </c>
      <c r="B802" s="3" t="s">
        <v>23</v>
      </c>
      <c r="C802" s="3">
        <v>56111704</v>
      </c>
      <c r="D802" s="7" t="s">
        <v>1775</v>
      </c>
      <c r="E802" s="3" t="s">
        <v>60</v>
      </c>
      <c r="F802" s="4" t="s">
        <v>1776</v>
      </c>
      <c r="G802" s="1"/>
    </row>
    <row r="803" spans="1:7" ht="27.6">
      <c r="A803" s="3">
        <v>8</v>
      </c>
      <c r="B803" s="3" t="s">
        <v>23</v>
      </c>
      <c r="C803" s="3">
        <v>56111704</v>
      </c>
      <c r="D803" s="7" t="s">
        <v>1777</v>
      </c>
      <c r="E803" s="3" t="s">
        <v>60</v>
      </c>
      <c r="F803" s="4" t="s">
        <v>1778</v>
      </c>
      <c r="G803" s="1"/>
    </row>
    <row r="804" spans="1:7" ht="41.4">
      <c r="A804" s="3">
        <v>8</v>
      </c>
      <c r="B804" s="3" t="s">
        <v>23</v>
      </c>
      <c r="C804" s="3">
        <v>24121503</v>
      </c>
      <c r="D804" s="7" t="s">
        <v>1779</v>
      </c>
      <c r="E804" s="3" t="s">
        <v>60</v>
      </c>
      <c r="F804" s="4" t="s">
        <v>1780</v>
      </c>
      <c r="G804" s="1"/>
    </row>
    <row r="805" spans="1:7" ht="55.2">
      <c r="A805" s="3">
        <v>8</v>
      </c>
      <c r="B805" s="3" t="s">
        <v>23</v>
      </c>
      <c r="C805" s="3">
        <v>48101510</v>
      </c>
      <c r="D805" s="7" t="s">
        <v>1781</v>
      </c>
      <c r="E805" s="3" t="s">
        <v>60</v>
      </c>
      <c r="F805" s="4" t="s">
        <v>1782</v>
      </c>
      <c r="G805" s="1"/>
    </row>
    <row r="806" spans="1:7" ht="55.2">
      <c r="A806" s="3">
        <v>8</v>
      </c>
      <c r="B806" s="3" t="s">
        <v>23</v>
      </c>
      <c r="C806" s="3">
        <v>48101510</v>
      </c>
      <c r="D806" s="7" t="s">
        <v>1783</v>
      </c>
      <c r="E806" s="3" t="s">
        <v>60</v>
      </c>
      <c r="F806" s="4" t="s">
        <v>1784</v>
      </c>
      <c r="G806" s="1"/>
    </row>
    <row r="807" spans="1:7" ht="55.2">
      <c r="A807" s="3">
        <v>8</v>
      </c>
      <c r="B807" s="3" t="s">
        <v>23</v>
      </c>
      <c r="C807" s="3">
        <v>48101510</v>
      </c>
      <c r="D807" s="7" t="s">
        <v>1785</v>
      </c>
      <c r="E807" s="3" t="s">
        <v>60</v>
      </c>
      <c r="F807" s="4" t="s">
        <v>1786</v>
      </c>
      <c r="G807" s="1"/>
    </row>
    <row r="808" spans="1:7" ht="110.4">
      <c r="A808" s="3">
        <v>8</v>
      </c>
      <c r="B808" s="3" t="s">
        <v>23</v>
      </c>
      <c r="C808" s="3">
        <v>24112006</v>
      </c>
      <c r="D808" s="7" t="s">
        <v>1787</v>
      </c>
      <c r="E808" s="3" t="s">
        <v>60</v>
      </c>
      <c r="F808" s="4" t="s">
        <v>1788</v>
      </c>
      <c r="G808" s="1"/>
    </row>
    <row r="809" spans="1:7" ht="27.6">
      <c r="A809" s="3">
        <v>8</v>
      </c>
      <c r="B809" s="3" t="s">
        <v>23</v>
      </c>
      <c r="C809" s="3">
        <v>52152202</v>
      </c>
      <c r="D809" s="7" t="s">
        <v>1789</v>
      </c>
      <c r="E809" s="3" t="s">
        <v>60</v>
      </c>
      <c r="F809" s="4" t="s">
        <v>1790</v>
      </c>
      <c r="G809" s="1"/>
    </row>
    <row r="810" spans="1:7" ht="27.6">
      <c r="A810" s="3">
        <v>8</v>
      </c>
      <c r="B810" s="3" t="s">
        <v>23</v>
      </c>
      <c r="C810" s="3">
        <v>52151907</v>
      </c>
      <c r="D810" s="7" t="s">
        <v>1791</v>
      </c>
      <c r="E810" s="3" t="s">
        <v>111</v>
      </c>
      <c r="F810" s="4" t="s">
        <v>1792</v>
      </c>
      <c r="G810" s="1"/>
    </row>
    <row r="811" spans="1:7" ht="27.6">
      <c r="A811" s="3">
        <v>8</v>
      </c>
      <c r="B811" s="3" t="s">
        <v>23</v>
      </c>
      <c r="C811" s="3">
        <v>52151907</v>
      </c>
      <c r="D811" s="7" t="s">
        <v>1793</v>
      </c>
      <c r="E811" s="3" t="s">
        <v>111</v>
      </c>
      <c r="F811" s="4" t="s">
        <v>1794</v>
      </c>
      <c r="G811" s="1"/>
    </row>
    <row r="812" spans="1:7" ht="41.4">
      <c r="A812" s="3">
        <v>8</v>
      </c>
      <c r="B812" s="3" t="s">
        <v>23</v>
      </c>
      <c r="C812" s="3">
        <v>44122003</v>
      </c>
      <c r="D812" s="7" t="s">
        <v>1795</v>
      </c>
      <c r="E812" s="3" t="s">
        <v>60</v>
      </c>
      <c r="F812" s="4" t="s">
        <v>1796</v>
      </c>
      <c r="G812" s="1"/>
    </row>
    <row r="813" spans="1:7" ht="27.6">
      <c r="A813" s="3">
        <v>8</v>
      </c>
      <c r="B813" s="3" t="s">
        <v>23</v>
      </c>
      <c r="C813" s="3">
        <v>52151604</v>
      </c>
      <c r="D813" s="7" t="s">
        <v>1797</v>
      </c>
      <c r="E813" s="3" t="s">
        <v>60</v>
      </c>
      <c r="F813" s="4" t="s">
        <v>1798</v>
      </c>
      <c r="G813" s="1"/>
    </row>
    <row r="814" spans="1:7" ht="27.6">
      <c r="A814" s="3">
        <v>8</v>
      </c>
      <c r="B814" s="3" t="s">
        <v>23</v>
      </c>
      <c r="C814" s="3">
        <v>52151604</v>
      </c>
      <c r="D814" s="7" t="s">
        <v>1799</v>
      </c>
      <c r="E814" s="3" t="s">
        <v>60</v>
      </c>
      <c r="F814" s="4" t="s">
        <v>1800</v>
      </c>
      <c r="G814" s="1"/>
    </row>
    <row r="815" spans="1:7" ht="27.6">
      <c r="A815" s="3">
        <v>8</v>
      </c>
      <c r="B815" s="3" t="s">
        <v>23</v>
      </c>
      <c r="C815" s="3">
        <v>48101812</v>
      </c>
      <c r="D815" s="7" t="s">
        <v>1801</v>
      </c>
      <c r="E815" s="3" t="s">
        <v>60</v>
      </c>
      <c r="F815" s="4" t="s">
        <v>1802</v>
      </c>
      <c r="G815" s="1"/>
    </row>
    <row r="816" spans="1:7" ht="27.6">
      <c r="A816" s="3">
        <v>8</v>
      </c>
      <c r="B816" s="3" t="s">
        <v>23</v>
      </c>
      <c r="C816" s="3">
        <v>48101812</v>
      </c>
      <c r="D816" s="7" t="s">
        <v>1803</v>
      </c>
      <c r="E816" s="3" t="s">
        <v>60</v>
      </c>
      <c r="F816" s="4" t="s">
        <v>1804</v>
      </c>
      <c r="G816" s="1"/>
    </row>
    <row r="817" spans="1:7" ht="69">
      <c r="A817" s="3">
        <v>8</v>
      </c>
      <c r="B817" s="3" t="s">
        <v>23</v>
      </c>
      <c r="C817" s="3">
        <v>52151506</v>
      </c>
      <c r="D817" s="7" t="s">
        <v>1805</v>
      </c>
      <c r="E817" s="3" t="s">
        <v>111</v>
      </c>
      <c r="F817" s="4" t="s">
        <v>1806</v>
      </c>
      <c r="G817" s="1"/>
    </row>
    <row r="818" spans="1:7" ht="69">
      <c r="A818" s="3">
        <v>8</v>
      </c>
      <c r="B818" s="3" t="s">
        <v>23</v>
      </c>
      <c r="C818" s="3">
        <v>52151506</v>
      </c>
      <c r="D818" s="7" t="s">
        <v>1807</v>
      </c>
      <c r="E818" s="3" t="s">
        <v>111</v>
      </c>
      <c r="F818" s="4" t="s">
        <v>1808</v>
      </c>
      <c r="G818" s="1"/>
    </row>
    <row r="819" spans="1:7" ht="55.2">
      <c r="A819" s="3">
        <v>8</v>
      </c>
      <c r="B819" s="3" t="s">
        <v>23</v>
      </c>
      <c r="C819" s="3">
        <v>52151506</v>
      </c>
      <c r="D819" s="7" t="s">
        <v>1809</v>
      </c>
      <c r="E819" s="3" t="s">
        <v>111</v>
      </c>
      <c r="F819" s="4" t="s">
        <v>1810</v>
      </c>
      <c r="G819" s="1"/>
    </row>
    <row r="820" spans="1:7" ht="55.2">
      <c r="A820" s="3">
        <v>8</v>
      </c>
      <c r="B820" s="3" t="s">
        <v>23</v>
      </c>
      <c r="C820" s="3">
        <v>52151506</v>
      </c>
      <c r="D820" s="7" t="s">
        <v>1811</v>
      </c>
      <c r="E820" s="3" t="s">
        <v>111</v>
      </c>
      <c r="F820" s="4" t="s">
        <v>1812</v>
      </c>
      <c r="G820" s="1"/>
    </row>
    <row r="821" spans="1:7" ht="55.2">
      <c r="A821" s="3">
        <v>8</v>
      </c>
      <c r="B821" s="3" t="s">
        <v>23</v>
      </c>
      <c r="C821" s="3">
        <v>52151506</v>
      </c>
      <c r="D821" s="7" t="s">
        <v>1813</v>
      </c>
      <c r="E821" s="3" t="s">
        <v>111</v>
      </c>
      <c r="F821" s="4" t="s">
        <v>1814</v>
      </c>
      <c r="G821" s="1"/>
    </row>
    <row r="822" spans="1:7" ht="55.2">
      <c r="A822" s="3">
        <v>8</v>
      </c>
      <c r="B822" s="3" t="s">
        <v>23</v>
      </c>
      <c r="C822" s="3">
        <v>52151506</v>
      </c>
      <c r="D822" s="7" t="s">
        <v>1815</v>
      </c>
      <c r="E822" s="3" t="s">
        <v>111</v>
      </c>
      <c r="F822" s="4" t="s">
        <v>1816</v>
      </c>
      <c r="G822" s="1"/>
    </row>
    <row r="823" spans="1:7" ht="55.2">
      <c r="A823" s="3">
        <v>8</v>
      </c>
      <c r="B823" s="3" t="s">
        <v>23</v>
      </c>
      <c r="C823" s="3">
        <v>52151506</v>
      </c>
      <c r="D823" s="7" t="s">
        <v>1817</v>
      </c>
      <c r="E823" s="3" t="s">
        <v>1007</v>
      </c>
      <c r="F823" s="4" t="s">
        <v>1818</v>
      </c>
      <c r="G823" s="1"/>
    </row>
    <row r="824" spans="1:7" ht="55.2">
      <c r="A824" s="3">
        <v>8</v>
      </c>
      <c r="B824" s="3" t="s">
        <v>23</v>
      </c>
      <c r="C824" s="3">
        <v>52151506</v>
      </c>
      <c r="D824" s="7" t="s">
        <v>1819</v>
      </c>
      <c r="E824" s="3" t="s">
        <v>1007</v>
      </c>
      <c r="F824" s="4" t="s">
        <v>1820</v>
      </c>
      <c r="G824" s="1"/>
    </row>
    <row r="825" spans="1:7" ht="41.4">
      <c r="A825" s="3">
        <v>8</v>
      </c>
      <c r="B825" s="3" t="s">
        <v>23</v>
      </c>
      <c r="C825" s="3">
        <v>52152002</v>
      </c>
      <c r="D825" s="7" t="s">
        <v>1821</v>
      </c>
      <c r="E825" s="3" t="s">
        <v>60</v>
      </c>
      <c r="F825" s="4" t="s">
        <v>1822</v>
      </c>
      <c r="G825" s="1"/>
    </row>
    <row r="826" spans="1:7" ht="41.4">
      <c r="A826" s="3">
        <v>8</v>
      </c>
      <c r="B826" s="3" t="s">
        <v>23</v>
      </c>
      <c r="C826" s="3">
        <v>52151660</v>
      </c>
      <c r="D826" s="7" t="s">
        <v>1823</v>
      </c>
      <c r="E826" s="3" t="s">
        <v>60</v>
      </c>
      <c r="F826" s="4" t="s">
        <v>1824</v>
      </c>
      <c r="G826" s="1"/>
    </row>
    <row r="827" spans="1:7" ht="27.6">
      <c r="A827" s="3">
        <v>8</v>
      </c>
      <c r="B827" s="3" t="s">
        <v>23</v>
      </c>
      <c r="C827" s="3">
        <v>52151650</v>
      </c>
      <c r="D827" s="7" t="s">
        <v>1825</v>
      </c>
      <c r="E827" s="3" t="s">
        <v>60</v>
      </c>
      <c r="F827" s="4" t="s">
        <v>1826</v>
      </c>
      <c r="G827" s="1"/>
    </row>
    <row r="828" spans="1:7" ht="41.4">
      <c r="A828" s="3">
        <v>8</v>
      </c>
      <c r="B828" s="3" t="s">
        <v>23</v>
      </c>
      <c r="C828" s="3">
        <v>52151503</v>
      </c>
      <c r="D828" s="7" t="s">
        <v>1827</v>
      </c>
      <c r="E828" s="3" t="s">
        <v>111</v>
      </c>
      <c r="F828" s="4" t="s">
        <v>1828</v>
      </c>
      <c r="G828" s="1"/>
    </row>
    <row r="829" spans="1:7" ht="41.4">
      <c r="A829" s="3">
        <v>8</v>
      </c>
      <c r="B829" s="3" t="s">
        <v>23</v>
      </c>
      <c r="C829" s="3">
        <v>52151704</v>
      </c>
      <c r="D829" s="7" t="s">
        <v>1829</v>
      </c>
      <c r="E829" s="3" t="s">
        <v>60</v>
      </c>
      <c r="F829" s="4" t="s">
        <v>1830</v>
      </c>
      <c r="G829" s="1"/>
    </row>
    <row r="830" spans="1:7" ht="41.4">
      <c r="A830" s="3">
        <v>8</v>
      </c>
      <c r="B830" s="3" t="s">
        <v>23</v>
      </c>
      <c r="C830" s="3">
        <v>52151702</v>
      </c>
      <c r="D830" s="7" t="s">
        <v>1831</v>
      </c>
      <c r="E830" s="3" t="s">
        <v>60</v>
      </c>
      <c r="F830" s="4" t="s">
        <v>1832</v>
      </c>
      <c r="G830" s="1"/>
    </row>
    <row r="831" spans="1:7" ht="41.4">
      <c r="A831" s="3">
        <v>8</v>
      </c>
      <c r="B831" s="3" t="s">
        <v>23</v>
      </c>
      <c r="C831" s="3">
        <v>52151702</v>
      </c>
      <c r="D831" s="7" t="s">
        <v>1833</v>
      </c>
      <c r="E831" s="3" t="s">
        <v>60</v>
      </c>
      <c r="F831" s="4" t="s">
        <v>1834</v>
      </c>
      <c r="G831" s="1"/>
    </row>
    <row r="832" spans="1:7" ht="41.4">
      <c r="A832" s="3">
        <v>8</v>
      </c>
      <c r="B832" s="3" t="s">
        <v>23</v>
      </c>
      <c r="C832" s="3">
        <v>52151702</v>
      </c>
      <c r="D832" s="7" t="s">
        <v>1835</v>
      </c>
      <c r="E832" s="3" t="s">
        <v>60</v>
      </c>
      <c r="F832" s="4" t="s">
        <v>1836</v>
      </c>
      <c r="G832" s="1"/>
    </row>
    <row r="833" spans="1:7" ht="41.4">
      <c r="A833" s="3">
        <v>8</v>
      </c>
      <c r="B833" s="3" t="s">
        <v>23</v>
      </c>
      <c r="C833" s="3">
        <v>52151702</v>
      </c>
      <c r="D833" s="7" t="s">
        <v>1837</v>
      </c>
      <c r="E833" s="3" t="s">
        <v>60</v>
      </c>
      <c r="F833" s="4" t="s">
        <v>1838</v>
      </c>
      <c r="G833" s="1"/>
    </row>
    <row r="834" spans="1:7" ht="41.4">
      <c r="A834" s="3">
        <v>8</v>
      </c>
      <c r="B834" s="3" t="s">
        <v>23</v>
      </c>
      <c r="C834" s="3">
        <v>52151702</v>
      </c>
      <c r="D834" s="7" t="s">
        <v>1839</v>
      </c>
      <c r="E834" s="3" t="s">
        <v>60</v>
      </c>
      <c r="F834" s="4" t="s">
        <v>1840</v>
      </c>
      <c r="G834" s="1"/>
    </row>
    <row r="835" spans="1:7" ht="27.6">
      <c r="A835" s="3">
        <v>8</v>
      </c>
      <c r="B835" s="3" t="s">
        <v>23</v>
      </c>
      <c r="C835" s="3">
        <v>13101900</v>
      </c>
      <c r="D835" s="7" t="s">
        <v>1841</v>
      </c>
      <c r="E835" s="3" t="s">
        <v>60</v>
      </c>
      <c r="F835" s="4" t="s">
        <v>1842</v>
      </c>
      <c r="G835" s="1"/>
    </row>
    <row r="836" spans="1:7" ht="27.6">
      <c r="A836" s="3">
        <v>8</v>
      </c>
      <c r="B836" s="3" t="s">
        <v>23</v>
      </c>
      <c r="C836" s="3">
        <v>13101900</v>
      </c>
      <c r="D836" s="7" t="s">
        <v>1843</v>
      </c>
      <c r="E836" s="3" t="s">
        <v>60</v>
      </c>
      <c r="F836" s="4" t="s">
        <v>1844</v>
      </c>
      <c r="G836" s="1"/>
    </row>
    <row r="837" spans="1:7" ht="55.2">
      <c r="A837" s="3">
        <v>8</v>
      </c>
      <c r="B837" s="3" t="s">
        <v>23</v>
      </c>
      <c r="C837" s="3">
        <v>52151506</v>
      </c>
      <c r="D837" s="7" t="s">
        <v>1845</v>
      </c>
      <c r="E837" s="3" t="s">
        <v>1007</v>
      </c>
      <c r="F837" s="4" t="s">
        <v>1846</v>
      </c>
      <c r="G837" s="1"/>
    </row>
    <row r="838" spans="1:7" ht="55.2">
      <c r="A838" s="3">
        <v>8</v>
      </c>
      <c r="B838" s="3" t="s">
        <v>23</v>
      </c>
      <c r="C838" s="3">
        <v>52151506</v>
      </c>
      <c r="D838" s="7" t="s">
        <v>1847</v>
      </c>
      <c r="E838" s="3" t="s">
        <v>1007</v>
      </c>
      <c r="F838" s="4" t="s">
        <v>1848</v>
      </c>
      <c r="G838" s="1"/>
    </row>
    <row r="839" spans="1:7" ht="55.2">
      <c r="A839" s="3">
        <v>8</v>
      </c>
      <c r="B839" s="3" t="s">
        <v>23</v>
      </c>
      <c r="C839" s="3">
        <v>52151506</v>
      </c>
      <c r="D839" s="7" t="s">
        <v>1849</v>
      </c>
      <c r="E839" s="3" t="s">
        <v>1007</v>
      </c>
      <c r="F839" s="4" t="s">
        <v>1850</v>
      </c>
      <c r="G839" s="1"/>
    </row>
    <row r="840" spans="1:7" ht="55.2">
      <c r="A840" s="3">
        <v>8</v>
      </c>
      <c r="B840" s="3" t="s">
        <v>23</v>
      </c>
      <c r="C840" s="3">
        <v>52151506</v>
      </c>
      <c r="D840" s="7" t="s">
        <v>1851</v>
      </c>
      <c r="E840" s="3" t="s">
        <v>1007</v>
      </c>
      <c r="F840" s="4" t="s">
        <v>1852</v>
      </c>
      <c r="G840" s="1"/>
    </row>
    <row r="841" spans="1:7" ht="55.2">
      <c r="A841" s="3">
        <v>8</v>
      </c>
      <c r="B841" s="3" t="s">
        <v>23</v>
      </c>
      <c r="C841" s="3">
        <v>52151506</v>
      </c>
      <c r="D841" s="7" t="s">
        <v>1853</v>
      </c>
      <c r="E841" s="3" t="s">
        <v>1007</v>
      </c>
      <c r="F841" s="4" t="s">
        <v>1854</v>
      </c>
      <c r="G841" s="1"/>
    </row>
    <row r="842" spans="1:7" ht="27.6">
      <c r="A842" s="3">
        <v>8</v>
      </c>
      <c r="B842" s="3" t="s">
        <v>23</v>
      </c>
      <c r="C842" s="3">
        <v>52151632</v>
      </c>
      <c r="D842" s="7" t="s">
        <v>1855</v>
      </c>
      <c r="E842" s="3" t="s">
        <v>60</v>
      </c>
      <c r="F842" s="4" t="s">
        <v>1856</v>
      </c>
      <c r="G842" s="1"/>
    </row>
    <row r="843" spans="1:7" ht="41.4">
      <c r="A843" s="3">
        <v>8</v>
      </c>
      <c r="B843" s="3" t="s">
        <v>23</v>
      </c>
      <c r="C843" s="3">
        <v>24121512</v>
      </c>
      <c r="D843" s="7" t="s">
        <v>1857</v>
      </c>
      <c r="E843" s="3" t="s">
        <v>60</v>
      </c>
      <c r="F843" s="4" t="s">
        <v>1858</v>
      </c>
      <c r="G843" s="1"/>
    </row>
    <row r="844" spans="1:7" ht="27.6">
      <c r="A844" s="3">
        <v>8</v>
      </c>
      <c r="B844" s="3" t="s">
        <v>23</v>
      </c>
      <c r="C844" s="3">
        <v>24122003</v>
      </c>
      <c r="D844" s="7" t="s">
        <v>1859</v>
      </c>
      <c r="E844" s="3" t="s">
        <v>1007</v>
      </c>
      <c r="F844" s="4" t="s">
        <v>1860</v>
      </c>
      <c r="G844" s="1"/>
    </row>
    <row r="845" spans="1:7" ht="27.6">
      <c r="A845" s="3">
        <v>8</v>
      </c>
      <c r="B845" s="3" t="s">
        <v>23</v>
      </c>
      <c r="C845" s="3">
        <v>24122003</v>
      </c>
      <c r="D845" s="7" t="s">
        <v>1861</v>
      </c>
      <c r="E845" s="3" t="s">
        <v>1007</v>
      </c>
      <c r="F845" s="4" t="s">
        <v>1862</v>
      </c>
      <c r="G845" s="1"/>
    </row>
    <row r="846" spans="1:7" ht="27.6">
      <c r="A846" s="3">
        <v>8</v>
      </c>
      <c r="B846" s="3" t="s">
        <v>23</v>
      </c>
      <c r="C846" s="3">
        <v>24121807</v>
      </c>
      <c r="D846" s="7" t="s">
        <v>1863</v>
      </c>
      <c r="E846" s="3" t="s">
        <v>111</v>
      </c>
      <c r="F846" s="4" t="s">
        <v>1864</v>
      </c>
      <c r="G846" s="1"/>
    </row>
    <row r="847" spans="1:7" ht="27.6">
      <c r="A847" s="3">
        <v>8</v>
      </c>
      <c r="B847" s="3" t="s">
        <v>23</v>
      </c>
      <c r="C847" s="3">
        <v>52152202</v>
      </c>
      <c r="D847" s="7" t="s">
        <v>1865</v>
      </c>
      <c r="E847" s="3" t="s">
        <v>60</v>
      </c>
      <c r="F847" s="4" t="s">
        <v>1866</v>
      </c>
      <c r="G847" s="1"/>
    </row>
    <row r="848" spans="1:7" ht="41.4">
      <c r="A848" s="3">
        <v>8</v>
      </c>
      <c r="B848" s="3" t="s">
        <v>23</v>
      </c>
      <c r="C848" s="3">
        <v>52151616</v>
      </c>
      <c r="D848" s="7" t="s">
        <v>1867</v>
      </c>
      <c r="E848" s="3" t="s">
        <v>60</v>
      </c>
      <c r="F848" s="4" t="s">
        <v>1868</v>
      </c>
      <c r="G848" s="1"/>
    </row>
    <row r="849" spans="1:7" ht="69">
      <c r="A849" s="3">
        <v>8</v>
      </c>
      <c r="B849" s="3" t="s">
        <v>23</v>
      </c>
      <c r="C849" s="3">
        <v>52151616</v>
      </c>
      <c r="D849" s="7" t="s">
        <v>1869</v>
      </c>
      <c r="E849" s="3" t="s">
        <v>60</v>
      </c>
      <c r="F849" s="4" t="s">
        <v>1870</v>
      </c>
      <c r="G849" s="1"/>
    </row>
    <row r="850" spans="1:7" ht="27.6">
      <c r="A850" s="3">
        <v>8</v>
      </c>
      <c r="B850" s="3" t="s">
        <v>23</v>
      </c>
      <c r="C850" s="3">
        <v>52151616</v>
      </c>
      <c r="D850" s="7" t="s">
        <v>1871</v>
      </c>
      <c r="E850" s="3" t="s">
        <v>60</v>
      </c>
      <c r="F850" s="4" t="s">
        <v>1872</v>
      </c>
      <c r="G850" s="1"/>
    </row>
    <row r="851" spans="1:7" ht="27.6">
      <c r="A851" s="3">
        <v>8</v>
      </c>
      <c r="B851" s="3" t="s">
        <v>23</v>
      </c>
      <c r="C851" s="3">
        <v>52151616</v>
      </c>
      <c r="D851" s="7" t="s">
        <v>1873</v>
      </c>
      <c r="E851" s="3" t="s">
        <v>60</v>
      </c>
      <c r="F851" s="4" t="s">
        <v>1874</v>
      </c>
      <c r="G851" s="1"/>
    </row>
    <row r="852" spans="1:7" ht="27.6">
      <c r="A852" s="3">
        <v>8</v>
      </c>
      <c r="B852" s="3" t="s">
        <v>23</v>
      </c>
      <c r="C852" s="3">
        <v>52151616</v>
      </c>
      <c r="D852" s="7" t="s">
        <v>1875</v>
      </c>
      <c r="E852" s="3" t="s">
        <v>60</v>
      </c>
      <c r="F852" s="4" t="s">
        <v>1876</v>
      </c>
      <c r="G852" s="1"/>
    </row>
    <row r="853" spans="1:7" ht="27.6">
      <c r="A853" s="3">
        <v>8</v>
      </c>
      <c r="B853" s="3" t="s">
        <v>23</v>
      </c>
      <c r="C853" s="3">
        <v>52151616</v>
      </c>
      <c r="D853" s="7" t="s">
        <v>1877</v>
      </c>
      <c r="E853" s="3" t="s">
        <v>60</v>
      </c>
      <c r="F853" s="4" t="s">
        <v>1878</v>
      </c>
      <c r="G853" s="1"/>
    </row>
    <row r="854" spans="1:7" ht="27.6">
      <c r="A854" s="3">
        <v>8</v>
      </c>
      <c r="B854" s="3" t="s">
        <v>23</v>
      </c>
      <c r="C854" s="3">
        <v>52151652</v>
      </c>
      <c r="D854" s="7" t="s">
        <v>1879</v>
      </c>
      <c r="E854" s="3" t="s">
        <v>60</v>
      </c>
      <c r="F854" s="4" t="s">
        <v>1880</v>
      </c>
      <c r="G854" s="1"/>
    </row>
    <row r="855" spans="1:7" ht="69">
      <c r="A855" s="3">
        <v>8</v>
      </c>
      <c r="B855" s="3" t="s">
        <v>23</v>
      </c>
      <c r="C855" s="3">
        <v>24121807</v>
      </c>
      <c r="D855" s="7" t="s">
        <v>1881</v>
      </c>
      <c r="E855" s="3" t="s">
        <v>111</v>
      </c>
      <c r="F855" s="4" t="s">
        <v>1882</v>
      </c>
      <c r="G855" s="1"/>
    </row>
    <row r="856" spans="1:7" ht="27.6">
      <c r="A856" s="3">
        <v>8</v>
      </c>
      <c r="B856" s="3" t="s">
        <v>23</v>
      </c>
      <c r="C856" s="3">
        <v>48101907</v>
      </c>
      <c r="D856" s="7" t="s">
        <v>1883</v>
      </c>
      <c r="E856" s="3" t="s">
        <v>60</v>
      </c>
      <c r="F856" s="4" t="s">
        <v>1884</v>
      </c>
      <c r="G856" s="1"/>
    </row>
    <row r="857" spans="1:7" ht="27.6">
      <c r="A857" s="3">
        <v>8</v>
      </c>
      <c r="B857" s="3" t="s">
        <v>23</v>
      </c>
      <c r="C857" s="3">
        <v>48101907</v>
      </c>
      <c r="D857" s="7" t="s">
        <v>1885</v>
      </c>
      <c r="E857" s="3" t="s">
        <v>60</v>
      </c>
      <c r="F857" s="4" t="s">
        <v>1886</v>
      </c>
      <c r="G857" s="1"/>
    </row>
    <row r="858" spans="1:7">
      <c r="A858" s="3">
        <v>8</v>
      </c>
      <c r="B858" s="3" t="s">
        <v>23</v>
      </c>
      <c r="C858" s="3">
        <v>48101907</v>
      </c>
      <c r="D858" s="7" t="s">
        <v>1887</v>
      </c>
      <c r="E858" s="3" t="s">
        <v>60</v>
      </c>
      <c r="F858" s="4" t="s">
        <v>1888</v>
      </c>
      <c r="G858" s="1"/>
    </row>
    <row r="859" spans="1:7" ht="82.8">
      <c r="A859" s="3">
        <v>8</v>
      </c>
      <c r="B859" s="3" t="s">
        <v>23</v>
      </c>
      <c r="C859" s="3">
        <v>52141524</v>
      </c>
      <c r="D859" s="7" t="s">
        <v>1889</v>
      </c>
      <c r="E859" s="3" t="s">
        <v>60</v>
      </c>
      <c r="F859" s="4" t="s">
        <v>1890</v>
      </c>
      <c r="G859" s="1"/>
    </row>
    <row r="860" spans="1:7">
      <c r="A860" s="3">
        <v>8</v>
      </c>
      <c r="B860" s="3" t="s">
        <v>23</v>
      </c>
      <c r="C860" s="3">
        <v>52141501</v>
      </c>
      <c r="D860" s="7" t="s">
        <v>1891</v>
      </c>
      <c r="E860" s="3" t="s">
        <v>60</v>
      </c>
      <c r="F860" s="4" t="s">
        <v>1892</v>
      </c>
      <c r="G860" s="1"/>
    </row>
    <row r="861" spans="1:7">
      <c r="A861" s="3">
        <v>8</v>
      </c>
      <c r="B861" s="3" t="s">
        <v>23</v>
      </c>
      <c r="C861" s="3">
        <v>52141501</v>
      </c>
      <c r="D861" s="7" t="s">
        <v>1893</v>
      </c>
      <c r="E861" s="3" t="s">
        <v>60</v>
      </c>
      <c r="F861" s="4" t="s">
        <v>1894</v>
      </c>
      <c r="G861" s="1"/>
    </row>
    <row r="862" spans="1:7" ht="69">
      <c r="A862" s="3">
        <v>8</v>
      </c>
      <c r="B862" s="3" t="s">
        <v>23</v>
      </c>
      <c r="C862" s="3">
        <v>52151807</v>
      </c>
      <c r="D862" s="7" t="s">
        <v>1895</v>
      </c>
      <c r="E862" s="3" t="s">
        <v>60</v>
      </c>
      <c r="F862" s="4" t="s">
        <v>1896</v>
      </c>
      <c r="G862" s="1"/>
    </row>
    <row r="863" spans="1:7" ht="27.6">
      <c r="A863" s="3">
        <v>8</v>
      </c>
      <c r="B863" s="3" t="s">
        <v>23</v>
      </c>
      <c r="C863" s="3">
        <v>52151807</v>
      </c>
      <c r="D863" s="7" t="s">
        <v>1897</v>
      </c>
      <c r="E863" s="3" t="s">
        <v>60</v>
      </c>
      <c r="F863" s="4" t="s">
        <v>1898</v>
      </c>
      <c r="G863" s="1"/>
    </row>
    <row r="864" spans="1:7" ht="27.6">
      <c r="A864" s="3">
        <v>8</v>
      </c>
      <c r="B864" s="3" t="s">
        <v>23</v>
      </c>
      <c r="C864" s="3">
        <v>52151807</v>
      </c>
      <c r="D864" s="7" t="s">
        <v>1899</v>
      </c>
      <c r="E864" s="3" t="s">
        <v>60</v>
      </c>
      <c r="F864" s="4" t="s">
        <v>1900</v>
      </c>
      <c r="G864" s="1"/>
    </row>
    <row r="865" spans="1:7" ht="41.4">
      <c r="A865" s="3">
        <v>8</v>
      </c>
      <c r="B865" s="3" t="s">
        <v>23</v>
      </c>
      <c r="C865" s="3">
        <v>48102108</v>
      </c>
      <c r="D865" s="7" t="s">
        <v>1901</v>
      </c>
      <c r="E865" s="3" t="s">
        <v>120</v>
      </c>
      <c r="F865" s="4" t="s">
        <v>1902</v>
      </c>
      <c r="G865" s="1"/>
    </row>
    <row r="866" spans="1:7" ht="41.4">
      <c r="A866" s="3">
        <v>8</v>
      </c>
      <c r="B866" s="3" t="s">
        <v>23</v>
      </c>
      <c r="C866" s="3">
        <v>48102109</v>
      </c>
      <c r="D866" s="7" t="s">
        <v>1903</v>
      </c>
      <c r="E866" s="3" t="s">
        <v>120</v>
      </c>
      <c r="F866" s="4" t="s">
        <v>1904</v>
      </c>
      <c r="G866" s="1"/>
    </row>
    <row r="867" spans="1:7" ht="27.6">
      <c r="A867" s="3">
        <v>8</v>
      </c>
      <c r="B867" s="3" t="s">
        <v>23</v>
      </c>
      <c r="C867" s="3">
        <v>52141514</v>
      </c>
      <c r="D867" s="7" t="s">
        <v>1905</v>
      </c>
      <c r="E867" s="3" t="s">
        <v>60</v>
      </c>
      <c r="F867" s="4" t="s">
        <v>1906</v>
      </c>
      <c r="G867" s="1"/>
    </row>
    <row r="868" spans="1:7" ht="27.6">
      <c r="A868" s="3">
        <v>8</v>
      </c>
      <c r="B868" s="3" t="s">
        <v>23</v>
      </c>
      <c r="C868" s="3">
        <v>52151611</v>
      </c>
      <c r="D868" s="7" t="s">
        <v>1907</v>
      </c>
      <c r="E868" s="3" t="s">
        <v>60</v>
      </c>
      <c r="F868" s="4" t="s">
        <v>1908</v>
      </c>
      <c r="G868" s="1"/>
    </row>
    <row r="869" spans="1:7" ht="41.4">
      <c r="A869" s="3">
        <v>8</v>
      </c>
      <c r="B869" s="3" t="s">
        <v>23</v>
      </c>
      <c r="C869" s="3">
        <v>52152004</v>
      </c>
      <c r="D869" s="7" t="s">
        <v>1909</v>
      </c>
      <c r="E869" s="3" t="s">
        <v>60</v>
      </c>
      <c r="F869" s="4" t="s">
        <v>1910</v>
      </c>
      <c r="G869" s="1"/>
    </row>
    <row r="870" spans="1:7" ht="41.4">
      <c r="A870" s="3">
        <v>8</v>
      </c>
      <c r="B870" s="3" t="s">
        <v>23</v>
      </c>
      <c r="C870" s="3">
        <v>52152004</v>
      </c>
      <c r="D870" s="7" t="s">
        <v>1911</v>
      </c>
      <c r="E870" s="3" t="s">
        <v>60</v>
      </c>
      <c r="F870" s="4" t="s">
        <v>1912</v>
      </c>
      <c r="G870" s="1"/>
    </row>
    <row r="871" spans="1:7" ht="41.4">
      <c r="A871" s="3">
        <v>8</v>
      </c>
      <c r="B871" s="3" t="s">
        <v>23</v>
      </c>
      <c r="C871" s="3">
        <v>52152000</v>
      </c>
      <c r="D871" s="7" t="s">
        <v>1913</v>
      </c>
      <c r="E871" s="3" t="s">
        <v>60</v>
      </c>
      <c r="F871" s="4" t="s">
        <v>1914</v>
      </c>
      <c r="G871" s="1"/>
    </row>
    <row r="872" spans="1:7">
      <c r="A872" s="3">
        <v>8</v>
      </c>
      <c r="B872" s="3" t="s">
        <v>23</v>
      </c>
      <c r="C872" s="3">
        <v>47121804</v>
      </c>
      <c r="D872" s="7" t="s">
        <v>1915</v>
      </c>
      <c r="E872" s="3" t="s">
        <v>60</v>
      </c>
      <c r="F872" s="4" t="s">
        <v>1916</v>
      </c>
      <c r="G872" s="1"/>
    </row>
    <row r="873" spans="1:7" ht="41.4">
      <c r="A873" s="3">
        <v>8</v>
      </c>
      <c r="B873" s="3" t="s">
        <v>23</v>
      </c>
      <c r="C873" s="3">
        <v>52151603</v>
      </c>
      <c r="D873" s="7" t="s">
        <v>1917</v>
      </c>
      <c r="E873" s="3" t="s">
        <v>60</v>
      </c>
      <c r="F873" s="4" t="s">
        <v>1918</v>
      </c>
      <c r="G873" s="1"/>
    </row>
    <row r="874" spans="1:7" ht="41.4">
      <c r="A874" s="3">
        <v>8</v>
      </c>
      <c r="B874" s="3" t="s">
        <v>23</v>
      </c>
      <c r="C874" s="3">
        <v>60121231</v>
      </c>
      <c r="D874" s="7" t="s">
        <v>1919</v>
      </c>
      <c r="E874" s="3" t="s">
        <v>111</v>
      </c>
      <c r="F874" s="4" t="s">
        <v>1920</v>
      </c>
      <c r="G874" s="1"/>
    </row>
    <row r="875" spans="1:7" ht="27.6">
      <c r="A875" s="3">
        <v>8</v>
      </c>
      <c r="B875" s="3" t="s">
        <v>23</v>
      </c>
      <c r="C875" s="3">
        <v>52151636</v>
      </c>
      <c r="D875" s="7" t="s">
        <v>1921</v>
      </c>
      <c r="E875" s="3" t="s">
        <v>60</v>
      </c>
      <c r="F875" s="4" t="s">
        <v>1922</v>
      </c>
      <c r="G875" s="1"/>
    </row>
    <row r="876" spans="1:7" ht="41.4">
      <c r="A876" s="3">
        <v>8</v>
      </c>
      <c r="B876" s="3" t="s">
        <v>23</v>
      </c>
      <c r="C876" s="3">
        <v>52151636</v>
      </c>
      <c r="D876" s="7" t="s">
        <v>1923</v>
      </c>
      <c r="E876" s="3" t="s">
        <v>60</v>
      </c>
      <c r="F876" s="4" t="s">
        <v>1924</v>
      </c>
      <c r="G876" s="1"/>
    </row>
    <row r="877" spans="1:7" ht="55.2">
      <c r="A877" s="3">
        <v>8</v>
      </c>
      <c r="B877" s="3" t="s">
        <v>23</v>
      </c>
      <c r="C877" s="3" t="s">
        <v>1925</v>
      </c>
      <c r="D877" s="7" t="s">
        <v>1926</v>
      </c>
      <c r="E877" s="3" t="s">
        <v>57</v>
      </c>
      <c r="F877" s="4" t="s">
        <v>1927</v>
      </c>
      <c r="G877" s="1"/>
    </row>
    <row r="878" spans="1:7" ht="27.6">
      <c r="A878" s="3">
        <v>8</v>
      </c>
      <c r="B878" s="3" t="s">
        <v>23</v>
      </c>
      <c r="C878" s="3">
        <v>52152002</v>
      </c>
      <c r="D878" s="7" t="s">
        <v>1928</v>
      </c>
      <c r="E878" s="3" t="s">
        <v>60</v>
      </c>
      <c r="F878" s="4" t="s">
        <v>1929</v>
      </c>
      <c r="G878" s="1"/>
    </row>
    <row r="879" spans="1:7" ht="55.2">
      <c r="A879" s="3">
        <v>8</v>
      </c>
      <c r="B879" s="3" t="s">
        <v>23</v>
      </c>
      <c r="C879" s="3">
        <v>52152002</v>
      </c>
      <c r="D879" s="7" t="s">
        <v>1930</v>
      </c>
      <c r="E879" s="3" t="s">
        <v>60</v>
      </c>
      <c r="F879" s="4" t="s">
        <v>1931</v>
      </c>
      <c r="G879" s="1"/>
    </row>
    <row r="880" spans="1:7" ht="27.6">
      <c r="A880" s="3">
        <v>8</v>
      </c>
      <c r="B880" s="3" t="s">
        <v>23</v>
      </c>
      <c r="C880" s="3">
        <v>48101811</v>
      </c>
      <c r="D880" s="7" t="s">
        <v>1932</v>
      </c>
      <c r="E880" s="3" t="s">
        <v>60</v>
      </c>
      <c r="F880" s="4" t="s">
        <v>1933</v>
      </c>
      <c r="G880" s="1"/>
    </row>
    <row r="881" spans="1:7" ht="27.6">
      <c r="A881" s="3">
        <v>8</v>
      </c>
      <c r="B881" s="3" t="s">
        <v>23</v>
      </c>
      <c r="C881" s="3">
        <v>52121602</v>
      </c>
      <c r="D881" s="7" t="s">
        <v>1934</v>
      </c>
      <c r="E881" s="3" t="s">
        <v>1007</v>
      </c>
      <c r="F881" s="4" t="s">
        <v>1935</v>
      </c>
      <c r="G881" s="1"/>
    </row>
    <row r="882" spans="1:7" ht="27.6">
      <c r="A882" s="3">
        <v>8</v>
      </c>
      <c r="B882" s="3" t="s">
        <v>23</v>
      </c>
      <c r="C882" s="3">
        <v>31162306</v>
      </c>
      <c r="D882" s="7" t="s">
        <v>1936</v>
      </c>
      <c r="E882" s="3" t="s">
        <v>60</v>
      </c>
      <c r="F882" s="4" t="s">
        <v>1937</v>
      </c>
      <c r="G882" s="1"/>
    </row>
    <row r="883" spans="1:7" ht="41.4">
      <c r="A883" s="3">
        <v>8</v>
      </c>
      <c r="B883" s="3" t="s">
        <v>23</v>
      </c>
      <c r="C883" s="3">
        <v>52151606</v>
      </c>
      <c r="D883" s="7" t="s">
        <v>1938</v>
      </c>
      <c r="E883" s="3" t="s">
        <v>60</v>
      </c>
      <c r="F883" s="4" t="s">
        <v>1939</v>
      </c>
      <c r="G883" s="1"/>
    </row>
    <row r="884" spans="1:7" ht="41.4">
      <c r="A884" s="3">
        <v>8</v>
      </c>
      <c r="B884" s="3" t="s">
        <v>23</v>
      </c>
      <c r="C884" s="3">
        <v>52151606</v>
      </c>
      <c r="D884" s="7" t="s">
        <v>1940</v>
      </c>
      <c r="E884" s="3" t="s">
        <v>60</v>
      </c>
      <c r="F884" s="4" t="s">
        <v>1941</v>
      </c>
      <c r="G884" s="1"/>
    </row>
    <row r="885" spans="1:7" ht="41.4">
      <c r="A885" s="3">
        <v>8</v>
      </c>
      <c r="B885" s="3" t="s">
        <v>23</v>
      </c>
      <c r="C885" s="3">
        <v>44122003</v>
      </c>
      <c r="D885" s="7" t="s">
        <v>1942</v>
      </c>
      <c r="E885" s="3" t="s">
        <v>60</v>
      </c>
      <c r="F885" s="4" t="s">
        <v>1943</v>
      </c>
      <c r="G885" s="1"/>
    </row>
    <row r="886" spans="1:7" ht="41.4">
      <c r="A886" s="3">
        <v>8</v>
      </c>
      <c r="B886" s="3" t="s">
        <v>23</v>
      </c>
      <c r="C886" s="3">
        <v>52151503</v>
      </c>
      <c r="D886" s="7" t="s">
        <v>1944</v>
      </c>
      <c r="E886" s="3" t="s">
        <v>111</v>
      </c>
      <c r="F886" s="4" t="s">
        <v>1945</v>
      </c>
      <c r="G886" s="1"/>
    </row>
    <row r="887" spans="1:7" ht="27.6">
      <c r="A887" s="3">
        <v>8</v>
      </c>
      <c r="B887" s="3" t="s">
        <v>23</v>
      </c>
      <c r="C887" s="3">
        <v>48101902</v>
      </c>
      <c r="D887" s="7" t="s">
        <v>1946</v>
      </c>
      <c r="E887" s="3" t="s">
        <v>60</v>
      </c>
      <c r="F887" s="4" t="s">
        <v>1947</v>
      </c>
      <c r="G887" s="1"/>
    </row>
    <row r="888" spans="1:7" ht="55.2">
      <c r="A888" s="3">
        <v>8</v>
      </c>
      <c r="B888" s="3" t="s">
        <v>23</v>
      </c>
      <c r="C888" s="3">
        <v>52151648</v>
      </c>
      <c r="D888" s="7" t="s">
        <v>1948</v>
      </c>
      <c r="E888" s="3" t="s">
        <v>60</v>
      </c>
      <c r="F888" s="4" t="s">
        <v>1949</v>
      </c>
      <c r="G888" s="1"/>
    </row>
    <row r="889" spans="1:7" ht="110.4">
      <c r="A889" s="3">
        <v>8</v>
      </c>
      <c r="B889" s="3" t="s">
        <v>23</v>
      </c>
      <c r="C889" s="3">
        <v>52151504</v>
      </c>
      <c r="D889" s="7" t="s">
        <v>1950</v>
      </c>
      <c r="E889" s="3" t="s">
        <v>111</v>
      </c>
      <c r="F889" s="4" t="s">
        <v>1951</v>
      </c>
      <c r="G889" s="1"/>
    </row>
    <row r="890" spans="1:7" ht="110.4">
      <c r="A890" s="3">
        <v>8</v>
      </c>
      <c r="B890" s="3" t="s">
        <v>23</v>
      </c>
      <c r="C890" s="3">
        <v>52151504</v>
      </c>
      <c r="D890" s="7" t="s">
        <v>1952</v>
      </c>
      <c r="E890" s="3" t="s">
        <v>111</v>
      </c>
      <c r="F890" s="4" t="s">
        <v>1953</v>
      </c>
      <c r="G890" s="1"/>
    </row>
    <row r="891" spans="1:7" ht="110.4">
      <c r="A891" s="3">
        <v>8</v>
      </c>
      <c r="B891" s="3" t="s">
        <v>23</v>
      </c>
      <c r="C891" s="3">
        <v>52151504</v>
      </c>
      <c r="D891" s="7" t="s">
        <v>1954</v>
      </c>
      <c r="E891" s="3" t="s">
        <v>111</v>
      </c>
      <c r="F891" s="4" t="s">
        <v>1955</v>
      </c>
      <c r="G891" s="1"/>
    </row>
    <row r="892" spans="1:7" ht="41.4">
      <c r="A892" s="3">
        <v>9</v>
      </c>
      <c r="B892" s="3" t="s">
        <v>25</v>
      </c>
      <c r="C892" s="3">
        <v>50101717</v>
      </c>
      <c r="D892" s="7" t="s">
        <v>1959</v>
      </c>
      <c r="E892" s="3" t="s">
        <v>72</v>
      </c>
      <c r="F892" s="4" t="s">
        <v>1960</v>
      </c>
      <c r="G892" s="1"/>
    </row>
    <row r="893" spans="1:7" ht="41.4">
      <c r="A893" s="3">
        <v>9</v>
      </c>
      <c r="B893" s="3" t="s">
        <v>25</v>
      </c>
      <c r="C893" s="3">
        <v>50101717</v>
      </c>
      <c r="D893" s="7" t="s">
        <v>1961</v>
      </c>
      <c r="E893" s="3" t="s">
        <v>72</v>
      </c>
      <c r="F893" s="4" t="s">
        <v>1962</v>
      </c>
      <c r="G893" s="1"/>
    </row>
    <row r="894" spans="1:7" ht="41.4">
      <c r="A894" s="3">
        <v>9</v>
      </c>
      <c r="B894" s="3" t="s">
        <v>25</v>
      </c>
      <c r="C894" s="3">
        <v>50101716</v>
      </c>
      <c r="D894" s="7" t="s">
        <v>1963</v>
      </c>
      <c r="E894" s="3" t="s">
        <v>72</v>
      </c>
      <c r="F894" s="4" t="s">
        <v>1964</v>
      </c>
      <c r="G894" s="1"/>
    </row>
    <row r="895" spans="1:7" ht="41.4">
      <c r="A895" s="3">
        <v>9</v>
      </c>
      <c r="B895" s="3" t="s">
        <v>25</v>
      </c>
      <c r="C895" s="3">
        <v>50101716</v>
      </c>
      <c r="D895" s="7" t="s">
        <v>1965</v>
      </c>
      <c r="E895" s="3" t="s">
        <v>72</v>
      </c>
      <c r="F895" s="4" t="s">
        <v>1966</v>
      </c>
      <c r="G895" s="1"/>
    </row>
    <row r="896" spans="1:7" ht="96.6">
      <c r="A896" s="3">
        <v>9</v>
      </c>
      <c r="B896" s="3" t="s">
        <v>25</v>
      </c>
      <c r="C896" s="3">
        <v>50202200</v>
      </c>
      <c r="D896" s="7" t="s">
        <v>1967</v>
      </c>
      <c r="E896" s="3" t="s">
        <v>557</v>
      </c>
      <c r="F896" s="4" t="s">
        <v>1968</v>
      </c>
      <c r="G896" s="1"/>
    </row>
    <row r="897" spans="1:7" ht="41.4">
      <c r="A897" s="3">
        <v>9</v>
      </c>
      <c r="B897" s="3" t="s">
        <v>25</v>
      </c>
      <c r="C897" s="3">
        <v>50322700</v>
      </c>
      <c r="D897" s="7" t="s">
        <v>1969</v>
      </c>
      <c r="E897" s="3" t="s">
        <v>72</v>
      </c>
      <c r="F897" s="4" t="s">
        <v>1970</v>
      </c>
      <c r="G897" s="1"/>
    </row>
    <row r="898" spans="1:7" ht="69">
      <c r="A898" s="3">
        <v>9</v>
      </c>
      <c r="B898" s="3" t="s">
        <v>25</v>
      </c>
      <c r="C898" s="3">
        <v>50131702</v>
      </c>
      <c r="D898" s="7" t="s">
        <v>1971</v>
      </c>
      <c r="E898" s="3" t="s">
        <v>60</v>
      </c>
      <c r="F898" s="4" t="s">
        <v>1972</v>
      </c>
      <c r="G898" s="1"/>
    </row>
    <row r="899" spans="1:7" ht="96.6">
      <c r="A899" s="3">
        <v>9</v>
      </c>
      <c r="B899" s="3" t="s">
        <v>25</v>
      </c>
      <c r="C899" s="3">
        <v>50131702</v>
      </c>
      <c r="D899" s="7" t="s">
        <v>1973</v>
      </c>
      <c r="E899" s="3" t="s">
        <v>60</v>
      </c>
      <c r="F899" s="4" t="s">
        <v>1974</v>
      </c>
      <c r="G899" s="1"/>
    </row>
    <row r="900" spans="1:7" ht="69">
      <c r="A900" s="3">
        <v>9</v>
      </c>
      <c r="B900" s="3" t="s">
        <v>25</v>
      </c>
      <c r="C900" s="3">
        <v>50131702</v>
      </c>
      <c r="D900" s="7" t="s">
        <v>1973</v>
      </c>
      <c r="E900" s="3" t="s">
        <v>72</v>
      </c>
      <c r="F900" s="4" t="s">
        <v>1975</v>
      </c>
      <c r="G900" s="1"/>
    </row>
    <row r="901" spans="1:7" ht="69">
      <c r="A901" s="3">
        <v>9</v>
      </c>
      <c r="B901" s="3" t="s">
        <v>25</v>
      </c>
      <c r="C901" s="3">
        <v>50161509</v>
      </c>
      <c r="D901" s="7" t="s">
        <v>1976</v>
      </c>
      <c r="E901" s="3" t="s">
        <v>72</v>
      </c>
      <c r="F901" s="4" t="s">
        <v>1977</v>
      </c>
      <c r="G901" s="1"/>
    </row>
    <row r="902" spans="1:7" ht="69">
      <c r="A902" s="3">
        <v>9</v>
      </c>
      <c r="B902" s="3" t="s">
        <v>25</v>
      </c>
      <c r="C902" s="3">
        <v>50161800</v>
      </c>
      <c r="D902" s="7" t="s">
        <v>1978</v>
      </c>
      <c r="E902" s="3" t="s">
        <v>72</v>
      </c>
      <c r="F902" s="4" t="s">
        <v>1979</v>
      </c>
      <c r="G902" s="1"/>
    </row>
    <row r="903" spans="1:7" ht="55.2">
      <c r="A903" s="3">
        <v>9</v>
      </c>
      <c r="B903" s="3" t="s">
        <v>25</v>
      </c>
      <c r="C903" s="3">
        <v>50202200</v>
      </c>
      <c r="D903" s="7" t="s">
        <v>1980</v>
      </c>
      <c r="E903" s="3" t="s">
        <v>557</v>
      </c>
      <c r="F903" s="4" t="s">
        <v>1981</v>
      </c>
      <c r="G903" s="1"/>
    </row>
    <row r="904" spans="1:7" ht="55.2">
      <c r="A904" s="3">
        <v>9</v>
      </c>
      <c r="B904" s="3" t="s">
        <v>25</v>
      </c>
      <c r="C904" s="3">
        <v>50363107</v>
      </c>
      <c r="D904" s="7" t="s">
        <v>1982</v>
      </c>
      <c r="E904" s="3" t="s">
        <v>57</v>
      </c>
      <c r="F904" s="4" t="s">
        <v>1983</v>
      </c>
      <c r="G904" s="1"/>
    </row>
    <row r="905" spans="1:7" ht="55.2">
      <c r="A905" s="3">
        <v>9</v>
      </c>
      <c r="B905" s="3" t="s">
        <v>25</v>
      </c>
      <c r="C905" s="3">
        <v>50171500</v>
      </c>
      <c r="D905" s="7" t="s">
        <v>1984</v>
      </c>
      <c r="E905" s="3" t="s">
        <v>72</v>
      </c>
      <c r="F905" s="4" t="s">
        <v>1985</v>
      </c>
      <c r="G905" s="1"/>
    </row>
    <row r="906" spans="1:7" ht="27.6">
      <c r="A906" s="3">
        <v>9</v>
      </c>
      <c r="B906" s="3" t="s">
        <v>25</v>
      </c>
      <c r="C906" s="3">
        <v>52151907</v>
      </c>
      <c r="D906" s="7" t="s">
        <v>1986</v>
      </c>
      <c r="E906" s="3" t="s">
        <v>111</v>
      </c>
      <c r="F906" s="4" t="s">
        <v>1987</v>
      </c>
      <c r="G906" s="1"/>
    </row>
    <row r="907" spans="1:7" ht="55.2">
      <c r="A907" s="3">
        <v>9</v>
      </c>
      <c r="B907" s="3" t="s">
        <v>25</v>
      </c>
      <c r="C907" s="3">
        <v>50312527</v>
      </c>
      <c r="D907" s="7" t="s">
        <v>1988</v>
      </c>
      <c r="E907" s="3" t="s">
        <v>557</v>
      </c>
      <c r="F907" s="4" t="s">
        <v>1989</v>
      </c>
      <c r="G907" s="1"/>
    </row>
    <row r="908" spans="1:7" ht="55.2">
      <c r="A908" s="3">
        <v>9</v>
      </c>
      <c r="B908" s="3" t="s">
        <v>25</v>
      </c>
      <c r="C908" s="3">
        <v>50312527</v>
      </c>
      <c r="D908" s="7" t="s">
        <v>1990</v>
      </c>
      <c r="E908" s="3" t="s">
        <v>557</v>
      </c>
      <c r="F908" s="4" t="s">
        <v>1991</v>
      </c>
      <c r="G908" s="1"/>
    </row>
    <row r="909" spans="1:7" ht="41.4">
      <c r="A909" s="3">
        <v>9</v>
      </c>
      <c r="B909" s="3" t="s">
        <v>25</v>
      </c>
      <c r="C909" s="3">
        <v>50325800</v>
      </c>
      <c r="D909" s="7" t="s">
        <v>1992</v>
      </c>
      <c r="E909" s="3" t="s">
        <v>1007</v>
      </c>
      <c r="F909" s="4" t="s">
        <v>1993</v>
      </c>
      <c r="G909" s="1"/>
    </row>
    <row r="910" spans="1:7" ht="41.4">
      <c r="A910" s="3">
        <v>9</v>
      </c>
      <c r="B910" s="3" t="s">
        <v>25</v>
      </c>
      <c r="C910" s="3">
        <v>50325800</v>
      </c>
      <c r="D910" s="7" t="s">
        <v>1994</v>
      </c>
      <c r="E910" s="3" t="s">
        <v>72</v>
      </c>
      <c r="F910" s="4" t="s">
        <v>1995</v>
      </c>
      <c r="G910" s="1"/>
    </row>
    <row r="911" spans="1:7" ht="55.2">
      <c r="A911" s="3">
        <v>9</v>
      </c>
      <c r="B911" s="3" t="s">
        <v>25</v>
      </c>
      <c r="C911" s="3">
        <v>50171500</v>
      </c>
      <c r="D911" s="7" t="s">
        <v>1996</v>
      </c>
      <c r="E911" s="3" t="s">
        <v>72</v>
      </c>
      <c r="F911" s="4" t="s">
        <v>1997</v>
      </c>
      <c r="G911" s="1"/>
    </row>
    <row r="912" spans="1:7" ht="82.8">
      <c r="A912" s="3">
        <v>9</v>
      </c>
      <c r="B912" s="3" t="s">
        <v>25</v>
      </c>
      <c r="C912" s="3">
        <v>50161511</v>
      </c>
      <c r="D912" s="7" t="s">
        <v>1998</v>
      </c>
      <c r="E912" s="3" t="s">
        <v>72</v>
      </c>
      <c r="F912" s="4" t="s">
        <v>1999</v>
      </c>
      <c r="G912" s="1"/>
    </row>
    <row r="913" spans="1:7" ht="55.2">
      <c r="A913" s="3">
        <v>9</v>
      </c>
      <c r="B913" s="3" t="s">
        <v>25</v>
      </c>
      <c r="C913" s="3">
        <v>50161511</v>
      </c>
      <c r="D913" s="7" t="s">
        <v>2000</v>
      </c>
      <c r="E913" s="3" t="s">
        <v>106</v>
      </c>
      <c r="F913" s="4" t="s">
        <v>2001</v>
      </c>
      <c r="G913" s="1"/>
    </row>
    <row r="914" spans="1:7" ht="69">
      <c r="A914" s="3">
        <v>9</v>
      </c>
      <c r="B914" s="3" t="s">
        <v>25</v>
      </c>
      <c r="C914" s="3">
        <v>50327008</v>
      </c>
      <c r="D914" s="7" t="s">
        <v>2002</v>
      </c>
      <c r="E914" s="3" t="s">
        <v>72</v>
      </c>
      <c r="F914" s="4" t="s">
        <v>2003</v>
      </c>
      <c r="G914" s="1"/>
    </row>
    <row r="915" spans="1:7" ht="41.4">
      <c r="A915" s="3">
        <v>9</v>
      </c>
      <c r="B915" s="3" t="s">
        <v>25</v>
      </c>
      <c r="C915" s="3">
        <v>50161511</v>
      </c>
      <c r="D915" s="7" t="s">
        <v>2004</v>
      </c>
      <c r="E915" s="3" t="s">
        <v>106</v>
      </c>
      <c r="F915" s="4" t="s">
        <v>2005</v>
      </c>
      <c r="G915" s="1"/>
    </row>
    <row r="916" spans="1:7" ht="55.2">
      <c r="A916" s="3">
        <v>9</v>
      </c>
      <c r="B916" s="3" t="s">
        <v>25</v>
      </c>
      <c r="C916" s="3">
        <v>12171506</v>
      </c>
      <c r="D916" s="7" t="s">
        <v>2006</v>
      </c>
      <c r="E916" s="3" t="s">
        <v>557</v>
      </c>
      <c r="F916" s="4" t="s">
        <v>2007</v>
      </c>
      <c r="G916" s="1"/>
    </row>
    <row r="917" spans="1:7" ht="41.4">
      <c r="A917" s="3">
        <v>9</v>
      </c>
      <c r="B917" s="3" t="s">
        <v>25</v>
      </c>
      <c r="C917" s="3">
        <v>12171504</v>
      </c>
      <c r="D917" s="7" t="s">
        <v>2008</v>
      </c>
      <c r="E917" s="3" t="s">
        <v>60</v>
      </c>
      <c r="F917" s="4" t="s">
        <v>2009</v>
      </c>
      <c r="G917" s="1"/>
    </row>
    <row r="918" spans="1:7" ht="27.6">
      <c r="A918" s="3">
        <v>9</v>
      </c>
      <c r="B918" s="3" t="s">
        <v>25</v>
      </c>
      <c r="C918" s="3">
        <v>12171504</v>
      </c>
      <c r="D918" s="7" t="s">
        <v>2010</v>
      </c>
      <c r="E918" s="3" t="s">
        <v>60</v>
      </c>
      <c r="F918" s="4" t="s">
        <v>2011</v>
      </c>
      <c r="G918" s="1"/>
    </row>
    <row r="919" spans="1:7" ht="69">
      <c r="A919" s="3">
        <v>9</v>
      </c>
      <c r="B919" s="3" t="s">
        <v>25</v>
      </c>
      <c r="C919" s="3">
        <v>50192302</v>
      </c>
      <c r="D919" s="7" t="s">
        <v>2012</v>
      </c>
      <c r="E919" s="3" t="s">
        <v>72</v>
      </c>
      <c r="F919" s="4" t="s">
        <v>2013</v>
      </c>
      <c r="G919" s="1"/>
    </row>
    <row r="920" spans="1:7" ht="55.2">
      <c r="A920" s="3">
        <v>9</v>
      </c>
      <c r="B920" s="3" t="s">
        <v>25</v>
      </c>
      <c r="C920" s="3">
        <v>50192302</v>
      </c>
      <c r="D920" s="7" t="s">
        <v>2014</v>
      </c>
      <c r="E920" s="3" t="s">
        <v>2015</v>
      </c>
      <c r="F920" s="4" t="s">
        <v>2016</v>
      </c>
      <c r="G920" s="1"/>
    </row>
    <row r="921" spans="1:7" ht="96.6">
      <c r="A921" s="3">
        <v>9</v>
      </c>
      <c r="B921" s="3" t="s">
        <v>25</v>
      </c>
      <c r="C921" s="3">
        <v>50202207</v>
      </c>
      <c r="D921" s="7" t="s">
        <v>2017</v>
      </c>
      <c r="E921" s="3" t="s">
        <v>2015</v>
      </c>
      <c r="F921" s="4" t="s">
        <v>2018</v>
      </c>
      <c r="G921" s="1"/>
    </row>
    <row r="922" spans="1:7" ht="82.8">
      <c r="A922" s="3">
        <v>9</v>
      </c>
      <c r="B922" s="3" t="s">
        <v>25</v>
      </c>
      <c r="C922" s="3">
        <v>50192302</v>
      </c>
      <c r="D922" s="7" t="s">
        <v>2019</v>
      </c>
      <c r="E922" s="3" t="s">
        <v>2015</v>
      </c>
      <c r="F922" s="4" t="s">
        <v>2020</v>
      </c>
      <c r="G922" s="1"/>
    </row>
    <row r="923" spans="1:7" ht="82.8">
      <c r="A923" s="3">
        <v>9</v>
      </c>
      <c r="B923" s="3" t="s">
        <v>25</v>
      </c>
      <c r="C923" s="3">
        <v>50192302</v>
      </c>
      <c r="D923" s="7" t="s">
        <v>2021</v>
      </c>
      <c r="E923" s="3" t="s">
        <v>2015</v>
      </c>
      <c r="F923" s="4" t="s">
        <v>2022</v>
      </c>
      <c r="G923" s="1"/>
    </row>
    <row r="924" spans="1:7" ht="41.4">
      <c r="A924" s="3">
        <v>9</v>
      </c>
      <c r="B924" s="3" t="s">
        <v>25</v>
      </c>
      <c r="C924" s="3">
        <v>50192302</v>
      </c>
      <c r="D924" s="7" t="s">
        <v>2023</v>
      </c>
      <c r="E924" s="3" t="s">
        <v>72</v>
      </c>
      <c r="F924" s="4" t="s">
        <v>2024</v>
      </c>
      <c r="G924" s="1"/>
    </row>
    <row r="925" spans="1:7" ht="41.4">
      <c r="A925" s="3">
        <v>9</v>
      </c>
      <c r="B925" s="3" t="s">
        <v>25</v>
      </c>
      <c r="C925" s="3">
        <v>50365365</v>
      </c>
      <c r="D925" s="7" t="s">
        <v>2025</v>
      </c>
      <c r="E925" s="3" t="s">
        <v>60</v>
      </c>
      <c r="F925" s="4" t="s">
        <v>2026</v>
      </c>
      <c r="G925" s="1"/>
    </row>
    <row r="926" spans="1:7" ht="82.8">
      <c r="A926" s="3">
        <v>9</v>
      </c>
      <c r="B926" s="3" t="s">
        <v>25</v>
      </c>
      <c r="C926" s="3">
        <v>12164502</v>
      </c>
      <c r="D926" s="7" t="s">
        <v>2027</v>
      </c>
      <c r="E926" s="3" t="s">
        <v>557</v>
      </c>
      <c r="F926" s="4" t="s">
        <v>2028</v>
      </c>
      <c r="G926" s="1"/>
    </row>
    <row r="927" spans="1:7" ht="55.2">
      <c r="A927" s="3">
        <v>9</v>
      </c>
      <c r="B927" s="3" t="s">
        <v>25</v>
      </c>
      <c r="C927" s="3">
        <v>50221303</v>
      </c>
      <c r="D927" s="7" t="s">
        <v>2029</v>
      </c>
      <c r="E927" s="3" t="s">
        <v>72</v>
      </c>
      <c r="F927" s="4" t="s">
        <v>2030</v>
      </c>
      <c r="G927" s="1"/>
    </row>
    <row r="928" spans="1:7" ht="55.2">
      <c r="A928" s="3">
        <v>9</v>
      </c>
      <c r="B928" s="3" t="s">
        <v>25</v>
      </c>
      <c r="C928" s="3">
        <v>50192302</v>
      </c>
      <c r="D928" s="7" t="s">
        <v>2031</v>
      </c>
      <c r="E928" s="3" t="s">
        <v>72</v>
      </c>
      <c r="F928" s="4" t="s">
        <v>2032</v>
      </c>
      <c r="G928" s="1"/>
    </row>
    <row r="929" spans="1:7" ht="55.2">
      <c r="A929" s="3">
        <v>9</v>
      </c>
      <c r="B929" s="3" t="s">
        <v>25</v>
      </c>
      <c r="C929" s="3">
        <v>50181905</v>
      </c>
      <c r="D929" s="7" t="s">
        <v>2033</v>
      </c>
      <c r="E929" s="3" t="s">
        <v>1007</v>
      </c>
      <c r="F929" s="4" t="s">
        <v>2034</v>
      </c>
      <c r="G929" s="1"/>
    </row>
    <row r="930" spans="1:7" ht="55.2">
      <c r="A930" s="3">
        <v>9</v>
      </c>
      <c r="B930" s="3" t="s">
        <v>25</v>
      </c>
      <c r="C930" s="3">
        <v>50181905</v>
      </c>
      <c r="D930" s="7" t="s">
        <v>2035</v>
      </c>
      <c r="E930" s="3" t="s">
        <v>111</v>
      </c>
      <c r="F930" s="4" t="s">
        <v>2036</v>
      </c>
      <c r="G930" s="1"/>
    </row>
    <row r="931" spans="1:7" ht="55.2">
      <c r="A931" s="3">
        <v>9</v>
      </c>
      <c r="B931" s="3" t="s">
        <v>25</v>
      </c>
      <c r="C931" s="3">
        <v>50192405</v>
      </c>
      <c r="D931" s="7" t="s">
        <v>2037</v>
      </c>
      <c r="E931" s="3" t="s">
        <v>1265</v>
      </c>
      <c r="F931" s="4" t="s">
        <v>2038</v>
      </c>
      <c r="G931" s="1"/>
    </row>
    <row r="932" spans="1:7" ht="41.4">
      <c r="A932" s="3">
        <v>9</v>
      </c>
      <c r="B932" s="3" t="s">
        <v>25</v>
      </c>
      <c r="C932" s="3">
        <v>50192302</v>
      </c>
      <c r="D932" s="7" t="s">
        <v>2039</v>
      </c>
      <c r="E932" s="3" t="s">
        <v>72</v>
      </c>
      <c r="F932" s="4" t="s">
        <v>2040</v>
      </c>
      <c r="G932" s="1"/>
    </row>
    <row r="933" spans="1:7" ht="41.4">
      <c r="A933" s="3">
        <v>9</v>
      </c>
      <c r="B933" s="3" t="s">
        <v>25</v>
      </c>
      <c r="C933" s="3">
        <v>12164500</v>
      </c>
      <c r="D933" s="7" t="s">
        <v>2041</v>
      </c>
      <c r="E933" s="3" t="s">
        <v>557</v>
      </c>
      <c r="F933" s="4" t="s">
        <v>2042</v>
      </c>
      <c r="G933" s="1"/>
    </row>
    <row r="934" spans="1:7" ht="41.4">
      <c r="A934" s="3">
        <v>9</v>
      </c>
      <c r="B934" s="3" t="s">
        <v>25</v>
      </c>
      <c r="C934" s="3">
        <v>50161813</v>
      </c>
      <c r="D934" s="7" t="s">
        <v>2043</v>
      </c>
      <c r="E934" s="3" t="s">
        <v>60</v>
      </c>
      <c r="F934" s="4" t="s">
        <v>2044</v>
      </c>
      <c r="G934" s="1"/>
    </row>
    <row r="935" spans="1:7" ht="41.4">
      <c r="A935" s="3">
        <v>9</v>
      </c>
      <c r="B935" s="3" t="s">
        <v>25</v>
      </c>
      <c r="C935" s="3">
        <v>50151514</v>
      </c>
      <c r="D935" s="7" t="s">
        <v>2045</v>
      </c>
      <c r="E935" s="3" t="s">
        <v>72</v>
      </c>
      <c r="F935" s="4" t="s">
        <v>2046</v>
      </c>
      <c r="G935" s="1"/>
    </row>
    <row r="936" spans="1:7" ht="41.4">
      <c r="A936" s="3">
        <v>9</v>
      </c>
      <c r="B936" s="3" t="s">
        <v>25</v>
      </c>
      <c r="C936" s="3">
        <v>50101716</v>
      </c>
      <c r="D936" s="7" t="s">
        <v>2047</v>
      </c>
      <c r="E936" s="3" t="s">
        <v>72</v>
      </c>
      <c r="F936" s="4" t="s">
        <v>2048</v>
      </c>
      <c r="G936" s="1"/>
    </row>
    <row r="937" spans="1:7" ht="41.4">
      <c r="A937" s="3">
        <v>9</v>
      </c>
      <c r="B937" s="3" t="s">
        <v>25</v>
      </c>
      <c r="C937" s="3">
        <v>50221303</v>
      </c>
      <c r="D937" s="7" t="s">
        <v>2049</v>
      </c>
      <c r="E937" s="3" t="s">
        <v>72</v>
      </c>
      <c r="F937" s="4" t="s">
        <v>2050</v>
      </c>
      <c r="G937" s="1"/>
    </row>
    <row r="938" spans="1:7" ht="69">
      <c r="A938" s="3">
        <v>9</v>
      </c>
      <c r="B938" s="3" t="s">
        <v>25</v>
      </c>
      <c r="C938" s="3">
        <v>50221303</v>
      </c>
      <c r="D938" s="7" t="s">
        <v>2051</v>
      </c>
      <c r="E938" s="3" t="s">
        <v>72</v>
      </c>
      <c r="F938" s="4" t="s">
        <v>3002</v>
      </c>
      <c r="G938" s="1"/>
    </row>
    <row r="939" spans="1:7" ht="69">
      <c r="A939" s="3">
        <v>9</v>
      </c>
      <c r="B939" s="3" t="s">
        <v>25</v>
      </c>
      <c r="C939" s="3">
        <v>50221303</v>
      </c>
      <c r="D939" s="7" t="s">
        <v>2053</v>
      </c>
      <c r="E939" s="3" t="s">
        <v>72</v>
      </c>
      <c r="F939" s="4" t="s">
        <v>2054</v>
      </c>
      <c r="G939" s="1"/>
    </row>
    <row r="940" spans="1:7" ht="55.2">
      <c r="A940" s="3">
        <v>9</v>
      </c>
      <c r="B940" s="3" t="s">
        <v>25</v>
      </c>
      <c r="C940" s="3">
        <v>50221303</v>
      </c>
      <c r="D940" s="7" t="s">
        <v>2055</v>
      </c>
      <c r="E940" s="3" t="s">
        <v>72</v>
      </c>
      <c r="F940" s="4" t="s">
        <v>2056</v>
      </c>
      <c r="G940" s="1"/>
    </row>
    <row r="941" spans="1:7" ht="96.6">
      <c r="A941" s="3">
        <v>9</v>
      </c>
      <c r="B941" s="3" t="s">
        <v>25</v>
      </c>
      <c r="C941" s="3">
        <v>50221303</v>
      </c>
      <c r="D941" s="7" t="s">
        <v>2057</v>
      </c>
      <c r="E941" s="3" t="s">
        <v>106</v>
      </c>
      <c r="F941" s="4" t="s">
        <v>2058</v>
      </c>
      <c r="G941" s="1"/>
    </row>
    <row r="942" spans="1:7" ht="96.6">
      <c r="A942" s="3">
        <v>9</v>
      </c>
      <c r="B942" s="3" t="s">
        <v>25</v>
      </c>
      <c r="C942" s="3">
        <v>50221303</v>
      </c>
      <c r="D942" s="7" t="s">
        <v>2059</v>
      </c>
      <c r="E942" s="3" t="s">
        <v>106</v>
      </c>
      <c r="F942" s="4" t="s">
        <v>2060</v>
      </c>
      <c r="G942" s="1"/>
    </row>
    <row r="943" spans="1:7" ht="55.2">
      <c r="A943" s="3">
        <v>9</v>
      </c>
      <c r="B943" s="3" t="s">
        <v>25</v>
      </c>
      <c r="C943" s="3">
        <v>50221303</v>
      </c>
      <c r="D943" s="7" t="s">
        <v>2061</v>
      </c>
      <c r="E943" s="3" t="s">
        <v>72</v>
      </c>
      <c r="F943" s="4" t="s">
        <v>2062</v>
      </c>
      <c r="G943" s="1"/>
    </row>
    <row r="944" spans="1:7" ht="55.2">
      <c r="A944" s="3">
        <v>9</v>
      </c>
      <c r="B944" s="3" t="s">
        <v>25</v>
      </c>
      <c r="C944" s="3">
        <v>50161800</v>
      </c>
      <c r="D944" s="7" t="s">
        <v>2063</v>
      </c>
      <c r="E944" s="3" t="s">
        <v>60</v>
      </c>
      <c r="F944" s="4" t="s">
        <v>2064</v>
      </c>
      <c r="G944" s="1"/>
    </row>
    <row r="945" spans="1:7" ht="55.2">
      <c r="A945" s="3">
        <v>9</v>
      </c>
      <c r="B945" s="3" t="s">
        <v>25</v>
      </c>
      <c r="C945" s="3">
        <v>50131702</v>
      </c>
      <c r="D945" s="7" t="s">
        <v>2065</v>
      </c>
      <c r="E945" s="3" t="s">
        <v>60</v>
      </c>
      <c r="F945" s="4" t="s">
        <v>2066</v>
      </c>
      <c r="G945" s="1"/>
    </row>
    <row r="946" spans="1:7" ht="27.6">
      <c r="A946" s="3">
        <v>9</v>
      </c>
      <c r="B946" s="3" t="s">
        <v>25</v>
      </c>
      <c r="C946" s="3">
        <v>50131701</v>
      </c>
      <c r="D946" s="7" t="s">
        <v>2067</v>
      </c>
      <c r="E946" s="3" t="s">
        <v>60</v>
      </c>
      <c r="F946" s="4" t="s">
        <v>2068</v>
      </c>
      <c r="G946" s="1"/>
    </row>
    <row r="947" spans="1:7" ht="82.8">
      <c r="A947" s="3">
        <v>9</v>
      </c>
      <c r="B947" s="3" t="s">
        <v>25</v>
      </c>
      <c r="C947" s="3">
        <v>50131704</v>
      </c>
      <c r="D947" s="7" t="s">
        <v>2069</v>
      </c>
      <c r="E947" s="3" t="s">
        <v>106</v>
      </c>
      <c r="F947" s="4" t="s">
        <v>2070</v>
      </c>
      <c r="G947" s="1"/>
    </row>
    <row r="948" spans="1:7" ht="82.8">
      <c r="A948" s="3">
        <v>9</v>
      </c>
      <c r="B948" s="3" t="s">
        <v>25</v>
      </c>
      <c r="C948" s="3">
        <v>50131704</v>
      </c>
      <c r="D948" s="7" t="s">
        <v>2071</v>
      </c>
      <c r="E948" s="3" t="s">
        <v>106</v>
      </c>
      <c r="F948" s="4" t="s">
        <v>2072</v>
      </c>
      <c r="G948" s="1"/>
    </row>
    <row r="949" spans="1:7" ht="41.4">
      <c r="A949" s="3">
        <v>9</v>
      </c>
      <c r="B949" s="3" t="s">
        <v>25</v>
      </c>
      <c r="C949" s="3">
        <v>50131701</v>
      </c>
      <c r="D949" s="7" t="s">
        <v>2073</v>
      </c>
      <c r="E949" s="3" t="s">
        <v>111</v>
      </c>
      <c r="F949" s="4" t="s">
        <v>2074</v>
      </c>
      <c r="G949" s="1"/>
    </row>
    <row r="950" spans="1:7" ht="55.2">
      <c r="A950" s="3">
        <v>9</v>
      </c>
      <c r="B950" s="3" t="s">
        <v>25</v>
      </c>
      <c r="C950" s="3">
        <v>50181708</v>
      </c>
      <c r="D950" s="7" t="s">
        <v>2075</v>
      </c>
      <c r="E950" s="3" t="s">
        <v>1265</v>
      </c>
      <c r="F950" s="4" t="s">
        <v>2076</v>
      </c>
      <c r="G950" s="1"/>
    </row>
    <row r="951" spans="1:7" ht="55.2">
      <c r="A951" s="3">
        <v>9</v>
      </c>
      <c r="B951" s="3" t="s">
        <v>25</v>
      </c>
      <c r="C951" s="3">
        <v>50181708</v>
      </c>
      <c r="D951" s="7" t="s">
        <v>2077</v>
      </c>
      <c r="E951" s="3" t="s">
        <v>1265</v>
      </c>
      <c r="F951" s="4" t="s">
        <v>2078</v>
      </c>
      <c r="G951" s="1"/>
    </row>
    <row r="952" spans="1:7" ht="55.2">
      <c r="A952" s="3">
        <v>9</v>
      </c>
      <c r="B952" s="3" t="s">
        <v>25</v>
      </c>
      <c r="C952" s="3">
        <v>50101716</v>
      </c>
      <c r="D952" s="7" t="s">
        <v>2079</v>
      </c>
      <c r="E952" s="3" t="s">
        <v>72</v>
      </c>
      <c r="F952" s="4" t="s">
        <v>2080</v>
      </c>
      <c r="G952" s="1"/>
    </row>
    <row r="953" spans="1:7" ht="27.6">
      <c r="A953" s="3">
        <v>9</v>
      </c>
      <c r="B953" s="3" t="s">
        <v>25</v>
      </c>
      <c r="C953" s="3">
        <v>52151632</v>
      </c>
      <c r="D953" s="7" t="s">
        <v>2081</v>
      </c>
      <c r="E953" s="3" t="s">
        <v>60</v>
      </c>
      <c r="F953" s="4" t="s">
        <v>2082</v>
      </c>
      <c r="G953" s="1"/>
    </row>
    <row r="954" spans="1:7" ht="41.4">
      <c r="A954" s="3">
        <v>9</v>
      </c>
      <c r="B954" s="3" t="s">
        <v>25</v>
      </c>
      <c r="C954" s="3">
        <v>50405500</v>
      </c>
      <c r="D954" s="7" t="s">
        <v>2083</v>
      </c>
      <c r="E954" s="3" t="s">
        <v>72</v>
      </c>
      <c r="F954" s="4" t="s">
        <v>2084</v>
      </c>
      <c r="G954" s="1"/>
    </row>
    <row r="955" spans="1:7" ht="69">
      <c r="A955" s="3">
        <v>9</v>
      </c>
      <c r="B955" s="3" t="s">
        <v>25</v>
      </c>
      <c r="C955" s="3">
        <v>50405500</v>
      </c>
      <c r="D955" s="7" t="s">
        <v>2085</v>
      </c>
      <c r="E955" s="3" t="s">
        <v>72</v>
      </c>
      <c r="F955" s="4" t="s">
        <v>2086</v>
      </c>
      <c r="G955" s="1"/>
    </row>
    <row r="956" spans="1:7" ht="55.2">
      <c r="A956" s="3">
        <v>9</v>
      </c>
      <c r="B956" s="3" t="s">
        <v>25</v>
      </c>
      <c r="C956" s="3">
        <v>50131701</v>
      </c>
      <c r="D956" s="7" t="s">
        <v>2087</v>
      </c>
      <c r="E956" s="3" t="s">
        <v>1265</v>
      </c>
      <c r="F956" s="4" t="s">
        <v>2088</v>
      </c>
      <c r="G956" s="1"/>
    </row>
    <row r="957" spans="1:7" ht="69">
      <c r="A957" s="3">
        <v>9</v>
      </c>
      <c r="B957" s="3" t="s">
        <v>25</v>
      </c>
      <c r="C957" s="3">
        <v>50151514</v>
      </c>
      <c r="D957" s="7" t="s">
        <v>2089</v>
      </c>
      <c r="E957" s="3" t="s">
        <v>1007</v>
      </c>
      <c r="F957" s="4" t="s">
        <v>2090</v>
      </c>
      <c r="G957" s="1"/>
    </row>
    <row r="958" spans="1:7" ht="69">
      <c r="A958" s="3">
        <v>9</v>
      </c>
      <c r="B958" s="3" t="s">
        <v>25</v>
      </c>
      <c r="C958" s="3">
        <v>50151514</v>
      </c>
      <c r="D958" s="7" t="s">
        <v>2091</v>
      </c>
      <c r="E958" s="3" t="s">
        <v>1265</v>
      </c>
      <c r="F958" s="4" t="s">
        <v>2092</v>
      </c>
      <c r="G958" s="1"/>
    </row>
    <row r="959" spans="1:7" ht="69">
      <c r="A959" s="3">
        <v>9</v>
      </c>
      <c r="B959" s="3" t="s">
        <v>25</v>
      </c>
      <c r="C959" s="3">
        <v>50151514</v>
      </c>
      <c r="D959" s="7" t="s">
        <v>2093</v>
      </c>
      <c r="E959" s="3" t="s">
        <v>1007</v>
      </c>
      <c r="F959" s="4" t="s">
        <v>2094</v>
      </c>
      <c r="G959" s="1"/>
    </row>
    <row r="960" spans="1:7" ht="69">
      <c r="A960" s="3">
        <v>9</v>
      </c>
      <c r="B960" s="3" t="s">
        <v>25</v>
      </c>
      <c r="C960" s="3">
        <v>50151514</v>
      </c>
      <c r="D960" s="7" t="s">
        <v>2095</v>
      </c>
      <c r="E960" s="3" t="s">
        <v>1007</v>
      </c>
      <c r="F960" s="4" t="s">
        <v>2096</v>
      </c>
      <c r="G960" s="1"/>
    </row>
    <row r="961" spans="1:7" ht="55.2">
      <c r="A961" s="3">
        <v>9</v>
      </c>
      <c r="B961" s="3" t="s">
        <v>25</v>
      </c>
      <c r="C961" s="3">
        <v>50181708</v>
      </c>
      <c r="D961" s="7" t="s">
        <v>2097</v>
      </c>
      <c r="E961" s="3" t="s">
        <v>72</v>
      </c>
      <c r="F961" s="4" t="s">
        <v>2098</v>
      </c>
      <c r="G961" s="1"/>
    </row>
    <row r="962" spans="1:7" ht="55.2">
      <c r="A962" s="3">
        <v>9</v>
      </c>
      <c r="B962" s="3" t="s">
        <v>25</v>
      </c>
      <c r="C962" s="3">
        <v>50221303</v>
      </c>
      <c r="D962" s="7" t="s">
        <v>2099</v>
      </c>
      <c r="E962" s="3" t="s">
        <v>72</v>
      </c>
      <c r="F962" s="4" t="s">
        <v>2100</v>
      </c>
      <c r="G962" s="1"/>
    </row>
    <row r="963" spans="1:7" ht="55.2">
      <c r="A963" s="3">
        <v>9</v>
      </c>
      <c r="B963" s="3" t="s">
        <v>25</v>
      </c>
      <c r="C963" s="3">
        <v>50221303</v>
      </c>
      <c r="D963" s="7" t="s">
        <v>2101</v>
      </c>
      <c r="E963" s="3" t="s">
        <v>72</v>
      </c>
      <c r="F963" s="4" t="s">
        <v>2102</v>
      </c>
      <c r="G963" s="1"/>
    </row>
    <row r="964" spans="1:7" ht="69">
      <c r="A964" s="3">
        <v>9</v>
      </c>
      <c r="B964" s="3" t="s">
        <v>25</v>
      </c>
      <c r="C964" s="3">
        <v>50221303</v>
      </c>
      <c r="D964" s="7" t="s">
        <v>2103</v>
      </c>
      <c r="E964" s="3" t="s">
        <v>72</v>
      </c>
      <c r="F964" s="4" t="s">
        <v>2104</v>
      </c>
      <c r="G964" s="1"/>
    </row>
    <row r="965" spans="1:7" ht="55.2">
      <c r="A965" s="3">
        <v>9</v>
      </c>
      <c r="B965" s="3" t="s">
        <v>25</v>
      </c>
      <c r="C965" s="3">
        <v>50221303</v>
      </c>
      <c r="D965" s="7" t="s">
        <v>2105</v>
      </c>
      <c r="E965" s="3" t="s">
        <v>72</v>
      </c>
      <c r="F965" s="4" t="s">
        <v>2106</v>
      </c>
      <c r="G965" s="1"/>
    </row>
    <row r="966" spans="1:7" ht="69">
      <c r="A966" s="3">
        <v>9</v>
      </c>
      <c r="B966" s="3" t="s">
        <v>25</v>
      </c>
      <c r="C966" s="3">
        <v>50101717</v>
      </c>
      <c r="D966" s="7" t="s">
        <v>2107</v>
      </c>
      <c r="E966" s="3" t="s">
        <v>72</v>
      </c>
      <c r="F966" s="4" t="s">
        <v>2108</v>
      </c>
      <c r="G966" s="1"/>
    </row>
    <row r="967" spans="1:7" ht="69">
      <c r="A967" s="3">
        <v>9</v>
      </c>
      <c r="B967" s="3" t="s">
        <v>25</v>
      </c>
      <c r="C967" s="3">
        <v>50101717</v>
      </c>
      <c r="D967" s="7" t="s">
        <v>2109</v>
      </c>
      <c r="E967" s="3" t="s">
        <v>72</v>
      </c>
      <c r="F967" s="4" t="s">
        <v>2110</v>
      </c>
      <c r="G967" s="1"/>
    </row>
    <row r="968" spans="1:7" ht="55.2">
      <c r="A968" s="3">
        <v>9</v>
      </c>
      <c r="B968" s="3" t="s">
        <v>25</v>
      </c>
      <c r="C968" s="3">
        <v>50181708</v>
      </c>
      <c r="D968" s="7" t="s">
        <v>2111</v>
      </c>
      <c r="E968" s="3" t="s">
        <v>72</v>
      </c>
      <c r="F968" s="4" t="s">
        <v>2112</v>
      </c>
      <c r="G968" s="1"/>
    </row>
    <row r="969" spans="1:7" ht="69">
      <c r="A969" s="3">
        <v>9</v>
      </c>
      <c r="B969" s="3" t="s">
        <v>25</v>
      </c>
      <c r="C969" s="3">
        <v>50131801</v>
      </c>
      <c r="D969" s="7" t="s">
        <v>2113</v>
      </c>
      <c r="E969" s="3" t="s">
        <v>2114</v>
      </c>
      <c r="F969" s="4" t="s">
        <v>2115</v>
      </c>
      <c r="G969" s="1"/>
    </row>
    <row r="970" spans="1:7" ht="82.8">
      <c r="A970" s="3">
        <v>9</v>
      </c>
      <c r="B970" s="3" t="s">
        <v>25</v>
      </c>
      <c r="C970" s="3">
        <v>50131801</v>
      </c>
      <c r="D970" s="7" t="s">
        <v>2116</v>
      </c>
      <c r="E970" s="3" t="s">
        <v>60</v>
      </c>
      <c r="F970" s="4" t="s">
        <v>2117</v>
      </c>
      <c r="G970" s="1"/>
    </row>
    <row r="971" spans="1:7" ht="69">
      <c r="A971" s="3">
        <v>9</v>
      </c>
      <c r="B971" s="3" t="s">
        <v>25</v>
      </c>
      <c r="C971" s="3">
        <v>50131802</v>
      </c>
      <c r="D971" s="7" t="s">
        <v>2118</v>
      </c>
      <c r="E971" s="3" t="s">
        <v>106</v>
      </c>
      <c r="F971" s="4" t="s">
        <v>2119</v>
      </c>
      <c r="G971" s="1"/>
    </row>
    <row r="972" spans="1:7" ht="69">
      <c r="A972" s="3">
        <v>9</v>
      </c>
      <c r="B972" s="3" t="s">
        <v>25</v>
      </c>
      <c r="C972" s="3">
        <v>50131801</v>
      </c>
      <c r="D972" s="7" t="s">
        <v>2120</v>
      </c>
      <c r="E972" s="3" t="s">
        <v>72</v>
      </c>
      <c r="F972" s="4" t="s">
        <v>2121</v>
      </c>
      <c r="G972" s="1"/>
    </row>
    <row r="973" spans="1:7" ht="82.8">
      <c r="A973" s="3">
        <v>9</v>
      </c>
      <c r="B973" s="3" t="s">
        <v>25</v>
      </c>
      <c r="C973" s="3">
        <v>50131802</v>
      </c>
      <c r="D973" s="7" t="s">
        <v>2122</v>
      </c>
      <c r="E973" s="3" t="s">
        <v>72</v>
      </c>
      <c r="F973" s="4" t="s">
        <v>2123</v>
      </c>
      <c r="G973" s="1"/>
    </row>
    <row r="974" spans="1:7" ht="55.2">
      <c r="A974" s="3">
        <v>9</v>
      </c>
      <c r="B974" s="3" t="s">
        <v>25</v>
      </c>
      <c r="C974" s="3">
        <v>50192400</v>
      </c>
      <c r="D974" s="7" t="s">
        <v>2124</v>
      </c>
      <c r="E974" s="3" t="s">
        <v>72</v>
      </c>
      <c r="F974" s="4" t="s">
        <v>2125</v>
      </c>
      <c r="G974" s="1"/>
    </row>
    <row r="975" spans="1:7" ht="55.2">
      <c r="A975" s="3">
        <v>9</v>
      </c>
      <c r="B975" s="3" t="s">
        <v>25</v>
      </c>
      <c r="C975" s="3">
        <v>50192400</v>
      </c>
      <c r="D975" s="7" t="s">
        <v>2126</v>
      </c>
      <c r="E975" s="3" t="s">
        <v>72</v>
      </c>
      <c r="F975" s="4" t="s">
        <v>2127</v>
      </c>
      <c r="G975" s="1"/>
    </row>
    <row r="976" spans="1:7" ht="55.2">
      <c r="A976" s="3">
        <v>9</v>
      </c>
      <c r="B976" s="3" t="s">
        <v>25</v>
      </c>
      <c r="C976" s="3">
        <v>50192400</v>
      </c>
      <c r="D976" s="7" t="s">
        <v>2128</v>
      </c>
      <c r="E976" s="3" t="s">
        <v>72</v>
      </c>
      <c r="F976" s="4" t="s">
        <v>2129</v>
      </c>
      <c r="G976" s="1"/>
    </row>
    <row r="977" spans="1:7" ht="41.4">
      <c r="A977" s="3">
        <v>9</v>
      </c>
      <c r="B977" s="3" t="s">
        <v>25</v>
      </c>
      <c r="C977" s="3">
        <v>50202200</v>
      </c>
      <c r="D977" s="7" t="s">
        <v>2130</v>
      </c>
      <c r="E977" s="3" t="s">
        <v>557</v>
      </c>
      <c r="F977" s="4" t="s">
        <v>2131</v>
      </c>
      <c r="G977" s="1"/>
    </row>
    <row r="978" spans="1:7" ht="69">
      <c r="A978" s="3">
        <v>9</v>
      </c>
      <c r="B978" s="3" t="s">
        <v>25</v>
      </c>
      <c r="C978" s="3">
        <v>50221300</v>
      </c>
      <c r="D978" s="7" t="s">
        <v>2132</v>
      </c>
      <c r="E978" s="3" t="s">
        <v>72</v>
      </c>
      <c r="F978" s="4" t="s">
        <v>2133</v>
      </c>
      <c r="G978" s="1"/>
    </row>
    <row r="979" spans="1:7" ht="55.2">
      <c r="A979" s="3">
        <v>9</v>
      </c>
      <c r="B979" s="3" t="s">
        <v>25</v>
      </c>
      <c r="C979" s="3">
        <v>50161511</v>
      </c>
      <c r="D979" s="7" t="s">
        <v>2134</v>
      </c>
      <c r="E979" s="3" t="s">
        <v>60</v>
      </c>
      <c r="F979" s="4" t="s">
        <v>2135</v>
      </c>
      <c r="G979" s="1"/>
    </row>
    <row r="980" spans="1:7" ht="69">
      <c r="A980" s="3">
        <v>9</v>
      </c>
      <c r="B980" s="3" t="s">
        <v>25</v>
      </c>
      <c r="C980" s="3">
        <v>50323500</v>
      </c>
      <c r="D980" s="7" t="s">
        <v>2136</v>
      </c>
      <c r="E980" s="3" t="s">
        <v>1007</v>
      </c>
      <c r="F980" s="4" t="s">
        <v>2137</v>
      </c>
      <c r="G980" s="1"/>
    </row>
    <row r="981" spans="1:7" ht="69">
      <c r="A981" s="3">
        <v>9</v>
      </c>
      <c r="B981" s="3" t="s">
        <v>25</v>
      </c>
      <c r="C981" s="3">
        <v>50323500</v>
      </c>
      <c r="D981" s="7" t="s">
        <v>2136</v>
      </c>
      <c r="E981" s="3" t="s">
        <v>72</v>
      </c>
      <c r="F981" s="4" t="s">
        <v>2138</v>
      </c>
      <c r="G981" s="1"/>
    </row>
    <row r="982" spans="1:7" ht="27.6">
      <c r="A982" s="3">
        <v>9</v>
      </c>
      <c r="B982" s="3" t="s">
        <v>25</v>
      </c>
      <c r="C982" s="3">
        <v>50171708</v>
      </c>
      <c r="D982" s="7" t="s">
        <v>2139</v>
      </c>
      <c r="E982" s="3" t="s">
        <v>557</v>
      </c>
      <c r="F982" s="4" t="s">
        <v>2140</v>
      </c>
      <c r="G982" s="1"/>
    </row>
    <row r="983" spans="1:7" ht="27.6">
      <c r="A983" s="3">
        <v>9</v>
      </c>
      <c r="B983" s="3" t="s">
        <v>25</v>
      </c>
      <c r="C983" s="3">
        <v>50171708</v>
      </c>
      <c r="D983" s="7" t="s">
        <v>2141</v>
      </c>
      <c r="E983" s="3" t="s">
        <v>557</v>
      </c>
      <c r="F983" s="4" t="s">
        <v>2142</v>
      </c>
      <c r="G983" s="1"/>
    </row>
    <row r="984" spans="1:7" ht="55.2">
      <c r="A984" s="3">
        <v>9</v>
      </c>
      <c r="B984" s="3" t="s">
        <v>25</v>
      </c>
      <c r="C984" s="3">
        <v>50202203</v>
      </c>
      <c r="D984" s="7" t="s">
        <v>2143</v>
      </c>
      <c r="E984" s="3" t="s">
        <v>557</v>
      </c>
      <c r="F984" s="4" t="s">
        <v>2144</v>
      </c>
      <c r="G984" s="1"/>
    </row>
    <row r="985" spans="1:7" ht="55.2">
      <c r="A985" s="3">
        <v>9</v>
      </c>
      <c r="B985" s="3" t="s">
        <v>25</v>
      </c>
      <c r="C985" s="3">
        <v>50202206</v>
      </c>
      <c r="D985" s="7" t="s">
        <v>2145</v>
      </c>
      <c r="E985" s="3" t="s">
        <v>557</v>
      </c>
      <c r="F985" s="4" t="s">
        <v>2146</v>
      </c>
      <c r="G985" s="1"/>
    </row>
    <row r="986" spans="1:7" ht="55.2">
      <c r="A986" s="3">
        <v>10</v>
      </c>
      <c r="B986" s="3" t="s">
        <v>27</v>
      </c>
      <c r="C986" s="3">
        <v>51171630</v>
      </c>
      <c r="D986" s="7" t="s">
        <v>2153</v>
      </c>
      <c r="E986" s="3" t="s">
        <v>557</v>
      </c>
      <c r="F986" s="4" t="s">
        <v>3003</v>
      </c>
      <c r="G986" s="1"/>
    </row>
    <row r="987" spans="1:7" ht="41.4">
      <c r="A987" s="3">
        <v>10</v>
      </c>
      <c r="B987" s="3" t="s">
        <v>27</v>
      </c>
      <c r="C987" s="3">
        <v>42121607</v>
      </c>
      <c r="D987" s="7" t="s">
        <v>2155</v>
      </c>
      <c r="E987" s="3" t="s">
        <v>557</v>
      </c>
      <c r="F987" s="4" t="s">
        <v>2156</v>
      </c>
      <c r="G987" s="1"/>
    </row>
    <row r="988" spans="1:7" ht="55.2">
      <c r="A988" s="3">
        <v>10</v>
      </c>
      <c r="B988" s="3" t="s">
        <v>27</v>
      </c>
      <c r="C988" s="3">
        <v>10121500</v>
      </c>
      <c r="D988" s="7" t="s">
        <v>2157</v>
      </c>
      <c r="E988" s="3" t="s">
        <v>106</v>
      </c>
      <c r="F988" s="4" t="s">
        <v>2158</v>
      </c>
      <c r="G988" s="1"/>
    </row>
    <row r="989" spans="1:7" ht="69">
      <c r="A989" s="3">
        <v>10</v>
      </c>
      <c r="B989" s="3" t="s">
        <v>27</v>
      </c>
      <c r="C989" s="3">
        <v>42142523</v>
      </c>
      <c r="D989" s="7" t="s">
        <v>2159</v>
      </c>
      <c r="E989" s="3" t="s">
        <v>1007</v>
      </c>
      <c r="F989" s="4" t="s">
        <v>2160</v>
      </c>
      <c r="G989" s="1"/>
    </row>
    <row r="990" spans="1:7" ht="55.2">
      <c r="A990" s="3">
        <v>10</v>
      </c>
      <c r="B990" s="3" t="s">
        <v>27</v>
      </c>
      <c r="C990" s="3">
        <v>42142523</v>
      </c>
      <c r="D990" s="7" t="s">
        <v>2161</v>
      </c>
      <c r="E990" s="3" t="s">
        <v>1007</v>
      </c>
      <c r="F990" s="4" t="s">
        <v>2162</v>
      </c>
      <c r="G990" s="1"/>
    </row>
    <row r="991" spans="1:7" ht="69">
      <c r="A991" s="3">
        <v>10</v>
      </c>
      <c r="B991" s="3" t="s">
        <v>27</v>
      </c>
      <c r="C991" s="3">
        <v>42142523</v>
      </c>
      <c r="D991" s="7" t="s">
        <v>2163</v>
      </c>
      <c r="E991" s="3" t="s">
        <v>1007</v>
      </c>
      <c r="F991" s="4" t="s">
        <v>2164</v>
      </c>
      <c r="G991" s="1"/>
    </row>
    <row r="992" spans="1:7" ht="55.2">
      <c r="A992" s="3">
        <v>10</v>
      </c>
      <c r="B992" s="3" t="s">
        <v>27</v>
      </c>
      <c r="C992" s="3">
        <v>42142523</v>
      </c>
      <c r="D992" s="7" t="s">
        <v>2165</v>
      </c>
      <c r="E992" s="3" t="s">
        <v>1007</v>
      </c>
      <c r="F992" s="4" t="s">
        <v>2166</v>
      </c>
      <c r="G992" s="1"/>
    </row>
    <row r="993" spans="1:7" ht="55.2">
      <c r="A993" s="3">
        <v>10</v>
      </c>
      <c r="B993" s="3" t="s">
        <v>27</v>
      </c>
      <c r="C993" s="3">
        <v>42142523</v>
      </c>
      <c r="D993" s="7" t="s">
        <v>2167</v>
      </c>
      <c r="E993" s="3" t="s">
        <v>1007</v>
      </c>
      <c r="F993" s="4" t="s">
        <v>2168</v>
      </c>
      <c r="G993" s="1"/>
    </row>
    <row r="994" spans="1:7" ht="55.2">
      <c r="A994" s="3">
        <v>10</v>
      </c>
      <c r="B994" s="3" t="s">
        <v>27</v>
      </c>
      <c r="C994" s="3">
        <v>42142523</v>
      </c>
      <c r="D994" s="7" t="s">
        <v>2169</v>
      </c>
      <c r="E994" s="3" t="s">
        <v>1007</v>
      </c>
      <c r="F994" s="4" t="s">
        <v>2170</v>
      </c>
      <c r="G994" s="1"/>
    </row>
    <row r="995" spans="1:7" ht="55.2">
      <c r="A995" s="3">
        <v>10</v>
      </c>
      <c r="B995" s="3" t="s">
        <v>27</v>
      </c>
      <c r="C995" s="3">
        <v>42142523</v>
      </c>
      <c r="D995" s="7" t="s">
        <v>2171</v>
      </c>
      <c r="E995" s="3" t="s">
        <v>1007</v>
      </c>
      <c r="F995" s="4" t="s">
        <v>2172</v>
      </c>
      <c r="G995" s="1"/>
    </row>
    <row r="996" spans="1:7" ht="69">
      <c r="A996" s="3">
        <v>10</v>
      </c>
      <c r="B996" s="3" t="s">
        <v>27</v>
      </c>
      <c r="C996" s="3">
        <v>42142523</v>
      </c>
      <c r="D996" s="7" t="s">
        <v>2173</v>
      </c>
      <c r="E996" s="3" t="s">
        <v>1007</v>
      </c>
      <c r="F996" s="4" t="s">
        <v>2174</v>
      </c>
      <c r="G996" s="1"/>
    </row>
    <row r="997" spans="1:7" ht="41.4">
      <c r="A997" s="3">
        <v>10</v>
      </c>
      <c r="B997" s="3" t="s">
        <v>27</v>
      </c>
      <c r="C997" s="3">
        <v>42312206</v>
      </c>
      <c r="D997" s="7" t="s">
        <v>2175</v>
      </c>
      <c r="E997" s="3" t="s">
        <v>57</v>
      </c>
      <c r="F997" s="4" t="s">
        <v>2176</v>
      </c>
      <c r="G997" s="1"/>
    </row>
    <row r="998" spans="1:7" ht="27.6">
      <c r="A998" s="3">
        <v>10</v>
      </c>
      <c r="B998" s="3" t="s">
        <v>27</v>
      </c>
      <c r="C998" s="3">
        <v>42312206</v>
      </c>
      <c r="D998" s="7" t="s">
        <v>2177</v>
      </c>
      <c r="E998" s="3" t="s">
        <v>57</v>
      </c>
      <c r="F998" s="4" t="s">
        <v>2178</v>
      </c>
      <c r="G998" s="1"/>
    </row>
    <row r="999" spans="1:7" ht="69">
      <c r="A999" s="3">
        <v>10</v>
      </c>
      <c r="B999" s="3" t="s">
        <v>27</v>
      </c>
      <c r="C999" s="3">
        <v>21102401</v>
      </c>
      <c r="D999" s="7" t="s">
        <v>2179</v>
      </c>
      <c r="E999" s="3" t="s">
        <v>57</v>
      </c>
      <c r="F999" s="4" t="s">
        <v>2180</v>
      </c>
      <c r="G999" s="1"/>
    </row>
    <row r="1000" spans="1:7" ht="55.2">
      <c r="A1000" s="3">
        <v>10</v>
      </c>
      <c r="B1000" s="3" t="s">
        <v>27</v>
      </c>
      <c r="C1000" s="3">
        <v>51101701</v>
      </c>
      <c r="D1000" s="7" t="s">
        <v>2181</v>
      </c>
      <c r="E1000" s="3" t="s">
        <v>557</v>
      </c>
      <c r="F1000" s="4" t="s">
        <v>2182</v>
      </c>
      <c r="G1000" s="1"/>
    </row>
    <row r="1001" spans="1:7" ht="82.8">
      <c r="A1001" s="3">
        <v>10</v>
      </c>
      <c r="B1001" s="3" t="s">
        <v>27</v>
      </c>
      <c r="C1001" s="3">
        <v>10101700</v>
      </c>
      <c r="D1001" s="7" t="s">
        <v>2183</v>
      </c>
      <c r="E1001" s="3" t="s">
        <v>57</v>
      </c>
      <c r="F1001" s="4" t="s">
        <v>2184</v>
      </c>
      <c r="G1001" s="1"/>
    </row>
    <row r="1002" spans="1:7" ht="82.8">
      <c r="A1002" s="3">
        <v>10</v>
      </c>
      <c r="B1002" s="3" t="s">
        <v>27</v>
      </c>
      <c r="C1002" s="3">
        <v>10101700</v>
      </c>
      <c r="D1002" s="7" t="s">
        <v>2185</v>
      </c>
      <c r="E1002" s="3" t="s">
        <v>57</v>
      </c>
      <c r="F1002" s="4" t="s">
        <v>2186</v>
      </c>
      <c r="G1002" s="1"/>
    </row>
    <row r="1003" spans="1:7" ht="82.8">
      <c r="A1003" s="3">
        <v>10</v>
      </c>
      <c r="B1003" s="3" t="s">
        <v>27</v>
      </c>
      <c r="C1003" s="3">
        <v>10101700</v>
      </c>
      <c r="D1003" s="7" t="s">
        <v>2187</v>
      </c>
      <c r="E1003" s="3" t="s">
        <v>57</v>
      </c>
      <c r="F1003" s="4" t="s">
        <v>2188</v>
      </c>
      <c r="G1003" s="1"/>
    </row>
    <row r="1004" spans="1:7" ht="69">
      <c r="A1004" s="3">
        <v>10</v>
      </c>
      <c r="B1004" s="3" t="s">
        <v>27</v>
      </c>
      <c r="C1004" s="3">
        <v>10101700</v>
      </c>
      <c r="D1004" s="7" t="s">
        <v>2189</v>
      </c>
      <c r="E1004" s="3" t="s">
        <v>57</v>
      </c>
      <c r="F1004" s="4" t="s">
        <v>2190</v>
      </c>
      <c r="G1004" s="1"/>
    </row>
    <row r="1005" spans="1:7" ht="82.8">
      <c r="A1005" s="3">
        <v>10</v>
      </c>
      <c r="B1005" s="3" t="s">
        <v>27</v>
      </c>
      <c r="C1005" s="3">
        <v>10101700</v>
      </c>
      <c r="D1005" s="7" t="s">
        <v>2191</v>
      </c>
      <c r="E1005" s="3" t="s">
        <v>57</v>
      </c>
      <c r="F1005" s="4" t="s">
        <v>2192</v>
      </c>
      <c r="G1005" s="1"/>
    </row>
    <row r="1006" spans="1:7" ht="27.6">
      <c r="A1006" s="3">
        <v>10</v>
      </c>
      <c r="B1006" s="3" t="s">
        <v>27</v>
      </c>
      <c r="C1006" s="3">
        <v>21102401</v>
      </c>
      <c r="D1006" s="7" t="s">
        <v>2193</v>
      </c>
      <c r="E1006" s="3" t="s">
        <v>57</v>
      </c>
      <c r="F1006" s="4" t="s">
        <v>2194</v>
      </c>
      <c r="G1006" s="1"/>
    </row>
    <row r="1007" spans="1:7" ht="41.4">
      <c r="A1007" s="3">
        <v>10</v>
      </c>
      <c r="B1007" s="3" t="s">
        <v>27</v>
      </c>
      <c r="C1007" s="3">
        <v>51142009</v>
      </c>
      <c r="D1007" s="7" t="s">
        <v>2195</v>
      </c>
      <c r="E1007" s="3" t="s">
        <v>557</v>
      </c>
      <c r="F1007" s="4" t="s">
        <v>2196</v>
      </c>
      <c r="G1007" s="1"/>
    </row>
    <row r="1008" spans="1:7" ht="41.4">
      <c r="A1008" s="3">
        <v>10</v>
      </c>
      <c r="B1008" s="3" t="s">
        <v>27</v>
      </c>
      <c r="C1008" s="3">
        <v>51171500</v>
      </c>
      <c r="D1008" s="7" t="s">
        <v>2197</v>
      </c>
      <c r="E1008" s="3" t="s">
        <v>557</v>
      </c>
      <c r="F1008" s="4" t="s">
        <v>3004</v>
      </c>
      <c r="G1008" s="1"/>
    </row>
    <row r="1009" spans="1:7" ht="55.2">
      <c r="A1009" s="3">
        <v>10</v>
      </c>
      <c r="B1009" s="3" t="s">
        <v>27</v>
      </c>
      <c r="C1009" s="3">
        <v>51101510</v>
      </c>
      <c r="D1009" s="7" t="s">
        <v>2199</v>
      </c>
      <c r="E1009" s="3" t="s">
        <v>557</v>
      </c>
      <c r="F1009" s="4" t="s">
        <v>2200</v>
      </c>
      <c r="G1009" s="1"/>
    </row>
    <row r="1010" spans="1:7" ht="55.2">
      <c r="A1010" s="3">
        <v>10</v>
      </c>
      <c r="B1010" s="3" t="s">
        <v>27</v>
      </c>
      <c r="C1010" s="3">
        <v>51101510</v>
      </c>
      <c r="D1010" s="7" t="s">
        <v>2201</v>
      </c>
      <c r="E1010" s="3" t="s">
        <v>557</v>
      </c>
      <c r="F1010" s="4" t="s">
        <v>2202</v>
      </c>
      <c r="G1010" s="1"/>
    </row>
    <row r="1011" spans="1:7" ht="69">
      <c r="A1011" s="3">
        <v>10</v>
      </c>
      <c r="B1011" s="3" t="s">
        <v>27</v>
      </c>
      <c r="C1011" s="3">
        <v>51101507</v>
      </c>
      <c r="D1011" s="7" t="s">
        <v>2203</v>
      </c>
      <c r="E1011" s="3" t="s">
        <v>557</v>
      </c>
      <c r="F1011" s="4" t="s">
        <v>2204</v>
      </c>
      <c r="G1011" s="1"/>
    </row>
    <row r="1012" spans="1:7" ht="41.4">
      <c r="A1012" s="3">
        <v>10</v>
      </c>
      <c r="B1012" s="3" t="s">
        <v>27</v>
      </c>
      <c r="C1012" s="3">
        <v>51101500</v>
      </c>
      <c r="D1012" s="7" t="s">
        <v>2205</v>
      </c>
      <c r="E1012" s="3" t="s">
        <v>111</v>
      </c>
      <c r="F1012" s="4" t="s">
        <v>2206</v>
      </c>
      <c r="G1012" s="1"/>
    </row>
    <row r="1013" spans="1:7" ht="96.6">
      <c r="A1013" s="3">
        <v>10</v>
      </c>
      <c r="B1013" s="3" t="s">
        <v>27</v>
      </c>
      <c r="C1013" s="3">
        <v>51101500</v>
      </c>
      <c r="D1013" s="7" t="s">
        <v>2207</v>
      </c>
      <c r="E1013" s="3" t="s">
        <v>557</v>
      </c>
      <c r="F1013" s="4" t="s">
        <v>2208</v>
      </c>
      <c r="G1013" s="1"/>
    </row>
    <row r="1014" spans="1:7" ht="41.4">
      <c r="A1014" s="3">
        <v>10</v>
      </c>
      <c r="B1014" s="3" t="s">
        <v>27</v>
      </c>
      <c r="C1014" s="3">
        <v>51101584</v>
      </c>
      <c r="D1014" s="7" t="s">
        <v>2209</v>
      </c>
      <c r="E1014" s="3" t="s">
        <v>557</v>
      </c>
      <c r="F1014" s="4" t="s">
        <v>2210</v>
      </c>
      <c r="G1014" s="1"/>
    </row>
    <row r="1015" spans="1:7" ht="55.2">
      <c r="A1015" s="3">
        <v>10</v>
      </c>
      <c r="B1015" s="3" t="s">
        <v>27</v>
      </c>
      <c r="C1015" s="3">
        <v>51101500</v>
      </c>
      <c r="D1015" s="7" t="s">
        <v>2211</v>
      </c>
      <c r="E1015" s="3" t="s">
        <v>1007</v>
      </c>
      <c r="F1015" s="4" t="s">
        <v>2212</v>
      </c>
      <c r="G1015" s="1"/>
    </row>
    <row r="1016" spans="1:7" ht="41.4">
      <c r="A1016" s="3">
        <v>10</v>
      </c>
      <c r="B1016" s="3" t="s">
        <v>27</v>
      </c>
      <c r="C1016" s="3">
        <v>51101550</v>
      </c>
      <c r="D1016" s="7" t="s">
        <v>2213</v>
      </c>
      <c r="E1016" s="3" t="s">
        <v>1007</v>
      </c>
      <c r="F1016" s="4" t="s">
        <v>2214</v>
      </c>
      <c r="G1016" s="1"/>
    </row>
    <row r="1017" spans="1:7" ht="41.4">
      <c r="A1017" s="3">
        <v>10</v>
      </c>
      <c r="B1017" s="3" t="s">
        <v>27</v>
      </c>
      <c r="C1017" s="3">
        <v>51101700</v>
      </c>
      <c r="D1017" s="7" t="s">
        <v>2215</v>
      </c>
      <c r="E1017" s="3" t="s">
        <v>557</v>
      </c>
      <c r="F1017" s="4" t="s">
        <v>2216</v>
      </c>
      <c r="G1017" s="1"/>
    </row>
    <row r="1018" spans="1:7" ht="41.4">
      <c r="A1018" s="3">
        <v>10</v>
      </c>
      <c r="B1018" s="3" t="s">
        <v>27</v>
      </c>
      <c r="C1018" s="3">
        <v>51171700</v>
      </c>
      <c r="D1018" s="7" t="s">
        <v>2217</v>
      </c>
      <c r="E1018" s="3" t="s">
        <v>557</v>
      </c>
      <c r="F1018" s="4" t="s">
        <v>2218</v>
      </c>
      <c r="G1018" s="1"/>
    </row>
    <row r="1019" spans="1:7" ht="27.6">
      <c r="A1019" s="3">
        <v>10</v>
      </c>
      <c r="B1019" s="3" t="s">
        <v>27</v>
      </c>
      <c r="C1019" s="3">
        <v>42121601</v>
      </c>
      <c r="D1019" s="7" t="s">
        <v>2219</v>
      </c>
      <c r="E1019" s="3" t="s">
        <v>557</v>
      </c>
      <c r="F1019" s="4" t="s">
        <v>2220</v>
      </c>
      <c r="G1019" s="1"/>
    </row>
    <row r="1020" spans="1:7" ht="69">
      <c r="A1020" s="3">
        <v>10</v>
      </c>
      <c r="B1020" s="3" t="s">
        <v>27</v>
      </c>
      <c r="C1020" s="3">
        <v>51241210</v>
      </c>
      <c r="D1020" s="7" t="s">
        <v>2221</v>
      </c>
      <c r="E1020" s="3" t="s">
        <v>557</v>
      </c>
      <c r="F1020" s="4" t="s">
        <v>3005</v>
      </c>
      <c r="G1020" s="1"/>
    </row>
    <row r="1021" spans="1:7" ht="41.4">
      <c r="A1021" s="3">
        <v>10</v>
      </c>
      <c r="B1021" s="3" t="s">
        <v>27</v>
      </c>
      <c r="C1021" s="3">
        <v>51161635</v>
      </c>
      <c r="D1021" s="7" t="s">
        <v>2223</v>
      </c>
      <c r="E1021" s="3" t="s">
        <v>557</v>
      </c>
      <c r="F1021" s="4" t="s">
        <v>2224</v>
      </c>
      <c r="G1021" s="1"/>
    </row>
    <row r="1022" spans="1:7" ht="41.4">
      <c r="A1022" s="3">
        <v>10</v>
      </c>
      <c r="B1022" s="3" t="s">
        <v>27</v>
      </c>
      <c r="C1022" s="3">
        <v>51142108</v>
      </c>
      <c r="D1022" s="7" t="s">
        <v>2225</v>
      </c>
      <c r="E1022" s="3" t="s">
        <v>557</v>
      </c>
      <c r="F1022" s="4" t="s">
        <v>2226</v>
      </c>
      <c r="G1022" s="1"/>
    </row>
    <row r="1023" spans="1:7" ht="41.4">
      <c r="A1023" s="3">
        <v>10</v>
      </c>
      <c r="B1023" s="3" t="s">
        <v>27</v>
      </c>
      <c r="C1023" s="3">
        <v>51142107</v>
      </c>
      <c r="D1023" s="7" t="s">
        <v>2227</v>
      </c>
      <c r="E1023" s="3" t="s">
        <v>557</v>
      </c>
      <c r="F1023" s="4" t="s">
        <v>2228</v>
      </c>
      <c r="G1023" s="1"/>
    </row>
    <row r="1024" spans="1:7" ht="41.4">
      <c r="A1024" s="3">
        <v>10</v>
      </c>
      <c r="B1024" s="3" t="s">
        <v>27</v>
      </c>
      <c r="C1024" s="3">
        <v>51142701</v>
      </c>
      <c r="D1024" s="7" t="s">
        <v>2229</v>
      </c>
      <c r="E1024" s="3" t="s">
        <v>557</v>
      </c>
      <c r="F1024" s="4" t="s">
        <v>2230</v>
      </c>
      <c r="G1024" s="1"/>
    </row>
    <row r="1025" spans="1:7" ht="41.4">
      <c r="A1025" s="3">
        <v>10</v>
      </c>
      <c r="B1025" s="3" t="s">
        <v>27</v>
      </c>
      <c r="C1025" s="3">
        <v>51142104</v>
      </c>
      <c r="D1025" s="7" t="s">
        <v>2231</v>
      </c>
      <c r="E1025" s="3" t="s">
        <v>557</v>
      </c>
      <c r="F1025" s="4" t="s">
        <v>2232</v>
      </c>
      <c r="G1025" s="1"/>
    </row>
    <row r="1026" spans="1:7" ht="41.4">
      <c r="A1026" s="3">
        <v>10</v>
      </c>
      <c r="B1026" s="3" t="s">
        <v>27</v>
      </c>
      <c r="C1026" s="3">
        <v>42121601</v>
      </c>
      <c r="D1026" s="7" t="s">
        <v>2233</v>
      </c>
      <c r="E1026" s="3" t="s">
        <v>557</v>
      </c>
      <c r="F1026" s="4" t="s">
        <v>2234</v>
      </c>
      <c r="G1026" s="1"/>
    </row>
    <row r="1027" spans="1:7" ht="41.4">
      <c r="A1027" s="3">
        <v>10</v>
      </c>
      <c r="B1027" s="3" t="s">
        <v>27</v>
      </c>
      <c r="C1027" s="3">
        <v>42121606</v>
      </c>
      <c r="D1027" s="7" t="s">
        <v>3006</v>
      </c>
      <c r="E1027" s="3" t="s">
        <v>557</v>
      </c>
      <c r="F1027" s="4" t="s">
        <v>3007</v>
      </c>
      <c r="G1027" s="1"/>
    </row>
    <row r="1028" spans="1:7" ht="41.4">
      <c r="A1028" s="3">
        <v>10</v>
      </c>
      <c r="B1028" s="3" t="s">
        <v>27</v>
      </c>
      <c r="C1028" s="3">
        <v>42121606</v>
      </c>
      <c r="D1028" s="7" t="s">
        <v>2235</v>
      </c>
      <c r="E1028" s="3" t="s">
        <v>111</v>
      </c>
      <c r="F1028" s="4" t="s">
        <v>2236</v>
      </c>
      <c r="G1028" s="1"/>
    </row>
    <row r="1029" spans="1:7" ht="41.4">
      <c r="A1029" s="3">
        <v>10</v>
      </c>
      <c r="B1029" s="3" t="s">
        <v>27</v>
      </c>
      <c r="C1029" s="3">
        <v>51101715</v>
      </c>
      <c r="D1029" s="7" t="s">
        <v>2237</v>
      </c>
      <c r="E1029" s="3" t="s">
        <v>557</v>
      </c>
      <c r="F1029" s="4" t="s">
        <v>2238</v>
      </c>
      <c r="G1029" s="1"/>
    </row>
    <row r="1030" spans="1:7" ht="55.2">
      <c r="A1030" s="3">
        <v>10</v>
      </c>
      <c r="B1030" s="3" t="s">
        <v>27</v>
      </c>
      <c r="C1030" s="3">
        <v>51101715</v>
      </c>
      <c r="D1030" s="7" t="s">
        <v>2239</v>
      </c>
      <c r="E1030" s="3" t="s">
        <v>557</v>
      </c>
      <c r="F1030" s="4" t="s">
        <v>2240</v>
      </c>
      <c r="G1030" s="1"/>
    </row>
    <row r="1031" spans="1:7" ht="55.2">
      <c r="A1031" s="3">
        <v>10</v>
      </c>
      <c r="B1031" s="3" t="s">
        <v>27</v>
      </c>
      <c r="C1031" s="3">
        <v>51211615</v>
      </c>
      <c r="D1031" s="7" t="s">
        <v>2241</v>
      </c>
      <c r="E1031" s="3" t="s">
        <v>111</v>
      </c>
      <c r="F1031" s="4" t="s">
        <v>2242</v>
      </c>
      <c r="G1031" s="1"/>
    </row>
    <row r="1032" spans="1:7" ht="27.6">
      <c r="A1032" s="3">
        <v>10</v>
      </c>
      <c r="B1032" s="3" t="s">
        <v>27</v>
      </c>
      <c r="C1032" s="3">
        <v>51102712</v>
      </c>
      <c r="D1032" s="7" t="s">
        <v>2243</v>
      </c>
      <c r="E1032" s="3" t="s">
        <v>557</v>
      </c>
      <c r="F1032" s="4" t="s">
        <v>2244</v>
      </c>
      <c r="G1032" s="1"/>
    </row>
    <row r="1033" spans="1:7" ht="55.2">
      <c r="A1033" s="3">
        <v>10</v>
      </c>
      <c r="B1033" s="3" t="s">
        <v>27</v>
      </c>
      <c r="C1033" s="3">
        <v>42121606</v>
      </c>
      <c r="D1033" s="7" t="s">
        <v>2245</v>
      </c>
      <c r="E1033" s="3" t="s">
        <v>57</v>
      </c>
      <c r="F1033" s="4" t="s">
        <v>2246</v>
      </c>
      <c r="G1033" s="1"/>
    </row>
    <row r="1034" spans="1:7" ht="82.8">
      <c r="A1034" s="3">
        <v>10</v>
      </c>
      <c r="B1034" s="3" t="s">
        <v>27</v>
      </c>
      <c r="C1034" s="3">
        <v>42121600</v>
      </c>
      <c r="D1034" s="7" t="s">
        <v>2247</v>
      </c>
      <c r="E1034" s="3" t="s">
        <v>557</v>
      </c>
      <c r="F1034" s="4" t="s">
        <v>2248</v>
      </c>
      <c r="G1034" s="1"/>
    </row>
    <row r="1035" spans="1:7" ht="27.6">
      <c r="A1035" s="3">
        <v>10</v>
      </c>
      <c r="B1035" s="3" t="s">
        <v>27</v>
      </c>
      <c r="C1035" s="3">
        <v>24112204</v>
      </c>
      <c r="D1035" s="7" t="s">
        <v>2249</v>
      </c>
      <c r="E1035" s="3" t="s">
        <v>57</v>
      </c>
      <c r="F1035" s="4" t="s">
        <v>2250</v>
      </c>
      <c r="G1035" s="1"/>
    </row>
    <row r="1036" spans="1:7" ht="41.4">
      <c r="A1036" s="3">
        <v>10</v>
      </c>
      <c r="B1036" s="3" t="s">
        <v>27</v>
      </c>
      <c r="C1036" s="3">
        <v>24121508</v>
      </c>
      <c r="D1036" s="7" t="s">
        <v>2251</v>
      </c>
      <c r="E1036" s="3" t="s">
        <v>111</v>
      </c>
      <c r="F1036" s="4" t="s">
        <v>2252</v>
      </c>
      <c r="G1036" s="1"/>
    </row>
    <row r="1037" spans="1:7" ht="41.4">
      <c r="A1037" s="3">
        <v>10</v>
      </c>
      <c r="B1037" s="3" t="s">
        <v>27</v>
      </c>
      <c r="C1037" s="3">
        <v>21101907</v>
      </c>
      <c r="D1037" s="7" t="s">
        <v>2253</v>
      </c>
      <c r="E1037" s="3" t="s">
        <v>57</v>
      </c>
      <c r="F1037" s="4" t="s">
        <v>2254</v>
      </c>
      <c r="G1037" s="1"/>
    </row>
    <row r="1038" spans="1:7" ht="69">
      <c r="A1038" s="3">
        <v>10</v>
      </c>
      <c r="B1038" s="3" t="s">
        <v>27</v>
      </c>
      <c r="C1038" s="3">
        <v>10131600</v>
      </c>
      <c r="D1038" s="7" t="s">
        <v>2255</v>
      </c>
      <c r="E1038" s="3" t="s">
        <v>57</v>
      </c>
      <c r="F1038" s="4" t="s">
        <v>2256</v>
      </c>
      <c r="G1038" s="1"/>
    </row>
    <row r="1039" spans="1:7" ht="82.8">
      <c r="A1039" s="3">
        <v>10</v>
      </c>
      <c r="B1039" s="3" t="s">
        <v>27</v>
      </c>
      <c r="C1039" s="3">
        <v>51181701</v>
      </c>
      <c r="D1039" s="7" t="s">
        <v>2257</v>
      </c>
      <c r="E1039" s="3" t="s">
        <v>557</v>
      </c>
      <c r="F1039" s="4" t="s">
        <v>2258</v>
      </c>
      <c r="G1039" s="1"/>
    </row>
    <row r="1040" spans="1:7" ht="55.2">
      <c r="A1040" s="3">
        <v>10</v>
      </c>
      <c r="B1040" s="3" t="s">
        <v>27</v>
      </c>
      <c r="C1040" s="3">
        <v>51201801</v>
      </c>
      <c r="D1040" s="7" t="s">
        <v>2259</v>
      </c>
      <c r="E1040" s="3" t="s">
        <v>557</v>
      </c>
      <c r="F1040" s="4" t="s">
        <v>2260</v>
      </c>
      <c r="G1040" s="1"/>
    </row>
    <row r="1041" spans="1:7" ht="55.2">
      <c r="A1041" s="3">
        <v>10</v>
      </c>
      <c r="B1041" s="3" t="s">
        <v>27</v>
      </c>
      <c r="C1041" s="3">
        <v>21102401</v>
      </c>
      <c r="D1041" s="7" t="s">
        <v>2261</v>
      </c>
      <c r="E1041" s="3" t="s">
        <v>57</v>
      </c>
      <c r="F1041" s="4" t="s">
        <v>2262</v>
      </c>
      <c r="G1041" s="1"/>
    </row>
    <row r="1042" spans="1:7" ht="41.4">
      <c r="A1042" s="3">
        <v>10</v>
      </c>
      <c r="B1042" s="3" t="s">
        <v>27</v>
      </c>
      <c r="C1042" s="3">
        <v>42142505</v>
      </c>
      <c r="D1042" s="7" t="s">
        <v>2263</v>
      </c>
      <c r="E1042" s="3" t="s">
        <v>111</v>
      </c>
      <c r="F1042" s="4" t="s">
        <v>2264</v>
      </c>
      <c r="G1042" s="1"/>
    </row>
    <row r="1043" spans="1:7" ht="55.2">
      <c r="A1043" s="3">
        <v>10</v>
      </c>
      <c r="B1043" s="3" t="s">
        <v>27</v>
      </c>
      <c r="C1043" s="3">
        <v>51171711</v>
      </c>
      <c r="D1043" s="7" t="s">
        <v>2265</v>
      </c>
      <c r="E1043" s="3" t="s">
        <v>106</v>
      </c>
      <c r="F1043" s="4" t="s">
        <v>2266</v>
      </c>
      <c r="G1043" s="1"/>
    </row>
    <row r="1044" spans="1:7" ht="41.4">
      <c r="A1044" s="3">
        <v>10</v>
      </c>
      <c r="B1044" s="3" t="s">
        <v>27</v>
      </c>
      <c r="C1044" s="3">
        <v>51171501</v>
      </c>
      <c r="D1044" s="7" t="s">
        <v>1433</v>
      </c>
      <c r="E1044" s="3" t="s">
        <v>106</v>
      </c>
      <c r="F1044" s="4" t="s">
        <v>2267</v>
      </c>
      <c r="G1044" s="1"/>
    </row>
    <row r="1045" spans="1:7" ht="41.4">
      <c r="A1045" s="3">
        <v>10</v>
      </c>
      <c r="B1045" s="3" t="s">
        <v>27</v>
      </c>
      <c r="C1045" s="3">
        <v>10171801</v>
      </c>
      <c r="D1045" s="7" t="s">
        <v>2268</v>
      </c>
      <c r="E1045" s="3" t="s">
        <v>106</v>
      </c>
      <c r="F1045" s="4" t="s">
        <v>2269</v>
      </c>
      <c r="G1045" s="1"/>
    </row>
    <row r="1046" spans="1:7" ht="27.6">
      <c r="A1046" s="3">
        <v>10</v>
      </c>
      <c r="B1046" s="3" t="s">
        <v>27</v>
      </c>
      <c r="C1046" s="3">
        <v>42121800</v>
      </c>
      <c r="D1046" s="7" t="s">
        <v>2270</v>
      </c>
      <c r="E1046" s="3" t="s">
        <v>111</v>
      </c>
      <c r="F1046" s="4" t="s">
        <v>2271</v>
      </c>
      <c r="G1046" s="1"/>
    </row>
    <row r="1047" spans="1:7" ht="27.6">
      <c r="A1047" s="3">
        <v>10</v>
      </c>
      <c r="B1047" s="3" t="s">
        <v>27</v>
      </c>
      <c r="C1047" s="3">
        <v>42121800</v>
      </c>
      <c r="D1047" s="7" t="s">
        <v>2272</v>
      </c>
      <c r="E1047" s="3" t="s">
        <v>57</v>
      </c>
      <c r="F1047" s="4" t="s">
        <v>2273</v>
      </c>
      <c r="G1047" s="1"/>
    </row>
    <row r="1048" spans="1:7" ht="82.8">
      <c r="A1048" s="3">
        <v>10</v>
      </c>
      <c r="B1048" s="3" t="s">
        <v>27</v>
      </c>
      <c r="C1048" s="3">
        <v>42121600</v>
      </c>
      <c r="D1048" s="7" t="s">
        <v>2274</v>
      </c>
      <c r="E1048" s="3" t="s">
        <v>557</v>
      </c>
      <c r="F1048" s="4" t="s">
        <v>2275</v>
      </c>
      <c r="G1048" s="1"/>
    </row>
    <row r="1049" spans="1:7" ht="27.6">
      <c r="A1049" s="3">
        <v>10</v>
      </c>
      <c r="B1049" s="3" t="s">
        <v>27</v>
      </c>
      <c r="C1049" s="3">
        <v>21102401</v>
      </c>
      <c r="D1049" s="7" t="s">
        <v>2276</v>
      </c>
      <c r="E1049" s="3" t="s">
        <v>57</v>
      </c>
      <c r="F1049" s="4" t="s">
        <v>2277</v>
      </c>
      <c r="G1049" s="1"/>
    </row>
    <row r="1050" spans="1:7" ht="69">
      <c r="A1050" s="3">
        <v>10</v>
      </c>
      <c r="B1050" s="3" t="s">
        <v>27</v>
      </c>
      <c r="C1050" s="3">
        <v>21101905</v>
      </c>
      <c r="D1050" s="7" t="s">
        <v>2278</v>
      </c>
      <c r="E1050" s="3" t="s">
        <v>57</v>
      </c>
      <c r="F1050" s="4" t="s">
        <v>3008</v>
      </c>
      <c r="G1050" s="1"/>
    </row>
    <row r="1051" spans="1:7" ht="110.4">
      <c r="A1051" s="3">
        <v>10</v>
      </c>
      <c r="B1051" s="3" t="s">
        <v>27</v>
      </c>
      <c r="C1051" s="3">
        <v>51181704</v>
      </c>
      <c r="D1051" s="7" t="s">
        <v>2280</v>
      </c>
      <c r="E1051" s="3" t="s">
        <v>557</v>
      </c>
      <c r="F1051" s="4" t="s">
        <v>2281</v>
      </c>
      <c r="G1051" s="1"/>
    </row>
    <row r="1052" spans="1:7" ht="55.2">
      <c r="A1052" s="3">
        <v>10</v>
      </c>
      <c r="B1052" s="3" t="s">
        <v>27</v>
      </c>
      <c r="C1052" s="3">
        <v>42121606</v>
      </c>
      <c r="D1052" s="7" t="s">
        <v>2282</v>
      </c>
      <c r="E1052" s="3" t="s">
        <v>557</v>
      </c>
      <c r="F1052" s="4" t="s">
        <v>3009</v>
      </c>
      <c r="G1052" s="1"/>
    </row>
    <row r="1053" spans="1:7" ht="27.6">
      <c r="A1053" s="3">
        <v>10</v>
      </c>
      <c r="B1053" s="3" t="s">
        <v>27</v>
      </c>
      <c r="C1053" s="3">
        <v>27111801</v>
      </c>
      <c r="D1053" s="7" t="s">
        <v>2284</v>
      </c>
      <c r="E1053" s="3" t="s">
        <v>57</v>
      </c>
      <c r="F1053" s="4" t="s">
        <v>2285</v>
      </c>
      <c r="G1053" s="1"/>
    </row>
    <row r="1054" spans="1:7" ht="96.6">
      <c r="A1054" s="3">
        <v>10</v>
      </c>
      <c r="B1054" s="3" t="s">
        <v>27</v>
      </c>
      <c r="C1054" s="3">
        <v>42121600</v>
      </c>
      <c r="D1054" s="7" t="s">
        <v>2288</v>
      </c>
      <c r="E1054" s="3" t="s">
        <v>557</v>
      </c>
      <c r="F1054" s="4" t="s">
        <v>2289</v>
      </c>
      <c r="G1054" s="1"/>
    </row>
    <row r="1055" spans="1:7" ht="41.4">
      <c r="A1055" s="3">
        <v>10</v>
      </c>
      <c r="B1055" s="3" t="s">
        <v>27</v>
      </c>
      <c r="C1055" s="3">
        <v>51201808</v>
      </c>
      <c r="D1055" s="7" t="s">
        <v>2286</v>
      </c>
      <c r="E1055" s="3" t="s">
        <v>57</v>
      </c>
      <c r="F1055" s="4" t="s">
        <v>2287</v>
      </c>
      <c r="G1055" s="1"/>
    </row>
    <row r="1056" spans="1:7" ht="41.4">
      <c r="A1056" s="3">
        <v>10</v>
      </c>
      <c r="B1056" s="3" t="s">
        <v>27</v>
      </c>
      <c r="C1056" s="3">
        <v>51142924</v>
      </c>
      <c r="D1056" s="7" t="s">
        <v>2290</v>
      </c>
      <c r="E1056" s="3" t="s">
        <v>557</v>
      </c>
      <c r="F1056" s="4" t="s">
        <v>2291</v>
      </c>
      <c r="G1056" s="1"/>
    </row>
    <row r="1057" spans="1:7" ht="55.2">
      <c r="A1057" s="3">
        <v>10</v>
      </c>
      <c r="B1057" s="3" t="s">
        <v>27</v>
      </c>
      <c r="C1057" s="3">
        <v>51101805</v>
      </c>
      <c r="D1057" s="7" t="s">
        <v>2292</v>
      </c>
      <c r="E1057" s="3" t="s">
        <v>57</v>
      </c>
      <c r="F1057" s="4" t="s">
        <v>3010</v>
      </c>
      <c r="G1057" s="1"/>
    </row>
    <row r="1058" spans="1:7" ht="27.6">
      <c r="A1058" s="3">
        <v>10</v>
      </c>
      <c r="B1058" s="3" t="s">
        <v>27</v>
      </c>
      <c r="C1058" s="3">
        <v>24121807</v>
      </c>
      <c r="D1058" s="7" t="s">
        <v>2294</v>
      </c>
      <c r="E1058" s="3" t="s">
        <v>57</v>
      </c>
      <c r="F1058" s="4" t="s">
        <v>2295</v>
      </c>
      <c r="G1058" s="1"/>
    </row>
    <row r="1059" spans="1:7" ht="69">
      <c r="A1059" s="3">
        <v>10</v>
      </c>
      <c r="B1059" s="3" t="s">
        <v>27</v>
      </c>
      <c r="C1059" s="3">
        <v>10121901</v>
      </c>
      <c r="D1059" s="7" t="s">
        <v>2296</v>
      </c>
      <c r="E1059" s="3" t="s">
        <v>106</v>
      </c>
      <c r="F1059" s="4" t="s">
        <v>2297</v>
      </c>
      <c r="G1059" s="1"/>
    </row>
    <row r="1060" spans="1:7" ht="96.6">
      <c r="A1060" s="3">
        <v>10</v>
      </c>
      <c r="B1060" s="3" t="s">
        <v>27</v>
      </c>
      <c r="C1060" s="3">
        <v>10122101</v>
      </c>
      <c r="D1060" s="7" t="s">
        <v>2298</v>
      </c>
      <c r="E1060" s="3" t="s">
        <v>106</v>
      </c>
      <c r="F1060" s="4" t="s">
        <v>2299</v>
      </c>
      <c r="G1060" s="1"/>
    </row>
    <row r="1061" spans="1:7" ht="69">
      <c r="A1061" s="3">
        <v>10</v>
      </c>
      <c r="B1061" s="3" t="s">
        <v>27</v>
      </c>
      <c r="C1061" s="3">
        <v>10122101</v>
      </c>
      <c r="D1061" s="7" t="s">
        <v>2300</v>
      </c>
      <c r="E1061" s="3" t="s">
        <v>106</v>
      </c>
      <c r="F1061" s="4" t="s">
        <v>2301</v>
      </c>
      <c r="G1061" s="1"/>
    </row>
    <row r="1062" spans="1:7" ht="69">
      <c r="A1062" s="3">
        <v>10</v>
      </c>
      <c r="B1062" s="3" t="s">
        <v>27</v>
      </c>
      <c r="C1062" s="3">
        <v>10122101</v>
      </c>
      <c r="D1062" s="7" t="s">
        <v>2302</v>
      </c>
      <c r="E1062" s="3" t="s">
        <v>106</v>
      </c>
      <c r="F1062" s="4" t="s">
        <v>2303</v>
      </c>
      <c r="G1062" s="1"/>
    </row>
    <row r="1063" spans="1:7" ht="69">
      <c r="A1063" s="3">
        <v>10</v>
      </c>
      <c r="B1063" s="3" t="s">
        <v>27</v>
      </c>
      <c r="C1063" s="3">
        <v>10122101</v>
      </c>
      <c r="D1063" s="7" t="s">
        <v>2304</v>
      </c>
      <c r="E1063" s="3" t="s">
        <v>106</v>
      </c>
      <c r="F1063" s="4" t="s">
        <v>2305</v>
      </c>
      <c r="G1063" s="1"/>
    </row>
    <row r="1064" spans="1:7" ht="82.8">
      <c r="A1064" s="3">
        <v>10</v>
      </c>
      <c r="B1064" s="3" t="s">
        <v>27</v>
      </c>
      <c r="C1064" s="3">
        <v>10122101</v>
      </c>
      <c r="D1064" s="7" t="s">
        <v>2306</v>
      </c>
      <c r="E1064" s="3" t="s">
        <v>106</v>
      </c>
      <c r="F1064" s="4" t="s">
        <v>2307</v>
      </c>
      <c r="G1064" s="1"/>
    </row>
    <row r="1065" spans="1:7" ht="69">
      <c r="A1065" s="3">
        <v>10</v>
      </c>
      <c r="B1065" s="3" t="s">
        <v>27</v>
      </c>
      <c r="C1065" s="3">
        <v>10121702</v>
      </c>
      <c r="D1065" s="7" t="s">
        <v>2308</v>
      </c>
      <c r="E1065" s="3" t="s">
        <v>106</v>
      </c>
      <c r="F1065" s="4" t="s">
        <v>2309</v>
      </c>
      <c r="G1065" s="1"/>
    </row>
    <row r="1066" spans="1:7" ht="69">
      <c r="A1066" s="3">
        <v>10</v>
      </c>
      <c r="B1066" s="3" t="s">
        <v>27</v>
      </c>
      <c r="C1066" s="3">
        <v>10121702</v>
      </c>
      <c r="D1066" s="7" t="s">
        <v>2310</v>
      </c>
      <c r="E1066" s="3" t="s">
        <v>106</v>
      </c>
      <c r="F1066" s="4" t="s">
        <v>2311</v>
      </c>
      <c r="G1066" s="1"/>
    </row>
    <row r="1067" spans="1:7" ht="96.6">
      <c r="A1067" s="3">
        <v>10</v>
      </c>
      <c r="B1067" s="3" t="s">
        <v>27</v>
      </c>
      <c r="C1067" s="3">
        <v>10121702</v>
      </c>
      <c r="D1067" s="7" t="s">
        <v>2312</v>
      </c>
      <c r="E1067" s="3" t="s">
        <v>106</v>
      </c>
      <c r="F1067" s="4" t="s">
        <v>2313</v>
      </c>
      <c r="G1067" s="1"/>
    </row>
    <row r="1068" spans="1:7" ht="69">
      <c r="A1068" s="3">
        <v>10</v>
      </c>
      <c r="B1068" s="3" t="s">
        <v>27</v>
      </c>
      <c r="C1068" s="3">
        <v>10121604</v>
      </c>
      <c r="D1068" s="7" t="s">
        <v>2314</v>
      </c>
      <c r="E1068" s="3" t="s">
        <v>106</v>
      </c>
      <c r="F1068" s="4" t="s">
        <v>2315</v>
      </c>
      <c r="G1068" s="1"/>
    </row>
    <row r="1069" spans="1:7" ht="69">
      <c r="A1069" s="3">
        <v>10</v>
      </c>
      <c r="B1069" s="3" t="s">
        <v>27</v>
      </c>
      <c r="C1069" s="3">
        <v>10121604</v>
      </c>
      <c r="D1069" s="7" t="s">
        <v>2316</v>
      </c>
      <c r="E1069" s="3" t="s">
        <v>106</v>
      </c>
      <c r="F1069" s="4" t="s">
        <v>2317</v>
      </c>
      <c r="G1069" s="1"/>
    </row>
    <row r="1070" spans="1:7" ht="96.6">
      <c r="A1070" s="3">
        <v>10</v>
      </c>
      <c r="B1070" s="3" t="s">
        <v>27</v>
      </c>
      <c r="C1070" s="3">
        <v>10121702</v>
      </c>
      <c r="D1070" s="7" t="s">
        <v>2318</v>
      </c>
      <c r="E1070" s="3" t="s">
        <v>106</v>
      </c>
      <c r="F1070" s="4" t="s">
        <v>2319</v>
      </c>
      <c r="G1070" s="1"/>
    </row>
    <row r="1071" spans="1:7" ht="69">
      <c r="A1071" s="3">
        <v>10</v>
      </c>
      <c r="B1071" s="3" t="s">
        <v>27</v>
      </c>
      <c r="C1071" s="3">
        <v>10121702</v>
      </c>
      <c r="D1071" s="7" t="s">
        <v>2320</v>
      </c>
      <c r="E1071" s="3" t="s">
        <v>106</v>
      </c>
      <c r="F1071" s="4" t="s">
        <v>2321</v>
      </c>
      <c r="G1071" s="1"/>
    </row>
    <row r="1072" spans="1:7" ht="69">
      <c r="A1072" s="3">
        <v>10</v>
      </c>
      <c r="B1072" s="3" t="s">
        <v>27</v>
      </c>
      <c r="C1072" s="3">
        <v>10121702</v>
      </c>
      <c r="D1072" s="7" t="s">
        <v>2320</v>
      </c>
      <c r="E1072" s="3" t="s">
        <v>106</v>
      </c>
      <c r="F1072" s="4" t="s">
        <v>2322</v>
      </c>
      <c r="G1072" s="1"/>
    </row>
    <row r="1073" spans="1:7" ht="82.8">
      <c r="A1073" s="3">
        <v>10</v>
      </c>
      <c r="B1073" s="3" t="s">
        <v>27</v>
      </c>
      <c r="C1073" s="3">
        <v>10122101</v>
      </c>
      <c r="D1073" s="7" t="s">
        <v>2323</v>
      </c>
      <c r="E1073" s="3" t="s">
        <v>106</v>
      </c>
      <c r="F1073" s="4" t="s">
        <v>2324</v>
      </c>
      <c r="G1073" s="1"/>
    </row>
    <row r="1074" spans="1:7" ht="69">
      <c r="A1074" s="3">
        <v>10</v>
      </c>
      <c r="B1074" s="3" t="s">
        <v>27</v>
      </c>
      <c r="C1074" s="3">
        <v>10122101</v>
      </c>
      <c r="D1074" s="7" t="s">
        <v>2325</v>
      </c>
      <c r="E1074" s="3" t="s">
        <v>106</v>
      </c>
      <c r="F1074" s="4" t="s">
        <v>2326</v>
      </c>
      <c r="G1074" s="1"/>
    </row>
    <row r="1075" spans="1:7" ht="69">
      <c r="A1075" s="3">
        <v>10</v>
      </c>
      <c r="B1075" s="3" t="s">
        <v>27</v>
      </c>
      <c r="C1075" s="3">
        <v>10121702</v>
      </c>
      <c r="D1075" s="7" t="s">
        <v>2327</v>
      </c>
      <c r="E1075" s="3" t="s">
        <v>106</v>
      </c>
      <c r="F1075" s="4" t="s">
        <v>2328</v>
      </c>
      <c r="G1075" s="1"/>
    </row>
    <row r="1076" spans="1:7" ht="69">
      <c r="A1076" s="3">
        <v>10</v>
      </c>
      <c r="B1076" s="3" t="s">
        <v>27</v>
      </c>
      <c r="C1076" s="3">
        <v>10121702</v>
      </c>
      <c r="D1076" s="7" t="s">
        <v>2329</v>
      </c>
      <c r="E1076" s="3" t="s">
        <v>106</v>
      </c>
      <c r="F1076" s="4" t="s">
        <v>2330</v>
      </c>
      <c r="G1076" s="1"/>
    </row>
    <row r="1077" spans="1:7" ht="69">
      <c r="A1077" s="3">
        <v>10</v>
      </c>
      <c r="B1077" s="3" t="s">
        <v>27</v>
      </c>
      <c r="C1077" s="3">
        <v>10121702</v>
      </c>
      <c r="D1077" s="7" t="s">
        <v>2331</v>
      </c>
      <c r="E1077" s="3" t="s">
        <v>106</v>
      </c>
      <c r="F1077" s="4" t="s">
        <v>2332</v>
      </c>
      <c r="G1077" s="1"/>
    </row>
    <row r="1078" spans="1:7" ht="55.2">
      <c r="A1078" s="3">
        <v>10</v>
      </c>
      <c r="B1078" s="3" t="s">
        <v>27</v>
      </c>
      <c r="C1078" s="3">
        <v>10122100</v>
      </c>
      <c r="D1078" s="7" t="s">
        <v>2333</v>
      </c>
      <c r="E1078" s="3" t="s">
        <v>106</v>
      </c>
      <c r="F1078" s="4" t="s">
        <v>2334</v>
      </c>
      <c r="G1078" s="1"/>
    </row>
    <row r="1079" spans="1:7" ht="69">
      <c r="A1079" s="3">
        <v>10</v>
      </c>
      <c r="B1079" s="3" t="s">
        <v>27</v>
      </c>
      <c r="C1079" s="3">
        <v>10121500</v>
      </c>
      <c r="D1079" s="7" t="s">
        <v>2335</v>
      </c>
      <c r="E1079" s="3" t="s">
        <v>106</v>
      </c>
      <c r="F1079" s="4" t="s">
        <v>2336</v>
      </c>
      <c r="G1079" s="1"/>
    </row>
    <row r="1080" spans="1:7" ht="69">
      <c r="A1080" s="3">
        <v>10</v>
      </c>
      <c r="B1080" s="3" t="s">
        <v>27</v>
      </c>
      <c r="C1080" s="3">
        <v>10121604</v>
      </c>
      <c r="D1080" s="7" t="s">
        <v>2337</v>
      </c>
      <c r="E1080" s="3" t="s">
        <v>106</v>
      </c>
      <c r="F1080" s="4" t="s">
        <v>2338</v>
      </c>
      <c r="G1080" s="1"/>
    </row>
    <row r="1081" spans="1:7" ht="69">
      <c r="A1081" s="3">
        <v>10</v>
      </c>
      <c r="B1081" s="3" t="s">
        <v>27</v>
      </c>
      <c r="C1081" s="3">
        <v>10121604</v>
      </c>
      <c r="D1081" s="7" t="s">
        <v>2339</v>
      </c>
      <c r="E1081" s="3" t="s">
        <v>106</v>
      </c>
      <c r="F1081" s="4" t="s">
        <v>2340</v>
      </c>
      <c r="G1081" s="1"/>
    </row>
    <row r="1082" spans="1:7" ht="69">
      <c r="A1082" s="3">
        <v>10</v>
      </c>
      <c r="B1082" s="3" t="s">
        <v>27</v>
      </c>
      <c r="C1082" s="3">
        <v>10121604</v>
      </c>
      <c r="D1082" s="7" t="s">
        <v>2341</v>
      </c>
      <c r="E1082" s="3" t="s">
        <v>106</v>
      </c>
      <c r="F1082" s="4" t="s">
        <v>2342</v>
      </c>
      <c r="G1082" s="1"/>
    </row>
    <row r="1083" spans="1:7" ht="82.8">
      <c r="A1083" s="3">
        <v>10</v>
      </c>
      <c r="B1083" s="3" t="s">
        <v>27</v>
      </c>
      <c r="C1083" s="3">
        <v>10121604</v>
      </c>
      <c r="D1083" s="7" t="s">
        <v>2343</v>
      </c>
      <c r="E1083" s="3" t="s">
        <v>106</v>
      </c>
      <c r="F1083" s="4" t="s">
        <v>2344</v>
      </c>
      <c r="G1083" s="1"/>
    </row>
    <row r="1084" spans="1:7" ht="69">
      <c r="A1084" s="3">
        <v>10</v>
      </c>
      <c r="B1084" s="3" t="s">
        <v>27</v>
      </c>
      <c r="C1084" s="3">
        <v>10121500</v>
      </c>
      <c r="D1084" s="7" t="s">
        <v>2345</v>
      </c>
      <c r="E1084" s="3" t="s">
        <v>106</v>
      </c>
      <c r="F1084" s="4" t="s">
        <v>2346</v>
      </c>
      <c r="G1084" s="1"/>
    </row>
    <row r="1085" spans="1:7" ht="82.8">
      <c r="A1085" s="3">
        <v>10</v>
      </c>
      <c r="B1085" s="3" t="s">
        <v>27</v>
      </c>
      <c r="C1085" s="3">
        <v>10121500</v>
      </c>
      <c r="D1085" s="7" t="s">
        <v>2347</v>
      </c>
      <c r="E1085" s="3" t="s">
        <v>106</v>
      </c>
      <c r="F1085" s="4" t="s">
        <v>2348</v>
      </c>
      <c r="G1085" s="1"/>
    </row>
    <row r="1086" spans="1:7" ht="41.4">
      <c r="A1086" s="3">
        <v>10</v>
      </c>
      <c r="B1086" s="3" t="s">
        <v>27</v>
      </c>
      <c r="C1086" s="3">
        <v>27112105</v>
      </c>
      <c r="D1086" s="7" t="s">
        <v>2349</v>
      </c>
      <c r="E1086" s="3" t="s">
        <v>57</v>
      </c>
      <c r="F1086" s="4" t="s">
        <v>2350</v>
      </c>
      <c r="G1086" s="1"/>
    </row>
    <row r="1087" spans="1:7" ht="55.2">
      <c r="A1087" s="3">
        <v>10</v>
      </c>
      <c r="B1087" s="3" t="s">
        <v>27</v>
      </c>
      <c r="C1087" s="3">
        <v>42121606</v>
      </c>
      <c r="D1087" s="7" t="s">
        <v>2351</v>
      </c>
      <c r="E1087" s="3" t="s">
        <v>57</v>
      </c>
      <c r="F1087" s="4" t="s">
        <v>2352</v>
      </c>
      <c r="G1087" s="1"/>
    </row>
    <row r="1088" spans="1:7" ht="69">
      <c r="A1088" s="3">
        <v>10</v>
      </c>
      <c r="B1088" s="3" t="s">
        <v>27</v>
      </c>
      <c r="C1088" s="3">
        <v>30121503</v>
      </c>
      <c r="D1088" s="7" t="s">
        <v>2353</v>
      </c>
      <c r="E1088" s="3" t="s">
        <v>557</v>
      </c>
      <c r="F1088" s="4" t="s">
        <v>2354</v>
      </c>
      <c r="G1088" s="1"/>
    </row>
    <row r="1089" spans="1:7" ht="41.4">
      <c r="A1089" s="3">
        <v>10</v>
      </c>
      <c r="B1089" s="3" t="s">
        <v>27</v>
      </c>
      <c r="C1089" s="3">
        <v>21102401</v>
      </c>
      <c r="D1089" s="7" t="s">
        <v>2355</v>
      </c>
      <c r="E1089" s="3" t="s">
        <v>57</v>
      </c>
      <c r="F1089" s="4" t="s">
        <v>2356</v>
      </c>
      <c r="G1089" s="1"/>
    </row>
    <row r="1090" spans="1:7" ht="55.2">
      <c r="A1090" s="3">
        <v>10</v>
      </c>
      <c r="B1090" s="3" t="s">
        <v>27</v>
      </c>
      <c r="C1090" s="3">
        <v>12352502</v>
      </c>
      <c r="D1090" s="7" t="s">
        <v>2357</v>
      </c>
      <c r="E1090" s="3" t="s">
        <v>557</v>
      </c>
      <c r="F1090" s="4" t="s">
        <v>2358</v>
      </c>
      <c r="G1090" s="1"/>
    </row>
    <row r="1091" spans="1:7" ht="41.4">
      <c r="A1091" s="3">
        <v>10</v>
      </c>
      <c r="B1091" s="3" t="s">
        <v>27</v>
      </c>
      <c r="C1091" s="3">
        <v>42281600</v>
      </c>
      <c r="D1091" s="7" t="s">
        <v>2359</v>
      </c>
      <c r="E1091" s="3" t="s">
        <v>557</v>
      </c>
      <c r="F1091" s="4" t="s">
        <v>2360</v>
      </c>
      <c r="G1091" s="1"/>
    </row>
    <row r="1092" spans="1:7" ht="69">
      <c r="A1092" s="3">
        <v>10</v>
      </c>
      <c r="B1092" s="3" t="s">
        <v>27</v>
      </c>
      <c r="C1092" s="3">
        <v>51181704</v>
      </c>
      <c r="D1092" s="7" t="s">
        <v>2361</v>
      </c>
      <c r="E1092" s="3" t="s">
        <v>557</v>
      </c>
      <c r="F1092" s="4" t="s">
        <v>2362</v>
      </c>
      <c r="G1092" s="1"/>
    </row>
    <row r="1093" spans="1:7" ht="55.2">
      <c r="A1093" s="3">
        <v>10</v>
      </c>
      <c r="B1093" s="3" t="s">
        <v>27</v>
      </c>
      <c r="C1093" s="3">
        <v>51191601</v>
      </c>
      <c r="D1093" s="7" t="s">
        <v>2363</v>
      </c>
      <c r="E1093" s="3" t="s">
        <v>106</v>
      </c>
      <c r="F1093" s="4" t="s">
        <v>2364</v>
      </c>
      <c r="G1093" s="1"/>
    </row>
    <row r="1094" spans="1:7" ht="69">
      <c r="A1094" s="3">
        <v>10</v>
      </c>
      <c r="B1094" s="3" t="s">
        <v>27</v>
      </c>
      <c r="C1094" s="3">
        <v>51101700</v>
      </c>
      <c r="D1094" s="7" t="s">
        <v>2365</v>
      </c>
      <c r="E1094" s="3" t="s">
        <v>557</v>
      </c>
      <c r="F1094" s="4" t="s">
        <v>2366</v>
      </c>
      <c r="G1094" s="1"/>
    </row>
    <row r="1095" spans="1:7" ht="69">
      <c r="A1095" s="3">
        <v>10</v>
      </c>
      <c r="B1095" s="3" t="s">
        <v>27</v>
      </c>
      <c r="C1095" s="3">
        <v>51102707</v>
      </c>
      <c r="D1095" s="7" t="s">
        <v>3011</v>
      </c>
      <c r="E1095" s="3" t="s">
        <v>557</v>
      </c>
      <c r="F1095" s="4" t="s">
        <v>2368</v>
      </c>
      <c r="G1095" s="1"/>
    </row>
    <row r="1096" spans="1:7" ht="55.2">
      <c r="A1096" s="3">
        <v>10</v>
      </c>
      <c r="B1096" s="3" t="s">
        <v>27</v>
      </c>
      <c r="C1096" s="3">
        <v>42143201</v>
      </c>
      <c r="D1096" s="7" t="s">
        <v>2369</v>
      </c>
      <c r="E1096" s="3" t="s">
        <v>557</v>
      </c>
      <c r="F1096" s="4" t="s">
        <v>2370</v>
      </c>
      <c r="G1096" s="1"/>
    </row>
    <row r="1097" spans="1:7" ht="27.6">
      <c r="A1097" s="3">
        <v>10</v>
      </c>
      <c r="B1097" s="3" t="s">
        <v>27</v>
      </c>
      <c r="C1097" s="3">
        <v>42143201</v>
      </c>
      <c r="D1097" s="7" t="s">
        <v>2371</v>
      </c>
      <c r="E1097" s="3" t="s">
        <v>1007</v>
      </c>
      <c r="F1097" s="4" t="s">
        <v>2372</v>
      </c>
      <c r="G1097" s="1"/>
    </row>
    <row r="1098" spans="1:7" ht="41.4">
      <c r="A1098" s="3">
        <v>10</v>
      </c>
      <c r="B1098" s="3" t="s">
        <v>27</v>
      </c>
      <c r="C1098" s="3">
        <v>42121607</v>
      </c>
      <c r="D1098" s="7" t="s">
        <v>2373</v>
      </c>
      <c r="E1098" s="3" t="s">
        <v>111</v>
      </c>
      <c r="F1098" s="4" t="s">
        <v>2374</v>
      </c>
      <c r="G1098" s="1"/>
    </row>
    <row r="1099" spans="1:7" ht="55.2">
      <c r="A1099" s="3">
        <v>10</v>
      </c>
      <c r="B1099" s="3" t="s">
        <v>27</v>
      </c>
      <c r="C1099" s="3">
        <v>51171921</v>
      </c>
      <c r="D1099" s="7" t="s">
        <v>2375</v>
      </c>
      <c r="E1099" s="3" t="s">
        <v>557</v>
      </c>
      <c r="F1099" s="4" t="s">
        <v>2376</v>
      </c>
      <c r="G1099" s="1"/>
    </row>
    <row r="1100" spans="1:7" ht="41.4">
      <c r="A1100" s="3">
        <v>10</v>
      </c>
      <c r="B1100" s="3" t="s">
        <v>27</v>
      </c>
      <c r="C1100" s="3">
        <v>51101700</v>
      </c>
      <c r="D1100" s="7" t="s">
        <v>2377</v>
      </c>
      <c r="E1100" s="3" t="s">
        <v>557</v>
      </c>
      <c r="F1100" s="4" t="s">
        <v>2378</v>
      </c>
      <c r="G1100" s="1"/>
    </row>
    <row r="1101" spans="1:7" ht="82.8">
      <c r="A1101" s="3">
        <v>10</v>
      </c>
      <c r="B1101" s="3" t="s">
        <v>27</v>
      </c>
      <c r="C1101" s="3">
        <v>42121600</v>
      </c>
      <c r="D1101" s="7" t="s">
        <v>2379</v>
      </c>
      <c r="E1101" s="3" t="s">
        <v>557</v>
      </c>
      <c r="F1101" s="4" t="s">
        <v>2380</v>
      </c>
      <c r="G1101" s="1"/>
    </row>
    <row r="1102" spans="1:7" ht="55.2">
      <c r="A1102" s="3">
        <v>10</v>
      </c>
      <c r="B1102" s="3" t="s">
        <v>27</v>
      </c>
      <c r="C1102" s="3">
        <v>51191602</v>
      </c>
      <c r="D1102" s="7" t="s">
        <v>2381</v>
      </c>
      <c r="E1102" s="3" t="s">
        <v>106</v>
      </c>
      <c r="F1102" s="4" t="s">
        <v>2382</v>
      </c>
      <c r="G1102" s="1"/>
    </row>
    <row r="1103" spans="1:7" ht="27.6">
      <c r="A1103" s="3">
        <v>10</v>
      </c>
      <c r="B1103" s="3" t="s">
        <v>27</v>
      </c>
      <c r="C1103" s="3">
        <v>51101717</v>
      </c>
      <c r="D1103" s="7" t="s">
        <v>2383</v>
      </c>
      <c r="E1103" s="3" t="s">
        <v>557</v>
      </c>
      <c r="F1103" s="4" t="s">
        <v>2384</v>
      </c>
      <c r="G1103" s="1"/>
    </row>
    <row r="1104" spans="1:7" ht="27.6">
      <c r="A1104" s="3">
        <v>10</v>
      </c>
      <c r="B1104" s="3" t="s">
        <v>27</v>
      </c>
      <c r="C1104" s="3">
        <v>51101717</v>
      </c>
      <c r="D1104" s="7" t="s">
        <v>2385</v>
      </c>
      <c r="E1104" s="3" t="s">
        <v>557</v>
      </c>
      <c r="F1104" s="4" t="s">
        <v>2386</v>
      </c>
      <c r="G1104" s="1"/>
    </row>
    <row r="1105" spans="1:7" ht="41.4">
      <c r="A1105" s="3">
        <v>10</v>
      </c>
      <c r="B1105" s="3" t="s">
        <v>27</v>
      </c>
      <c r="C1105" s="3">
        <v>51102601</v>
      </c>
      <c r="D1105" s="7" t="s">
        <v>2387</v>
      </c>
      <c r="E1105" s="3" t="s">
        <v>557</v>
      </c>
      <c r="F1105" s="4" t="s">
        <v>2388</v>
      </c>
      <c r="G1105" s="1"/>
    </row>
    <row r="1106" spans="1:7" ht="41.4">
      <c r="A1106" s="3">
        <v>10</v>
      </c>
      <c r="B1106" s="3" t="s">
        <v>27</v>
      </c>
      <c r="C1106" s="3">
        <v>51102601</v>
      </c>
      <c r="D1106" s="7" t="s">
        <v>2389</v>
      </c>
      <c r="E1106" s="3" t="s">
        <v>557</v>
      </c>
      <c r="F1106" s="4" t="s">
        <v>2390</v>
      </c>
      <c r="G1106" s="1"/>
    </row>
    <row r="1107" spans="1:7" ht="55.2">
      <c r="A1107" s="3">
        <v>10</v>
      </c>
      <c r="B1107" s="3" t="s">
        <v>27</v>
      </c>
      <c r="C1107" s="3">
        <v>51102601</v>
      </c>
      <c r="D1107" s="7" t="s">
        <v>2391</v>
      </c>
      <c r="E1107" s="3" t="s">
        <v>557</v>
      </c>
      <c r="F1107" s="4" t="s">
        <v>2392</v>
      </c>
      <c r="G1107" s="1"/>
    </row>
    <row r="1108" spans="1:7" ht="41.4">
      <c r="A1108" s="3">
        <v>10</v>
      </c>
      <c r="B1108" s="3" t="s">
        <v>27</v>
      </c>
      <c r="C1108" s="3">
        <v>42192101</v>
      </c>
      <c r="D1108" s="7" t="s">
        <v>2393</v>
      </c>
      <c r="E1108" s="3" t="s">
        <v>57</v>
      </c>
      <c r="F1108" s="4" t="s">
        <v>2394</v>
      </c>
      <c r="G1108" s="1"/>
    </row>
    <row r="1109" spans="1:7" ht="41.4">
      <c r="A1109" s="3">
        <v>10</v>
      </c>
      <c r="B1109" s="3" t="s">
        <v>27</v>
      </c>
      <c r="C1109" s="3">
        <v>51101570</v>
      </c>
      <c r="D1109" s="7" t="s">
        <v>2395</v>
      </c>
      <c r="E1109" s="3" t="s">
        <v>557</v>
      </c>
      <c r="F1109" s="4" t="s">
        <v>2396</v>
      </c>
      <c r="G1109" s="1"/>
    </row>
    <row r="1110" spans="1:7" ht="41.4">
      <c r="A1110" s="3">
        <v>10</v>
      </c>
      <c r="B1110" s="3" t="s">
        <v>27</v>
      </c>
      <c r="C1110" s="3">
        <v>51101500</v>
      </c>
      <c r="D1110" s="7" t="s">
        <v>2397</v>
      </c>
      <c r="E1110" s="3" t="s">
        <v>557</v>
      </c>
      <c r="F1110" s="4" t="s">
        <v>2398</v>
      </c>
      <c r="G1110" s="1"/>
    </row>
    <row r="1111" spans="1:7" ht="110.4">
      <c r="A1111" s="3">
        <v>10</v>
      </c>
      <c r="B1111" s="3" t="s">
        <v>27</v>
      </c>
      <c r="C1111" s="3">
        <v>42121510</v>
      </c>
      <c r="D1111" s="7" t="s">
        <v>2399</v>
      </c>
      <c r="E1111" s="3" t="s">
        <v>57</v>
      </c>
      <c r="F1111" s="4" t="s">
        <v>2400</v>
      </c>
      <c r="G1111" s="1"/>
    </row>
    <row r="1112" spans="1:7" ht="55.2">
      <c r="A1112" s="3">
        <v>10</v>
      </c>
      <c r="B1112" s="3" t="s">
        <v>27</v>
      </c>
      <c r="C1112" s="3">
        <v>51101700</v>
      </c>
      <c r="D1112" s="7" t="s">
        <v>2401</v>
      </c>
      <c r="E1112" s="3" t="s">
        <v>557</v>
      </c>
      <c r="F1112" s="4" t="s">
        <v>3012</v>
      </c>
      <c r="G1112" s="1"/>
    </row>
    <row r="1113" spans="1:7" ht="41.4">
      <c r="A1113" s="3">
        <v>10</v>
      </c>
      <c r="B1113" s="3" t="s">
        <v>27</v>
      </c>
      <c r="C1113" s="3">
        <v>60122504</v>
      </c>
      <c r="D1113" s="7" t="s">
        <v>2403</v>
      </c>
      <c r="E1113" s="3" t="s">
        <v>111</v>
      </c>
      <c r="F1113" s="4" t="s">
        <v>2404</v>
      </c>
      <c r="G1113" s="1"/>
    </row>
    <row r="1114" spans="1:7" ht="41.4">
      <c r="A1114" s="3">
        <v>10</v>
      </c>
      <c r="B1114" s="3" t="s">
        <v>27</v>
      </c>
      <c r="C1114" s="3">
        <v>51101700</v>
      </c>
      <c r="D1114" s="7" t="s">
        <v>2405</v>
      </c>
      <c r="E1114" s="3" t="s">
        <v>57</v>
      </c>
      <c r="F1114" s="4" t="s">
        <v>2406</v>
      </c>
      <c r="G1114" s="1"/>
    </row>
    <row r="1115" spans="1:7" ht="41.4">
      <c r="A1115" s="3">
        <v>10</v>
      </c>
      <c r="B1115" s="3" t="s">
        <v>27</v>
      </c>
      <c r="C1115" s="3">
        <v>42201708</v>
      </c>
      <c r="D1115" s="7" t="s">
        <v>2407</v>
      </c>
      <c r="E1115" s="3" t="s">
        <v>557</v>
      </c>
      <c r="F1115" s="4" t="s">
        <v>3013</v>
      </c>
      <c r="G1115" s="1"/>
    </row>
    <row r="1116" spans="1:7" ht="69">
      <c r="A1116" s="3">
        <v>10</v>
      </c>
      <c r="B1116" s="3" t="s">
        <v>27</v>
      </c>
      <c r="C1116" s="3">
        <v>51182403</v>
      </c>
      <c r="D1116" s="7" t="s">
        <v>2409</v>
      </c>
      <c r="E1116" s="3" t="s">
        <v>557</v>
      </c>
      <c r="F1116" s="4" t="s">
        <v>2410</v>
      </c>
      <c r="G1116" s="1"/>
    </row>
    <row r="1117" spans="1:7" ht="27.6">
      <c r="A1117" s="3">
        <v>10</v>
      </c>
      <c r="B1117" s="3" t="s">
        <v>27</v>
      </c>
      <c r="C1117" s="3">
        <v>42291600</v>
      </c>
      <c r="D1117" s="7" t="s">
        <v>3014</v>
      </c>
      <c r="E1117" s="3" t="s">
        <v>57</v>
      </c>
      <c r="F1117" s="4" t="s">
        <v>3015</v>
      </c>
      <c r="G1117" s="1"/>
    </row>
    <row r="1118" spans="1:7" ht="55.2">
      <c r="A1118" s="3">
        <v>10</v>
      </c>
      <c r="B1118" s="3" t="s">
        <v>27</v>
      </c>
      <c r="C1118" s="3">
        <v>10171500</v>
      </c>
      <c r="D1118" s="7" t="s">
        <v>3016</v>
      </c>
      <c r="E1118" s="3" t="s">
        <v>106</v>
      </c>
      <c r="F1118" s="4" t="s">
        <v>3017</v>
      </c>
      <c r="G1118" s="1"/>
    </row>
    <row r="1119" spans="1:7" ht="69">
      <c r="A1119" s="3">
        <v>10</v>
      </c>
      <c r="B1119" s="3" t="s">
        <v>27</v>
      </c>
      <c r="C1119" s="3">
        <v>10141504</v>
      </c>
      <c r="D1119" s="7" t="s">
        <v>2411</v>
      </c>
      <c r="E1119" s="3" t="s">
        <v>57</v>
      </c>
      <c r="F1119" s="4" t="s">
        <v>2412</v>
      </c>
      <c r="G1119" s="1"/>
    </row>
    <row r="1120" spans="1:7" ht="41.4">
      <c r="A1120" s="3">
        <v>10</v>
      </c>
      <c r="B1120" s="3" t="s">
        <v>27</v>
      </c>
      <c r="C1120" s="3">
        <v>10171503</v>
      </c>
      <c r="D1120" s="7" t="s">
        <v>3018</v>
      </c>
      <c r="E1120" s="3" t="s">
        <v>106</v>
      </c>
      <c r="F1120" s="4" t="s">
        <v>3019</v>
      </c>
      <c r="G1120" s="1"/>
    </row>
    <row r="1121" spans="1:7" ht="55.2">
      <c r="A1121" s="3">
        <v>10</v>
      </c>
      <c r="B1121" s="3" t="s">
        <v>27</v>
      </c>
      <c r="C1121" s="3">
        <v>51131503</v>
      </c>
      <c r="D1121" s="7" t="s">
        <v>2413</v>
      </c>
      <c r="E1121" s="3" t="s">
        <v>557</v>
      </c>
      <c r="F1121" s="4" t="s">
        <v>2414</v>
      </c>
      <c r="G1121" s="1"/>
    </row>
    <row r="1122" spans="1:7" ht="41.4">
      <c r="A1122" s="3">
        <v>10</v>
      </c>
      <c r="B1122" s="3" t="s">
        <v>27</v>
      </c>
      <c r="C1122" s="3">
        <v>42261505</v>
      </c>
      <c r="D1122" s="7" t="s">
        <v>2415</v>
      </c>
      <c r="E1122" s="3" t="s">
        <v>1007</v>
      </c>
      <c r="F1122" s="4" t="s">
        <v>2416</v>
      </c>
      <c r="G1122" s="1"/>
    </row>
    <row r="1123" spans="1:7" ht="55.2">
      <c r="A1123" s="3">
        <v>10</v>
      </c>
      <c r="B1123" s="3" t="s">
        <v>27</v>
      </c>
      <c r="C1123" s="3">
        <v>42121607</v>
      </c>
      <c r="D1123" s="7" t="s">
        <v>2417</v>
      </c>
      <c r="E1123" s="3" t="s">
        <v>557</v>
      </c>
      <c r="F1123" s="4" t="s">
        <v>2418</v>
      </c>
      <c r="G1123" s="1"/>
    </row>
    <row r="1124" spans="1:7" ht="27.6">
      <c r="A1124" s="3">
        <v>10</v>
      </c>
      <c r="B1124" s="3" t="s">
        <v>27</v>
      </c>
      <c r="C1124" s="3">
        <v>42121607</v>
      </c>
      <c r="D1124" s="7" t="s">
        <v>2419</v>
      </c>
      <c r="E1124" s="3" t="s">
        <v>557</v>
      </c>
      <c r="F1124" s="4" t="s">
        <v>2420</v>
      </c>
      <c r="G1124" s="1"/>
    </row>
    <row r="1125" spans="1:7" ht="27.6">
      <c r="A1125" s="3">
        <v>10</v>
      </c>
      <c r="B1125" s="3" t="s">
        <v>27</v>
      </c>
      <c r="C1125" s="3">
        <v>42121607</v>
      </c>
      <c r="D1125" s="7" t="s">
        <v>2421</v>
      </c>
      <c r="E1125" s="3" t="s">
        <v>557</v>
      </c>
      <c r="F1125" s="4" t="s">
        <v>2422</v>
      </c>
      <c r="G1125" s="1"/>
    </row>
    <row r="1126" spans="1:7" ht="27.6">
      <c r="A1126" s="3">
        <v>10</v>
      </c>
      <c r="B1126" s="3" t="s">
        <v>27</v>
      </c>
      <c r="C1126" s="3">
        <v>51181901</v>
      </c>
      <c r="D1126" s="7" t="s">
        <v>2423</v>
      </c>
      <c r="E1126" s="3" t="s">
        <v>557</v>
      </c>
      <c r="F1126" s="4" t="s">
        <v>2424</v>
      </c>
      <c r="G1126" s="1"/>
    </row>
    <row r="1127" spans="1:7" ht="41.4">
      <c r="A1127" s="3">
        <v>10</v>
      </c>
      <c r="B1127" s="3" t="s">
        <v>27</v>
      </c>
      <c r="C1127" s="3">
        <v>51181900</v>
      </c>
      <c r="D1127" s="7" t="s">
        <v>2425</v>
      </c>
      <c r="E1127" s="3" t="s">
        <v>557</v>
      </c>
      <c r="F1127" s="4" t="s">
        <v>2426</v>
      </c>
      <c r="G1127" s="1"/>
    </row>
    <row r="1128" spans="1:7" ht="41.4">
      <c r="A1128" s="3">
        <v>10</v>
      </c>
      <c r="B1128" s="3" t="s">
        <v>27</v>
      </c>
      <c r="C1128" s="3">
        <v>51182203</v>
      </c>
      <c r="D1128" s="7" t="s">
        <v>2427</v>
      </c>
      <c r="E1128" s="3" t="s">
        <v>557</v>
      </c>
      <c r="F1128" s="4" t="s">
        <v>2428</v>
      </c>
      <c r="G1128" s="1"/>
    </row>
    <row r="1129" spans="1:7" ht="41.4">
      <c r="A1129" s="3">
        <v>10</v>
      </c>
      <c r="B1129" s="3" t="s">
        <v>27</v>
      </c>
      <c r="C1129" s="3">
        <v>51201801</v>
      </c>
      <c r="D1129" s="7" t="s">
        <v>2429</v>
      </c>
      <c r="E1129" s="3" t="s">
        <v>557</v>
      </c>
      <c r="F1129" s="4" t="s">
        <v>3020</v>
      </c>
      <c r="G1129" s="1"/>
    </row>
    <row r="1130" spans="1:7" ht="41.4">
      <c r="A1130" s="3">
        <v>10</v>
      </c>
      <c r="B1130" s="3" t="s">
        <v>27</v>
      </c>
      <c r="C1130" s="3">
        <v>42142609</v>
      </c>
      <c r="D1130" s="7" t="s">
        <v>2431</v>
      </c>
      <c r="E1130" s="3" t="s">
        <v>1007</v>
      </c>
      <c r="F1130" s="4" t="s">
        <v>2432</v>
      </c>
      <c r="G1130" s="1"/>
    </row>
    <row r="1131" spans="1:7" ht="41.4">
      <c r="A1131" s="3">
        <v>10</v>
      </c>
      <c r="B1131" s="3" t="s">
        <v>27</v>
      </c>
      <c r="C1131" s="3">
        <v>42142609</v>
      </c>
      <c r="D1131" s="7" t="s">
        <v>2433</v>
      </c>
      <c r="E1131" s="3" t="s">
        <v>1007</v>
      </c>
      <c r="F1131" s="4" t="s">
        <v>2434</v>
      </c>
      <c r="G1131" s="1"/>
    </row>
    <row r="1132" spans="1:7" ht="55.2">
      <c r="A1132" s="3">
        <v>10</v>
      </c>
      <c r="B1132" s="3" t="s">
        <v>27</v>
      </c>
      <c r="C1132" s="3">
        <v>42142609</v>
      </c>
      <c r="D1132" s="7" t="s">
        <v>2435</v>
      </c>
      <c r="E1132" s="3" t="s">
        <v>1007</v>
      </c>
      <c r="F1132" s="4" t="s">
        <v>2436</v>
      </c>
      <c r="G1132" s="1"/>
    </row>
    <row r="1133" spans="1:7" ht="41.4">
      <c r="A1133" s="3">
        <v>10</v>
      </c>
      <c r="B1133" s="3" t="s">
        <v>27</v>
      </c>
      <c r="C1133" s="3">
        <v>42142609</v>
      </c>
      <c r="D1133" s="7" t="s">
        <v>2437</v>
      </c>
      <c r="E1133" s="3" t="s">
        <v>1007</v>
      </c>
      <c r="F1133" s="4" t="s">
        <v>2438</v>
      </c>
      <c r="G1133" s="1"/>
    </row>
    <row r="1134" spans="1:7" ht="55.2">
      <c r="A1134" s="3">
        <v>10</v>
      </c>
      <c r="B1134" s="3" t="s">
        <v>27</v>
      </c>
      <c r="C1134" s="3">
        <v>42142609</v>
      </c>
      <c r="D1134" s="7" t="s">
        <v>2439</v>
      </c>
      <c r="E1134" s="3" t="s">
        <v>1007</v>
      </c>
      <c r="F1134" s="4" t="s">
        <v>2440</v>
      </c>
      <c r="G1134" s="1"/>
    </row>
    <row r="1135" spans="1:7" ht="69">
      <c r="A1135" s="3">
        <v>10</v>
      </c>
      <c r="B1135" s="3" t="s">
        <v>27</v>
      </c>
      <c r="C1135" s="3">
        <v>42121500</v>
      </c>
      <c r="D1135" s="7" t="s">
        <v>2441</v>
      </c>
      <c r="E1135" s="3" t="s">
        <v>57</v>
      </c>
      <c r="F1135" s="4" t="s">
        <v>2442</v>
      </c>
      <c r="G1135" s="1"/>
    </row>
    <row r="1136" spans="1:7" ht="69">
      <c r="A1136" s="3">
        <v>10</v>
      </c>
      <c r="B1136" s="3" t="s">
        <v>27</v>
      </c>
      <c r="C1136" s="3">
        <v>51180000</v>
      </c>
      <c r="D1136" s="7" t="s">
        <v>2443</v>
      </c>
      <c r="E1136" s="3" t="s">
        <v>57</v>
      </c>
      <c r="F1136" s="4" t="s">
        <v>2444</v>
      </c>
      <c r="G1136" s="1"/>
    </row>
    <row r="1137" spans="1:7" ht="27.6">
      <c r="A1137" s="3">
        <v>10</v>
      </c>
      <c r="B1137" s="3" t="s">
        <v>27</v>
      </c>
      <c r="C1137" s="3">
        <v>21102401</v>
      </c>
      <c r="D1137" s="7" t="s">
        <v>2445</v>
      </c>
      <c r="E1137" s="3" t="s">
        <v>57</v>
      </c>
      <c r="F1137" s="4" t="s">
        <v>2446</v>
      </c>
      <c r="G1137" s="1"/>
    </row>
    <row r="1138" spans="1:7" ht="41.4">
      <c r="A1138" s="3">
        <v>10</v>
      </c>
      <c r="B1138" s="3" t="s">
        <v>27</v>
      </c>
      <c r="C1138" s="3">
        <v>27112309</v>
      </c>
      <c r="D1138" s="7" t="s">
        <v>2447</v>
      </c>
      <c r="E1138" s="3" t="s">
        <v>57</v>
      </c>
      <c r="F1138" s="4" t="s">
        <v>2448</v>
      </c>
      <c r="G1138" s="1"/>
    </row>
    <row r="1139" spans="1:7" ht="55.2">
      <c r="A1139" s="3">
        <v>10</v>
      </c>
      <c r="B1139" s="3" t="s">
        <v>27</v>
      </c>
      <c r="C1139" s="3">
        <v>51201808</v>
      </c>
      <c r="D1139" s="7" t="s">
        <v>2449</v>
      </c>
      <c r="E1139" s="3" t="s">
        <v>557</v>
      </c>
      <c r="F1139" s="4" t="s">
        <v>2450</v>
      </c>
      <c r="G1139" s="1"/>
    </row>
    <row r="1140" spans="1:7" ht="41.4">
      <c r="A1140" s="3">
        <v>10</v>
      </c>
      <c r="B1140" s="3" t="s">
        <v>27</v>
      </c>
      <c r="C1140" s="3">
        <v>51142904</v>
      </c>
      <c r="D1140" s="7" t="s">
        <v>2451</v>
      </c>
      <c r="E1140" s="3" t="s">
        <v>557</v>
      </c>
      <c r="F1140" s="4" t="s">
        <v>2452</v>
      </c>
      <c r="G1140" s="1"/>
    </row>
    <row r="1141" spans="1:7">
      <c r="A1141" s="3">
        <v>10</v>
      </c>
      <c r="B1141" s="3" t="s">
        <v>27</v>
      </c>
      <c r="C1141" s="3">
        <v>31162405</v>
      </c>
      <c r="D1141" s="7" t="s">
        <v>2453</v>
      </c>
      <c r="E1141" s="3" t="s">
        <v>57</v>
      </c>
      <c r="F1141" s="4" t="s">
        <v>2454</v>
      </c>
      <c r="G1141" s="1"/>
    </row>
    <row r="1142" spans="1:7" ht="41.4">
      <c r="A1142" s="3">
        <v>10</v>
      </c>
      <c r="B1142" s="3" t="s">
        <v>27</v>
      </c>
      <c r="C1142" s="3">
        <v>10121503</v>
      </c>
      <c r="D1142" s="7" t="s">
        <v>2455</v>
      </c>
      <c r="E1142" s="3" t="s">
        <v>106</v>
      </c>
      <c r="F1142" s="4" t="s">
        <v>2456</v>
      </c>
      <c r="G1142" s="1"/>
    </row>
    <row r="1143" spans="1:7" ht="27.6">
      <c r="A1143" s="3">
        <v>10</v>
      </c>
      <c r="B1143" s="3" t="s">
        <v>27</v>
      </c>
      <c r="C1143" s="3">
        <v>11162108</v>
      </c>
      <c r="D1143" s="7" t="s">
        <v>2457</v>
      </c>
      <c r="E1143" s="3" t="s">
        <v>120</v>
      </c>
      <c r="F1143" s="4" t="s">
        <v>2458</v>
      </c>
      <c r="G1143" s="1"/>
    </row>
    <row r="1144" spans="1:7" ht="41.4">
      <c r="A1144" s="3">
        <v>10</v>
      </c>
      <c r="B1144" s="3" t="s">
        <v>27</v>
      </c>
      <c r="C1144" s="3">
        <v>42132203</v>
      </c>
      <c r="D1144" s="7" t="s">
        <v>2459</v>
      </c>
      <c r="E1144" s="3" t="s">
        <v>65</v>
      </c>
      <c r="F1144" s="4" t="s">
        <v>2460</v>
      </c>
      <c r="G1144" s="1"/>
    </row>
    <row r="1145" spans="1:7" ht="27.6">
      <c r="A1145" s="3">
        <v>10</v>
      </c>
      <c r="B1145" s="3" t="s">
        <v>27</v>
      </c>
      <c r="C1145" s="3">
        <v>21102401</v>
      </c>
      <c r="D1145" s="7" t="s">
        <v>2461</v>
      </c>
      <c r="E1145" s="3" t="s">
        <v>57</v>
      </c>
      <c r="F1145" s="4" t="s">
        <v>2462</v>
      </c>
      <c r="G1145" s="1"/>
    </row>
    <row r="1146" spans="1:7" ht="55.2">
      <c r="A1146" s="3">
        <v>10</v>
      </c>
      <c r="B1146" s="3" t="s">
        <v>27</v>
      </c>
      <c r="C1146" s="3">
        <v>50161509</v>
      </c>
      <c r="D1146" s="7" t="s">
        <v>2463</v>
      </c>
      <c r="E1146" s="3" t="s">
        <v>106</v>
      </c>
      <c r="F1146" s="4" t="s">
        <v>2464</v>
      </c>
      <c r="G1146" s="1"/>
    </row>
    <row r="1147" spans="1:7" ht="55.2">
      <c r="A1147" s="3">
        <v>10</v>
      </c>
      <c r="B1147" s="3" t="s">
        <v>27</v>
      </c>
      <c r="C1147" s="3">
        <v>42121604</v>
      </c>
      <c r="D1147" s="7" t="s">
        <v>2465</v>
      </c>
      <c r="E1147" s="3" t="s">
        <v>557</v>
      </c>
      <c r="F1147" s="4" t="s">
        <v>2466</v>
      </c>
      <c r="G1147" s="1"/>
    </row>
    <row r="1148" spans="1:7" ht="41.4">
      <c r="A1148" s="3">
        <v>10</v>
      </c>
      <c r="B1148" s="3" t="s">
        <v>27</v>
      </c>
      <c r="C1148" s="3">
        <v>10171500</v>
      </c>
      <c r="D1148" s="7" t="s">
        <v>2467</v>
      </c>
      <c r="E1148" s="3" t="s">
        <v>106</v>
      </c>
      <c r="F1148" s="4" t="s">
        <v>2468</v>
      </c>
      <c r="G1148" s="1"/>
    </row>
    <row r="1149" spans="1:7" ht="41.4">
      <c r="A1149" s="3">
        <v>10</v>
      </c>
      <c r="B1149" s="3" t="s">
        <v>27</v>
      </c>
      <c r="C1149" s="3">
        <v>42121602</v>
      </c>
      <c r="D1149" s="7" t="s">
        <v>2469</v>
      </c>
      <c r="E1149" s="3" t="s">
        <v>557</v>
      </c>
      <c r="F1149" s="4" t="s">
        <v>2470</v>
      </c>
      <c r="G1149" s="1"/>
    </row>
    <row r="1150" spans="1:7" ht="69">
      <c r="A1150" s="3">
        <v>10</v>
      </c>
      <c r="B1150" s="3" t="s">
        <v>27</v>
      </c>
      <c r="C1150" s="3">
        <v>42121602</v>
      </c>
      <c r="D1150" s="7" t="s">
        <v>2471</v>
      </c>
      <c r="E1150" s="3" t="s">
        <v>557</v>
      </c>
      <c r="F1150" s="4" t="s">
        <v>2472</v>
      </c>
      <c r="G1150" s="1"/>
    </row>
    <row r="1151" spans="1:7" ht="27.6">
      <c r="A1151" s="3">
        <v>10</v>
      </c>
      <c r="B1151" s="3" t="s">
        <v>27</v>
      </c>
      <c r="C1151" s="3">
        <v>42121600</v>
      </c>
      <c r="D1151" s="7" t="s">
        <v>2473</v>
      </c>
      <c r="E1151" s="3" t="s">
        <v>1007</v>
      </c>
      <c r="F1151" s="4" t="s">
        <v>2474</v>
      </c>
      <c r="G1151" s="1"/>
    </row>
    <row r="1152" spans="1:7" ht="41.4">
      <c r="A1152" s="3">
        <v>10</v>
      </c>
      <c r="B1152" s="3" t="s">
        <v>27</v>
      </c>
      <c r="C1152" s="3">
        <v>42121600</v>
      </c>
      <c r="D1152" s="7" t="s">
        <v>2475</v>
      </c>
      <c r="E1152" s="3" t="s">
        <v>557</v>
      </c>
      <c r="F1152" s="4" t="s">
        <v>2476</v>
      </c>
      <c r="G1152" s="1"/>
    </row>
    <row r="1153" spans="1:7" ht="41.4">
      <c r="A1153" s="3">
        <v>10</v>
      </c>
      <c r="B1153" s="3" t="s">
        <v>27</v>
      </c>
      <c r="C1153" s="3">
        <v>12141903</v>
      </c>
      <c r="D1153" s="7" t="s">
        <v>2477</v>
      </c>
      <c r="E1153" s="3" t="s">
        <v>50</v>
      </c>
      <c r="F1153" s="4" t="s">
        <v>2478</v>
      </c>
      <c r="G1153" s="1"/>
    </row>
    <row r="1154" spans="1:7" ht="69">
      <c r="A1154" s="3">
        <v>10</v>
      </c>
      <c r="B1154" s="3" t="s">
        <v>27</v>
      </c>
      <c r="C1154" s="3">
        <v>10101903</v>
      </c>
      <c r="D1154" s="7" t="s">
        <v>2479</v>
      </c>
      <c r="E1154" s="3" t="s">
        <v>57</v>
      </c>
      <c r="F1154" s="4" t="s">
        <v>2480</v>
      </c>
      <c r="G1154" s="1"/>
    </row>
    <row r="1155" spans="1:7" ht="27.6">
      <c r="A1155" s="3">
        <v>10</v>
      </c>
      <c r="B1155" s="3" t="s">
        <v>27</v>
      </c>
      <c r="C1155" s="3">
        <v>51101507</v>
      </c>
      <c r="D1155" s="7" t="s">
        <v>2481</v>
      </c>
      <c r="E1155" s="3" t="s">
        <v>57</v>
      </c>
      <c r="F1155" s="4" t="s">
        <v>2482</v>
      </c>
      <c r="G1155" s="1"/>
    </row>
    <row r="1156" spans="1:7" ht="41.4">
      <c r="A1156" s="3">
        <v>10</v>
      </c>
      <c r="B1156" s="3" t="s">
        <v>27</v>
      </c>
      <c r="C1156" s="3">
        <v>51101507</v>
      </c>
      <c r="D1156" s="7" t="s">
        <v>2483</v>
      </c>
      <c r="E1156" s="3" t="s">
        <v>557</v>
      </c>
      <c r="F1156" s="4" t="s">
        <v>2484</v>
      </c>
      <c r="G1156" s="1"/>
    </row>
    <row r="1157" spans="1:7" ht="41.4">
      <c r="A1157" s="3">
        <v>10</v>
      </c>
      <c r="B1157" s="3" t="s">
        <v>27</v>
      </c>
      <c r="C1157" s="3">
        <v>27112105</v>
      </c>
      <c r="D1157" s="7" t="s">
        <v>2485</v>
      </c>
      <c r="E1157" s="3" t="s">
        <v>57</v>
      </c>
      <c r="F1157" s="4" t="s">
        <v>2486</v>
      </c>
      <c r="G1157" s="1"/>
    </row>
    <row r="1158" spans="1:7" ht="41.4">
      <c r="A1158" s="3">
        <v>10</v>
      </c>
      <c r="B1158" s="3" t="s">
        <v>27</v>
      </c>
      <c r="C1158" s="3">
        <v>27112105</v>
      </c>
      <c r="D1158" s="7" t="s">
        <v>2487</v>
      </c>
      <c r="E1158" s="3" t="s">
        <v>57</v>
      </c>
      <c r="F1158" s="4" t="s">
        <v>2488</v>
      </c>
      <c r="G1158" s="1"/>
    </row>
    <row r="1159" spans="1:7" ht="41.4">
      <c r="A1159" s="3">
        <v>10</v>
      </c>
      <c r="B1159" s="3" t="s">
        <v>27</v>
      </c>
      <c r="C1159" s="3">
        <v>21101905</v>
      </c>
      <c r="D1159" s="7" t="s">
        <v>2489</v>
      </c>
      <c r="E1159" s="3" t="s">
        <v>57</v>
      </c>
      <c r="F1159" s="4" t="s">
        <v>2490</v>
      </c>
      <c r="G1159" s="1"/>
    </row>
    <row r="1160" spans="1:7" ht="69">
      <c r="A1160" s="3">
        <v>10</v>
      </c>
      <c r="B1160" s="3" t="s">
        <v>27</v>
      </c>
      <c r="C1160" s="3">
        <v>10101601</v>
      </c>
      <c r="D1160" s="7" t="s">
        <v>2491</v>
      </c>
      <c r="E1160" s="3" t="s">
        <v>57</v>
      </c>
      <c r="F1160" s="4" t="s">
        <v>2492</v>
      </c>
      <c r="G1160" s="1"/>
    </row>
    <row r="1161" spans="1:7" ht="69">
      <c r="A1161" s="3">
        <v>10</v>
      </c>
      <c r="B1161" s="3" t="s">
        <v>27</v>
      </c>
      <c r="C1161" s="3">
        <v>10101601</v>
      </c>
      <c r="D1161" s="7" t="s">
        <v>2493</v>
      </c>
      <c r="E1161" s="3" t="s">
        <v>57</v>
      </c>
      <c r="F1161" s="4" t="s">
        <v>2494</v>
      </c>
      <c r="G1161" s="1"/>
    </row>
    <row r="1162" spans="1:7" ht="27.6">
      <c r="A1162" s="3">
        <v>10</v>
      </c>
      <c r="B1162" s="3" t="s">
        <v>27</v>
      </c>
      <c r="C1162" s="3">
        <v>51102713</v>
      </c>
      <c r="D1162" s="7" t="s">
        <v>2495</v>
      </c>
      <c r="E1162" s="3" t="s">
        <v>557</v>
      </c>
      <c r="F1162" s="4" t="s">
        <v>2496</v>
      </c>
      <c r="G1162" s="1"/>
    </row>
    <row r="1163" spans="1:7" ht="41.4">
      <c r="A1163" s="3">
        <v>10</v>
      </c>
      <c r="B1163" s="3" t="s">
        <v>27</v>
      </c>
      <c r="C1163" s="3">
        <v>42121500</v>
      </c>
      <c r="D1163" s="7" t="s">
        <v>2497</v>
      </c>
      <c r="E1163" s="3" t="s">
        <v>57</v>
      </c>
      <c r="F1163" s="4" t="s">
        <v>2498</v>
      </c>
      <c r="G1163" s="1"/>
    </row>
    <row r="1164" spans="1:7" ht="41.4">
      <c r="A1164" s="3">
        <v>10</v>
      </c>
      <c r="B1164" s="3" t="s">
        <v>27</v>
      </c>
      <c r="C1164" s="3">
        <v>41116105</v>
      </c>
      <c r="D1164" s="7" t="s">
        <v>2499</v>
      </c>
      <c r="E1164" s="3" t="s">
        <v>557</v>
      </c>
      <c r="F1164" s="4" t="s">
        <v>2500</v>
      </c>
      <c r="G1164" s="1"/>
    </row>
    <row r="1165" spans="1:7" ht="27.6">
      <c r="A1165" s="3">
        <v>10</v>
      </c>
      <c r="B1165" s="3" t="s">
        <v>27</v>
      </c>
      <c r="C1165" s="3">
        <v>21102401</v>
      </c>
      <c r="D1165" s="7" t="s">
        <v>2501</v>
      </c>
      <c r="E1165" s="3" t="s">
        <v>57</v>
      </c>
      <c r="F1165" s="4" t="s">
        <v>2502</v>
      </c>
      <c r="G1165" s="1"/>
    </row>
    <row r="1166" spans="1:7" ht="69">
      <c r="A1166" s="3">
        <v>10</v>
      </c>
      <c r="B1166" s="3" t="s">
        <v>27</v>
      </c>
      <c r="C1166" s="3">
        <v>12352400</v>
      </c>
      <c r="D1166" s="7" t="s">
        <v>2503</v>
      </c>
      <c r="E1166" s="3" t="s">
        <v>106</v>
      </c>
      <c r="F1166" s="4" t="s">
        <v>2504</v>
      </c>
      <c r="G1166" s="1"/>
    </row>
    <row r="1167" spans="1:7" ht="27.6">
      <c r="A1167" s="3">
        <v>10</v>
      </c>
      <c r="B1167" s="3" t="s">
        <v>27</v>
      </c>
      <c r="C1167" s="3">
        <v>12352107</v>
      </c>
      <c r="D1167" s="7" t="s">
        <v>2505</v>
      </c>
      <c r="E1167" s="3" t="s">
        <v>106</v>
      </c>
      <c r="F1167" s="4" t="s">
        <v>2506</v>
      </c>
      <c r="G1167" s="1"/>
    </row>
    <row r="1168" spans="1:7" ht="55.2">
      <c r="A1168" s="3">
        <v>10</v>
      </c>
      <c r="B1168" s="3" t="s">
        <v>27</v>
      </c>
      <c r="C1168" s="3">
        <v>12352400</v>
      </c>
      <c r="D1168" s="7" t="s">
        <v>2507</v>
      </c>
      <c r="E1168" s="3" t="s">
        <v>106</v>
      </c>
      <c r="F1168" s="4" t="s">
        <v>2508</v>
      </c>
      <c r="G1168" s="1"/>
    </row>
    <row r="1169" spans="1:7" ht="55.2">
      <c r="A1169" s="3">
        <v>10</v>
      </c>
      <c r="B1169" s="3" t="s">
        <v>27</v>
      </c>
      <c r="C1169" s="3">
        <v>12352400</v>
      </c>
      <c r="D1169" s="7" t="s">
        <v>2509</v>
      </c>
      <c r="E1169" s="3" t="s">
        <v>106</v>
      </c>
      <c r="F1169" s="4" t="s">
        <v>2510</v>
      </c>
      <c r="G1169" s="1"/>
    </row>
    <row r="1170" spans="1:7" ht="55.2">
      <c r="A1170" s="3">
        <v>10</v>
      </c>
      <c r="B1170" s="3" t="s">
        <v>27</v>
      </c>
      <c r="C1170" s="3">
        <v>12352400</v>
      </c>
      <c r="D1170" s="7" t="s">
        <v>2511</v>
      </c>
      <c r="E1170" s="3" t="s">
        <v>106</v>
      </c>
      <c r="F1170" s="4" t="s">
        <v>2512</v>
      </c>
      <c r="G1170" s="1"/>
    </row>
    <row r="1171" spans="1:7" ht="69">
      <c r="A1171" s="3">
        <v>10</v>
      </c>
      <c r="B1171" s="3" t="s">
        <v>27</v>
      </c>
      <c r="C1171" s="3">
        <v>12352400</v>
      </c>
      <c r="D1171" s="7" t="s">
        <v>2513</v>
      </c>
      <c r="E1171" s="3" t="s">
        <v>106</v>
      </c>
      <c r="F1171" s="4" t="s">
        <v>2514</v>
      </c>
      <c r="G1171" s="1"/>
    </row>
    <row r="1172" spans="1:7" ht="41.4">
      <c r="A1172" s="3">
        <v>10</v>
      </c>
      <c r="B1172" s="3" t="s">
        <v>27</v>
      </c>
      <c r="C1172" s="3">
        <v>10131600</v>
      </c>
      <c r="D1172" s="7" t="s">
        <v>2515</v>
      </c>
      <c r="E1172" s="3" t="s">
        <v>57</v>
      </c>
      <c r="F1172" s="4" t="s">
        <v>2516</v>
      </c>
      <c r="G1172" s="1"/>
    </row>
    <row r="1173" spans="1:7" ht="55.2">
      <c r="A1173" s="3">
        <v>10</v>
      </c>
      <c r="B1173" s="3" t="s">
        <v>27</v>
      </c>
      <c r="C1173" s="3">
        <v>10121500</v>
      </c>
      <c r="D1173" s="7" t="s">
        <v>2517</v>
      </c>
      <c r="E1173" s="3" t="s">
        <v>106</v>
      </c>
      <c r="F1173" s="4" t="s">
        <v>2518</v>
      </c>
      <c r="G1173" s="1"/>
    </row>
    <row r="1174" spans="1:7" ht="27.6">
      <c r="A1174" s="3">
        <v>10</v>
      </c>
      <c r="B1174" s="3" t="s">
        <v>27</v>
      </c>
      <c r="C1174" s="3">
        <v>42312201</v>
      </c>
      <c r="D1174" s="7" t="s">
        <v>2519</v>
      </c>
      <c r="E1174" s="3" t="s">
        <v>57</v>
      </c>
      <c r="F1174" s="4" t="s">
        <v>2520</v>
      </c>
      <c r="G1174" s="1"/>
    </row>
    <row r="1175" spans="1:7" ht="27.6">
      <c r="A1175" s="3">
        <v>10</v>
      </c>
      <c r="B1175" s="3" t="s">
        <v>27</v>
      </c>
      <c r="C1175" s="3">
        <v>42312201</v>
      </c>
      <c r="D1175" s="7" t="s">
        <v>2521</v>
      </c>
      <c r="E1175" s="3" t="s">
        <v>57</v>
      </c>
      <c r="F1175" s="4" t="s">
        <v>2522</v>
      </c>
      <c r="G1175" s="1"/>
    </row>
    <row r="1176" spans="1:7" ht="69">
      <c r="A1176" s="3">
        <v>10</v>
      </c>
      <c r="B1176" s="3" t="s">
        <v>27</v>
      </c>
      <c r="C1176" s="3">
        <v>11131602</v>
      </c>
      <c r="D1176" s="7" t="s">
        <v>2523</v>
      </c>
      <c r="E1176" s="3" t="s">
        <v>57</v>
      </c>
      <c r="F1176" s="4" t="s">
        <v>2524</v>
      </c>
      <c r="G1176" s="1"/>
    </row>
    <row r="1177" spans="1:7" ht="41.4">
      <c r="A1177" s="3">
        <v>10</v>
      </c>
      <c r="B1177" s="3" t="s">
        <v>27</v>
      </c>
      <c r="C1177" s="3">
        <v>11131602</v>
      </c>
      <c r="D1177" s="7" t="s">
        <v>2525</v>
      </c>
      <c r="E1177" s="3" t="s">
        <v>57</v>
      </c>
      <c r="F1177" s="4" t="s">
        <v>2526</v>
      </c>
      <c r="G1177" s="1"/>
    </row>
    <row r="1178" spans="1:7" ht="41.4">
      <c r="A1178" s="3">
        <v>10</v>
      </c>
      <c r="B1178" s="3" t="s">
        <v>27</v>
      </c>
      <c r="C1178" s="3">
        <v>11131602</v>
      </c>
      <c r="D1178" s="7" t="s">
        <v>2527</v>
      </c>
      <c r="E1178" s="3" t="s">
        <v>57</v>
      </c>
      <c r="F1178" s="4" t="s">
        <v>2528</v>
      </c>
      <c r="G1178" s="1"/>
    </row>
    <row r="1179" spans="1:7" ht="41.4">
      <c r="A1179" s="3">
        <v>10</v>
      </c>
      <c r="B1179" s="3" t="s">
        <v>27</v>
      </c>
      <c r="C1179" s="3">
        <v>11131602</v>
      </c>
      <c r="D1179" s="7" t="s">
        <v>2529</v>
      </c>
      <c r="E1179" s="3" t="s">
        <v>57</v>
      </c>
      <c r="F1179" s="4" t="s">
        <v>2530</v>
      </c>
      <c r="G1179" s="1"/>
    </row>
    <row r="1180" spans="1:7" ht="41.4">
      <c r="A1180" s="3">
        <v>10</v>
      </c>
      <c r="B1180" s="3" t="s">
        <v>27</v>
      </c>
      <c r="C1180" s="3">
        <v>11131602</v>
      </c>
      <c r="D1180" s="7" t="s">
        <v>2531</v>
      </c>
      <c r="E1180" s="3" t="s">
        <v>57</v>
      </c>
      <c r="F1180" s="4" t="s">
        <v>2532</v>
      </c>
      <c r="G1180" s="1"/>
    </row>
    <row r="1181" spans="1:7" ht="41.4">
      <c r="A1181" s="3">
        <v>10</v>
      </c>
      <c r="B1181" s="3" t="s">
        <v>27</v>
      </c>
      <c r="C1181" s="3">
        <v>51182403</v>
      </c>
      <c r="D1181" s="7" t="s">
        <v>2533</v>
      </c>
      <c r="E1181" s="3" t="s">
        <v>557</v>
      </c>
      <c r="F1181" s="4" t="s">
        <v>2534</v>
      </c>
      <c r="G1181" s="1"/>
    </row>
    <row r="1182" spans="1:7" ht="41.4">
      <c r="A1182" s="3">
        <v>10</v>
      </c>
      <c r="B1182" s="3" t="s">
        <v>27</v>
      </c>
      <c r="C1182" s="3">
        <v>42121600</v>
      </c>
      <c r="D1182" s="7" t="s">
        <v>2535</v>
      </c>
      <c r="E1182" s="3" t="s">
        <v>557</v>
      </c>
      <c r="F1182" s="4" t="s">
        <v>2536</v>
      </c>
      <c r="G1182" s="1"/>
    </row>
    <row r="1183" spans="1:7" ht="27.6">
      <c r="A1183" s="3">
        <v>10</v>
      </c>
      <c r="B1183" s="3" t="s">
        <v>27</v>
      </c>
      <c r="C1183" s="3">
        <v>51191704</v>
      </c>
      <c r="D1183" s="7" t="s">
        <v>2537</v>
      </c>
      <c r="E1183" s="3" t="s">
        <v>106</v>
      </c>
      <c r="F1183" s="4" t="s">
        <v>2538</v>
      </c>
      <c r="G1183" s="1"/>
    </row>
    <row r="1184" spans="1:7" ht="82.8">
      <c r="A1184" s="3">
        <v>10</v>
      </c>
      <c r="B1184" s="3" t="s">
        <v>27</v>
      </c>
      <c r="C1184" s="3">
        <v>42121600</v>
      </c>
      <c r="D1184" s="7" t="s">
        <v>2539</v>
      </c>
      <c r="E1184" s="3" t="s">
        <v>557</v>
      </c>
      <c r="F1184" s="4" t="s">
        <v>2540</v>
      </c>
      <c r="G1184" s="1"/>
    </row>
    <row r="1185" spans="1:7" ht="69">
      <c r="A1185" s="3">
        <v>10</v>
      </c>
      <c r="B1185" s="3" t="s">
        <v>27</v>
      </c>
      <c r="C1185" s="3">
        <v>51191905</v>
      </c>
      <c r="D1185" s="7" t="s">
        <v>2541</v>
      </c>
      <c r="E1185" s="3" t="s">
        <v>106</v>
      </c>
      <c r="F1185" s="4" t="s">
        <v>2542</v>
      </c>
      <c r="G1185" s="1"/>
    </row>
    <row r="1186" spans="1:7" ht="55.2">
      <c r="A1186" s="3">
        <v>10</v>
      </c>
      <c r="B1186" s="3" t="s">
        <v>27</v>
      </c>
      <c r="C1186" s="3">
        <v>42292904</v>
      </c>
      <c r="D1186" s="7" t="s">
        <v>2543</v>
      </c>
      <c r="E1186" s="3" t="s">
        <v>111</v>
      </c>
      <c r="F1186" s="4" t="s">
        <v>2544</v>
      </c>
      <c r="G1186" s="1"/>
    </row>
    <row r="1187" spans="1:7" ht="82.8">
      <c r="A1187" s="3">
        <v>10</v>
      </c>
      <c r="B1187" s="3" t="s">
        <v>27</v>
      </c>
      <c r="C1187" s="3">
        <v>42121500</v>
      </c>
      <c r="D1187" s="7" t="s">
        <v>2545</v>
      </c>
      <c r="E1187" s="3" t="s">
        <v>57</v>
      </c>
      <c r="F1187" s="4" t="s">
        <v>2546</v>
      </c>
      <c r="G1187" s="1"/>
    </row>
    <row r="1188" spans="1:7" ht="27.6">
      <c r="A1188" s="3">
        <v>10</v>
      </c>
      <c r="B1188" s="3" t="s">
        <v>27</v>
      </c>
      <c r="C1188" s="3">
        <v>42121800</v>
      </c>
      <c r="D1188" s="7" t="s">
        <v>2547</v>
      </c>
      <c r="E1188" s="3" t="s">
        <v>57</v>
      </c>
      <c r="F1188" s="4" t="s">
        <v>2548</v>
      </c>
      <c r="G1188" s="1"/>
    </row>
    <row r="1189" spans="1:7" ht="55.2">
      <c r="A1189" s="3">
        <v>10</v>
      </c>
      <c r="B1189" s="3" t="s">
        <v>27</v>
      </c>
      <c r="C1189" s="3">
        <v>42121509</v>
      </c>
      <c r="D1189" s="7" t="s">
        <v>2549</v>
      </c>
      <c r="E1189" s="3" t="s">
        <v>57</v>
      </c>
      <c r="F1189" s="4" t="s">
        <v>2550</v>
      </c>
      <c r="G1189" s="1"/>
    </row>
    <row r="1190" spans="1:7" ht="41.4">
      <c r="A1190" s="3">
        <v>10</v>
      </c>
      <c r="B1190" s="3" t="s">
        <v>27</v>
      </c>
      <c r="C1190" s="3">
        <v>51102600</v>
      </c>
      <c r="D1190" s="7" t="s">
        <v>2551</v>
      </c>
      <c r="E1190" s="3" t="s">
        <v>557</v>
      </c>
      <c r="F1190" s="4" t="s">
        <v>2552</v>
      </c>
      <c r="G1190" s="1"/>
    </row>
    <row r="1191" spans="1:7" ht="27.6">
      <c r="A1191" s="3">
        <v>10</v>
      </c>
      <c r="B1191" s="3" t="s">
        <v>27</v>
      </c>
      <c r="C1191" s="3">
        <v>53131801</v>
      </c>
      <c r="D1191" s="7" t="s">
        <v>2553</v>
      </c>
      <c r="E1191" s="3" t="s">
        <v>557</v>
      </c>
      <c r="F1191" s="4" t="s">
        <v>2554</v>
      </c>
      <c r="G1191" s="1"/>
    </row>
    <row r="1192" spans="1:7" ht="41.4">
      <c r="A1192" s="3">
        <v>10</v>
      </c>
      <c r="B1192" s="3" t="s">
        <v>27</v>
      </c>
      <c r="C1192" s="3">
        <v>85121801</v>
      </c>
      <c r="D1192" s="7" t="s">
        <v>2555</v>
      </c>
      <c r="E1192" s="3" t="s">
        <v>57</v>
      </c>
      <c r="F1192" s="4" t="s">
        <v>2556</v>
      </c>
      <c r="G1192" s="1"/>
    </row>
    <row r="1193" spans="1:7" ht="138">
      <c r="A1193" s="3">
        <v>10</v>
      </c>
      <c r="B1193" s="3" t="s">
        <v>27</v>
      </c>
      <c r="C1193" s="3">
        <v>10121506</v>
      </c>
      <c r="D1193" s="7" t="s">
        <v>2557</v>
      </c>
      <c r="E1193" s="3" t="s">
        <v>106</v>
      </c>
      <c r="F1193" s="4" t="s">
        <v>2558</v>
      </c>
      <c r="G1193" s="1"/>
    </row>
    <row r="1194" spans="1:7" ht="41.4">
      <c r="A1194" s="3">
        <v>10</v>
      </c>
      <c r="B1194" s="3" t="s">
        <v>27</v>
      </c>
      <c r="C1194" s="3">
        <v>10171500</v>
      </c>
      <c r="D1194" s="7" t="s">
        <v>2559</v>
      </c>
      <c r="E1194" s="3" t="s">
        <v>106</v>
      </c>
      <c r="F1194" s="4" t="s">
        <v>2560</v>
      </c>
      <c r="G1194" s="1"/>
    </row>
    <row r="1195" spans="1:7" ht="55.2">
      <c r="A1195" s="3">
        <v>10</v>
      </c>
      <c r="B1195" s="3" t="s">
        <v>27</v>
      </c>
      <c r="C1195" s="3">
        <v>21102401</v>
      </c>
      <c r="D1195" s="7" t="s">
        <v>2561</v>
      </c>
      <c r="E1195" s="3" t="s">
        <v>57</v>
      </c>
      <c r="F1195" s="4" t="s">
        <v>2562</v>
      </c>
      <c r="G1195" s="1"/>
    </row>
    <row r="1196" spans="1:7" ht="27.6">
      <c r="A1196" s="3">
        <v>10</v>
      </c>
      <c r="B1196" s="3" t="s">
        <v>27</v>
      </c>
      <c r="C1196" s="3">
        <v>21102401</v>
      </c>
      <c r="D1196" s="7" t="s">
        <v>2563</v>
      </c>
      <c r="E1196" s="3" t="s">
        <v>57</v>
      </c>
      <c r="F1196" s="4" t="s">
        <v>2564</v>
      </c>
      <c r="G1196" s="1"/>
    </row>
    <row r="1197" spans="1:7" ht="55.2">
      <c r="A1197" s="3">
        <v>10</v>
      </c>
      <c r="B1197" s="3" t="s">
        <v>27</v>
      </c>
      <c r="C1197" s="3">
        <v>51191500</v>
      </c>
      <c r="D1197" s="7" t="s">
        <v>2565</v>
      </c>
      <c r="E1197" s="3" t="s">
        <v>557</v>
      </c>
      <c r="F1197" s="4" t="s">
        <v>2566</v>
      </c>
      <c r="G1197" s="1"/>
    </row>
    <row r="1198" spans="1:7" ht="41.4">
      <c r="A1198" s="3">
        <v>10</v>
      </c>
      <c r="B1198" s="3" t="s">
        <v>27</v>
      </c>
      <c r="C1198" s="3">
        <v>51102600</v>
      </c>
      <c r="D1198" s="7" t="s">
        <v>2567</v>
      </c>
      <c r="E1198" s="3" t="s">
        <v>557</v>
      </c>
      <c r="F1198" s="4" t="s">
        <v>2568</v>
      </c>
      <c r="G1198" s="1"/>
    </row>
    <row r="1199" spans="1:7" ht="41.4">
      <c r="A1199" s="3">
        <v>10</v>
      </c>
      <c r="B1199" s="3" t="s">
        <v>27</v>
      </c>
      <c r="C1199" s="3">
        <v>41102600</v>
      </c>
      <c r="D1199" s="7" t="s">
        <v>2569</v>
      </c>
      <c r="E1199" s="3" t="s">
        <v>57</v>
      </c>
      <c r="F1199" s="4" t="s">
        <v>2570</v>
      </c>
      <c r="G1199" s="1"/>
    </row>
    <row r="1200" spans="1:7" ht="27.6">
      <c r="A1200" s="3">
        <v>10</v>
      </c>
      <c r="B1200" s="3" t="s">
        <v>27</v>
      </c>
      <c r="C1200" s="3">
        <v>51201600</v>
      </c>
      <c r="D1200" s="7" t="s">
        <v>2573</v>
      </c>
      <c r="E1200" s="3" t="s">
        <v>557</v>
      </c>
      <c r="F1200" s="4" t="s">
        <v>2574</v>
      </c>
      <c r="G1200" s="1"/>
    </row>
    <row r="1201" spans="1:7" ht="41.4">
      <c r="A1201" s="3">
        <v>10</v>
      </c>
      <c r="B1201" s="3" t="s">
        <v>27</v>
      </c>
      <c r="C1201" s="3">
        <v>51201703</v>
      </c>
      <c r="D1201" s="7" t="s">
        <v>2575</v>
      </c>
      <c r="E1201" s="3" t="s">
        <v>557</v>
      </c>
      <c r="F1201" s="4" t="s">
        <v>3021</v>
      </c>
      <c r="G1201" s="1"/>
    </row>
    <row r="1202" spans="1:7" ht="55.2">
      <c r="A1202" s="3">
        <v>10</v>
      </c>
      <c r="B1202" s="3" t="s">
        <v>27</v>
      </c>
      <c r="C1202" s="3">
        <v>51201600</v>
      </c>
      <c r="D1202" s="7" t="s">
        <v>2577</v>
      </c>
      <c r="E1202" s="3" t="s">
        <v>557</v>
      </c>
      <c r="F1202" s="4" t="s">
        <v>2578</v>
      </c>
      <c r="G1202" s="1"/>
    </row>
    <row r="1203" spans="1:7" ht="41.4">
      <c r="A1203" s="3">
        <v>10</v>
      </c>
      <c r="B1203" s="3" t="s">
        <v>27</v>
      </c>
      <c r="C1203" s="3">
        <v>51201600</v>
      </c>
      <c r="D1203" s="7" t="s">
        <v>2579</v>
      </c>
      <c r="E1203" s="3" t="s">
        <v>557</v>
      </c>
      <c r="F1203" s="4" t="s">
        <v>2580</v>
      </c>
      <c r="G1203" s="1"/>
    </row>
    <row r="1204" spans="1:7" ht="82.8">
      <c r="A1204" s="3">
        <v>10</v>
      </c>
      <c r="B1204" s="3" t="s">
        <v>27</v>
      </c>
      <c r="C1204" s="3">
        <v>51201600</v>
      </c>
      <c r="D1204" s="7" t="s">
        <v>2581</v>
      </c>
      <c r="E1204" s="3" t="s">
        <v>557</v>
      </c>
      <c r="F1204" s="4" t="s">
        <v>2582</v>
      </c>
      <c r="G1204" s="1"/>
    </row>
    <row r="1205" spans="1:7" ht="82.8">
      <c r="A1205" s="3">
        <v>10</v>
      </c>
      <c r="B1205" s="3" t="s">
        <v>27</v>
      </c>
      <c r="C1205" s="3">
        <v>51201600</v>
      </c>
      <c r="D1205" s="7" t="s">
        <v>2585</v>
      </c>
      <c r="E1205" s="3" t="s">
        <v>557</v>
      </c>
      <c r="F1205" s="4" t="s">
        <v>2586</v>
      </c>
      <c r="G1205" s="1"/>
    </row>
    <row r="1206" spans="1:7" ht="55.2">
      <c r="A1206" s="3">
        <v>10</v>
      </c>
      <c r="B1206" s="3" t="s">
        <v>27</v>
      </c>
      <c r="C1206" s="3">
        <v>70122006</v>
      </c>
      <c r="D1206" s="7" t="s">
        <v>2571</v>
      </c>
      <c r="E1206" s="3" t="s">
        <v>57</v>
      </c>
      <c r="F1206" s="4" t="s">
        <v>2572</v>
      </c>
      <c r="G1206" s="1"/>
    </row>
    <row r="1207" spans="1:7" ht="151.80000000000001">
      <c r="A1207" s="3">
        <v>10</v>
      </c>
      <c r="B1207" s="3" t="s">
        <v>27</v>
      </c>
      <c r="C1207" s="3">
        <v>51201600</v>
      </c>
      <c r="D1207" s="7" t="s">
        <v>2583</v>
      </c>
      <c r="E1207" s="3" t="s">
        <v>557</v>
      </c>
      <c r="F1207" s="4" t="s">
        <v>2584</v>
      </c>
      <c r="G1207" s="1"/>
    </row>
    <row r="1208" spans="1:7" ht="41.4">
      <c r="A1208" s="3">
        <v>10</v>
      </c>
      <c r="B1208" s="3" t="s">
        <v>27</v>
      </c>
      <c r="C1208" s="3">
        <v>51201808</v>
      </c>
      <c r="D1208" s="7" t="s">
        <v>2587</v>
      </c>
      <c r="E1208" s="3" t="s">
        <v>106</v>
      </c>
      <c r="F1208" s="4" t="s">
        <v>2588</v>
      </c>
      <c r="G1208" s="1"/>
    </row>
    <row r="1209" spans="1:7" ht="82.8">
      <c r="A1209" s="3">
        <v>11</v>
      </c>
      <c r="B1209" s="3" t="s">
        <v>29</v>
      </c>
      <c r="C1209" s="3">
        <v>50151513</v>
      </c>
      <c r="D1209" s="7" t="s">
        <v>2596</v>
      </c>
      <c r="E1209" s="3" t="s">
        <v>50</v>
      </c>
      <c r="F1209" s="4" t="s">
        <v>2597</v>
      </c>
      <c r="G1209" s="1"/>
    </row>
    <row r="1210" spans="1:7" ht="82.8">
      <c r="A1210" s="3">
        <v>11</v>
      </c>
      <c r="B1210" s="3" t="s">
        <v>29</v>
      </c>
      <c r="C1210" s="3">
        <v>50151513</v>
      </c>
      <c r="D1210" s="7" t="s">
        <v>2598</v>
      </c>
      <c r="E1210" s="3" t="s">
        <v>50</v>
      </c>
      <c r="F1210" s="4" t="s">
        <v>2599</v>
      </c>
      <c r="G1210" s="1"/>
    </row>
    <row r="1211" spans="1:7" ht="82.8">
      <c r="A1211" s="3">
        <v>11</v>
      </c>
      <c r="B1211" s="3" t="s">
        <v>29</v>
      </c>
      <c r="C1211" s="3">
        <v>50151513</v>
      </c>
      <c r="D1211" s="7" t="s">
        <v>2600</v>
      </c>
      <c r="E1211" s="3" t="s">
        <v>50</v>
      </c>
      <c r="F1211" s="4" t="s">
        <v>2601</v>
      </c>
      <c r="G1211" s="1"/>
    </row>
    <row r="1212" spans="1:7" ht="82.8">
      <c r="A1212" s="3">
        <v>11</v>
      </c>
      <c r="B1212" s="3" t="s">
        <v>29</v>
      </c>
      <c r="C1212" s="3">
        <v>50151513</v>
      </c>
      <c r="D1212" s="7" t="s">
        <v>2602</v>
      </c>
      <c r="E1212" s="3" t="s">
        <v>875</v>
      </c>
      <c r="F1212" s="4" t="s">
        <v>2603</v>
      </c>
      <c r="G1212" s="1"/>
    </row>
    <row r="1213" spans="1:7" ht="82.8">
      <c r="A1213" s="3">
        <v>11</v>
      </c>
      <c r="B1213" s="3" t="s">
        <v>29</v>
      </c>
      <c r="C1213" s="3">
        <v>50151513</v>
      </c>
      <c r="D1213" s="7" t="s">
        <v>2604</v>
      </c>
      <c r="E1213" s="3" t="s">
        <v>50</v>
      </c>
      <c r="F1213" s="4" t="s">
        <v>2605</v>
      </c>
      <c r="G1213" s="1"/>
    </row>
    <row r="1214" spans="1:7" ht="69">
      <c r="A1214" s="3">
        <v>11</v>
      </c>
      <c r="B1214" s="3" t="s">
        <v>29</v>
      </c>
      <c r="C1214" s="3">
        <v>12162201</v>
      </c>
      <c r="D1214" s="7" t="s">
        <v>2606</v>
      </c>
      <c r="E1214" s="3" t="s">
        <v>72</v>
      </c>
      <c r="F1214" s="4" t="s">
        <v>2607</v>
      </c>
      <c r="G1214" s="1"/>
    </row>
    <row r="1215" spans="1:7" ht="69">
      <c r="A1215" s="3">
        <v>11</v>
      </c>
      <c r="B1215" s="3" t="s">
        <v>29</v>
      </c>
      <c r="C1215" s="3">
        <v>12352106</v>
      </c>
      <c r="D1215" s="7" t="s">
        <v>2608</v>
      </c>
      <c r="E1215" s="3" t="s">
        <v>72</v>
      </c>
      <c r="F1215" s="4" t="s">
        <v>2609</v>
      </c>
      <c r="G1215" s="1"/>
    </row>
    <row r="1216" spans="1:7" ht="69">
      <c r="A1216" s="3">
        <v>11</v>
      </c>
      <c r="B1216" s="3" t="s">
        <v>29</v>
      </c>
      <c r="C1216" s="3">
        <v>51241228</v>
      </c>
      <c r="D1216" s="7" t="s">
        <v>2610</v>
      </c>
      <c r="E1216" s="3" t="s">
        <v>50</v>
      </c>
      <c r="F1216" s="4" t="s">
        <v>2611</v>
      </c>
      <c r="G1216" s="1"/>
    </row>
    <row r="1217" spans="1:7" ht="55.2">
      <c r="A1217" s="3">
        <v>11</v>
      </c>
      <c r="B1217" s="3" t="s">
        <v>29</v>
      </c>
      <c r="C1217" s="3">
        <v>50405900</v>
      </c>
      <c r="D1217" s="7" t="s">
        <v>2612</v>
      </c>
      <c r="E1217" s="3" t="s">
        <v>72</v>
      </c>
      <c r="F1217" s="4" t="s">
        <v>2613</v>
      </c>
      <c r="G1217" s="1"/>
    </row>
    <row r="1218" spans="1:7" ht="96.6">
      <c r="A1218" s="3">
        <v>11</v>
      </c>
      <c r="B1218" s="3" t="s">
        <v>29</v>
      </c>
      <c r="C1218" s="3">
        <v>50413800</v>
      </c>
      <c r="D1218" s="7" t="s">
        <v>2614</v>
      </c>
      <c r="E1218" s="3" t="s">
        <v>72</v>
      </c>
      <c r="F1218" s="4" t="s">
        <v>2615</v>
      </c>
      <c r="G1218" s="1"/>
    </row>
    <row r="1219" spans="1:7" ht="55.2">
      <c r="A1219" s="3">
        <v>11</v>
      </c>
      <c r="B1219" s="3" t="s">
        <v>29</v>
      </c>
      <c r="C1219" s="3">
        <v>50171902</v>
      </c>
      <c r="D1219" s="7" t="s">
        <v>2616</v>
      </c>
      <c r="E1219" s="3" t="s">
        <v>72</v>
      </c>
      <c r="F1219" s="4" t="s">
        <v>2617</v>
      </c>
      <c r="G1219" s="1"/>
    </row>
    <row r="1220" spans="1:7" ht="69">
      <c r="A1220" s="3">
        <v>11</v>
      </c>
      <c r="B1220" s="3" t="s">
        <v>29</v>
      </c>
      <c r="C1220" s="3">
        <v>50403800</v>
      </c>
      <c r="D1220" s="7" t="s">
        <v>2618</v>
      </c>
      <c r="E1220" s="3" t="s">
        <v>72</v>
      </c>
      <c r="F1220" s="4" t="s">
        <v>2619</v>
      </c>
      <c r="G1220" s="1"/>
    </row>
    <row r="1221" spans="1:7" ht="69">
      <c r="A1221" s="3">
        <v>11</v>
      </c>
      <c r="B1221" s="3" t="s">
        <v>29</v>
      </c>
      <c r="C1221" s="3">
        <v>50221304</v>
      </c>
      <c r="D1221" s="7" t="s">
        <v>2620</v>
      </c>
      <c r="E1221" s="3" t="s">
        <v>72</v>
      </c>
      <c r="F1221" s="4" t="s">
        <v>2621</v>
      </c>
      <c r="G1221" s="1"/>
    </row>
    <row r="1222" spans="1:7" ht="96.6">
      <c r="A1222" s="3">
        <v>11</v>
      </c>
      <c r="B1222" s="3" t="s">
        <v>29</v>
      </c>
      <c r="C1222" s="3">
        <v>50412700</v>
      </c>
      <c r="D1222" s="7" t="s">
        <v>2622</v>
      </c>
      <c r="E1222" s="3" t="s">
        <v>72</v>
      </c>
      <c r="F1222" s="4" t="s">
        <v>2623</v>
      </c>
      <c r="G1222" s="1"/>
    </row>
    <row r="1223" spans="1:7" ht="96.6">
      <c r="A1223" s="3">
        <v>11</v>
      </c>
      <c r="B1223" s="3" t="s">
        <v>29</v>
      </c>
      <c r="C1223" s="3">
        <v>50412700</v>
      </c>
      <c r="D1223" s="7" t="s">
        <v>2624</v>
      </c>
      <c r="E1223" s="3" t="s">
        <v>72</v>
      </c>
      <c r="F1223" s="4" t="s">
        <v>2625</v>
      </c>
      <c r="G1223" s="1"/>
    </row>
    <row r="1224" spans="1:7" ht="82.8">
      <c r="A1224" s="3">
        <v>11</v>
      </c>
      <c r="B1224" s="3" t="s">
        <v>29</v>
      </c>
      <c r="C1224" s="3">
        <v>50302101</v>
      </c>
      <c r="D1224" s="7" t="s">
        <v>2626</v>
      </c>
      <c r="E1224" s="3" t="s">
        <v>1265</v>
      </c>
      <c r="F1224" s="4" t="s">
        <v>2627</v>
      </c>
      <c r="G1224" s="1"/>
    </row>
    <row r="1225" spans="1:7" ht="41.4">
      <c r="A1225" s="3">
        <v>11</v>
      </c>
      <c r="B1225" s="3" t="s">
        <v>29</v>
      </c>
      <c r="C1225" s="3">
        <v>50221100</v>
      </c>
      <c r="D1225" s="7" t="s">
        <v>2628</v>
      </c>
      <c r="E1225" s="3" t="s">
        <v>106</v>
      </c>
      <c r="F1225" s="4" t="s">
        <v>2629</v>
      </c>
      <c r="G1225" s="1"/>
    </row>
    <row r="1226" spans="1:7" ht="41.4">
      <c r="A1226" s="3">
        <v>11</v>
      </c>
      <c r="B1226" s="3" t="s">
        <v>29</v>
      </c>
      <c r="C1226" s="3">
        <v>50221100</v>
      </c>
      <c r="D1226" s="7" t="s">
        <v>2630</v>
      </c>
      <c r="E1226" s="3" t="s">
        <v>72</v>
      </c>
      <c r="F1226" s="4" t="s">
        <v>2631</v>
      </c>
      <c r="G1226" s="1"/>
    </row>
    <row r="1227" spans="1:7" ht="55.2">
      <c r="A1227" s="3">
        <v>11</v>
      </c>
      <c r="B1227" s="3" t="s">
        <v>29</v>
      </c>
      <c r="C1227" s="3">
        <v>50221100</v>
      </c>
      <c r="D1227" s="7" t="s">
        <v>2632</v>
      </c>
      <c r="E1227" s="3" t="s">
        <v>72</v>
      </c>
      <c r="F1227" s="4" t="s">
        <v>2633</v>
      </c>
      <c r="G1227" s="1"/>
    </row>
    <row r="1228" spans="1:7" ht="41.4">
      <c r="A1228" s="3">
        <v>11</v>
      </c>
      <c r="B1228" s="3" t="s">
        <v>29</v>
      </c>
      <c r="C1228" s="3">
        <v>50425300</v>
      </c>
      <c r="D1228" s="7" t="s">
        <v>2634</v>
      </c>
      <c r="E1228" s="3" t="s">
        <v>72</v>
      </c>
      <c r="F1228" s="4" t="s">
        <v>2635</v>
      </c>
      <c r="G1228" s="1"/>
    </row>
    <row r="1229" spans="1:7" ht="82.8">
      <c r="A1229" s="3">
        <v>11</v>
      </c>
      <c r="B1229" s="3" t="s">
        <v>29</v>
      </c>
      <c r="C1229" s="3">
        <v>50425300</v>
      </c>
      <c r="D1229" s="7" t="s">
        <v>2636</v>
      </c>
      <c r="E1229" s="3" t="s">
        <v>72</v>
      </c>
      <c r="F1229" s="4" t="s">
        <v>2637</v>
      </c>
      <c r="G1229" s="1"/>
    </row>
    <row r="1230" spans="1:7" ht="69">
      <c r="A1230" s="3">
        <v>11</v>
      </c>
      <c r="B1230" s="3" t="s">
        <v>29</v>
      </c>
      <c r="C1230" s="3">
        <v>50467007</v>
      </c>
      <c r="D1230" s="7" t="s">
        <v>2638</v>
      </c>
      <c r="E1230" s="3" t="s">
        <v>57</v>
      </c>
      <c r="F1230" s="4" t="s">
        <v>2639</v>
      </c>
      <c r="G1230" s="1"/>
    </row>
    <row r="1231" spans="1:7" ht="55.2">
      <c r="A1231" s="3">
        <v>11</v>
      </c>
      <c r="B1231" s="3" t="s">
        <v>29</v>
      </c>
      <c r="C1231" s="3">
        <v>50221100</v>
      </c>
      <c r="D1231" s="7" t="s">
        <v>2640</v>
      </c>
      <c r="E1231" s="3" t="s">
        <v>72</v>
      </c>
      <c r="F1231" s="4" t="s">
        <v>2641</v>
      </c>
      <c r="G1231" s="1"/>
    </row>
    <row r="1232" spans="1:7" ht="82.8">
      <c r="A1232" s="3">
        <v>11</v>
      </c>
      <c r="B1232" s="3" t="s">
        <v>29</v>
      </c>
      <c r="C1232" s="3">
        <v>50221100</v>
      </c>
      <c r="D1232" s="7" t="s">
        <v>2642</v>
      </c>
      <c r="E1232" s="3" t="s">
        <v>72</v>
      </c>
      <c r="F1232" s="4" t="s">
        <v>2643</v>
      </c>
      <c r="G1232" s="1"/>
    </row>
    <row r="1233" spans="1:7" ht="55.2">
      <c r="A1233" s="3">
        <v>11</v>
      </c>
      <c r="B1233" s="3" t="s">
        <v>29</v>
      </c>
      <c r="C1233" s="3">
        <v>50161509</v>
      </c>
      <c r="D1233" s="7" t="s">
        <v>2644</v>
      </c>
      <c r="E1233" s="3" t="s">
        <v>72</v>
      </c>
      <c r="F1233" s="4" t="s">
        <v>2645</v>
      </c>
      <c r="G1233" s="1"/>
    </row>
    <row r="1234" spans="1:7" ht="96.6">
      <c r="A1234" s="3">
        <v>11</v>
      </c>
      <c r="B1234" s="3" t="s">
        <v>29</v>
      </c>
      <c r="C1234" s="3">
        <v>50161509</v>
      </c>
      <c r="D1234" s="7" t="s">
        <v>2644</v>
      </c>
      <c r="E1234" s="3" t="s">
        <v>106</v>
      </c>
      <c r="F1234" s="4" t="s">
        <v>2646</v>
      </c>
      <c r="G1234" s="1"/>
    </row>
    <row r="1235" spans="1:7" ht="69">
      <c r="A1235" s="3">
        <v>11</v>
      </c>
      <c r="B1235" s="3" t="s">
        <v>29</v>
      </c>
      <c r="C1235" s="3">
        <v>50161509</v>
      </c>
      <c r="D1235" s="7" t="s">
        <v>2647</v>
      </c>
      <c r="E1235" s="3" t="s">
        <v>106</v>
      </c>
      <c r="F1235" s="4" t="s">
        <v>2648</v>
      </c>
      <c r="G1235" s="1"/>
    </row>
    <row r="1236" spans="1:7" ht="82.8">
      <c r="A1236" s="3">
        <v>11</v>
      </c>
      <c r="B1236" s="3" t="s">
        <v>29</v>
      </c>
      <c r="C1236" s="3">
        <v>50301700</v>
      </c>
      <c r="D1236" s="7" t="s">
        <v>2649</v>
      </c>
      <c r="E1236" s="3" t="s">
        <v>72</v>
      </c>
      <c r="F1236" s="4" t="s">
        <v>2650</v>
      </c>
      <c r="G1236" s="1"/>
    </row>
    <row r="1237" spans="1:7" ht="41.4">
      <c r="A1237" s="3">
        <v>11</v>
      </c>
      <c r="B1237" s="3" t="s">
        <v>29</v>
      </c>
      <c r="C1237" s="3">
        <v>50202300</v>
      </c>
      <c r="D1237" s="7" t="s">
        <v>2651</v>
      </c>
      <c r="E1237" s="3" t="s">
        <v>557</v>
      </c>
      <c r="F1237" s="4" t="s">
        <v>2652</v>
      </c>
      <c r="G1237" s="1"/>
    </row>
    <row r="1238" spans="1:7" ht="69">
      <c r="A1238" s="3">
        <v>11</v>
      </c>
      <c r="B1238" s="3" t="s">
        <v>29</v>
      </c>
      <c r="C1238" s="3">
        <v>12164501</v>
      </c>
      <c r="D1238" s="7" t="s">
        <v>2653</v>
      </c>
      <c r="E1238" s="3" t="s">
        <v>72</v>
      </c>
      <c r="F1238" s="4" t="s">
        <v>2654</v>
      </c>
      <c r="G1238" s="1"/>
    </row>
    <row r="1239" spans="1:7" ht="82.8">
      <c r="A1239" s="3">
        <v>11</v>
      </c>
      <c r="B1239" s="3" t="s">
        <v>29</v>
      </c>
      <c r="C1239" s="3">
        <v>50403500</v>
      </c>
      <c r="D1239" s="7" t="s">
        <v>2655</v>
      </c>
      <c r="E1239" s="3" t="s">
        <v>72</v>
      </c>
      <c r="F1239" s="4" t="s">
        <v>2656</v>
      </c>
      <c r="G1239" s="1"/>
    </row>
    <row r="1240" spans="1:7" ht="69">
      <c r="A1240" s="3">
        <v>11</v>
      </c>
      <c r="B1240" s="3" t="s">
        <v>29</v>
      </c>
      <c r="C1240" s="3">
        <v>12161702</v>
      </c>
      <c r="D1240" s="7" t="s">
        <v>2657</v>
      </c>
      <c r="E1240" s="3" t="s">
        <v>72</v>
      </c>
      <c r="F1240" s="4" t="s">
        <v>2658</v>
      </c>
      <c r="G1240" s="1"/>
    </row>
    <row r="1241" spans="1:7" ht="82.8">
      <c r="A1241" s="3">
        <v>11</v>
      </c>
      <c r="B1241" s="3" t="s">
        <v>29</v>
      </c>
      <c r="C1241" s="3">
        <v>50303100</v>
      </c>
      <c r="D1241" s="7" t="s">
        <v>2659</v>
      </c>
      <c r="E1241" s="3" t="s">
        <v>72</v>
      </c>
      <c r="F1241" s="4" t="s">
        <v>2660</v>
      </c>
      <c r="G1241" s="1"/>
    </row>
    <row r="1242" spans="1:7" ht="69">
      <c r="A1242" s="3">
        <v>11</v>
      </c>
      <c r="B1242" s="3" t="s">
        <v>29</v>
      </c>
      <c r="C1242" s="3">
        <v>50402000</v>
      </c>
      <c r="D1242" s="7" t="s">
        <v>2661</v>
      </c>
      <c r="E1242" s="3" t="s">
        <v>72</v>
      </c>
      <c r="F1242" s="4" t="s">
        <v>2662</v>
      </c>
      <c r="G1242" s="1"/>
    </row>
    <row r="1243" spans="1:7" ht="41.4">
      <c r="A1243" s="3">
        <v>11</v>
      </c>
      <c r="B1243" s="3" t="s">
        <v>29</v>
      </c>
      <c r="C1243" s="3">
        <v>50201709</v>
      </c>
      <c r="D1243" s="7" t="s">
        <v>2663</v>
      </c>
      <c r="E1243" s="3" t="s">
        <v>557</v>
      </c>
      <c r="F1243" s="4" t="s">
        <v>2664</v>
      </c>
      <c r="G1243" s="1"/>
    </row>
    <row r="1244" spans="1:7" ht="55.2">
      <c r="A1244" s="3">
        <v>11</v>
      </c>
      <c r="B1244" s="3" t="s">
        <v>29</v>
      </c>
      <c r="C1244" s="3">
        <v>50201706</v>
      </c>
      <c r="D1244" s="7" t="s">
        <v>2665</v>
      </c>
      <c r="E1244" s="3" t="s">
        <v>72</v>
      </c>
      <c r="F1244" s="4" t="s">
        <v>2666</v>
      </c>
      <c r="G1244" s="1"/>
    </row>
    <row r="1245" spans="1:7" ht="41.4">
      <c r="A1245" s="3">
        <v>11</v>
      </c>
      <c r="B1245" s="3" t="s">
        <v>29</v>
      </c>
      <c r="C1245" s="3">
        <v>50416200</v>
      </c>
      <c r="D1245" s="7" t="s">
        <v>2667</v>
      </c>
      <c r="E1245" s="3" t="s">
        <v>72</v>
      </c>
      <c r="F1245" s="4" t="s">
        <v>2668</v>
      </c>
      <c r="G1245" s="1"/>
    </row>
    <row r="1246" spans="1:7" ht="82.8">
      <c r="A1246" s="3">
        <v>11</v>
      </c>
      <c r="B1246" s="3" t="s">
        <v>29</v>
      </c>
      <c r="C1246" s="3">
        <v>50171902</v>
      </c>
      <c r="D1246" s="7" t="s">
        <v>2669</v>
      </c>
      <c r="E1246" s="3" t="s">
        <v>1007</v>
      </c>
      <c r="F1246" s="4" t="s">
        <v>2670</v>
      </c>
      <c r="G1246" s="1"/>
    </row>
    <row r="1247" spans="1:7" ht="69">
      <c r="A1247" s="3">
        <v>11</v>
      </c>
      <c r="B1247" s="3" t="s">
        <v>29</v>
      </c>
      <c r="C1247" s="3">
        <v>50121903</v>
      </c>
      <c r="D1247" s="7" t="s">
        <v>2671</v>
      </c>
      <c r="E1247" s="3" t="s">
        <v>72</v>
      </c>
      <c r="F1247" s="4" t="s">
        <v>2672</v>
      </c>
      <c r="G1247" s="1"/>
    </row>
    <row r="1248" spans="1:7" ht="82.8">
      <c r="A1248" s="3">
        <v>11</v>
      </c>
      <c r="B1248" s="3" t="s">
        <v>29</v>
      </c>
      <c r="C1248" s="3">
        <v>42231806</v>
      </c>
      <c r="D1248" s="7" t="s">
        <v>2673</v>
      </c>
      <c r="E1248" s="3" t="s">
        <v>72</v>
      </c>
      <c r="F1248" s="4" t="s">
        <v>2674</v>
      </c>
      <c r="G1248" s="1"/>
    </row>
    <row r="1249" spans="1:7" ht="82.8">
      <c r="A1249" s="3">
        <v>11</v>
      </c>
      <c r="B1249" s="3" t="s">
        <v>29</v>
      </c>
      <c r="C1249" s="3">
        <v>51131903</v>
      </c>
      <c r="D1249" s="7" t="s">
        <v>2675</v>
      </c>
      <c r="E1249" s="3" t="s">
        <v>72</v>
      </c>
      <c r="F1249" s="4" t="s">
        <v>2676</v>
      </c>
      <c r="G1249" s="1"/>
    </row>
    <row r="1250" spans="1:7" ht="82.8">
      <c r="A1250" s="3">
        <v>11</v>
      </c>
      <c r="B1250" s="3" t="s">
        <v>29</v>
      </c>
      <c r="C1250" s="3">
        <v>50402200</v>
      </c>
      <c r="D1250" s="7" t="s">
        <v>2677</v>
      </c>
      <c r="E1250" s="3" t="s">
        <v>72</v>
      </c>
      <c r="F1250" s="4" t="s">
        <v>2678</v>
      </c>
      <c r="G1250" s="1"/>
    </row>
    <row r="1251" spans="1:7" ht="69">
      <c r="A1251" s="3">
        <v>11</v>
      </c>
      <c r="B1251" s="3" t="s">
        <v>29</v>
      </c>
      <c r="C1251" s="3">
        <v>50405323</v>
      </c>
      <c r="D1251" s="7" t="s">
        <v>2679</v>
      </c>
      <c r="E1251" s="3" t="s">
        <v>72</v>
      </c>
      <c r="F1251" s="4" t="s">
        <v>2680</v>
      </c>
      <c r="G1251" s="1"/>
    </row>
    <row r="1252" spans="1:7" ht="55.2">
      <c r="A1252" s="3">
        <v>11</v>
      </c>
      <c r="B1252" s="3" t="s">
        <v>29</v>
      </c>
      <c r="C1252" s="3">
        <v>50171500</v>
      </c>
      <c r="D1252" s="7" t="s">
        <v>2681</v>
      </c>
      <c r="E1252" s="3" t="s">
        <v>72</v>
      </c>
      <c r="F1252" s="4" t="s">
        <v>2682</v>
      </c>
      <c r="G1252" s="1"/>
    </row>
    <row r="1253" spans="1:7" ht="96.6">
      <c r="A1253" s="3">
        <v>11</v>
      </c>
      <c r="B1253" s="3" t="s">
        <v>29</v>
      </c>
      <c r="C1253" s="3">
        <v>50405312</v>
      </c>
      <c r="D1253" s="7" t="s">
        <v>2683</v>
      </c>
      <c r="E1253" s="3" t="s">
        <v>72</v>
      </c>
      <c r="F1253" s="4" t="s">
        <v>2684</v>
      </c>
      <c r="G1253" s="1"/>
    </row>
    <row r="1254" spans="1:7" ht="69">
      <c r="A1254" s="3">
        <v>11</v>
      </c>
      <c r="B1254" s="3" t="s">
        <v>29</v>
      </c>
      <c r="C1254" s="3">
        <v>50221100</v>
      </c>
      <c r="D1254" s="7" t="s">
        <v>2685</v>
      </c>
      <c r="E1254" s="3" t="s">
        <v>1265</v>
      </c>
      <c r="F1254" s="4" t="s">
        <v>2686</v>
      </c>
      <c r="G1254" s="1"/>
    </row>
    <row r="1255" spans="1:7" ht="82.8">
      <c r="A1255" s="3">
        <v>11</v>
      </c>
      <c r="B1255" s="3" t="s">
        <v>29</v>
      </c>
      <c r="C1255" s="3">
        <v>50404819</v>
      </c>
      <c r="D1255" s="7" t="s">
        <v>2687</v>
      </c>
      <c r="E1255" s="3" t="s">
        <v>72</v>
      </c>
      <c r="F1255" s="4" t="s">
        <v>2688</v>
      </c>
      <c r="G1255" s="1"/>
    </row>
    <row r="1256" spans="1:7" ht="41.4">
      <c r="A1256" s="3">
        <v>11</v>
      </c>
      <c r="B1256" s="3" t="s">
        <v>29</v>
      </c>
      <c r="C1256" s="3">
        <v>50404106</v>
      </c>
      <c r="D1256" s="7" t="s">
        <v>2689</v>
      </c>
      <c r="E1256" s="3" t="s">
        <v>1265</v>
      </c>
      <c r="F1256" s="4" t="s">
        <v>2690</v>
      </c>
      <c r="G1256" s="1"/>
    </row>
    <row r="1257" spans="1:7" ht="69">
      <c r="A1257" s="3">
        <v>11</v>
      </c>
      <c r="B1257" s="3" t="s">
        <v>29</v>
      </c>
      <c r="C1257" s="3">
        <v>51131605</v>
      </c>
      <c r="D1257" s="7" t="s">
        <v>2691</v>
      </c>
      <c r="E1257" s="3" t="s">
        <v>72</v>
      </c>
      <c r="F1257" s="4" t="s">
        <v>2692</v>
      </c>
      <c r="G1257" s="1"/>
    </row>
    <row r="1258" spans="1:7" ht="69">
      <c r="A1258" s="3">
        <v>11</v>
      </c>
      <c r="B1258" s="3" t="s">
        <v>29</v>
      </c>
      <c r="C1258" s="3">
        <v>51182401</v>
      </c>
      <c r="D1258" s="7" t="s">
        <v>2693</v>
      </c>
      <c r="E1258" s="3" t="s">
        <v>72</v>
      </c>
      <c r="F1258" s="4" t="s">
        <v>2694</v>
      </c>
      <c r="G1258" s="1"/>
    </row>
    <row r="1259" spans="1:7" ht="69">
      <c r="A1259" s="3">
        <v>11</v>
      </c>
      <c r="B1259" s="3" t="s">
        <v>29</v>
      </c>
      <c r="C1259" s="3">
        <v>50307008</v>
      </c>
      <c r="D1259" s="7" t="s">
        <v>2695</v>
      </c>
      <c r="E1259" s="3" t="s">
        <v>72</v>
      </c>
      <c r="F1259" s="4" t="s">
        <v>2696</v>
      </c>
      <c r="G1259" s="1"/>
    </row>
    <row r="1260" spans="1:7" ht="82.8">
      <c r="A1260" s="3">
        <v>11</v>
      </c>
      <c r="B1260" s="3" t="s">
        <v>29</v>
      </c>
      <c r="C1260" s="3">
        <v>50402610</v>
      </c>
      <c r="D1260" s="7" t="s">
        <v>2697</v>
      </c>
      <c r="E1260" s="3" t="s">
        <v>72</v>
      </c>
      <c r="F1260" s="4" t="s">
        <v>2698</v>
      </c>
      <c r="G1260" s="1"/>
    </row>
    <row r="1261" spans="1:7" ht="82.8">
      <c r="A1261" s="3">
        <v>11</v>
      </c>
      <c r="B1261" s="3" t="s">
        <v>29</v>
      </c>
      <c r="C1261" s="3">
        <v>50171902</v>
      </c>
      <c r="D1261" s="7" t="s">
        <v>2699</v>
      </c>
      <c r="E1261" s="3" t="s">
        <v>72</v>
      </c>
      <c r="F1261" s="4" t="s">
        <v>2700</v>
      </c>
      <c r="G1261" s="1"/>
    </row>
    <row r="1262" spans="1:7" ht="82.8">
      <c r="A1262" s="3">
        <v>11</v>
      </c>
      <c r="B1262" s="3" t="s">
        <v>29</v>
      </c>
      <c r="C1262" s="3">
        <v>12171504</v>
      </c>
      <c r="D1262" s="7" t="s">
        <v>2701</v>
      </c>
      <c r="E1262" s="3" t="s">
        <v>106</v>
      </c>
      <c r="F1262" s="4" t="s">
        <v>2702</v>
      </c>
      <c r="G1262" s="1"/>
    </row>
    <row r="1263" spans="1:7" ht="69">
      <c r="A1263" s="3">
        <v>11</v>
      </c>
      <c r="B1263" s="3" t="s">
        <v>29</v>
      </c>
      <c r="C1263" s="3">
        <v>12171504</v>
      </c>
      <c r="D1263" s="7" t="s">
        <v>2703</v>
      </c>
      <c r="E1263" s="3" t="s">
        <v>106</v>
      </c>
      <c r="F1263" s="4" t="s">
        <v>2704</v>
      </c>
      <c r="G1263" s="1"/>
    </row>
    <row r="1264" spans="1:7" ht="82.8">
      <c r="A1264" s="3">
        <v>11</v>
      </c>
      <c r="B1264" s="3" t="s">
        <v>29</v>
      </c>
      <c r="C1264" s="3">
        <v>12171504</v>
      </c>
      <c r="D1264" s="7" t="s">
        <v>2705</v>
      </c>
      <c r="E1264" s="3" t="s">
        <v>106</v>
      </c>
      <c r="F1264" s="4" t="s">
        <v>2706</v>
      </c>
      <c r="G1264" s="1"/>
    </row>
    <row r="1265" spans="1:7" ht="69">
      <c r="A1265" s="3">
        <v>11</v>
      </c>
      <c r="B1265" s="3" t="s">
        <v>29</v>
      </c>
      <c r="C1265" s="3">
        <v>12171504</v>
      </c>
      <c r="D1265" s="7" t="s">
        <v>2707</v>
      </c>
      <c r="E1265" s="3" t="s">
        <v>106</v>
      </c>
      <c r="F1265" s="4" t="s">
        <v>2708</v>
      </c>
      <c r="G1265" s="1"/>
    </row>
    <row r="1266" spans="1:7" ht="55.2">
      <c r="A1266" s="3">
        <v>11</v>
      </c>
      <c r="B1266" s="3" t="s">
        <v>29</v>
      </c>
      <c r="C1266" s="3">
        <v>12171504</v>
      </c>
      <c r="D1266" s="7" t="s">
        <v>2709</v>
      </c>
      <c r="E1266" s="3" t="s">
        <v>106</v>
      </c>
      <c r="F1266" s="4" t="s">
        <v>2710</v>
      </c>
      <c r="G1266" s="1"/>
    </row>
    <row r="1267" spans="1:7" ht="69">
      <c r="A1267" s="3">
        <v>11</v>
      </c>
      <c r="B1267" s="3" t="s">
        <v>29</v>
      </c>
      <c r="C1267" s="3">
        <v>12171504</v>
      </c>
      <c r="D1267" s="7" t="s">
        <v>2711</v>
      </c>
      <c r="E1267" s="3" t="s">
        <v>106</v>
      </c>
      <c r="F1267" s="4" t="s">
        <v>2712</v>
      </c>
      <c r="G1267" s="1"/>
    </row>
    <row r="1268" spans="1:7" ht="69">
      <c r="A1268" s="3">
        <v>11</v>
      </c>
      <c r="B1268" s="3" t="s">
        <v>29</v>
      </c>
      <c r="C1268" s="3">
        <v>50171902</v>
      </c>
      <c r="D1268" s="7" t="s">
        <v>2713</v>
      </c>
      <c r="E1268" s="3" t="s">
        <v>72</v>
      </c>
      <c r="F1268" s="4" t="s">
        <v>2714</v>
      </c>
      <c r="G1268" s="1"/>
    </row>
    <row r="1269" spans="1:7" ht="96.6">
      <c r="A1269" s="3">
        <v>11</v>
      </c>
      <c r="B1269" s="3" t="s">
        <v>29</v>
      </c>
      <c r="C1269" s="3">
        <v>12164502</v>
      </c>
      <c r="D1269" s="7" t="s">
        <v>2715</v>
      </c>
      <c r="E1269" s="3" t="s">
        <v>72</v>
      </c>
      <c r="F1269" s="4" t="s">
        <v>2716</v>
      </c>
      <c r="G1269" s="1"/>
    </row>
    <row r="1270" spans="1:7" ht="82.8">
      <c r="A1270" s="3">
        <v>11</v>
      </c>
      <c r="B1270" s="3" t="s">
        <v>29</v>
      </c>
      <c r="C1270" s="3">
        <v>12164502</v>
      </c>
      <c r="D1270" s="7" t="s">
        <v>2717</v>
      </c>
      <c r="E1270" s="3" t="s">
        <v>72</v>
      </c>
      <c r="F1270" s="4" t="s">
        <v>2718</v>
      </c>
      <c r="G1270" s="1"/>
    </row>
    <row r="1271" spans="1:7" ht="96.6">
      <c r="A1271" s="3">
        <v>11</v>
      </c>
      <c r="B1271" s="3" t="s">
        <v>29</v>
      </c>
      <c r="C1271" s="3">
        <v>12164502</v>
      </c>
      <c r="D1271" s="7" t="s">
        <v>2719</v>
      </c>
      <c r="E1271" s="3" t="s">
        <v>72</v>
      </c>
      <c r="F1271" s="4" t="s">
        <v>2720</v>
      </c>
      <c r="G1271" s="1"/>
    </row>
    <row r="1272" spans="1:7" ht="96.6">
      <c r="A1272" s="3">
        <v>11</v>
      </c>
      <c r="B1272" s="3" t="s">
        <v>29</v>
      </c>
      <c r="C1272" s="3">
        <v>50171902</v>
      </c>
      <c r="D1272" s="7" t="s">
        <v>2721</v>
      </c>
      <c r="E1272" s="3" t="s">
        <v>72</v>
      </c>
      <c r="F1272" s="4" t="s">
        <v>2722</v>
      </c>
      <c r="G1272" s="1"/>
    </row>
    <row r="1273" spans="1:7" ht="82.8">
      <c r="A1273" s="3">
        <v>11</v>
      </c>
      <c r="B1273" s="3" t="s">
        <v>29</v>
      </c>
      <c r="C1273" s="3">
        <v>50171902</v>
      </c>
      <c r="D1273" s="7" t="s">
        <v>2723</v>
      </c>
      <c r="E1273" s="3" t="s">
        <v>72</v>
      </c>
      <c r="F1273" s="4" t="s">
        <v>2724</v>
      </c>
      <c r="G1273" s="1"/>
    </row>
    <row r="1274" spans="1:7" ht="82.8">
      <c r="A1274" s="3">
        <v>11</v>
      </c>
      <c r="B1274" s="3" t="s">
        <v>29</v>
      </c>
      <c r="C1274" s="3">
        <v>50171902</v>
      </c>
      <c r="D1274" s="7" t="s">
        <v>2725</v>
      </c>
      <c r="E1274" s="3" t="s">
        <v>72</v>
      </c>
      <c r="F1274" s="4" t="s">
        <v>2726</v>
      </c>
      <c r="G1274" s="1"/>
    </row>
    <row r="1275" spans="1:7" ht="82.8">
      <c r="A1275" s="3">
        <v>11</v>
      </c>
      <c r="B1275" s="3" t="s">
        <v>29</v>
      </c>
      <c r="C1275" s="3">
        <v>50171902</v>
      </c>
      <c r="D1275" s="7" t="s">
        <v>2727</v>
      </c>
      <c r="E1275" s="3" t="s">
        <v>72</v>
      </c>
      <c r="F1275" s="4" t="s">
        <v>2728</v>
      </c>
      <c r="G1275" s="1"/>
    </row>
    <row r="1276" spans="1:7" ht="82.8">
      <c r="A1276" s="3">
        <v>11</v>
      </c>
      <c r="B1276" s="3" t="s">
        <v>29</v>
      </c>
      <c r="C1276" s="3">
        <v>50171902</v>
      </c>
      <c r="D1276" s="7" t="s">
        <v>2729</v>
      </c>
      <c r="E1276" s="3" t="s">
        <v>72</v>
      </c>
      <c r="F1276" s="4" t="s">
        <v>2730</v>
      </c>
      <c r="G1276" s="1"/>
    </row>
    <row r="1277" spans="1:7" ht="82.8">
      <c r="A1277" s="3">
        <v>11</v>
      </c>
      <c r="B1277" s="3" t="s">
        <v>29</v>
      </c>
      <c r="C1277" s="3">
        <v>50171902</v>
      </c>
      <c r="D1277" s="7" t="s">
        <v>2731</v>
      </c>
      <c r="E1277" s="3" t="s">
        <v>72</v>
      </c>
      <c r="F1277" s="4" t="s">
        <v>2732</v>
      </c>
      <c r="G1277" s="1"/>
    </row>
    <row r="1278" spans="1:7" ht="82.8">
      <c r="A1278" s="3">
        <v>11</v>
      </c>
      <c r="B1278" s="3" t="s">
        <v>29</v>
      </c>
      <c r="C1278" s="3">
        <v>50171902</v>
      </c>
      <c r="D1278" s="7" t="s">
        <v>2733</v>
      </c>
      <c r="E1278" s="3" t="s">
        <v>72</v>
      </c>
      <c r="F1278" s="4" t="s">
        <v>2734</v>
      </c>
      <c r="G1278" s="1"/>
    </row>
    <row r="1279" spans="1:7" ht="82.8">
      <c r="A1279" s="3">
        <v>11</v>
      </c>
      <c r="B1279" s="3" t="s">
        <v>29</v>
      </c>
      <c r="C1279" s="3">
        <v>50171902</v>
      </c>
      <c r="D1279" s="7" t="s">
        <v>2735</v>
      </c>
      <c r="E1279" s="3" t="s">
        <v>72</v>
      </c>
      <c r="F1279" s="4" t="s">
        <v>2736</v>
      </c>
      <c r="G1279" s="1"/>
    </row>
    <row r="1280" spans="1:7" ht="82.8">
      <c r="A1280" s="3">
        <v>11</v>
      </c>
      <c r="B1280" s="3" t="s">
        <v>29</v>
      </c>
      <c r="C1280" s="3">
        <v>50171902</v>
      </c>
      <c r="D1280" s="7" t="s">
        <v>2737</v>
      </c>
      <c r="E1280" s="3" t="s">
        <v>72</v>
      </c>
      <c r="F1280" s="4" t="s">
        <v>2738</v>
      </c>
      <c r="G1280" s="1"/>
    </row>
    <row r="1281" spans="1:7" ht="82.8">
      <c r="A1281" s="3">
        <v>11</v>
      </c>
      <c r="B1281" s="3" t="s">
        <v>29</v>
      </c>
      <c r="C1281" s="3">
        <v>50171902</v>
      </c>
      <c r="D1281" s="7" t="s">
        <v>2739</v>
      </c>
      <c r="E1281" s="3" t="s">
        <v>72</v>
      </c>
      <c r="F1281" s="4" t="s">
        <v>2740</v>
      </c>
      <c r="G1281" s="1"/>
    </row>
    <row r="1282" spans="1:7" ht="82.8">
      <c r="A1282" s="3">
        <v>11</v>
      </c>
      <c r="B1282" s="3" t="s">
        <v>29</v>
      </c>
      <c r="C1282" s="3">
        <v>50171902</v>
      </c>
      <c r="D1282" s="7" t="s">
        <v>2741</v>
      </c>
      <c r="E1282" s="3" t="s">
        <v>72</v>
      </c>
      <c r="F1282" s="4" t="s">
        <v>2742</v>
      </c>
      <c r="G1282" s="1"/>
    </row>
    <row r="1283" spans="1:7" ht="96.6">
      <c r="A1283" s="3">
        <v>11</v>
      </c>
      <c r="B1283" s="3" t="s">
        <v>29</v>
      </c>
      <c r="C1283" s="3">
        <v>50171902</v>
      </c>
      <c r="D1283" s="7" t="s">
        <v>2743</v>
      </c>
      <c r="E1283" s="3" t="s">
        <v>72</v>
      </c>
      <c r="F1283" s="4" t="s">
        <v>2744</v>
      </c>
      <c r="G1283" s="1"/>
    </row>
    <row r="1284" spans="1:7" ht="69">
      <c r="A1284" s="3">
        <v>11</v>
      </c>
      <c r="B1284" s="3" t="s">
        <v>29</v>
      </c>
      <c r="C1284" s="3">
        <v>12352204</v>
      </c>
      <c r="D1284" s="7" t="s">
        <v>2745</v>
      </c>
      <c r="E1284" s="3" t="s">
        <v>111</v>
      </c>
      <c r="F1284" s="4" t="s">
        <v>2746</v>
      </c>
      <c r="G1284" s="1"/>
    </row>
    <row r="1285" spans="1:7" ht="82.8">
      <c r="A1285" s="3">
        <v>11</v>
      </c>
      <c r="B1285" s="3" t="s">
        <v>29</v>
      </c>
      <c r="C1285" s="3">
        <v>12352204</v>
      </c>
      <c r="D1285" s="7" t="s">
        <v>2747</v>
      </c>
      <c r="E1285" s="3" t="s">
        <v>106</v>
      </c>
      <c r="F1285" s="4" t="s">
        <v>2748</v>
      </c>
      <c r="G1285" s="1"/>
    </row>
    <row r="1286" spans="1:7" ht="55.2">
      <c r="A1286" s="3">
        <v>11</v>
      </c>
      <c r="B1286" s="3" t="s">
        <v>29</v>
      </c>
      <c r="C1286" s="3">
        <v>50221300</v>
      </c>
      <c r="D1286" s="7" t="s">
        <v>2749</v>
      </c>
      <c r="E1286" s="3" t="s">
        <v>72</v>
      </c>
      <c r="F1286" s="4" t="s">
        <v>2750</v>
      </c>
      <c r="G1286" s="1"/>
    </row>
    <row r="1287" spans="1:7" ht="55.2">
      <c r="A1287" s="3">
        <v>11</v>
      </c>
      <c r="B1287" s="3" t="s">
        <v>29</v>
      </c>
      <c r="C1287" s="3">
        <v>50221300</v>
      </c>
      <c r="D1287" s="7" t="s">
        <v>2751</v>
      </c>
      <c r="E1287" s="3" t="s">
        <v>72</v>
      </c>
      <c r="F1287" s="4" t="s">
        <v>2752</v>
      </c>
      <c r="G1287" s="1"/>
    </row>
    <row r="1288" spans="1:7" ht="96.6">
      <c r="A1288" s="3">
        <v>11</v>
      </c>
      <c r="B1288" s="3" t="s">
        <v>29</v>
      </c>
      <c r="C1288" s="3">
        <v>50304901</v>
      </c>
      <c r="D1288" s="7" t="s">
        <v>2753</v>
      </c>
      <c r="E1288" s="3" t="s">
        <v>72</v>
      </c>
      <c r="F1288" s="4" t="s">
        <v>2754</v>
      </c>
      <c r="G1288" s="1"/>
    </row>
    <row r="1289" spans="1:7" ht="82.8">
      <c r="A1289" s="3">
        <v>11</v>
      </c>
      <c r="B1289" s="3" t="s">
        <v>29</v>
      </c>
      <c r="C1289" s="3">
        <v>50304901</v>
      </c>
      <c r="D1289" s="7" t="s">
        <v>2755</v>
      </c>
      <c r="E1289" s="3" t="s">
        <v>72</v>
      </c>
      <c r="F1289" s="4" t="s">
        <v>2756</v>
      </c>
      <c r="G1289" s="1"/>
    </row>
    <row r="1290" spans="1:7" ht="41.4">
      <c r="A1290" s="3">
        <v>11</v>
      </c>
      <c r="B1290" s="3" t="s">
        <v>29</v>
      </c>
      <c r="C1290" s="3">
        <v>50406200</v>
      </c>
      <c r="D1290" s="7" t="s">
        <v>2757</v>
      </c>
      <c r="E1290" s="3" t="s">
        <v>72</v>
      </c>
      <c r="F1290" s="4" t="s">
        <v>2758</v>
      </c>
      <c r="G1290" s="1"/>
    </row>
    <row r="1291" spans="1:7" ht="55.2">
      <c r="A1291" s="3">
        <v>11</v>
      </c>
      <c r="B1291" s="3" t="s">
        <v>29</v>
      </c>
      <c r="C1291" s="3">
        <v>42231806</v>
      </c>
      <c r="D1291" s="7" t="s">
        <v>2759</v>
      </c>
      <c r="E1291" s="3" t="s">
        <v>72</v>
      </c>
      <c r="F1291" s="4" t="s">
        <v>2760</v>
      </c>
      <c r="G1291" s="1"/>
    </row>
    <row r="1292" spans="1:7" ht="55.2">
      <c r="A1292" s="3">
        <v>11</v>
      </c>
      <c r="B1292" s="3" t="s">
        <v>29</v>
      </c>
      <c r="C1292" s="3">
        <v>42231806</v>
      </c>
      <c r="D1292" s="7" t="s">
        <v>2761</v>
      </c>
      <c r="E1292" s="3" t="s">
        <v>72</v>
      </c>
      <c r="F1292" s="4" t="s">
        <v>2760</v>
      </c>
      <c r="G1292" s="1"/>
    </row>
    <row r="1293" spans="1:7" ht="82.8">
      <c r="A1293" s="3">
        <v>11</v>
      </c>
      <c r="B1293" s="3" t="s">
        <v>29</v>
      </c>
      <c r="C1293" s="3">
        <v>60103905</v>
      </c>
      <c r="D1293" s="7" t="s">
        <v>2762</v>
      </c>
      <c r="E1293" s="3" t="s">
        <v>106</v>
      </c>
      <c r="F1293" s="4" t="s">
        <v>2763</v>
      </c>
      <c r="G1293" s="1"/>
    </row>
    <row r="1294" spans="1:7" ht="82.8">
      <c r="A1294" s="3">
        <v>11</v>
      </c>
      <c r="B1294" s="3" t="s">
        <v>29</v>
      </c>
      <c r="C1294" s="3">
        <v>60103905</v>
      </c>
      <c r="D1294" s="7" t="s">
        <v>2764</v>
      </c>
      <c r="E1294" s="3" t="s">
        <v>106</v>
      </c>
      <c r="F1294" s="4" t="s">
        <v>2765</v>
      </c>
      <c r="G1294" s="1"/>
    </row>
    <row r="1295" spans="1:7" ht="55.2">
      <c r="A1295" s="3">
        <v>11</v>
      </c>
      <c r="B1295" s="3" t="s">
        <v>29</v>
      </c>
      <c r="C1295" s="3">
        <v>12131706</v>
      </c>
      <c r="D1295" s="7" t="s">
        <v>2766</v>
      </c>
      <c r="E1295" s="3" t="s">
        <v>111</v>
      </c>
      <c r="F1295" s="4" t="s">
        <v>2767</v>
      </c>
      <c r="G1295" s="1"/>
    </row>
    <row r="1296" spans="1:7" ht="96.6">
      <c r="A1296" s="3">
        <v>11</v>
      </c>
      <c r="B1296" s="3" t="s">
        <v>29</v>
      </c>
      <c r="C1296" s="3">
        <v>50306701</v>
      </c>
      <c r="D1296" s="7" t="s">
        <v>2768</v>
      </c>
      <c r="E1296" s="3" t="s">
        <v>72</v>
      </c>
      <c r="F1296" s="4" t="s">
        <v>2769</v>
      </c>
      <c r="G1296" s="1"/>
    </row>
    <row r="1297" spans="1:7" ht="41.4">
      <c r="A1297" s="3">
        <v>11</v>
      </c>
      <c r="B1297" s="3" t="s">
        <v>29</v>
      </c>
      <c r="C1297" s="3">
        <v>50421809</v>
      </c>
      <c r="D1297" s="7" t="s">
        <v>2770</v>
      </c>
      <c r="E1297" s="3" t="s">
        <v>72</v>
      </c>
      <c r="F1297" s="4" t="s">
        <v>2771</v>
      </c>
      <c r="G1297" s="1"/>
    </row>
    <row r="1298" spans="1:7" ht="41.4">
      <c r="A1298" s="3">
        <v>11</v>
      </c>
      <c r="B1298" s="3" t="s">
        <v>29</v>
      </c>
      <c r="C1298" s="3">
        <v>50421809</v>
      </c>
      <c r="D1298" s="7" t="s">
        <v>2772</v>
      </c>
      <c r="E1298" s="3" t="s">
        <v>72</v>
      </c>
      <c r="F1298" s="4" t="s">
        <v>2773</v>
      </c>
      <c r="G1298" s="1"/>
    </row>
    <row r="1299" spans="1:7" ht="27.6">
      <c r="A1299" s="3">
        <v>11</v>
      </c>
      <c r="B1299" s="3" t="s">
        <v>29</v>
      </c>
      <c r="C1299" s="3">
        <v>31181701</v>
      </c>
      <c r="D1299" s="7" t="s">
        <v>2774</v>
      </c>
      <c r="E1299" s="3" t="s">
        <v>57</v>
      </c>
      <c r="F1299" s="4" t="s">
        <v>2775</v>
      </c>
      <c r="G1299" s="1"/>
    </row>
    <row r="1300" spans="1:7" ht="27.6">
      <c r="A1300" s="3">
        <v>11</v>
      </c>
      <c r="B1300" s="3" t="s">
        <v>29</v>
      </c>
      <c r="C1300" s="3">
        <v>31181701</v>
      </c>
      <c r="D1300" s="7" t="s">
        <v>2776</v>
      </c>
      <c r="E1300" s="3" t="s">
        <v>57</v>
      </c>
      <c r="F1300" s="4" t="s">
        <v>2777</v>
      </c>
      <c r="G1300" s="1"/>
    </row>
    <row r="1301" spans="1:7" ht="27.6">
      <c r="A1301" s="3">
        <v>11</v>
      </c>
      <c r="B1301" s="3" t="s">
        <v>29</v>
      </c>
      <c r="C1301" s="3">
        <v>31181701</v>
      </c>
      <c r="D1301" s="7" t="s">
        <v>2778</v>
      </c>
      <c r="E1301" s="3" t="s">
        <v>321</v>
      </c>
      <c r="F1301" s="4" t="s">
        <v>2779</v>
      </c>
      <c r="G1301" s="1"/>
    </row>
    <row r="1302" spans="1:7" ht="41.4">
      <c r="A1302" s="3">
        <v>11</v>
      </c>
      <c r="B1302" s="3" t="s">
        <v>29</v>
      </c>
      <c r="C1302" s="3">
        <v>31181701</v>
      </c>
      <c r="D1302" s="7" t="s">
        <v>2780</v>
      </c>
      <c r="E1302" s="3" t="s">
        <v>321</v>
      </c>
      <c r="F1302" s="4" t="s">
        <v>2781</v>
      </c>
      <c r="G1302" s="1"/>
    </row>
    <row r="1303" spans="1:7" ht="27.6">
      <c r="A1303" s="3">
        <v>11</v>
      </c>
      <c r="B1303" s="3" t="s">
        <v>29</v>
      </c>
      <c r="C1303" s="3">
        <v>31181701</v>
      </c>
      <c r="D1303" s="7" t="s">
        <v>2782</v>
      </c>
      <c r="E1303" s="3" t="s">
        <v>57</v>
      </c>
      <c r="F1303" s="4" t="s">
        <v>2783</v>
      </c>
      <c r="G1303" s="1"/>
    </row>
    <row r="1304" spans="1:7" ht="55.2">
      <c r="A1304" s="3">
        <v>11</v>
      </c>
      <c r="B1304" s="3" t="s">
        <v>29</v>
      </c>
      <c r="C1304" s="3">
        <v>50181903</v>
      </c>
      <c r="D1304" s="7" t="s">
        <v>2784</v>
      </c>
      <c r="E1304" s="3" t="s">
        <v>111</v>
      </c>
      <c r="F1304" s="4" t="s">
        <v>2785</v>
      </c>
      <c r="G1304" s="1"/>
    </row>
    <row r="1305" spans="1:7" ht="55.2">
      <c r="A1305" s="3">
        <v>11</v>
      </c>
      <c r="B1305" s="3" t="s">
        <v>29</v>
      </c>
      <c r="C1305" s="3">
        <v>50181903</v>
      </c>
      <c r="D1305" s="7" t="s">
        <v>2786</v>
      </c>
      <c r="E1305" s="3" t="s">
        <v>111</v>
      </c>
      <c r="F1305" s="4" t="s">
        <v>2787</v>
      </c>
      <c r="G1305" s="1"/>
    </row>
    <row r="1306" spans="1:7" ht="55.2">
      <c r="A1306" s="3">
        <v>11</v>
      </c>
      <c r="B1306" s="3" t="s">
        <v>29</v>
      </c>
      <c r="C1306" s="3">
        <v>50407018</v>
      </c>
      <c r="D1306" s="7" t="s">
        <v>2788</v>
      </c>
      <c r="E1306" s="3" t="s">
        <v>72</v>
      </c>
      <c r="F1306" s="4" t="s">
        <v>2789</v>
      </c>
      <c r="G1306" s="1"/>
    </row>
    <row r="1307" spans="1:7" ht="55.2">
      <c r="A1307" s="3">
        <v>11</v>
      </c>
      <c r="B1307" s="3" t="s">
        <v>29</v>
      </c>
      <c r="C1307" s="3">
        <v>51131903</v>
      </c>
      <c r="D1307" s="7" t="s">
        <v>2790</v>
      </c>
      <c r="E1307" s="3" t="s">
        <v>1007</v>
      </c>
      <c r="F1307" s="4" t="s">
        <v>2791</v>
      </c>
      <c r="G1307" s="1"/>
    </row>
    <row r="1308" spans="1:7" ht="82.8">
      <c r="A1308" s="3">
        <v>11</v>
      </c>
      <c r="B1308" s="3" t="s">
        <v>29</v>
      </c>
      <c r="C1308" s="3">
        <v>42231806</v>
      </c>
      <c r="D1308" s="7" t="s">
        <v>2792</v>
      </c>
      <c r="E1308" s="3" t="s">
        <v>72</v>
      </c>
      <c r="F1308" s="4" t="s">
        <v>2793</v>
      </c>
      <c r="G1308" s="1"/>
    </row>
    <row r="1309" spans="1:7" ht="110.4">
      <c r="A1309" s="3">
        <v>11</v>
      </c>
      <c r="B1309" s="3" t="s">
        <v>29</v>
      </c>
      <c r="C1309" s="3">
        <v>50307035</v>
      </c>
      <c r="D1309" s="7" t="s">
        <v>2794</v>
      </c>
      <c r="E1309" s="3" t="s">
        <v>72</v>
      </c>
      <c r="F1309" s="4" t="s">
        <v>2795</v>
      </c>
      <c r="G1309" s="1"/>
    </row>
    <row r="1310" spans="1:7" ht="82.8">
      <c r="A1310" s="3">
        <v>11</v>
      </c>
      <c r="B1310" s="3" t="s">
        <v>29</v>
      </c>
      <c r="C1310" s="3">
        <v>50303700</v>
      </c>
      <c r="D1310" s="7" t="s">
        <v>2796</v>
      </c>
      <c r="E1310" s="3" t="s">
        <v>72</v>
      </c>
      <c r="F1310" s="4" t="s">
        <v>2797</v>
      </c>
      <c r="G1310" s="1"/>
    </row>
    <row r="1311" spans="1:7" ht="110.4">
      <c r="A1311" s="3">
        <v>11</v>
      </c>
      <c r="B1311" s="3" t="s">
        <v>29</v>
      </c>
      <c r="C1311" s="3">
        <v>50401847</v>
      </c>
      <c r="D1311" s="7" t="s">
        <v>2798</v>
      </c>
      <c r="E1311" s="3" t="s">
        <v>72</v>
      </c>
      <c r="F1311" s="4" t="s">
        <v>2799</v>
      </c>
      <c r="G1311" s="1"/>
    </row>
    <row r="1312" spans="1:7" ht="69">
      <c r="A1312" s="3">
        <v>11</v>
      </c>
      <c r="B1312" s="3" t="s">
        <v>29</v>
      </c>
      <c r="C1312" s="3">
        <v>11151702</v>
      </c>
      <c r="D1312" s="7" t="s">
        <v>2800</v>
      </c>
      <c r="E1312" s="3" t="s">
        <v>2801</v>
      </c>
      <c r="F1312" s="4" t="s">
        <v>2802</v>
      </c>
      <c r="G1312" s="1"/>
    </row>
    <row r="1313" spans="1:7" ht="41.4">
      <c r="A1313" s="3">
        <v>11</v>
      </c>
      <c r="B1313" s="3" t="s">
        <v>29</v>
      </c>
      <c r="C1313" s="3">
        <v>12164502</v>
      </c>
      <c r="D1313" s="7" t="s">
        <v>2803</v>
      </c>
      <c r="E1313" s="3" t="s">
        <v>50</v>
      </c>
      <c r="F1313" s="4" t="s">
        <v>2804</v>
      </c>
      <c r="G1313" s="1"/>
    </row>
    <row r="1314" spans="1:7" ht="82.8">
      <c r="A1314" s="3">
        <v>11</v>
      </c>
      <c r="B1314" s="3" t="s">
        <v>29</v>
      </c>
      <c r="C1314" s="3">
        <v>50112005</v>
      </c>
      <c r="D1314" s="7" t="s">
        <v>2805</v>
      </c>
      <c r="E1314" s="3" t="s">
        <v>57</v>
      </c>
      <c r="F1314" s="4" t="s">
        <v>2806</v>
      </c>
      <c r="G1314" s="1"/>
    </row>
    <row r="1315" spans="1:7" ht="41.4">
      <c r="A1315" s="3">
        <v>11</v>
      </c>
      <c r="B1315" s="3" t="s">
        <v>29</v>
      </c>
      <c r="C1315" s="3">
        <v>10414000</v>
      </c>
      <c r="D1315" s="7" t="s">
        <v>2807</v>
      </c>
      <c r="E1315" s="3" t="s">
        <v>557</v>
      </c>
      <c r="F1315" s="4" t="s">
        <v>2808</v>
      </c>
      <c r="G1315" s="1"/>
    </row>
    <row r="1316" spans="1:7" ht="124.2">
      <c r="A1316" s="3">
        <v>11</v>
      </c>
      <c r="B1316" s="3" t="s">
        <v>29</v>
      </c>
      <c r="C1316" s="3">
        <v>50303900</v>
      </c>
      <c r="D1316" s="7" t="s">
        <v>2809</v>
      </c>
      <c r="E1316" s="3" t="s">
        <v>72</v>
      </c>
      <c r="F1316" s="4" t="s">
        <v>2810</v>
      </c>
      <c r="G1316" s="1"/>
    </row>
    <row r="1317" spans="1:7" ht="41.4">
      <c r="A1317" s="3">
        <v>11</v>
      </c>
      <c r="B1317" s="3" t="s">
        <v>29</v>
      </c>
      <c r="C1317" s="3">
        <v>50424102</v>
      </c>
      <c r="D1317" s="7" t="s">
        <v>2811</v>
      </c>
      <c r="E1317" s="3" t="s">
        <v>72</v>
      </c>
      <c r="F1317" s="4" t="s">
        <v>2812</v>
      </c>
      <c r="G1317" s="1"/>
    </row>
    <row r="1318" spans="1:7" ht="55.2">
      <c r="A1318" s="3">
        <v>11</v>
      </c>
      <c r="B1318" s="3" t="s">
        <v>29</v>
      </c>
      <c r="C1318" s="3">
        <v>50402901</v>
      </c>
      <c r="D1318" s="7" t="s">
        <v>2813</v>
      </c>
      <c r="E1318" s="3" t="s">
        <v>72</v>
      </c>
      <c r="F1318" s="4" t="s">
        <v>2814</v>
      </c>
      <c r="G1318" s="1"/>
    </row>
    <row r="1319" spans="1:7" ht="69">
      <c r="A1319" s="3">
        <v>11</v>
      </c>
      <c r="B1319" s="3" t="s">
        <v>29</v>
      </c>
      <c r="C1319" s="3">
        <v>51151518</v>
      </c>
      <c r="D1319" s="7" t="s">
        <v>2815</v>
      </c>
      <c r="E1319" s="3" t="s">
        <v>72</v>
      </c>
      <c r="F1319" s="4" t="s">
        <v>2816</v>
      </c>
      <c r="G1319" s="1"/>
    </row>
    <row r="1320" spans="1:7" ht="69">
      <c r="A1320" s="3">
        <v>11</v>
      </c>
      <c r="B1320" s="3" t="s">
        <v>29</v>
      </c>
      <c r="C1320" s="3">
        <v>50424500</v>
      </c>
      <c r="D1320" s="7" t="s">
        <v>2817</v>
      </c>
      <c r="E1320" s="3" t="s">
        <v>72</v>
      </c>
      <c r="F1320" s="4" t="s">
        <v>2818</v>
      </c>
      <c r="G1320" s="1"/>
    </row>
    <row r="1321" spans="1:7" ht="69">
      <c r="A1321" s="3">
        <v>11</v>
      </c>
      <c r="B1321" s="3" t="s">
        <v>29</v>
      </c>
      <c r="C1321" s="3">
        <v>50304205</v>
      </c>
      <c r="D1321" s="7" t="s">
        <v>2819</v>
      </c>
      <c r="E1321" s="3" t="s">
        <v>72</v>
      </c>
      <c r="F1321" s="4" t="s">
        <v>2820</v>
      </c>
      <c r="G1321" s="1"/>
    </row>
    <row r="1322" spans="1:7" ht="69">
      <c r="A1322" s="3">
        <v>11</v>
      </c>
      <c r="B1322" s="3" t="s">
        <v>29</v>
      </c>
      <c r="C1322" s="3">
        <v>50405103</v>
      </c>
      <c r="D1322" s="7" t="s">
        <v>2821</v>
      </c>
      <c r="E1322" s="3" t="s">
        <v>72</v>
      </c>
      <c r="F1322" s="4" t="s">
        <v>2822</v>
      </c>
      <c r="G1322" s="1"/>
    </row>
    <row r="1323" spans="1:7" ht="55.2">
      <c r="A1323" s="3">
        <v>11</v>
      </c>
      <c r="B1323" s="3" t="s">
        <v>29</v>
      </c>
      <c r="C1323" s="3">
        <v>50423200</v>
      </c>
      <c r="D1323" s="7" t="s">
        <v>2823</v>
      </c>
      <c r="E1323" s="3" t="s">
        <v>72</v>
      </c>
      <c r="F1323" s="4" t="s">
        <v>2824</v>
      </c>
      <c r="G1323" s="1"/>
    </row>
    <row r="1324" spans="1:7" ht="69">
      <c r="A1324" s="3">
        <v>11</v>
      </c>
      <c r="B1324" s="3" t="s">
        <v>29</v>
      </c>
      <c r="C1324" s="3">
        <v>50304404</v>
      </c>
      <c r="D1324" s="7" t="s">
        <v>2825</v>
      </c>
      <c r="E1324" s="3" t="s">
        <v>72</v>
      </c>
      <c r="F1324" s="4" t="s">
        <v>2826</v>
      </c>
      <c r="G1324" s="1"/>
    </row>
    <row r="1325" spans="1:7" ht="82.8">
      <c r="A1325" s="3">
        <v>11</v>
      </c>
      <c r="B1325" s="3" t="s">
        <v>29</v>
      </c>
      <c r="C1325" s="3">
        <v>50304524</v>
      </c>
      <c r="D1325" s="7" t="s">
        <v>2827</v>
      </c>
      <c r="E1325" s="3" t="s">
        <v>72</v>
      </c>
      <c r="F1325" s="4" t="s">
        <v>2828</v>
      </c>
      <c r="G1325" s="1"/>
    </row>
    <row r="1326" spans="1:7" ht="165.6">
      <c r="A1326" s="3">
        <v>11</v>
      </c>
      <c r="B1326" s="3" t="s">
        <v>29</v>
      </c>
      <c r="C1326" s="3">
        <v>50301572</v>
      </c>
      <c r="D1326" s="7" t="s">
        <v>2829</v>
      </c>
      <c r="E1326" s="3" t="s">
        <v>72</v>
      </c>
      <c r="F1326" s="4" t="s">
        <v>2830</v>
      </c>
      <c r="G1326" s="1"/>
    </row>
    <row r="1327" spans="1:7" ht="193.2">
      <c r="A1327" s="3">
        <v>11</v>
      </c>
      <c r="B1327" s="3" t="s">
        <v>29</v>
      </c>
      <c r="C1327" s="3">
        <v>50301538</v>
      </c>
      <c r="D1327" s="7" t="s">
        <v>2831</v>
      </c>
      <c r="E1327" s="3" t="s">
        <v>72</v>
      </c>
      <c r="F1327" s="4" t="s">
        <v>2832</v>
      </c>
      <c r="G1327" s="1"/>
    </row>
    <row r="1328" spans="1:7" ht="69">
      <c r="A1328" s="3">
        <v>11</v>
      </c>
      <c r="B1328" s="3" t="s">
        <v>29</v>
      </c>
      <c r="C1328" s="3">
        <v>50305200</v>
      </c>
      <c r="D1328" s="7" t="s">
        <v>2833</v>
      </c>
      <c r="E1328" s="3" t="s">
        <v>72</v>
      </c>
      <c r="F1328" s="4" t="s">
        <v>2834</v>
      </c>
      <c r="G1328" s="1"/>
    </row>
    <row r="1329" spans="1:7" ht="82.8">
      <c r="A1329" s="3">
        <v>11</v>
      </c>
      <c r="B1329" s="3" t="s">
        <v>29</v>
      </c>
      <c r="C1329" s="3">
        <v>50171832</v>
      </c>
      <c r="D1329" s="7" t="s">
        <v>2835</v>
      </c>
      <c r="E1329" s="3" t="s">
        <v>57</v>
      </c>
      <c r="F1329" s="4" t="s">
        <v>2836</v>
      </c>
      <c r="G1329" s="1"/>
    </row>
    <row r="1330" spans="1:7" ht="82.8">
      <c r="A1330" s="3">
        <v>11</v>
      </c>
      <c r="B1330" s="3" t="s">
        <v>29</v>
      </c>
      <c r="C1330" s="3">
        <v>50403200</v>
      </c>
      <c r="D1330" s="7" t="s">
        <v>2837</v>
      </c>
      <c r="E1330" s="3" t="s">
        <v>72</v>
      </c>
      <c r="F1330" s="4" t="s">
        <v>2838</v>
      </c>
      <c r="G1330" s="1"/>
    </row>
    <row r="1331" spans="1:7" ht="69">
      <c r="A1331" s="3">
        <v>11</v>
      </c>
      <c r="B1331" s="3" t="s">
        <v>29</v>
      </c>
      <c r="C1331" s="3">
        <v>50304600</v>
      </c>
      <c r="D1331" s="7" t="s">
        <v>2839</v>
      </c>
      <c r="E1331" s="3" t="s">
        <v>72</v>
      </c>
      <c r="F1331" s="4" t="s">
        <v>2840</v>
      </c>
      <c r="G1331" s="1"/>
    </row>
    <row r="1332" spans="1:7" ht="82.8">
      <c r="A1332" s="3">
        <v>11</v>
      </c>
      <c r="B1332" s="3" t="s">
        <v>29</v>
      </c>
      <c r="C1332" s="3">
        <v>50192403</v>
      </c>
      <c r="D1332" s="7" t="s">
        <v>2841</v>
      </c>
      <c r="E1332" s="3" t="s">
        <v>557</v>
      </c>
      <c r="F1332" s="4" t="s">
        <v>2842</v>
      </c>
      <c r="G1332" s="1"/>
    </row>
    <row r="1333" spans="1:7" ht="27.6">
      <c r="A1333" s="3">
        <v>11</v>
      </c>
      <c r="B1333" s="3" t="s">
        <v>29</v>
      </c>
      <c r="C1333" s="3">
        <v>50181904</v>
      </c>
      <c r="D1333" s="7" t="s">
        <v>2843</v>
      </c>
      <c r="E1333" s="3" t="s">
        <v>72</v>
      </c>
      <c r="F1333" s="4" t="s">
        <v>2844</v>
      </c>
      <c r="G1333" s="1"/>
    </row>
    <row r="1334" spans="1:7" ht="110.4">
      <c r="A1334" s="3">
        <v>11</v>
      </c>
      <c r="B1334" s="3" t="s">
        <v>29</v>
      </c>
      <c r="C1334" s="3">
        <v>50307013</v>
      </c>
      <c r="D1334" s="7" t="s">
        <v>2845</v>
      </c>
      <c r="E1334" s="3" t="s">
        <v>72</v>
      </c>
      <c r="F1334" s="4" t="s">
        <v>2846</v>
      </c>
      <c r="G1334" s="1"/>
    </row>
    <row r="1335" spans="1:7" ht="165.6">
      <c r="A1335" s="3">
        <v>11</v>
      </c>
      <c r="B1335" s="3" t="s">
        <v>29</v>
      </c>
      <c r="C1335" s="3">
        <v>50171830</v>
      </c>
      <c r="D1335" s="7" t="s">
        <v>2847</v>
      </c>
      <c r="E1335" s="3" t="s">
        <v>57</v>
      </c>
      <c r="F1335" s="4" t="s">
        <v>2848</v>
      </c>
      <c r="G1335" s="1"/>
    </row>
    <row r="1336" spans="1:7" ht="110.4">
      <c r="A1336" s="3">
        <v>11</v>
      </c>
      <c r="B1336" s="3" t="s">
        <v>29</v>
      </c>
      <c r="C1336" s="3">
        <v>50305043</v>
      </c>
      <c r="D1336" s="7" t="s">
        <v>2849</v>
      </c>
      <c r="E1336" s="3" t="s">
        <v>72</v>
      </c>
      <c r="F1336" s="4" t="s">
        <v>2850</v>
      </c>
      <c r="G1336" s="1"/>
    </row>
    <row r="1337" spans="1:7" ht="110.4">
      <c r="A1337" s="3">
        <v>11</v>
      </c>
      <c r="B1337" s="3" t="s">
        <v>29</v>
      </c>
      <c r="C1337" s="3">
        <v>47131833</v>
      </c>
      <c r="D1337" s="7" t="s">
        <v>2851</v>
      </c>
      <c r="E1337" s="3" t="s">
        <v>57</v>
      </c>
      <c r="F1337" s="4" t="s">
        <v>2852</v>
      </c>
      <c r="G1337" s="1"/>
    </row>
    <row r="1338" spans="1:7" ht="55.2">
      <c r="A1338" s="3">
        <v>11</v>
      </c>
      <c r="B1338" s="3" t="s">
        <v>29</v>
      </c>
      <c r="C1338" s="3">
        <v>50424115</v>
      </c>
      <c r="D1338" s="7" t="s">
        <v>2853</v>
      </c>
      <c r="E1338" s="3" t="s">
        <v>72</v>
      </c>
      <c r="F1338" s="4" t="s">
        <v>2854</v>
      </c>
      <c r="G1338" s="1"/>
    </row>
    <row r="1339" spans="1:7" ht="55.2">
      <c r="A1339" s="3">
        <v>11</v>
      </c>
      <c r="B1339" s="3" t="s">
        <v>29</v>
      </c>
      <c r="C1339" s="3">
        <v>50181901</v>
      </c>
      <c r="D1339" s="7" t="s">
        <v>2855</v>
      </c>
      <c r="E1339" s="3" t="s">
        <v>111</v>
      </c>
      <c r="F1339" s="4" t="s">
        <v>2856</v>
      </c>
      <c r="G1339" s="1"/>
    </row>
    <row r="1340" spans="1:7" ht="55.2">
      <c r="A1340" s="3">
        <v>11</v>
      </c>
      <c r="B1340" s="3" t="s">
        <v>29</v>
      </c>
      <c r="C1340" s="3">
        <v>50181901</v>
      </c>
      <c r="D1340" s="7" t="s">
        <v>2857</v>
      </c>
      <c r="E1340" s="3" t="s">
        <v>111</v>
      </c>
      <c r="F1340" s="4" t="s">
        <v>2858</v>
      </c>
      <c r="G1340" s="1"/>
    </row>
    <row r="1341" spans="1:7" ht="41.4">
      <c r="A1341" s="3">
        <v>11</v>
      </c>
      <c r="B1341" s="3" t="s">
        <v>29</v>
      </c>
      <c r="C1341" s="3">
        <v>50181901</v>
      </c>
      <c r="D1341" s="7" t="s">
        <v>2859</v>
      </c>
      <c r="E1341" s="3" t="s">
        <v>111</v>
      </c>
      <c r="F1341" s="4" t="s">
        <v>2860</v>
      </c>
      <c r="G1341" s="1"/>
    </row>
    <row r="1342" spans="1:7" ht="165.6">
      <c r="A1342" s="3">
        <v>11</v>
      </c>
      <c r="B1342" s="3" t="s">
        <v>29</v>
      </c>
      <c r="C1342" s="3">
        <v>50161509</v>
      </c>
      <c r="D1342" s="7" t="s">
        <v>2861</v>
      </c>
      <c r="E1342" s="3" t="s">
        <v>57</v>
      </c>
      <c r="F1342" s="4" t="s">
        <v>2862</v>
      </c>
      <c r="G1342" s="1"/>
    </row>
    <row r="1343" spans="1:7" ht="138">
      <c r="A1343" s="3">
        <v>11</v>
      </c>
      <c r="B1343" s="3" t="s">
        <v>29</v>
      </c>
      <c r="C1343" s="3">
        <v>50161509</v>
      </c>
      <c r="D1343" s="7" t="s">
        <v>2863</v>
      </c>
      <c r="E1343" s="3" t="s">
        <v>1265</v>
      </c>
      <c r="F1343" s="4" t="s">
        <v>2864</v>
      </c>
      <c r="G1343" s="1"/>
    </row>
    <row r="1344" spans="1:7" ht="96.6">
      <c r="A1344" s="3">
        <v>11</v>
      </c>
      <c r="B1344" s="3" t="s">
        <v>29</v>
      </c>
      <c r="C1344" s="3">
        <v>50405706</v>
      </c>
      <c r="D1344" s="7" t="s">
        <v>2865</v>
      </c>
      <c r="E1344" s="3" t="s">
        <v>106</v>
      </c>
      <c r="F1344" s="4" t="s">
        <v>2866</v>
      </c>
      <c r="G1344" s="1"/>
    </row>
    <row r="1345" spans="1:7" ht="110.4">
      <c r="A1345" s="3">
        <v>11</v>
      </c>
      <c r="B1345" s="3" t="s">
        <v>29</v>
      </c>
      <c r="C1345" s="3">
        <v>50405707</v>
      </c>
      <c r="D1345" s="7" t="s">
        <v>2867</v>
      </c>
      <c r="E1345" s="3" t="s">
        <v>106</v>
      </c>
      <c r="F1345" s="4" t="s">
        <v>2868</v>
      </c>
      <c r="G1345" s="1"/>
    </row>
    <row r="1346" spans="1:7" ht="110.4">
      <c r="A1346" s="3">
        <v>11</v>
      </c>
      <c r="B1346" s="3" t="s">
        <v>29</v>
      </c>
      <c r="C1346" s="3">
        <v>50305105</v>
      </c>
      <c r="D1346" s="7" t="s">
        <v>2869</v>
      </c>
      <c r="E1346" s="3" t="s">
        <v>72</v>
      </c>
      <c r="F1346" s="4" t="s">
        <v>2870</v>
      </c>
      <c r="G1346" s="1"/>
    </row>
    <row r="1347" spans="1:7" ht="69">
      <c r="A1347" s="3">
        <v>11</v>
      </c>
      <c r="B1347" s="3" t="s">
        <v>29</v>
      </c>
      <c r="C1347" s="3">
        <v>50192901</v>
      </c>
      <c r="D1347" s="7" t="s">
        <v>2871</v>
      </c>
      <c r="E1347" s="3" t="s">
        <v>1265</v>
      </c>
      <c r="F1347" s="4" t="s">
        <v>2872</v>
      </c>
      <c r="G1347" s="1"/>
    </row>
    <row r="1348" spans="1:7" ht="69">
      <c r="A1348" s="3">
        <v>11</v>
      </c>
      <c r="B1348" s="3" t="s">
        <v>29</v>
      </c>
      <c r="C1348" s="3">
        <v>50192901</v>
      </c>
      <c r="D1348" s="7" t="s">
        <v>2873</v>
      </c>
      <c r="E1348" s="3" t="s">
        <v>1265</v>
      </c>
      <c r="F1348" s="4" t="s">
        <v>2874</v>
      </c>
      <c r="G1348" s="1"/>
    </row>
    <row r="1349" spans="1:7" ht="82.8">
      <c r="A1349" s="3">
        <v>11</v>
      </c>
      <c r="B1349" s="3" t="s">
        <v>29</v>
      </c>
      <c r="C1349" s="3">
        <v>50192901</v>
      </c>
      <c r="D1349" s="7" t="s">
        <v>2875</v>
      </c>
      <c r="E1349" s="3" t="s">
        <v>1265</v>
      </c>
      <c r="F1349" s="4" t="s">
        <v>2876</v>
      </c>
      <c r="G1349" s="1"/>
    </row>
    <row r="1350" spans="1:7" ht="41.4">
      <c r="A1350" s="3">
        <v>11</v>
      </c>
      <c r="B1350" s="3" t="s">
        <v>29</v>
      </c>
      <c r="C1350" s="3">
        <v>50182003</v>
      </c>
      <c r="D1350" s="7" t="s">
        <v>2877</v>
      </c>
      <c r="E1350" s="3" t="s">
        <v>111</v>
      </c>
      <c r="F1350" s="4" t="s">
        <v>2878</v>
      </c>
      <c r="G1350" s="1"/>
    </row>
    <row r="1351" spans="1:7" ht="69">
      <c r="A1351" s="3">
        <v>11</v>
      </c>
      <c r="B1351" s="3" t="s">
        <v>29</v>
      </c>
      <c r="C1351" s="3">
        <v>50304610</v>
      </c>
      <c r="D1351" s="7" t="s">
        <v>2879</v>
      </c>
      <c r="E1351" s="3" t="s">
        <v>72</v>
      </c>
      <c r="F1351" s="4" t="s">
        <v>2880</v>
      </c>
      <c r="G1351" s="1"/>
    </row>
    <row r="1352" spans="1:7" ht="96.6">
      <c r="A1352" s="3">
        <v>11</v>
      </c>
      <c r="B1352" s="3" t="s">
        <v>29</v>
      </c>
      <c r="C1352" s="3">
        <v>12161805</v>
      </c>
      <c r="D1352" s="7" t="s">
        <v>2881</v>
      </c>
      <c r="E1352" s="3" t="s">
        <v>72</v>
      </c>
      <c r="F1352" s="4" t="s">
        <v>2882</v>
      </c>
      <c r="G1352" s="1"/>
    </row>
    <row r="1353" spans="1:7" ht="55.2">
      <c r="A1353" s="3">
        <v>11</v>
      </c>
      <c r="B1353" s="3" t="s">
        <v>29</v>
      </c>
      <c r="C1353" s="3">
        <v>50307024</v>
      </c>
      <c r="D1353" s="7" t="s">
        <v>2883</v>
      </c>
      <c r="E1353" s="3" t="s">
        <v>72</v>
      </c>
      <c r="F1353" s="4" t="s">
        <v>2884</v>
      </c>
      <c r="G1353" s="1"/>
    </row>
    <row r="1354" spans="1:7" ht="165.6">
      <c r="A1354" s="3">
        <v>11</v>
      </c>
      <c r="B1354" s="3" t="s">
        <v>29</v>
      </c>
      <c r="C1354" s="3">
        <v>50305400</v>
      </c>
      <c r="D1354" s="7" t="s">
        <v>2885</v>
      </c>
      <c r="E1354" s="3" t="s">
        <v>72</v>
      </c>
      <c r="F1354" s="4" t="s">
        <v>2886</v>
      </c>
      <c r="G1354" s="1"/>
    </row>
    <row r="1355" spans="1:7" ht="55.2">
      <c r="A1355" s="3">
        <v>11</v>
      </c>
      <c r="B1355" s="3" t="s">
        <v>29</v>
      </c>
      <c r="C1355" s="3">
        <v>50404100</v>
      </c>
      <c r="D1355" s="7" t="s">
        <v>2887</v>
      </c>
      <c r="E1355" s="3" t="s">
        <v>72</v>
      </c>
      <c r="F1355" s="4" t="s">
        <v>2888</v>
      </c>
      <c r="G1355" s="1"/>
    </row>
    <row r="1356" spans="1:7" ht="41.4">
      <c r="A1356" s="3">
        <v>11</v>
      </c>
      <c r="B1356" s="3" t="s">
        <v>29</v>
      </c>
      <c r="C1356" s="3">
        <v>50171500</v>
      </c>
      <c r="D1356" s="7" t="s">
        <v>2889</v>
      </c>
      <c r="E1356" s="3" t="s">
        <v>72</v>
      </c>
      <c r="F1356" s="4" t="s">
        <v>2890</v>
      </c>
      <c r="G1356" s="1"/>
    </row>
    <row r="1357" spans="1:7" ht="55.2">
      <c r="A1357" s="3">
        <v>11</v>
      </c>
      <c r="B1357" s="3" t="s">
        <v>29</v>
      </c>
      <c r="C1357" s="3">
        <v>50405600</v>
      </c>
      <c r="D1357" s="7" t="s">
        <v>2891</v>
      </c>
      <c r="E1357" s="3" t="s">
        <v>72</v>
      </c>
      <c r="F1357" s="4" t="s">
        <v>2892</v>
      </c>
      <c r="G1357" s="1"/>
    </row>
    <row r="1358" spans="1:7" ht="82.8">
      <c r="A1358" s="3">
        <v>11</v>
      </c>
      <c r="B1358" s="3" t="s">
        <v>29</v>
      </c>
      <c r="C1358" s="3">
        <v>50171500</v>
      </c>
      <c r="D1358" s="7" t="s">
        <v>2893</v>
      </c>
      <c r="E1358" s="3" t="s">
        <v>1265</v>
      </c>
      <c r="F1358" s="4" t="s">
        <v>2894</v>
      </c>
      <c r="G1358" s="1"/>
    </row>
    <row r="1359" spans="1:7" ht="110.4">
      <c r="A1359" s="3">
        <v>11</v>
      </c>
      <c r="B1359" s="3" t="s">
        <v>29</v>
      </c>
      <c r="C1359" s="3">
        <v>50305602</v>
      </c>
      <c r="D1359" s="7" t="s">
        <v>2895</v>
      </c>
      <c r="E1359" s="3" t="s">
        <v>72</v>
      </c>
      <c r="F1359" s="4" t="s">
        <v>2896</v>
      </c>
      <c r="G1359" s="1"/>
    </row>
    <row r="1360" spans="1:7" ht="165.6">
      <c r="A1360" s="3">
        <v>11</v>
      </c>
      <c r="B1360" s="3" t="s">
        <v>29</v>
      </c>
      <c r="C1360" s="3">
        <v>50307025</v>
      </c>
      <c r="D1360" s="7" t="s">
        <v>2897</v>
      </c>
      <c r="E1360" s="3" t="s">
        <v>72</v>
      </c>
      <c r="F1360" s="4" t="s">
        <v>2898</v>
      </c>
      <c r="G1360" s="1"/>
    </row>
    <row r="1361" spans="1:7" ht="55.2">
      <c r="A1361" s="3">
        <v>11</v>
      </c>
      <c r="B1361" s="3" t="s">
        <v>29</v>
      </c>
      <c r="C1361" s="3">
        <v>50221002</v>
      </c>
      <c r="D1361" s="7" t="s">
        <v>2899</v>
      </c>
      <c r="E1361" s="3" t="s">
        <v>72</v>
      </c>
      <c r="F1361" s="4" t="s">
        <v>2900</v>
      </c>
      <c r="G1361" s="1"/>
    </row>
    <row r="1362" spans="1:7" ht="82.8">
      <c r="A1362" s="3">
        <v>11</v>
      </c>
      <c r="B1362" s="3" t="s">
        <v>29</v>
      </c>
      <c r="C1362" s="3">
        <v>50221100</v>
      </c>
      <c r="D1362" s="7" t="s">
        <v>2901</v>
      </c>
      <c r="E1362" s="3" t="s">
        <v>72</v>
      </c>
      <c r="F1362" s="4" t="s">
        <v>2902</v>
      </c>
      <c r="G1362" s="1"/>
    </row>
    <row r="1363" spans="1:7" ht="69">
      <c r="A1363" s="3">
        <v>11</v>
      </c>
      <c r="B1363" s="3" t="s">
        <v>29</v>
      </c>
      <c r="C1363" s="3">
        <v>50467003</v>
      </c>
      <c r="D1363" s="7" t="s">
        <v>2903</v>
      </c>
      <c r="E1363" s="3" t="s">
        <v>72</v>
      </c>
      <c r="F1363" s="4" t="s">
        <v>2904</v>
      </c>
      <c r="G1363" s="1"/>
    </row>
    <row r="1364" spans="1:7" ht="82.8">
      <c r="A1364" s="3">
        <v>11</v>
      </c>
      <c r="B1364" s="3" t="s">
        <v>29</v>
      </c>
      <c r="C1364" s="3">
        <v>50471900</v>
      </c>
      <c r="D1364" s="7" t="s">
        <v>2905</v>
      </c>
      <c r="E1364" s="3" t="s">
        <v>72</v>
      </c>
      <c r="F1364" s="4" t="s">
        <v>2906</v>
      </c>
      <c r="G1364" s="1"/>
    </row>
    <row r="1365" spans="1:7" ht="55.2">
      <c r="A1365" s="3">
        <v>11</v>
      </c>
      <c r="B1365" s="3" t="s">
        <v>29</v>
      </c>
      <c r="C1365" s="3">
        <v>50412300</v>
      </c>
      <c r="D1365" s="7" t="s">
        <v>2907</v>
      </c>
      <c r="E1365" s="3" t="s">
        <v>72</v>
      </c>
      <c r="F1365" s="4" t="s">
        <v>2908</v>
      </c>
      <c r="G1365" s="1"/>
    </row>
    <row r="1366" spans="1:7" ht="69">
      <c r="A1366" s="3">
        <v>11</v>
      </c>
      <c r="B1366" s="3" t="s">
        <v>29</v>
      </c>
      <c r="C1366" s="3">
        <v>12164502</v>
      </c>
      <c r="D1366" s="7" t="s">
        <v>2909</v>
      </c>
      <c r="E1366" s="3" t="s">
        <v>557</v>
      </c>
      <c r="F1366" s="4" t="s">
        <v>2910</v>
      </c>
      <c r="G1366" s="1"/>
    </row>
    <row r="1367" spans="1:7" ht="69">
      <c r="A1367" s="3">
        <v>11</v>
      </c>
      <c r="B1367" s="3" t="s">
        <v>29</v>
      </c>
      <c r="C1367" s="3">
        <v>12164502</v>
      </c>
      <c r="D1367" s="7" t="s">
        <v>2911</v>
      </c>
      <c r="E1367" s="3" t="s">
        <v>557</v>
      </c>
      <c r="F1367" s="4" t="s">
        <v>2912</v>
      </c>
      <c r="G1367" s="1"/>
    </row>
    <row r="1368" spans="1:7" ht="69">
      <c r="A1368" s="3">
        <v>11</v>
      </c>
      <c r="B1368" s="3" t="s">
        <v>29</v>
      </c>
      <c r="C1368" s="3">
        <v>12164502</v>
      </c>
      <c r="D1368" s="7" t="s">
        <v>2913</v>
      </c>
      <c r="E1368" s="3" t="s">
        <v>557</v>
      </c>
      <c r="F1368" s="4" t="s">
        <v>2914</v>
      </c>
      <c r="G1368" s="1"/>
    </row>
    <row r="1369" spans="1:7" ht="69">
      <c r="A1369" s="3">
        <v>11</v>
      </c>
      <c r="B1369" s="3" t="s">
        <v>29</v>
      </c>
      <c r="C1369" s="3">
        <v>12164502</v>
      </c>
      <c r="D1369" s="7" t="s">
        <v>2915</v>
      </c>
      <c r="E1369" s="3" t="s">
        <v>557</v>
      </c>
      <c r="F1369" s="4" t="s">
        <v>2916</v>
      </c>
      <c r="G1369" s="1"/>
    </row>
    <row r="1370" spans="1:7" ht="69">
      <c r="A1370" s="3">
        <v>11</v>
      </c>
      <c r="B1370" s="3" t="s">
        <v>29</v>
      </c>
      <c r="C1370" s="3">
        <v>12164502</v>
      </c>
      <c r="D1370" s="7" t="s">
        <v>2917</v>
      </c>
      <c r="E1370" s="3" t="s">
        <v>557</v>
      </c>
      <c r="F1370" s="4" t="s">
        <v>2918</v>
      </c>
      <c r="G1370" s="1"/>
    </row>
    <row r="1371" spans="1:7" ht="69">
      <c r="A1371" s="3">
        <v>11</v>
      </c>
      <c r="B1371" s="3" t="s">
        <v>29</v>
      </c>
      <c r="C1371" s="3">
        <v>12164502</v>
      </c>
      <c r="D1371" s="7" t="s">
        <v>2919</v>
      </c>
      <c r="E1371" s="3" t="s">
        <v>557</v>
      </c>
      <c r="F1371" s="4" t="s">
        <v>2920</v>
      </c>
      <c r="G1371" s="1"/>
    </row>
    <row r="1372" spans="1:7" ht="69">
      <c r="A1372" s="3">
        <v>11</v>
      </c>
      <c r="B1372" s="3" t="s">
        <v>29</v>
      </c>
      <c r="C1372" s="3">
        <v>12164502</v>
      </c>
      <c r="D1372" s="7" t="s">
        <v>2921</v>
      </c>
      <c r="E1372" s="3" t="s">
        <v>557</v>
      </c>
      <c r="F1372" s="4" t="s">
        <v>2922</v>
      </c>
      <c r="G1372" s="1"/>
    </row>
    <row r="1373" spans="1:7" ht="69">
      <c r="A1373" s="3">
        <v>11</v>
      </c>
      <c r="B1373" s="3" t="s">
        <v>29</v>
      </c>
      <c r="C1373" s="3">
        <v>12164502</v>
      </c>
      <c r="D1373" s="7" t="s">
        <v>2923</v>
      </c>
      <c r="E1373" s="3" t="s">
        <v>557</v>
      </c>
      <c r="F1373" s="4" t="s">
        <v>2924</v>
      </c>
      <c r="G1373" s="1"/>
    </row>
    <row r="1374" spans="1:7" ht="69">
      <c r="A1374" s="3">
        <v>11</v>
      </c>
      <c r="B1374" s="3" t="s">
        <v>29</v>
      </c>
      <c r="C1374" s="3">
        <v>12164502</v>
      </c>
      <c r="D1374" s="7" t="s">
        <v>2925</v>
      </c>
      <c r="E1374" s="3" t="s">
        <v>557</v>
      </c>
      <c r="F1374" s="4" t="s">
        <v>2926</v>
      </c>
      <c r="G1374" s="1"/>
    </row>
    <row r="1375" spans="1:7" ht="69">
      <c r="A1375" s="3">
        <v>11</v>
      </c>
      <c r="B1375" s="3" t="s">
        <v>29</v>
      </c>
      <c r="C1375" s="3">
        <v>12164502</v>
      </c>
      <c r="D1375" s="7" t="s">
        <v>2927</v>
      </c>
      <c r="E1375" s="3" t="s">
        <v>557</v>
      </c>
      <c r="F1375" s="4" t="s">
        <v>2928</v>
      </c>
      <c r="G1375" s="1"/>
    </row>
    <row r="1376" spans="1:7" ht="69">
      <c r="A1376" s="3">
        <v>11</v>
      </c>
      <c r="B1376" s="3" t="s">
        <v>29</v>
      </c>
      <c r="C1376" s="3">
        <v>12164502</v>
      </c>
      <c r="D1376" s="7" t="s">
        <v>2929</v>
      </c>
      <c r="E1376" s="3" t="s">
        <v>557</v>
      </c>
      <c r="F1376" s="4" t="s">
        <v>2930</v>
      </c>
      <c r="G1376" s="1"/>
    </row>
    <row r="1377" spans="1:7" ht="55.2">
      <c r="A1377" s="3">
        <v>11</v>
      </c>
      <c r="B1377" s="3" t="s">
        <v>29</v>
      </c>
      <c r="C1377" s="3">
        <v>12164502</v>
      </c>
      <c r="D1377" s="7" t="s">
        <v>2931</v>
      </c>
      <c r="E1377" s="3" t="s">
        <v>557</v>
      </c>
      <c r="F1377" s="4" t="s">
        <v>2932</v>
      </c>
      <c r="G1377" s="1"/>
    </row>
    <row r="1378" spans="1:7" ht="69">
      <c r="A1378" s="3">
        <v>11</v>
      </c>
      <c r="B1378" s="3" t="s">
        <v>29</v>
      </c>
      <c r="C1378" s="3">
        <v>12164502</v>
      </c>
      <c r="D1378" s="7" t="s">
        <v>2933</v>
      </c>
      <c r="E1378" s="3" t="s">
        <v>557</v>
      </c>
      <c r="F1378" s="4" t="s">
        <v>2934</v>
      </c>
      <c r="G1378" s="1"/>
    </row>
    <row r="1379" spans="1:7" ht="69">
      <c r="A1379" s="3">
        <v>11</v>
      </c>
      <c r="B1379" s="3" t="s">
        <v>29</v>
      </c>
      <c r="C1379" s="3">
        <v>12164502</v>
      </c>
      <c r="D1379" s="7" t="s">
        <v>2935</v>
      </c>
      <c r="E1379" s="3" t="s">
        <v>557</v>
      </c>
      <c r="F1379" s="4" t="s">
        <v>2936</v>
      </c>
      <c r="G1379" s="1"/>
    </row>
    <row r="1380" spans="1:7" ht="69">
      <c r="A1380" s="3">
        <v>11</v>
      </c>
      <c r="B1380" s="3" t="s">
        <v>29</v>
      </c>
      <c r="C1380" s="3">
        <v>12164502</v>
      </c>
      <c r="D1380" s="7" t="s">
        <v>2937</v>
      </c>
      <c r="E1380" s="3" t="s">
        <v>557</v>
      </c>
      <c r="F1380" s="4" t="s">
        <v>2938</v>
      </c>
      <c r="G1380" s="1"/>
    </row>
    <row r="1381" spans="1:7" ht="82.8">
      <c r="A1381" s="3">
        <v>11</v>
      </c>
      <c r="B1381" s="3" t="s">
        <v>29</v>
      </c>
      <c r="C1381" s="3">
        <v>50171550</v>
      </c>
      <c r="D1381" s="7" t="s">
        <v>2939</v>
      </c>
      <c r="E1381" s="3" t="s">
        <v>72</v>
      </c>
      <c r="F1381" s="4" t="s">
        <v>2940</v>
      </c>
      <c r="G1381" s="1"/>
    </row>
    <row r="1382" spans="1:7" ht="138">
      <c r="A1382" s="3">
        <v>11</v>
      </c>
      <c r="B1382" s="3" t="s">
        <v>29</v>
      </c>
      <c r="C1382" s="3">
        <v>50171551</v>
      </c>
      <c r="D1382" s="7" t="s">
        <v>2941</v>
      </c>
      <c r="E1382" s="3" t="s">
        <v>72</v>
      </c>
      <c r="F1382" s="4" t="s">
        <v>2942</v>
      </c>
      <c r="G1382" s="1"/>
    </row>
    <row r="1383" spans="1:7" ht="55.2">
      <c r="A1383" s="3">
        <v>11</v>
      </c>
      <c r="B1383" s="3" t="s">
        <v>29</v>
      </c>
      <c r="C1383" s="3">
        <v>50112000</v>
      </c>
      <c r="D1383" s="7" t="s">
        <v>2943</v>
      </c>
      <c r="E1383" s="3" t="s">
        <v>111</v>
      </c>
      <c r="F1383" s="4" t="s">
        <v>2944</v>
      </c>
      <c r="G1383" s="1"/>
    </row>
    <row r="1384" spans="1:7" ht="55.2">
      <c r="A1384" s="3">
        <v>11</v>
      </c>
      <c r="B1384" s="3" t="s">
        <v>29</v>
      </c>
      <c r="C1384" s="3">
        <v>50171831</v>
      </c>
      <c r="D1384" s="7" t="s">
        <v>2945</v>
      </c>
      <c r="E1384" s="3" t="s">
        <v>57</v>
      </c>
      <c r="F1384" s="4" t="s">
        <v>2946</v>
      </c>
      <c r="G1384" s="1"/>
    </row>
    <row r="1385" spans="1:7" ht="69">
      <c r="A1385" s="3">
        <v>11</v>
      </c>
      <c r="B1385" s="3" t="s">
        <v>29</v>
      </c>
      <c r="C1385" s="3">
        <v>50171831</v>
      </c>
      <c r="D1385" s="7" t="s">
        <v>2947</v>
      </c>
      <c r="E1385" s="3" t="s">
        <v>57</v>
      </c>
      <c r="F1385" s="4" t="s">
        <v>2948</v>
      </c>
      <c r="G1385" s="1"/>
    </row>
    <row r="1386" spans="1:7" ht="110.4">
      <c r="A1386" s="3">
        <v>11</v>
      </c>
      <c r="B1386" s="3" t="s">
        <v>29</v>
      </c>
      <c r="C1386" s="3">
        <v>50171831</v>
      </c>
      <c r="D1386" s="7" t="s">
        <v>2949</v>
      </c>
      <c r="E1386" s="3" t="s">
        <v>57</v>
      </c>
      <c r="F1386" s="4" t="s">
        <v>2950</v>
      </c>
      <c r="G1386" s="1"/>
    </row>
    <row r="1387" spans="1:7" ht="110.4">
      <c r="A1387" s="3">
        <v>11</v>
      </c>
      <c r="B1387" s="3" t="s">
        <v>29</v>
      </c>
      <c r="C1387" s="3">
        <v>50171831</v>
      </c>
      <c r="D1387" s="7" t="s">
        <v>2951</v>
      </c>
      <c r="E1387" s="3" t="s">
        <v>57</v>
      </c>
      <c r="F1387" s="4" t="s">
        <v>2952</v>
      </c>
      <c r="G1387" s="1"/>
    </row>
    <row r="1388" spans="1:7" ht="55.2">
      <c r="A1388" s="3">
        <v>11</v>
      </c>
      <c r="B1388" s="3" t="s">
        <v>29</v>
      </c>
      <c r="C1388" s="3">
        <v>50171831</v>
      </c>
      <c r="D1388" s="7" t="s">
        <v>2953</v>
      </c>
      <c r="E1388" s="3" t="s">
        <v>557</v>
      </c>
      <c r="F1388" s="4" t="s">
        <v>2954</v>
      </c>
      <c r="G1388" s="1"/>
    </row>
    <row r="1389" spans="1:7" ht="82.8">
      <c r="A1389" s="3">
        <v>11</v>
      </c>
      <c r="B1389" s="3" t="s">
        <v>29</v>
      </c>
      <c r="C1389" s="3">
        <v>50171902</v>
      </c>
      <c r="D1389" s="7" t="s">
        <v>2955</v>
      </c>
      <c r="E1389" s="3" t="s">
        <v>72</v>
      </c>
      <c r="F1389" s="4" t="s">
        <v>2956</v>
      </c>
      <c r="G1389" s="1"/>
    </row>
    <row r="1390" spans="1:7" ht="110.4">
      <c r="A1390" s="3">
        <v>11</v>
      </c>
      <c r="B1390" s="3" t="s">
        <v>29</v>
      </c>
      <c r="C1390" s="3">
        <v>50101717</v>
      </c>
      <c r="D1390" s="7" t="s">
        <v>2957</v>
      </c>
      <c r="E1390" s="3" t="s">
        <v>72</v>
      </c>
      <c r="F1390" s="4" t="s">
        <v>2958</v>
      </c>
      <c r="G1390" s="1"/>
    </row>
    <row r="1391" spans="1:7" ht="96.6">
      <c r="A1391" s="3">
        <v>11</v>
      </c>
      <c r="B1391" s="3" t="s">
        <v>29</v>
      </c>
      <c r="C1391" s="3">
        <v>12164501</v>
      </c>
      <c r="D1391" s="7" t="s">
        <v>2959</v>
      </c>
      <c r="E1391" s="3" t="s">
        <v>72</v>
      </c>
      <c r="F1391" s="4" t="s">
        <v>2960</v>
      </c>
      <c r="G1391" s="1"/>
    </row>
    <row r="1392" spans="1:7" ht="69">
      <c r="A1392" s="3">
        <v>11</v>
      </c>
      <c r="B1392" s="3" t="s">
        <v>29</v>
      </c>
      <c r="C1392" s="3">
        <v>50406500</v>
      </c>
      <c r="D1392" s="7" t="s">
        <v>2961</v>
      </c>
      <c r="E1392" s="3" t="s">
        <v>72</v>
      </c>
      <c r="F1392" s="4" t="s">
        <v>2962</v>
      </c>
      <c r="G1392" s="1"/>
    </row>
    <row r="1393" spans="1:7" ht="96.6">
      <c r="A1393" s="3">
        <v>11</v>
      </c>
      <c r="B1393" s="3" t="s">
        <v>29</v>
      </c>
      <c r="C1393" s="3">
        <v>50406500</v>
      </c>
      <c r="D1393" s="7" t="s">
        <v>2963</v>
      </c>
      <c r="E1393" s="3" t="s">
        <v>72</v>
      </c>
      <c r="F1393" s="4" t="s">
        <v>2964</v>
      </c>
      <c r="G1393" s="1"/>
    </row>
    <row r="1394" spans="1:7" ht="151.80000000000001">
      <c r="A1394" s="3">
        <v>11</v>
      </c>
      <c r="B1394" s="3" t="s">
        <v>29</v>
      </c>
      <c r="C1394" s="3">
        <v>50406511</v>
      </c>
      <c r="D1394" s="7" t="s">
        <v>2965</v>
      </c>
      <c r="E1394" s="3" t="s">
        <v>72</v>
      </c>
      <c r="F1394" s="4" t="s">
        <v>2966</v>
      </c>
      <c r="G1394" s="1"/>
    </row>
    <row r="1395" spans="1:7" ht="55.2">
      <c r="A1395" s="3">
        <v>11</v>
      </c>
      <c r="B1395" s="3" t="s">
        <v>29</v>
      </c>
      <c r="C1395" s="3">
        <v>50424125</v>
      </c>
      <c r="D1395" s="7" t="s">
        <v>2967</v>
      </c>
      <c r="E1395" s="3" t="s">
        <v>72</v>
      </c>
      <c r="F1395" s="4" t="s">
        <v>2968</v>
      </c>
      <c r="G1395" s="1"/>
    </row>
    <row r="1396" spans="1:7" ht="27.6">
      <c r="A1396" s="3">
        <v>11</v>
      </c>
      <c r="B1396" s="3" t="s">
        <v>29</v>
      </c>
      <c r="C1396" s="3">
        <v>31181701</v>
      </c>
      <c r="D1396" s="7" t="s">
        <v>2969</v>
      </c>
      <c r="E1396" s="3" t="s">
        <v>57</v>
      </c>
      <c r="F1396" s="4" t="s">
        <v>2970</v>
      </c>
      <c r="G1396" s="1"/>
    </row>
    <row r="1397" spans="1:7" ht="82.8">
      <c r="A1397" s="3">
        <v>11</v>
      </c>
      <c r="B1397" s="3" t="s">
        <v>29</v>
      </c>
      <c r="C1397" s="3">
        <v>12164501</v>
      </c>
      <c r="D1397" s="7" t="s">
        <v>2971</v>
      </c>
      <c r="E1397" s="3" t="s">
        <v>72</v>
      </c>
      <c r="F1397" s="4" t="s">
        <v>2972</v>
      </c>
      <c r="G1397" s="1"/>
    </row>
    <row r="1398" spans="1:7" ht="96.6">
      <c r="A1398" s="3">
        <v>11</v>
      </c>
      <c r="B1398" s="3" t="s">
        <v>29</v>
      </c>
      <c r="C1398" s="3">
        <v>50307000</v>
      </c>
      <c r="D1398" s="7" t="s">
        <v>2973</v>
      </c>
      <c r="E1398" s="3" t="s">
        <v>72</v>
      </c>
      <c r="F1398" s="4" t="s">
        <v>2974</v>
      </c>
      <c r="G1398" s="1"/>
    </row>
    <row r="1399" spans="1:7" ht="41.4">
      <c r="A1399" s="3">
        <v>11</v>
      </c>
      <c r="B1399" s="3" t="s">
        <v>29</v>
      </c>
      <c r="C1399" s="3">
        <v>50303400</v>
      </c>
      <c r="D1399" s="7" t="s">
        <v>2975</v>
      </c>
      <c r="E1399" s="3" t="s">
        <v>57</v>
      </c>
      <c r="F1399" s="4" t="s">
        <v>2976</v>
      </c>
      <c r="G1399" s="1"/>
    </row>
    <row r="1400" spans="1:7" ht="55.2">
      <c r="A1400" s="3">
        <v>11</v>
      </c>
      <c r="B1400" s="3" t="s">
        <v>29</v>
      </c>
      <c r="C1400" s="3">
        <v>50303472</v>
      </c>
      <c r="D1400" s="7" t="s">
        <v>2977</v>
      </c>
      <c r="E1400" s="3" t="s">
        <v>72</v>
      </c>
      <c r="F1400" s="4" t="s">
        <v>2978</v>
      </c>
      <c r="G1400" s="1"/>
    </row>
    <row r="1401" spans="1:7" ht="55.2">
      <c r="A1401" s="3">
        <v>11</v>
      </c>
      <c r="B1401" s="3" t="s">
        <v>29</v>
      </c>
      <c r="C1401" s="3">
        <v>50171707</v>
      </c>
      <c r="D1401" s="7" t="s">
        <v>2979</v>
      </c>
      <c r="E1401" s="3" t="s">
        <v>557</v>
      </c>
      <c r="F1401" s="4" t="s">
        <v>2980</v>
      </c>
      <c r="G1401" s="1"/>
    </row>
    <row r="1402" spans="1:7" ht="96.6">
      <c r="A1402" s="3">
        <v>11</v>
      </c>
      <c r="B1402" s="3" t="s">
        <v>29</v>
      </c>
      <c r="C1402" s="3">
        <v>50171707</v>
      </c>
      <c r="D1402" s="7" t="s">
        <v>2981</v>
      </c>
      <c r="E1402" s="3" t="s">
        <v>50</v>
      </c>
      <c r="F1402" s="4" t="s">
        <v>2982</v>
      </c>
      <c r="G1402" s="1"/>
    </row>
    <row r="1403" spans="1:7" ht="41.4">
      <c r="A1403" s="3">
        <v>11</v>
      </c>
      <c r="B1403" s="3" t="s">
        <v>29</v>
      </c>
      <c r="C1403" s="3">
        <v>50407017</v>
      </c>
      <c r="D1403" s="7" t="s">
        <v>2983</v>
      </c>
      <c r="E1403" s="3" t="s">
        <v>72</v>
      </c>
      <c r="F1403" s="4" t="s">
        <v>2984</v>
      </c>
      <c r="G1403" s="1"/>
    </row>
    <row r="1404" spans="1:7" ht="41.4">
      <c r="A1404" s="3">
        <v>11</v>
      </c>
      <c r="B1404" s="3" t="s">
        <v>29</v>
      </c>
      <c r="C1404" s="3">
        <v>50407070</v>
      </c>
      <c r="D1404" s="7" t="s">
        <v>2985</v>
      </c>
      <c r="E1404" s="3" t="s">
        <v>72</v>
      </c>
      <c r="F1404" s="4" t="s">
        <v>2986</v>
      </c>
      <c r="G1404" s="1"/>
    </row>
    <row r="1405" spans="1:7" ht="96.6">
      <c r="A1405" s="3">
        <v>11</v>
      </c>
      <c r="B1405" s="3" t="s">
        <v>29</v>
      </c>
      <c r="C1405" s="3">
        <v>50402500</v>
      </c>
      <c r="D1405" s="7" t="s">
        <v>2987</v>
      </c>
      <c r="E1405" s="3" t="s">
        <v>72</v>
      </c>
      <c r="F1405" s="4" t="s">
        <v>2988</v>
      </c>
      <c r="G1405" s="1"/>
    </row>
  </sheetData>
  <autoFilter ref="A6:F1405" xr:uid="{5123A0A0-2C54-41A4-8BD9-48328CBA330E}">
    <filterColumn colId="4">
      <filters>
        <filter val="BDN"/>
        <filter val="BOB"/>
        <filter val="BTO"/>
        <filter val="CC"/>
        <filter val="CON"/>
        <filter val="CX"/>
        <filter val="CXC"/>
        <filter val="G"/>
        <filter val="GAR"/>
        <filter val="KG"/>
        <filter val="KL"/>
        <filter val="L"/>
        <filter val="LB"/>
        <filter val="LT"/>
        <filter val="M"/>
        <filter val="PAC"/>
        <filter val="PAR"/>
        <filter val="ROL"/>
        <filter val="SC"/>
        <filter val="UN"/>
      </filters>
    </filterColumn>
  </autoFilter>
  <mergeCells count="2">
    <mergeCell ref="A1:B5"/>
    <mergeCell ref="C1:F5"/>
  </mergeCells>
  <dataValidations count="1">
    <dataValidation allowBlank="1" showErrorMessage="1" sqref="F7:F473 F475:F494 F576:F603 F574 F529:F572 F496:F526 F605:F857 F885:F891 F859:F860 F893 F898:F925 F870:F883 F927:F1193 F1195:F1230 F1232:F1405" xr:uid="{F42A94F7-F9AE-4298-B531-D8C511191F49}"/>
  </dataValidation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3A0A0-2C54-41A4-8BD9-48328CBA330E}">
  <sheetPr codeName="Hoja17"/>
  <dimension ref="A1:G1687"/>
  <sheetViews>
    <sheetView showGridLines="0" workbookViewId="0">
      <selection sqref="A1:B5"/>
    </sheetView>
  </sheetViews>
  <sheetFormatPr baseColWidth="10" defaultColWidth="11.3984375" defaultRowHeight="13.8"/>
  <cols>
    <col min="1" max="1" width="7.3984375" style="1" bestFit="1" customWidth="1"/>
    <col min="2" max="2" width="9.3984375" style="1" bestFit="1" customWidth="1"/>
    <col min="3" max="3" width="12.69921875" style="1" bestFit="1" customWidth="1"/>
    <col min="4" max="4" width="31.69921875" style="1" customWidth="1"/>
    <col min="5" max="5" width="12.296875" style="1" bestFit="1" customWidth="1"/>
    <col min="6" max="6" width="65.69921875" style="6" customWidth="1"/>
  </cols>
  <sheetData>
    <row r="1" spans="1:7" ht="14.4" customHeight="1">
      <c r="A1" s="317" t="s">
        <v>2992</v>
      </c>
      <c r="B1" s="317"/>
      <c r="C1" s="318" t="s">
        <v>2993</v>
      </c>
      <c r="D1" s="318"/>
      <c r="E1" s="318"/>
      <c r="F1" s="318"/>
      <c r="G1" s="2"/>
    </row>
    <row r="2" spans="1:7" ht="14.4" customHeight="1">
      <c r="A2" s="317"/>
      <c r="B2" s="317"/>
      <c r="C2" s="318"/>
      <c r="D2" s="318"/>
      <c r="E2" s="318"/>
      <c r="F2" s="318"/>
      <c r="G2" s="2"/>
    </row>
    <row r="3" spans="1:7" ht="14.4" customHeight="1">
      <c r="A3" s="317"/>
      <c r="B3" s="317"/>
      <c r="C3" s="318"/>
      <c r="D3" s="318"/>
      <c r="E3" s="318"/>
      <c r="F3" s="318"/>
      <c r="G3" s="2"/>
    </row>
    <row r="4" spans="1:7" ht="14.4" customHeight="1">
      <c r="A4" s="317"/>
      <c r="B4" s="317"/>
      <c r="C4" s="318"/>
      <c r="D4" s="318"/>
      <c r="E4" s="318"/>
      <c r="F4" s="318"/>
      <c r="G4" s="2"/>
    </row>
    <row r="5" spans="1:7" ht="14.4" customHeight="1">
      <c r="A5" s="317"/>
      <c r="B5" s="317"/>
      <c r="C5" s="318"/>
      <c r="D5" s="318"/>
      <c r="E5" s="318"/>
      <c r="F5" s="318"/>
      <c r="G5" s="2"/>
    </row>
    <row r="6" spans="1:7" ht="31.2">
      <c r="A6" s="104" t="s">
        <v>2994</v>
      </c>
      <c r="B6" s="104" t="s">
        <v>5</v>
      </c>
      <c r="C6" s="104" t="s">
        <v>33</v>
      </c>
      <c r="D6" s="104" t="s">
        <v>34</v>
      </c>
      <c r="E6" s="104" t="s">
        <v>2995</v>
      </c>
      <c r="F6" s="105" t="s">
        <v>2996</v>
      </c>
      <c r="G6" s="2"/>
    </row>
    <row r="7" spans="1:7" ht="55.2">
      <c r="A7" s="3">
        <v>1</v>
      </c>
      <c r="B7" s="3" t="s">
        <v>9</v>
      </c>
      <c r="C7" s="3">
        <v>12162003</v>
      </c>
      <c r="D7" s="7" t="s">
        <v>49</v>
      </c>
      <c r="E7" s="3" t="s">
        <v>50</v>
      </c>
      <c r="F7" s="4" t="s">
        <v>55</v>
      </c>
      <c r="G7" s="2"/>
    </row>
    <row r="8" spans="1:7" ht="41.4">
      <c r="A8" s="3">
        <v>1</v>
      </c>
      <c r="B8" s="3" t="s">
        <v>9</v>
      </c>
      <c r="C8" s="3">
        <v>40171708</v>
      </c>
      <c r="D8" s="7" t="s">
        <v>3022</v>
      </c>
      <c r="E8" s="3" t="s">
        <v>60</v>
      </c>
      <c r="F8" s="4" t="s">
        <v>3023</v>
      </c>
      <c r="G8" s="2"/>
    </row>
    <row r="9" spans="1:7" ht="55.2">
      <c r="A9" s="3">
        <v>1</v>
      </c>
      <c r="B9" s="3" t="s">
        <v>9</v>
      </c>
      <c r="C9" s="3">
        <v>40171708</v>
      </c>
      <c r="D9" s="7" t="s">
        <v>59</v>
      </c>
      <c r="E9" s="3" t="s">
        <v>60</v>
      </c>
      <c r="F9" s="4" t="s">
        <v>61</v>
      </c>
      <c r="G9" s="2"/>
    </row>
    <row r="10" spans="1:7" ht="55.2">
      <c r="A10" s="3">
        <v>1</v>
      </c>
      <c r="B10" s="3" t="s">
        <v>9</v>
      </c>
      <c r="C10" s="3">
        <v>41102504</v>
      </c>
      <c r="D10" s="7" t="s">
        <v>3024</v>
      </c>
      <c r="E10" s="3" t="s">
        <v>65</v>
      </c>
      <c r="F10" s="4" t="s">
        <v>3025</v>
      </c>
      <c r="G10" s="2"/>
    </row>
    <row r="11" spans="1:7" ht="55.2">
      <c r="A11" s="3">
        <v>1</v>
      </c>
      <c r="B11" s="3" t="s">
        <v>9</v>
      </c>
      <c r="C11" s="3">
        <v>40171708</v>
      </c>
      <c r="D11" s="7" t="s">
        <v>62</v>
      </c>
      <c r="E11" s="3" t="s">
        <v>60</v>
      </c>
      <c r="F11" s="4" t="s">
        <v>63</v>
      </c>
      <c r="G11" s="2"/>
    </row>
    <row r="12" spans="1:7" ht="41.4">
      <c r="A12" s="3">
        <v>1</v>
      </c>
      <c r="B12" s="3" t="s">
        <v>9</v>
      </c>
      <c r="C12" s="3">
        <v>21101803</v>
      </c>
      <c r="D12" s="7" t="s">
        <v>69</v>
      </c>
      <c r="E12" s="3" t="s">
        <v>60</v>
      </c>
      <c r="F12" s="4" t="s">
        <v>70</v>
      </c>
      <c r="G12" s="2"/>
    </row>
    <row r="13" spans="1:7" ht="55.2">
      <c r="A13" s="3">
        <v>1</v>
      </c>
      <c r="B13" s="3" t="s">
        <v>9</v>
      </c>
      <c r="C13" s="3">
        <v>21101803</v>
      </c>
      <c r="D13" s="7" t="s">
        <v>3026</v>
      </c>
      <c r="E13" s="3" t="s">
        <v>60</v>
      </c>
      <c r="F13" s="4" t="s">
        <v>3027</v>
      </c>
      <c r="G13" s="2"/>
    </row>
    <row r="14" spans="1:7" ht="41.4">
      <c r="A14" s="3">
        <v>1</v>
      </c>
      <c r="B14" s="3" t="s">
        <v>9</v>
      </c>
      <c r="C14" s="3">
        <v>11101505</v>
      </c>
      <c r="D14" s="7" t="s">
        <v>71</v>
      </c>
      <c r="E14" s="3" t="s">
        <v>72</v>
      </c>
      <c r="F14" s="4" t="s">
        <v>74</v>
      </c>
      <c r="G14" s="2"/>
    </row>
    <row r="15" spans="1:7" ht="55.2">
      <c r="A15" s="3">
        <v>1</v>
      </c>
      <c r="B15" s="3" t="s">
        <v>9</v>
      </c>
      <c r="C15" s="3">
        <v>60104000</v>
      </c>
      <c r="D15" s="7" t="s">
        <v>3028</v>
      </c>
      <c r="E15" s="3" t="s">
        <v>76</v>
      </c>
      <c r="F15" s="4" t="s">
        <v>3029</v>
      </c>
      <c r="G15" s="2"/>
    </row>
    <row r="16" spans="1:7" ht="82.8">
      <c r="A16" s="3">
        <v>1</v>
      </c>
      <c r="B16" s="3" t="s">
        <v>9</v>
      </c>
      <c r="C16" s="3">
        <v>10191500</v>
      </c>
      <c r="D16" s="7" t="s">
        <v>89</v>
      </c>
      <c r="E16" s="3" t="s">
        <v>87</v>
      </c>
      <c r="F16" s="4" t="s">
        <v>90</v>
      </c>
      <c r="G16" s="2"/>
    </row>
    <row r="17" spans="1:7" ht="55.2">
      <c r="A17" s="3">
        <v>1</v>
      </c>
      <c r="B17" s="3" t="s">
        <v>9</v>
      </c>
      <c r="C17" s="3">
        <v>10191500</v>
      </c>
      <c r="D17" s="7" t="s">
        <v>86</v>
      </c>
      <c r="E17" s="3" t="s">
        <v>87</v>
      </c>
      <c r="F17" s="4" t="s">
        <v>88</v>
      </c>
      <c r="G17" s="2"/>
    </row>
    <row r="18" spans="1:7" ht="151.80000000000001">
      <c r="A18" s="3">
        <v>1</v>
      </c>
      <c r="B18" s="3" t="s">
        <v>9</v>
      </c>
      <c r="C18" s="3">
        <v>10191500</v>
      </c>
      <c r="D18" s="7" t="s">
        <v>3030</v>
      </c>
      <c r="E18" s="3" t="s">
        <v>87</v>
      </c>
      <c r="F18" s="4" t="s">
        <v>92</v>
      </c>
      <c r="G18" s="2"/>
    </row>
    <row r="19" spans="1:7" ht="55.2">
      <c r="A19" s="3">
        <v>1</v>
      </c>
      <c r="B19" s="3" t="s">
        <v>9</v>
      </c>
      <c r="C19" s="3">
        <v>10191500</v>
      </c>
      <c r="D19" s="7" t="s">
        <v>75</v>
      </c>
      <c r="E19" s="3" t="s">
        <v>76</v>
      </c>
      <c r="F19" s="4" t="s">
        <v>77</v>
      </c>
      <c r="G19" s="2"/>
    </row>
    <row r="20" spans="1:7" ht="41.4">
      <c r="A20" s="3">
        <v>1</v>
      </c>
      <c r="B20" s="3" t="s">
        <v>9</v>
      </c>
      <c r="C20" s="3">
        <v>10191500</v>
      </c>
      <c r="D20" s="7" t="s">
        <v>78</v>
      </c>
      <c r="E20" s="3" t="s">
        <v>76</v>
      </c>
      <c r="F20" s="4" t="s">
        <v>79</v>
      </c>
      <c r="G20" s="2"/>
    </row>
    <row r="21" spans="1:7" ht="69">
      <c r="A21" s="3">
        <v>1</v>
      </c>
      <c r="B21" s="3" t="s">
        <v>9</v>
      </c>
      <c r="C21" s="3">
        <v>10191500</v>
      </c>
      <c r="D21" s="7" t="s">
        <v>80</v>
      </c>
      <c r="E21" s="3" t="s">
        <v>76</v>
      </c>
      <c r="F21" s="4" t="s">
        <v>81</v>
      </c>
      <c r="G21" s="2"/>
    </row>
    <row r="22" spans="1:7" ht="69">
      <c r="A22" s="3">
        <v>1</v>
      </c>
      <c r="B22" s="3" t="s">
        <v>9</v>
      </c>
      <c r="C22" s="3">
        <v>10191500</v>
      </c>
      <c r="D22" s="7" t="s">
        <v>82</v>
      </c>
      <c r="E22" s="3" t="s">
        <v>76</v>
      </c>
      <c r="F22" s="4" t="s">
        <v>83</v>
      </c>
      <c r="G22" s="2"/>
    </row>
    <row r="23" spans="1:7" ht="55.2">
      <c r="A23" s="3">
        <v>1</v>
      </c>
      <c r="B23" s="3" t="s">
        <v>9</v>
      </c>
      <c r="C23" s="3">
        <v>10191500</v>
      </c>
      <c r="D23" s="7" t="s">
        <v>84</v>
      </c>
      <c r="E23" s="3" t="s">
        <v>76</v>
      </c>
      <c r="F23" s="4" t="s">
        <v>85</v>
      </c>
      <c r="G23" s="2"/>
    </row>
    <row r="24" spans="1:7" ht="27.6">
      <c r="A24" s="3">
        <v>1</v>
      </c>
      <c r="B24" s="3" t="s">
        <v>9</v>
      </c>
      <c r="C24" s="3">
        <v>21101612</v>
      </c>
      <c r="D24" s="7" t="s">
        <v>93</v>
      </c>
      <c r="E24" s="3" t="s">
        <v>60</v>
      </c>
      <c r="F24" s="4" t="s">
        <v>94</v>
      </c>
      <c r="G24" s="2"/>
    </row>
    <row r="25" spans="1:7" ht="27.6">
      <c r="A25" s="3">
        <v>1</v>
      </c>
      <c r="B25" s="3" t="s">
        <v>9</v>
      </c>
      <c r="C25" s="3">
        <v>21101612</v>
      </c>
      <c r="D25" s="7" t="s">
        <v>96</v>
      </c>
      <c r="E25" s="3" t="s">
        <v>60</v>
      </c>
      <c r="F25" s="4" t="s">
        <v>98</v>
      </c>
      <c r="G25" s="2"/>
    </row>
    <row r="26" spans="1:7" ht="27.6">
      <c r="A26" s="3">
        <v>1</v>
      </c>
      <c r="B26" s="3" t="s">
        <v>9</v>
      </c>
      <c r="C26" s="3">
        <v>27112017</v>
      </c>
      <c r="D26" s="7" t="s">
        <v>99</v>
      </c>
      <c r="E26" s="3" t="s">
        <v>60</v>
      </c>
      <c r="F26" s="4" t="s">
        <v>100</v>
      </c>
      <c r="G26" s="2"/>
    </row>
    <row r="27" spans="1:7" ht="82.8">
      <c r="A27" s="3">
        <v>1</v>
      </c>
      <c r="B27" s="3" t="s">
        <v>9</v>
      </c>
      <c r="C27" s="3">
        <v>10171500</v>
      </c>
      <c r="D27" s="7" t="s">
        <v>101</v>
      </c>
      <c r="E27" s="3" t="s">
        <v>87</v>
      </c>
      <c r="F27" s="4" t="s">
        <v>102</v>
      </c>
      <c r="G27" s="2"/>
    </row>
    <row r="28" spans="1:7" ht="110.4">
      <c r="A28" s="3">
        <v>1</v>
      </c>
      <c r="B28" s="3" t="s">
        <v>9</v>
      </c>
      <c r="C28" s="3">
        <v>10171500</v>
      </c>
      <c r="D28" s="7" t="s">
        <v>103</v>
      </c>
      <c r="E28" s="3" t="s">
        <v>76</v>
      </c>
      <c r="F28" s="4" t="s">
        <v>104</v>
      </c>
      <c r="G28" s="2"/>
    </row>
    <row r="29" spans="1:7" ht="41.4">
      <c r="A29" s="3">
        <v>1</v>
      </c>
      <c r="B29" s="3" t="s">
        <v>9</v>
      </c>
      <c r="C29" s="3">
        <v>10171506</v>
      </c>
      <c r="D29" s="7" t="s">
        <v>105</v>
      </c>
      <c r="E29" s="3" t="s">
        <v>106</v>
      </c>
      <c r="F29" s="4" t="s">
        <v>107</v>
      </c>
      <c r="G29" s="2"/>
    </row>
    <row r="30" spans="1:7" ht="55.2">
      <c r="A30" s="3">
        <v>1</v>
      </c>
      <c r="B30" s="3" t="s">
        <v>9</v>
      </c>
      <c r="C30" s="3">
        <v>10171500</v>
      </c>
      <c r="D30" s="7" t="s">
        <v>108</v>
      </c>
      <c r="E30" s="3" t="s">
        <v>106</v>
      </c>
      <c r="F30" s="4" t="s">
        <v>109</v>
      </c>
      <c r="G30" s="2"/>
    </row>
    <row r="31" spans="1:7" ht="27.6">
      <c r="A31" s="3">
        <v>1</v>
      </c>
      <c r="B31" s="3" t="s">
        <v>9</v>
      </c>
      <c r="C31" s="3">
        <v>24111503</v>
      </c>
      <c r="D31" s="7" t="s">
        <v>3031</v>
      </c>
      <c r="E31" s="3" t="s">
        <v>111</v>
      </c>
      <c r="F31" s="4" t="s">
        <v>2997</v>
      </c>
      <c r="G31" s="2"/>
    </row>
    <row r="32" spans="1:7" ht="41.4">
      <c r="A32" s="3">
        <v>1</v>
      </c>
      <c r="B32" s="3" t="s">
        <v>9</v>
      </c>
      <c r="C32" s="3">
        <v>24111503</v>
      </c>
      <c r="D32" s="7" t="s">
        <v>117</v>
      </c>
      <c r="E32" s="3" t="s">
        <v>111</v>
      </c>
      <c r="F32" s="4" t="s">
        <v>121</v>
      </c>
      <c r="G32" s="2"/>
    </row>
    <row r="33" spans="1:7" ht="55.2">
      <c r="A33" s="3">
        <v>1</v>
      </c>
      <c r="B33" s="3" t="s">
        <v>9</v>
      </c>
      <c r="C33" s="3">
        <v>24111503</v>
      </c>
      <c r="D33" s="7" t="s">
        <v>110</v>
      </c>
      <c r="E33" s="3" t="s">
        <v>111</v>
      </c>
      <c r="F33" s="4" t="s">
        <v>114</v>
      </c>
      <c r="G33" s="2"/>
    </row>
    <row r="34" spans="1:7" ht="41.4">
      <c r="A34" s="3">
        <v>1</v>
      </c>
      <c r="B34" s="3" t="s">
        <v>9</v>
      </c>
      <c r="C34" s="3">
        <v>24111503</v>
      </c>
      <c r="D34" s="7" t="s">
        <v>115</v>
      </c>
      <c r="E34" s="3" t="s">
        <v>111</v>
      </c>
      <c r="F34" s="4" t="s">
        <v>118</v>
      </c>
      <c r="G34" s="2"/>
    </row>
    <row r="35" spans="1:7" ht="41.4">
      <c r="A35" s="3">
        <v>1</v>
      </c>
      <c r="B35" s="3" t="s">
        <v>9</v>
      </c>
      <c r="C35" s="3">
        <v>24111503</v>
      </c>
      <c r="D35" s="7" t="s">
        <v>113</v>
      </c>
      <c r="E35" s="3" t="s">
        <v>111</v>
      </c>
      <c r="F35" s="4" t="s">
        <v>116</v>
      </c>
      <c r="G35" s="2"/>
    </row>
    <row r="36" spans="1:7" ht="27.6">
      <c r="A36" s="3">
        <v>1</v>
      </c>
      <c r="B36" s="3" t="s">
        <v>9</v>
      </c>
      <c r="C36" s="3">
        <v>24111503</v>
      </c>
      <c r="D36" s="7" t="s">
        <v>119</v>
      </c>
      <c r="E36" s="3" t="s">
        <v>120</v>
      </c>
      <c r="F36" s="4" t="s">
        <v>123</v>
      </c>
      <c r="G36" s="2"/>
    </row>
    <row r="37" spans="1:7" ht="41.4">
      <c r="A37" s="3">
        <v>1</v>
      </c>
      <c r="B37" s="3" t="s">
        <v>9</v>
      </c>
      <c r="C37" s="3">
        <v>24111503</v>
      </c>
      <c r="D37" s="7" t="s">
        <v>122</v>
      </c>
      <c r="E37" s="3" t="s">
        <v>120</v>
      </c>
      <c r="F37" s="4" t="s">
        <v>125</v>
      </c>
      <c r="G37" s="2"/>
    </row>
    <row r="38" spans="1:7" ht="27.6">
      <c r="A38" s="3">
        <v>1</v>
      </c>
      <c r="B38" s="3" t="s">
        <v>9</v>
      </c>
      <c r="C38" s="3">
        <v>40141731</v>
      </c>
      <c r="D38" s="7" t="s">
        <v>124</v>
      </c>
      <c r="E38" s="3" t="s">
        <v>60</v>
      </c>
      <c r="F38" s="4" t="s">
        <v>127</v>
      </c>
      <c r="G38" s="2"/>
    </row>
    <row r="39" spans="1:7" ht="27.6">
      <c r="A39" s="3">
        <v>1</v>
      </c>
      <c r="B39" s="3" t="s">
        <v>9</v>
      </c>
      <c r="C39" s="3">
        <v>40141731</v>
      </c>
      <c r="D39" s="7" t="s">
        <v>126</v>
      </c>
      <c r="E39" s="3" t="s">
        <v>60</v>
      </c>
      <c r="F39" s="4" t="s">
        <v>130</v>
      </c>
      <c r="G39" s="2"/>
    </row>
    <row r="40" spans="1:7" ht="41.4">
      <c r="A40" s="3">
        <v>1</v>
      </c>
      <c r="B40" s="3" t="s">
        <v>9</v>
      </c>
      <c r="C40" s="3">
        <v>40141731</v>
      </c>
      <c r="D40" s="7" t="s">
        <v>3032</v>
      </c>
      <c r="E40" s="3" t="s">
        <v>60</v>
      </c>
      <c r="F40" s="4" t="s">
        <v>132</v>
      </c>
      <c r="G40" s="2"/>
    </row>
    <row r="41" spans="1:7" ht="27.6">
      <c r="A41" s="3">
        <v>1</v>
      </c>
      <c r="B41" s="3" t="s">
        <v>9</v>
      </c>
      <c r="C41" s="3">
        <v>40141731</v>
      </c>
      <c r="D41" s="7" t="s">
        <v>3033</v>
      </c>
      <c r="E41" s="3" t="s">
        <v>60</v>
      </c>
      <c r="F41" s="4" t="s">
        <v>134</v>
      </c>
      <c r="G41" s="2"/>
    </row>
    <row r="42" spans="1:7" ht="69">
      <c r="A42" s="3">
        <v>1</v>
      </c>
      <c r="B42" s="3" t="s">
        <v>9</v>
      </c>
      <c r="C42" s="3">
        <v>27112011</v>
      </c>
      <c r="D42" s="7" t="s">
        <v>128</v>
      </c>
      <c r="E42" s="3" t="s">
        <v>60</v>
      </c>
      <c r="F42" s="4" t="s">
        <v>136</v>
      </c>
      <c r="G42" s="2"/>
    </row>
    <row r="43" spans="1:7" ht="55.2">
      <c r="A43" s="3">
        <v>1</v>
      </c>
      <c r="B43" s="3" t="s">
        <v>9</v>
      </c>
      <c r="C43" s="3">
        <v>27112011</v>
      </c>
      <c r="D43" s="7" t="s">
        <v>131</v>
      </c>
      <c r="E43" s="3" t="s">
        <v>60</v>
      </c>
      <c r="F43" s="4" t="s">
        <v>138</v>
      </c>
      <c r="G43" s="2"/>
    </row>
    <row r="44" spans="1:7" ht="55.2">
      <c r="A44" s="3">
        <v>1</v>
      </c>
      <c r="B44" s="3" t="s">
        <v>9</v>
      </c>
      <c r="C44" s="3">
        <v>27112011</v>
      </c>
      <c r="D44" s="7" t="s">
        <v>135</v>
      </c>
      <c r="E44" s="3" t="s">
        <v>60</v>
      </c>
      <c r="F44" s="4" t="s">
        <v>140</v>
      </c>
      <c r="G44" s="2"/>
    </row>
    <row r="45" spans="1:7" ht="41.4">
      <c r="A45" s="3">
        <v>1</v>
      </c>
      <c r="B45" s="3" t="s">
        <v>9</v>
      </c>
      <c r="C45" s="3">
        <v>10171801</v>
      </c>
      <c r="D45" s="7" t="s">
        <v>137</v>
      </c>
      <c r="E45" s="3" t="s">
        <v>106</v>
      </c>
      <c r="F45" s="4" t="s">
        <v>143</v>
      </c>
      <c r="G45" s="2"/>
    </row>
    <row r="46" spans="1:7" ht="55.2">
      <c r="A46" s="3">
        <v>1</v>
      </c>
      <c r="B46" s="3" t="s">
        <v>9</v>
      </c>
      <c r="C46" s="3">
        <v>10190000</v>
      </c>
      <c r="D46" s="7" t="s">
        <v>139</v>
      </c>
      <c r="E46" s="3" t="s">
        <v>76</v>
      </c>
      <c r="F46" s="4" t="s">
        <v>146</v>
      </c>
      <c r="G46" s="2"/>
    </row>
    <row r="47" spans="1:7" ht="27.6">
      <c r="A47" s="3">
        <v>1</v>
      </c>
      <c r="B47" s="3" t="s">
        <v>9</v>
      </c>
      <c r="C47" s="3">
        <v>40142008</v>
      </c>
      <c r="D47" s="7" t="s">
        <v>141</v>
      </c>
      <c r="E47" s="3" t="s">
        <v>120</v>
      </c>
      <c r="F47" s="4" t="s">
        <v>148</v>
      </c>
      <c r="G47" s="2"/>
    </row>
    <row r="48" spans="1:7" ht="96.6">
      <c r="A48" s="3">
        <v>1</v>
      </c>
      <c r="B48" s="3" t="s">
        <v>9</v>
      </c>
      <c r="C48" s="3">
        <v>41114001</v>
      </c>
      <c r="D48" s="7" t="s">
        <v>147</v>
      </c>
      <c r="E48" s="3" t="s">
        <v>60</v>
      </c>
      <c r="F48" s="4" t="s">
        <v>152</v>
      </c>
      <c r="G48" s="2"/>
    </row>
    <row r="49" spans="1:7" ht="27.6">
      <c r="A49" s="3">
        <v>1</v>
      </c>
      <c r="B49" s="3" t="s">
        <v>9</v>
      </c>
      <c r="C49" s="3">
        <v>40142008</v>
      </c>
      <c r="D49" s="7" t="s">
        <v>3034</v>
      </c>
      <c r="E49" s="3" t="s">
        <v>120</v>
      </c>
      <c r="F49" s="4" t="s">
        <v>150</v>
      </c>
      <c r="G49" s="2"/>
    </row>
    <row r="50" spans="1:7" ht="69">
      <c r="A50" s="3">
        <v>1</v>
      </c>
      <c r="B50" s="3" t="s">
        <v>9</v>
      </c>
      <c r="C50" s="3">
        <v>12161913</v>
      </c>
      <c r="D50" s="7" t="s">
        <v>149</v>
      </c>
      <c r="E50" s="3" t="s">
        <v>50</v>
      </c>
      <c r="F50" s="4" t="s">
        <v>154</v>
      </c>
      <c r="G50" s="2"/>
    </row>
    <row r="51" spans="1:7" ht="41.4">
      <c r="A51" s="3">
        <v>1</v>
      </c>
      <c r="B51" s="3" t="s">
        <v>9</v>
      </c>
      <c r="C51" s="3">
        <v>12161913</v>
      </c>
      <c r="D51" s="7" t="s">
        <v>151</v>
      </c>
      <c r="E51" s="3" t="s">
        <v>72</v>
      </c>
      <c r="F51" s="4" t="s">
        <v>156</v>
      </c>
      <c r="G51" s="2"/>
    </row>
    <row r="52" spans="1:7" ht="41.4">
      <c r="A52" s="3">
        <v>1</v>
      </c>
      <c r="B52" s="3" t="s">
        <v>9</v>
      </c>
      <c r="C52" s="3">
        <v>40141734</v>
      </c>
      <c r="D52" s="7" t="s">
        <v>155</v>
      </c>
      <c r="E52" s="3" t="s">
        <v>60</v>
      </c>
      <c r="F52" s="4" t="s">
        <v>160</v>
      </c>
      <c r="G52" s="2"/>
    </row>
    <row r="53" spans="1:7" ht="27.6">
      <c r="A53" s="3">
        <v>1</v>
      </c>
      <c r="B53" s="3" t="s">
        <v>9</v>
      </c>
      <c r="C53" s="3">
        <v>40141734</v>
      </c>
      <c r="D53" s="7" t="s">
        <v>157</v>
      </c>
      <c r="E53" s="3" t="s">
        <v>60</v>
      </c>
      <c r="F53" s="4" t="s">
        <v>162</v>
      </c>
      <c r="G53" s="2"/>
    </row>
    <row r="54" spans="1:7" ht="27.6">
      <c r="A54" s="3">
        <v>1</v>
      </c>
      <c r="B54" s="3" t="s">
        <v>9</v>
      </c>
      <c r="C54" s="3">
        <v>40141734</v>
      </c>
      <c r="D54" s="7" t="s">
        <v>159</v>
      </c>
      <c r="E54" s="3" t="s">
        <v>60</v>
      </c>
      <c r="F54" s="4" t="s">
        <v>164</v>
      </c>
      <c r="G54" s="2"/>
    </row>
    <row r="55" spans="1:7" ht="27.6">
      <c r="A55" s="3">
        <v>1</v>
      </c>
      <c r="B55" s="3" t="s">
        <v>9</v>
      </c>
      <c r="C55" s="3">
        <v>40141734</v>
      </c>
      <c r="D55" s="7" t="s">
        <v>161</v>
      </c>
      <c r="E55" s="3" t="s">
        <v>60</v>
      </c>
      <c r="F55" s="4" t="s">
        <v>166</v>
      </c>
      <c r="G55" s="2"/>
    </row>
    <row r="56" spans="1:7" ht="55.2">
      <c r="A56" s="3">
        <v>1</v>
      </c>
      <c r="B56" s="3" t="s">
        <v>9</v>
      </c>
      <c r="C56" s="3">
        <v>10191500</v>
      </c>
      <c r="D56" s="7" t="s">
        <v>3035</v>
      </c>
      <c r="E56" s="3" t="s">
        <v>106</v>
      </c>
      <c r="F56" s="4" t="s">
        <v>168</v>
      </c>
      <c r="G56" s="2"/>
    </row>
    <row r="57" spans="1:7" ht="27.6">
      <c r="A57" s="3">
        <v>1</v>
      </c>
      <c r="B57" s="3" t="s">
        <v>9</v>
      </c>
      <c r="C57" s="3">
        <v>24121502</v>
      </c>
      <c r="D57" s="7" t="s">
        <v>165</v>
      </c>
      <c r="E57" s="3" t="s">
        <v>60</v>
      </c>
      <c r="F57" s="4" t="s">
        <v>170</v>
      </c>
      <c r="G57" s="2"/>
    </row>
    <row r="58" spans="1:7" ht="69">
      <c r="A58" s="3">
        <v>1</v>
      </c>
      <c r="B58" s="3" t="s">
        <v>9</v>
      </c>
      <c r="C58" s="3">
        <v>22101703</v>
      </c>
      <c r="D58" s="7" t="s">
        <v>167</v>
      </c>
      <c r="E58" s="3" t="s">
        <v>60</v>
      </c>
      <c r="F58" s="4" t="s">
        <v>172</v>
      </c>
      <c r="G58" s="2"/>
    </row>
    <row r="59" spans="1:7" ht="27.6">
      <c r="A59" s="3">
        <v>1</v>
      </c>
      <c r="B59" s="3" t="s">
        <v>9</v>
      </c>
      <c r="C59" s="3">
        <v>31151504</v>
      </c>
      <c r="D59" s="7" t="s">
        <v>3036</v>
      </c>
      <c r="E59" s="3" t="s">
        <v>120</v>
      </c>
      <c r="F59" s="4" t="s">
        <v>174</v>
      </c>
      <c r="G59" s="2"/>
    </row>
    <row r="60" spans="1:7" ht="41.4">
      <c r="A60" s="3">
        <v>1</v>
      </c>
      <c r="B60" s="3" t="s">
        <v>9</v>
      </c>
      <c r="C60" s="3">
        <v>10171802</v>
      </c>
      <c r="D60" s="7" t="s">
        <v>173</v>
      </c>
      <c r="E60" s="3" t="s">
        <v>106</v>
      </c>
      <c r="F60" s="4" t="s">
        <v>176</v>
      </c>
      <c r="G60" s="2"/>
    </row>
    <row r="61" spans="1:7" ht="69">
      <c r="A61" s="3">
        <v>1</v>
      </c>
      <c r="B61" s="3" t="s">
        <v>9</v>
      </c>
      <c r="C61" s="3">
        <v>11101508</v>
      </c>
      <c r="D61" s="7" t="s">
        <v>175</v>
      </c>
      <c r="E61" s="3" t="s">
        <v>106</v>
      </c>
      <c r="F61" s="4" t="s">
        <v>178</v>
      </c>
      <c r="G61" s="2"/>
    </row>
    <row r="62" spans="1:7" ht="41.4">
      <c r="A62" s="3">
        <v>1</v>
      </c>
      <c r="B62" s="3" t="s">
        <v>9</v>
      </c>
      <c r="C62" s="3">
        <v>10171802</v>
      </c>
      <c r="D62" s="7" t="s">
        <v>177</v>
      </c>
      <c r="E62" s="3" t="s">
        <v>50</v>
      </c>
      <c r="F62" s="4" t="s">
        <v>180</v>
      </c>
      <c r="G62" s="2"/>
    </row>
    <row r="63" spans="1:7" ht="41.4">
      <c r="A63" s="3">
        <v>1</v>
      </c>
      <c r="B63" s="3" t="s">
        <v>9</v>
      </c>
      <c r="C63" s="3">
        <v>10171802</v>
      </c>
      <c r="D63" s="7" t="s">
        <v>179</v>
      </c>
      <c r="E63" s="3" t="s">
        <v>106</v>
      </c>
      <c r="F63" s="4" t="s">
        <v>182</v>
      </c>
      <c r="G63" s="2"/>
    </row>
    <row r="64" spans="1:7" ht="69">
      <c r="A64" s="3">
        <v>1</v>
      </c>
      <c r="B64" s="3" t="s">
        <v>9</v>
      </c>
      <c r="C64" s="3">
        <v>10171600</v>
      </c>
      <c r="D64" s="7" t="s">
        <v>189</v>
      </c>
      <c r="E64" s="3" t="s">
        <v>106</v>
      </c>
      <c r="F64" s="4" t="s">
        <v>190</v>
      </c>
      <c r="G64" s="2"/>
    </row>
    <row r="65" spans="1:7" ht="41.4">
      <c r="A65" s="3">
        <v>1</v>
      </c>
      <c r="B65" s="3" t="s">
        <v>9</v>
      </c>
      <c r="C65" s="3">
        <v>10171600</v>
      </c>
      <c r="D65" s="7" t="s">
        <v>3037</v>
      </c>
      <c r="E65" s="3" t="s">
        <v>106</v>
      </c>
      <c r="F65" s="4" t="s">
        <v>192</v>
      </c>
      <c r="G65" s="2"/>
    </row>
    <row r="66" spans="1:7" ht="55.2">
      <c r="A66" s="3">
        <v>1</v>
      </c>
      <c r="B66" s="3" t="s">
        <v>9</v>
      </c>
      <c r="C66" s="3">
        <v>10171600</v>
      </c>
      <c r="D66" s="7" t="s">
        <v>193</v>
      </c>
      <c r="E66" s="3" t="s">
        <v>106</v>
      </c>
      <c r="F66" s="4" t="s">
        <v>194</v>
      </c>
      <c r="G66" s="2"/>
    </row>
    <row r="67" spans="1:7" ht="96.6">
      <c r="A67" s="3">
        <v>1</v>
      </c>
      <c r="B67" s="3" t="s">
        <v>9</v>
      </c>
      <c r="C67" s="3">
        <v>10171605</v>
      </c>
      <c r="D67" s="7" t="s">
        <v>3038</v>
      </c>
      <c r="E67" s="3" t="s">
        <v>106</v>
      </c>
      <c r="F67" s="4" t="s">
        <v>196</v>
      </c>
      <c r="G67" s="2"/>
    </row>
    <row r="68" spans="1:7" ht="110.4">
      <c r="A68" s="3">
        <v>1</v>
      </c>
      <c r="B68" s="3" t="s">
        <v>9</v>
      </c>
      <c r="C68" s="3">
        <v>10171608</v>
      </c>
      <c r="D68" s="7" t="s">
        <v>195</v>
      </c>
      <c r="E68" s="3" t="s">
        <v>106</v>
      </c>
      <c r="F68" s="4" t="s">
        <v>201</v>
      </c>
      <c r="G68" s="2"/>
    </row>
    <row r="69" spans="1:7" ht="69">
      <c r="A69" s="3">
        <v>1</v>
      </c>
      <c r="B69" s="3" t="s">
        <v>9</v>
      </c>
      <c r="C69" s="3">
        <v>10171505</v>
      </c>
      <c r="D69" s="7" t="s">
        <v>197</v>
      </c>
      <c r="E69" s="3" t="s">
        <v>76</v>
      </c>
      <c r="F69" s="4" t="s">
        <v>203</v>
      </c>
      <c r="G69" s="2"/>
    </row>
    <row r="70" spans="1:7" ht="55.2">
      <c r="A70" s="3">
        <v>1</v>
      </c>
      <c r="B70" s="3" t="s">
        <v>9</v>
      </c>
      <c r="C70" s="3">
        <v>10171505</v>
      </c>
      <c r="D70" s="7" t="s">
        <v>202</v>
      </c>
      <c r="E70" s="3" t="s">
        <v>76</v>
      </c>
      <c r="F70" s="4" t="s">
        <v>207</v>
      </c>
      <c r="G70" s="2"/>
    </row>
    <row r="71" spans="1:7" ht="55.2">
      <c r="A71" s="3">
        <v>1</v>
      </c>
      <c r="B71" s="3" t="s">
        <v>9</v>
      </c>
      <c r="C71" s="3">
        <v>10171603</v>
      </c>
      <c r="D71" s="7" t="s">
        <v>204</v>
      </c>
      <c r="E71" s="3" t="s">
        <v>106</v>
      </c>
      <c r="F71" s="4" t="s">
        <v>209</v>
      </c>
      <c r="G71" s="2"/>
    </row>
    <row r="72" spans="1:7" ht="69">
      <c r="A72" s="3">
        <v>1</v>
      </c>
      <c r="B72" s="3" t="s">
        <v>9</v>
      </c>
      <c r="C72" s="3">
        <v>10171602</v>
      </c>
      <c r="D72" s="7" t="s">
        <v>206</v>
      </c>
      <c r="E72" s="3" t="s">
        <v>106</v>
      </c>
      <c r="F72" s="4" t="s">
        <v>211</v>
      </c>
      <c r="G72" s="2"/>
    </row>
    <row r="73" spans="1:7" ht="82.8">
      <c r="A73" s="3">
        <v>1</v>
      </c>
      <c r="B73" s="3" t="s">
        <v>9</v>
      </c>
      <c r="C73" s="3">
        <v>10171500</v>
      </c>
      <c r="D73" s="7" t="s">
        <v>216</v>
      </c>
      <c r="E73" s="3" t="s">
        <v>106</v>
      </c>
      <c r="F73" s="4" t="s">
        <v>226</v>
      </c>
      <c r="G73" s="2"/>
    </row>
    <row r="74" spans="1:7" ht="41.4">
      <c r="A74" s="3">
        <v>1</v>
      </c>
      <c r="B74" s="3" t="s">
        <v>9</v>
      </c>
      <c r="C74" s="3">
        <v>10171600</v>
      </c>
      <c r="D74" s="7" t="s">
        <v>223</v>
      </c>
      <c r="E74" s="3" t="s">
        <v>72</v>
      </c>
      <c r="F74" s="4" t="s">
        <v>236</v>
      </c>
      <c r="G74" s="2"/>
    </row>
    <row r="75" spans="1:7" ht="27.6">
      <c r="A75" s="3">
        <v>1</v>
      </c>
      <c r="B75" s="3" t="s">
        <v>9</v>
      </c>
      <c r="C75" s="3">
        <v>10171600</v>
      </c>
      <c r="D75" s="7" t="s">
        <v>231</v>
      </c>
      <c r="E75" s="3" t="s">
        <v>72</v>
      </c>
      <c r="F75" s="4" t="s">
        <v>242</v>
      </c>
      <c r="G75" s="2"/>
    </row>
    <row r="76" spans="1:7" ht="27.6">
      <c r="A76" s="3">
        <v>1</v>
      </c>
      <c r="B76" s="3" t="s">
        <v>9</v>
      </c>
      <c r="C76" s="3">
        <v>10171610</v>
      </c>
      <c r="D76" s="7" t="s">
        <v>212</v>
      </c>
      <c r="E76" s="3" t="s">
        <v>72</v>
      </c>
      <c r="F76" s="4" t="s">
        <v>220</v>
      </c>
      <c r="G76" s="2"/>
    </row>
    <row r="77" spans="1:7" ht="55.2">
      <c r="A77" s="3">
        <v>1</v>
      </c>
      <c r="B77" s="3" t="s">
        <v>9</v>
      </c>
      <c r="C77" s="3">
        <v>10171601</v>
      </c>
      <c r="D77" s="7" t="s">
        <v>214</v>
      </c>
      <c r="E77" s="3" t="s">
        <v>106</v>
      </c>
      <c r="F77" s="4" t="s">
        <v>222</v>
      </c>
      <c r="G77" s="2"/>
    </row>
    <row r="78" spans="1:7" ht="27.6">
      <c r="A78" s="3">
        <v>1</v>
      </c>
      <c r="B78" s="3" t="s">
        <v>9</v>
      </c>
      <c r="C78" s="3">
        <v>10171600</v>
      </c>
      <c r="D78" s="7" t="s">
        <v>3039</v>
      </c>
      <c r="E78" s="3" t="s">
        <v>72</v>
      </c>
      <c r="F78" s="4" t="s">
        <v>228</v>
      </c>
      <c r="G78" s="2"/>
    </row>
    <row r="79" spans="1:7" ht="27.6">
      <c r="A79" s="3">
        <v>1</v>
      </c>
      <c r="B79" s="3" t="s">
        <v>9</v>
      </c>
      <c r="C79" s="3">
        <v>10171600</v>
      </c>
      <c r="D79" s="7" t="s">
        <v>243</v>
      </c>
      <c r="E79" s="3" t="s">
        <v>72</v>
      </c>
      <c r="F79" s="4" t="s">
        <v>260</v>
      </c>
      <c r="G79" s="2"/>
    </row>
    <row r="80" spans="1:7" ht="27.6">
      <c r="A80" s="3">
        <v>1</v>
      </c>
      <c r="B80" s="3" t="s">
        <v>9</v>
      </c>
      <c r="C80" s="3">
        <v>10171608</v>
      </c>
      <c r="D80" s="7" t="s">
        <v>227</v>
      </c>
      <c r="E80" s="3" t="s">
        <v>106</v>
      </c>
      <c r="F80" s="4" t="s">
        <v>238</v>
      </c>
      <c r="G80" s="2"/>
    </row>
    <row r="81" spans="1:7" ht="41.4">
      <c r="A81" s="3">
        <v>1</v>
      </c>
      <c r="B81" s="3" t="s">
        <v>9</v>
      </c>
      <c r="C81" s="3">
        <v>10171600</v>
      </c>
      <c r="D81" s="7" t="s">
        <v>208</v>
      </c>
      <c r="E81" s="3" t="s">
        <v>106</v>
      </c>
      <c r="F81" s="4" t="s">
        <v>240</v>
      </c>
      <c r="G81" s="2"/>
    </row>
    <row r="82" spans="1:7" ht="27.6">
      <c r="A82" s="3">
        <v>1</v>
      </c>
      <c r="B82" s="3" t="s">
        <v>9</v>
      </c>
      <c r="C82" s="3">
        <v>10171608</v>
      </c>
      <c r="D82" s="7" t="s">
        <v>221</v>
      </c>
      <c r="E82" s="3" t="s">
        <v>106</v>
      </c>
      <c r="F82" s="4" t="s">
        <v>234</v>
      </c>
      <c r="G82" s="2"/>
    </row>
    <row r="83" spans="1:7" ht="27.6">
      <c r="A83" s="3">
        <v>1</v>
      </c>
      <c r="B83" s="3" t="s">
        <v>9</v>
      </c>
      <c r="C83" s="3">
        <v>10171608</v>
      </c>
      <c r="D83" s="7" t="s">
        <v>210</v>
      </c>
      <c r="E83" s="3" t="s">
        <v>106</v>
      </c>
      <c r="F83" s="4" t="s">
        <v>217</v>
      </c>
      <c r="G83" s="2"/>
    </row>
    <row r="84" spans="1:7" ht="41.4">
      <c r="A84" s="3">
        <v>1</v>
      </c>
      <c r="B84" s="3" t="s">
        <v>9</v>
      </c>
      <c r="C84" s="3">
        <v>10171600</v>
      </c>
      <c r="D84" s="7" t="s">
        <v>3040</v>
      </c>
      <c r="E84" s="3" t="s">
        <v>106</v>
      </c>
      <c r="F84" s="4" t="s">
        <v>224</v>
      </c>
      <c r="G84" s="2"/>
    </row>
    <row r="85" spans="1:7" ht="27.6">
      <c r="A85" s="3">
        <v>1</v>
      </c>
      <c r="B85" s="3" t="s">
        <v>9</v>
      </c>
      <c r="C85" s="3">
        <v>11151511</v>
      </c>
      <c r="D85" s="7" t="s">
        <v>233</v>
      </c>
      <c r="E85" s="3" t="s">
        <v>120</v>
      </c>
      <c r="F85" s="4" t="s">
        <v>244</v>
      </c>
      <c r="G85" s="2"/>
    </row>
    <row r="86" spans="1:7">
      <c r="A86" s="3">
        <v>1</v>
      </c>
      <c r="B86" s="3" t="s">
        <v>9</v>
      </c>
      <c r="C86" s="3">
        <v>40161515</v>
      </c>
      <c r="D86" s="7" t="s">
        <v>3041</v>
      </c>
      <c r="E86" s="3" t="s">
        <v>60</v>
      </c>
      <c r="F86" s="4" t="s">
        <v>246</v>
      </c>
      <c r="G86" s="2"/>
    </row>
    <row r="87" spans="1:7">
      <c r="A87" s="3">
        <v>1</v>
      </c>
      <c r="B87" s="3" t="s">
        <v>9</v>
      </c>
      <c r="C87" s="3">
        <v>40161515</v>
      </c>
      <c r="D87" s="7" t="s">
        <v>235</v>
      </c>
      <c r="E87" s="3" t="s">
        <v>60</v>
      </c>
      <c r="F87" s="4" t="s">
        <v>248</v>
      </c>
      <c r="G87" s="2"/>
    </row>
    <row r="88" spans="1:7">
      <c r="A88" s="3">
        <v>1</v>
      </c>
      <c r="B88" s="3" t="s">
        <v>9</v>
      </c>
      <c r="C88" s="3">
        <v>40161515</v>
      </c>
      <c r="D88" s="7" t="s">
        <v>3042</v>
      </c>
      <c r="E88" s="3" t="s">
        <v>60</v>
      </c>
      <c r="F88" s="4" t="s">
        <v>250</v>
      </c>
      <c r="G88" s="2"/>
    </row>
    <row r="89" spans="1:7">
      <c r="A89" s="3">
        <v>1</v>
      </c>
      <c r="B89" s="3" t="s">
        <v>9</v>
      </c>
      <c r="C89" s="3">
        <v>40161502</v>
      </c>
      <c r="D89" s="7" t="s">
        <v>237</v>
      </c>
      <c r="E89" s="3" t="s">
        <v>60</v>
      </c>
      <c r="F89" s="4" t="s">
        <v>252</v>
      </c>
      <c r="G89" s="2"/>
    </row>
    <row r="90" spans="1:7" ht="41.4">
      <c r="A90" s="3">
        <v>1</v>
      </c>
      <c r="B90" s="3" t="s">
        <v>9</v>
      </c>
      <c r="C90" s="3">
        <v>40141734</v>
      </c>
      <c r="D90" s="7" t="s">
        <v>239</v>
      </c>
      <c r="E90" s="3" t="s">
        <v>60</v>
      </c>
      <c r="F90" s="4" t="s">
        <v>254</v>
      </c>
      <c r="G90" s="2"/>
    </row>
    <row r="91" spans="1:7" ht="41.4">
      <c r="A91" s="3">
        <v>1</v>
      </c>
      <c r="B91" s="3" t="s">
        <v>9</v>
      </c>
      <c r="C91" s="3">
        <v>40141734</v>
      </c>
      <c r="D91" s="7" t="s">
        <v>241</v>
      </c>
      <c r="E91" s="3" t="s">
        <v>60</v>
      </c>
      <c r="F91" s="4" t="s">
        <v>256</v>
      </c>
      <c r="G91" s="2"/>
    </row>
    <row r="92" spans="1:7" ht="96.6">
      <c r="A92" s="3">
        <v>1</v>
      </c>
      <c r="B92" s="3" t="s">
        <v>9</v>
      </c>
      <c r="C92" s="3">
        <v>21101800</v>
      </c>
      <c r="D92" s="7" t="s">
        <v>245</v>
      </c>
      <c r="E92" s="3" t="s">
        <v>60</v>
      </c>
      <c r="F92" s="4" t="s">
        <v>262</v>
      </c>
      <c r="G92" s="2"/>
    </row>
    <row r="93" spans="1:7" ht="41.4">
      <c r="A93" s="3">
        <v>1</v>
      </c>
      <c r="B93" s="3" t="s">
        <v>9</v>
      </c>
      <c r="C93" s="3">
        <v>10171702</v>
      </c>
      <c r="D93" s="7" t="s">
        <v>249</v>
      </c>
      <c r="E93" s="3" t="s">
        <v>76</v>
      </c>
      <c r="F93" s="4" t="s">
        <v>266</v>
      </c>
      <c r="G93" s="2"/>
    </row>
    <row r="94" spans="1:7" ht="55.2">
      <c r="A94" s="3">
        <v>1</v>
      </c>
      <c r="B94" s="3" t="s">
        <v>9</v>
      </c>
      <c r="C94" s="3">
        <v>10171702</v>
      </c>
      <c r="D94" s="7" t="s">
        <v>251</v>
      </c>
      <c r="E94" s="3" t="s">
        <v>106</v>
      </c>
      <c r="F94" s="4" t="s">
        <v>271</v>
      </c>
      <c r="G94" s="2"/>
    </row>
    <row r="95" spans="1:7" ht="41.4">
      <c r="A95" s="3">
        <v>1</v>
      </c>
      <c r="B95" s="3" t="s">
        <v>9</v>
      </c>
      <c r="C95" s="3">
        <v>10171702</v>
      </c>
      <c r="D95" s="7" t="s">
        <v>253</v>
      </c>
      <c r="E95" s="3" t="s">
        <v>76</v>
      </c>
      <c r="F95" s="4" t="s">
        <v>273</v>
      </c>
      <c r="G95" s="2"/>
    </row>
    <row r="96" spans="1:7" ht="55.2">
      <c r="A96" s="3">
        <v>1</v>
      </c>
      <c r="B96" s="3" t="s">
        <v>9</v>
      </c>
      <c r="C96" s="3">
        <v>10171702</v>
      </c>
      <c r="D96" s="7" t="s">
        <v>255</v>
      </c>
      <c r="E96" s="3" t="s">
        <v>106</v>
      </c>
      <c r="F96" s="4" t="s">
        <v>275</v>
      </c>
      <c r="G96" s="2"/>
    </row>
    <row r="97" spans="1:7" ht="55.2">
      <c r="A97" s="3">
        <v>1</v>
      </c>
      <c r="B97" s="3" t="s">
        <v>9</v>
      </c>
      <c r="C97" s="3">
        <v>10171702</v>
      </c>
      <c r="D97" s="7" t="s">
        <v>257</v>
      </c>
      <c r="E97" s="3" t="s">
        <v>106</v>
      </c>
      <c r="F97" s="4" t="s">
        <v>277</v>
      </c>
      <c r="G97" s="2"/>
    </row>
    <row r="98" spans="1:7" ht="69">
      <c r="A98" s="3">
        <v>1</v>
      </c>
      <c r="B98" s="3" t="s">
        <v>9</v>
      </c>
      <c r="C98" s="3">
        <v>10171702</v>
      </c>
      <c r="D98" s="7" t="s">
        <v>3043</v>
      </c>
      <c r="E98" s="3" t="s">
        <v>106</v>
      </c>
      <c r="F98" s="4" t="s">
        <v>279</v>
      </c>
      <c r="G98" s="2"/>
    </row>
    <row r="99" spans="1:7" ht="69">
      <c r="A99" s="3">
        <v>1</v>
      </c>
      <c r="B99" s="3" t="s">
        <v>9</v>
      </c>
      <c r="C99" s="3">
        <v>10171702</v>
      </c>
      <c r="D99" s="7" t="s">
        <v>261</v>
      </c>
      <c r="E99" s="3" t="s">
        <v>106</v>
      </c>
      <c r="F99" s="4" t="s">
        <v>281</v>
      </c>
      <c r="G99" s="2"/>
    </row>
    <row r="100" spans="1:7" ht="69">
      <c r="A100" s="3">
        <v>1</v>
      </c>
      <c r="B100" s="3" t="s">
        <v>9</v>
      </c>
      <c r="C100" s="3">
        <v>10171702</v>
      </c>
      <c r="D100" s="7" t="s">
        <v>265</v>
      </c>
      <c r="E100" s="3" t="s">
        <v>50</v>
      </c>
      <c r="F100" s="4" t="s">
        <v>286</v>
      </c>
      <c r="G100" s="2"/>
    </row>
    <row r="101" spans="1:7" ht="55.2">
      <c r="A101" s="3">
        <v>1</v>
      </c>
      <c r="B101" s="3" t="s">
        <v>9</v>
      </c>
      <c r="C101" s="3">
        <v>10171702</v>
      </c>
      <c r="D101" s="7" t="s">
        <v>263</v>
      </c>
      <c r="E101" s="3" t="s">
        <v>50</v>
      </c>
      <c r="F101" s="4" t="s">
        <v>283</v>
      </c>
      <c r="G101" s="2"/>
    </row>
    <row r="102" spans="1:7" ht="27.6">
      <c r="A102" s="3">
        <v>1</v>
      </c>
      <c r="B102" s="3" t="s">
        <v>9</v>
      </c>
      <c r="C102" s="3">
        <v>53120000</v>
      </c>
      <c r="D102" s="7" t="s">
        <v>247</v>
      </c>
      <c r="E102" s="3" t="s">
        <v>60</v>
      </c>
      <c r="F102" s="4" t="s">
        <v>264</v>
      </c>
      <c r="G102" s="2"/>
    </row>
    <row r="103" spans="1:7" ht="151.80000000000001">
      <c r="A103" s="3">
        <v>1</v>
      </c>
      <c r="B103" s="3" t="s">
        <v>9</v>
      </c>
      <c r="C103" s="3">
        <v>53131608</v>
      </c>
      <c r="D103" s="7" t="s">
        <v>306</v>
      </c>
      <c r="E103" s="3" t="s">
        <v>87</v>
      </c>
      <c r="F103" s="4" t="s">
        <v>324</v>
      </c>
      <c r="G103" s="2"/>
    </row>
    <row r="104" spans="1:7" ht="27.6">
      <c r="A104" s="3">
        <v>1</v>
      </c>
      <c r="B104" s="3" t="s">
        <v>9</v>
      </c>
      <c r="C104" s="3">
        <v>21101800</v>
      </c>
      <c r="D104" s="7" t="s">
        <v>269</v>
      </c>
      <c r="E104" s="3" t="s">
        <v>60</v>
      </c>
      <c r="F104" s="4" t="s">
        <v>294</v>
      </c>
      <c r="G104" s="2"/>
    </row>
    <row r="105" spans="1:7" ht="41.4">
      <c r="A105" s="3">
        <v>1</v>
      </c>
      <c r="B105" s="3" t="s">
        <v>9</v>
      </c>
      <c r="C105" s="3">
        <v>10171700</v>
      </c>
      <c r="D105" s="7" t="s">
        <v>272</v>
      </c>
      <c r="E105" s="3" t="s">
        <v>76</v>
      </c>
      <c r="F105" s="4" t="s">
        <v>297</v>
      </c>
      <c r="G105" s="2"/>
    </row>
    <row r="106" spans="1:7" ht="69">
      <c r="A106" s="3">
        <v>1</v>
      </c>
      <c r="B106" s="3" t="s">
        <v>9</v>
      </c>
      <c r="C106" s="3">
        <v>10171700</v>
      </c>
      <c r="D106" s="7" t="s">
        <v>274</v>
      </c>
      <c r="E106" s="3" t="s">
        <v>76</v>
      </c>
      <c r="F106" s="4" t="s">
        <v>299</v>
      </c>
      <c r="G106" s="2"/>
    </row>
    <row r="107" spans="1:7" ht="41.4">
      <c r="A107" s="3">
        <v>1</v>
      </c>
      <c r="B107" s="3" t="s">
        <v>9</v>
      </c>
      <c r="C107" s="3">
        <v>10171700</v>
      </c>
      <c r="D107" s="7" t="s">
        <v>276</v>
      </c>
      <c r="E107" s="3" t="s">
        <v>76</v>
      </c>
      <c r="F107" s="4" t="s">
        <v>301</v>
      </c>
      <c r="G107" s="2"/>
    </row>
    <row r="108" spans="1:7" ht="41.4">
      <c r="A108" s="3">
        <v>1</v>
      </c>
      <c r="B108" s="3" t="s">
        <v>9</v>
      </c>
      <c r="C108" s="3">
        <v>10171700</v>
      </c>
      <c r="D108" s="7" t="s">
        <v>278</v>
      </c>
      <c r="E108" s="3" t="s">
        <v>76</v>
      </c>
      <c r="F108" s="4" t="s">
        <v>303</v>
      </c>
      <c r="G108" s="2"/>
    </row>
    <row r="109" spans="1:7" ht="41.4">
      <c r="A109" s="3">
        <v>1</v>
      </c>
      <c r="B109" s="3" t="s">
        <v>9</v>
      </c>
      <c r="C109" s="3">
        <v>10171700</v>
      </c>
      <c r="D109" s="7" t="s">
        <v>280</v>
      </c>
      <c r="E109" s="3" t="s">
        <v>106</v>
      </c>
      <c r="F109" s="4" t="s">
        <v>305</v>
      </c>
      <c r="G109" s="2"/>
    </row>
    <row r="110" spans="1:7" ht="41.4">
      <c r="A110" s="3">
        <v>1</v>
      </c>
      <c r="B110" s="3" t="s">
        <v>9</v>
      </c>
      <c r="C110" s="3">
        <v>12164802</v>
      </c>
      <c r="D110" s="7" t="s">
        <v>287</v>
      </c>
      <c r="E110" s="3" t="s">
        <v>72</v>
      </c>
      <c r="F110" s="4" t="s">
        <v>309</v>
      </c>
      <c r="G110" s="2"/>
    </row>
    <row r="111" spans="1:7" ht="55.2">
      <c r="A111" s="3">
        <v>1</v>
      </c>
      <c r="B111" s="3" t="s">
        <v>9</v>
      </c>
      <c r="C111" s="3">
        <v>10191509</v>
      </c>
      <c r="D111" s="7" t="s">
        <v>295</v>
      </c>
      <c r="E111" s="3" t="s">
        <v>296</v>
      </c>
      <c r="F111" s="4" t="s">
        <v>313</v>
      </c>
      <c r="G111" s="2"/>
    </row>
    <row r="112" spans="1:7" ht="55.2">
      <c r="A112" s="3">
        <v>1</v>
      </c>
      <c r="B112" s="3" t="s">
        <v>9</v>
      </c>
      <c r="C112" s="3">
        <v>10191509</v>
      </c>
      <c r="D112" s="7" t="s">
        <v>298</v>
      </c>
      <c r="E112" s="3" t="s">
        <v>296</v>
      </c>
      <c r="F112" s="4" t="s">
        <v>315</v>
      </c>
      <c r="G112" s="2"/>
    </row>
    <row r="113" spans="1:7" ht="69">
      <c r="A113" s="3">
        <v>1</v>
      </c>
      <c r="B113" s="3" t="s">
        <v>9</v>
      </c>
      <c r="C113" s="3">
        <v>10191509</v>
      </c>
      <c r="D113" s="7" t="s">
        <v>300</v>
      </c>
      <c r="E113" s="3" t="s">
        <v>296</v>
      </c>
      <c r="F113" s="4" t="s">
        <v>317</v>
      </c>
      <c r="G113" s="2"/>
    </row>
    <row r="114" spans="1:7" ht="55.2">
      <c r="A114" s="3">
        <v>1</v>
      </c>
      <c r="B114" s="3" t="s">
        <v>9</v>
      </c>
      <c r="C114" s="3">
        <v>10191509</v>
      </c>
      <c r="D114" s="7" t="s">
        <v>302</v>
      </c>
      <c r="E114" s="3" t="s">
        <v>106</v>
      </c>
      <c r="F114" s="4" t="s">
        <v>319</v>
      </c>
      <c r="G114" s="2"/>
    </row>
    <row r="115" spans="1:7" ht="55.2">
      <c r="A115" s="3">
        <v>1</v>
      </c>
      <c r="B115" s="3" t="s">
        <v>9</v>
      </c>
      <c r="C115" s="3">
        <v>10191509</v>
      </c>
      <c r="D115" s="7" t="s">
        <v>304</v>
      </c>
      <c r="E115" s="3" t="s">
        <v>76</v>
      </c>
      <c r="F115" s="4" t="s">
        <v>322</v>
      </c>
      <c r="G115" s="2"/>
    </row>
    <row r="116" spans="1:7" ht="27.6">
      <c r="A116" s="3">
        <v>1</v>
      </c>
      <c r="B116" s="3" t="s">
        <v>9</v>
      </c>
      <c r="C116" s="3">
        <v>47131905</v>
      </c>
      <c r="D116" s="7" t="s">
        <v>3044</v>
      </c>
      <c r="E116" s="3" t="s">
        <v>60</v>
      </c>
      <c r="F116" s="4" t="s">
        <v>332</v>
      </c>
      <c r="G116" s="2"/>
    </row>
    <row r="117" spans="1:7" ht="27.6">
      <c r="A117" s="3">
        <v>1</v>
      </c>
      <c r="B117" s="3" t="s">
        <v>9</v>
      </c>
      <c r="C117" s="3">
        <v>40141657</v>
      </c>
      <c r="D117" s="7" t="s">
        <v>312</v>
      </c>
      <c r="E117" s="3" t="s">
        <v>60</v>
      </c>
      <c r="F117" s="4" t="s">
        <v>338</v>
      </c>
      <c r="G117" s="2"/>
    </row>
    <row r="118" spans="1:7" ht="27.6">
      <c r="A118" s="3">
        <v>1</v>
      </c>
      <c r="B118" s="3" t="s">
        <v>9</v>
      </c>
      <c r="C118" s="3">
        <v>27111933</v>
      </c>
      <c r="D118" s="7" t="s">
        <v>310</v>
      </c>
      <c r="E118" s="3" t="s">
        <v>60</v>
      </c>
      <c r="F118" s="4" t="s">
        <v>336</v>
      </c>
      <c r="G118" s="2"/>
    </row>
    <row r="119" spans="1:7" ht="27.6">
      <c r="A119" s="3">
        <v>1</v>
      </c>
      <c r="B119" s="3" t="s">
        <v>9</v>
      </c>
      <c r="C119" s="3">
        <v>27111933</v>
      </c>
      <c r="D119" s="7" t="s">
        <v>308</v>
      </c>
      <c r="E119" s="3" t="s">
        <v>60</v>
      </c>
      <c r="F119" s="4" t="s">
        <v>334</v>
      </c>
      <c r="G119" s="2"/>
    </row>
    <row r="120" spans="1:7" ht="41.4">
      <c r="A120" s="3">
        <v>1</v>
      </c>
      <c r="B120" s="3" t="s">
        <v>9</v>
      </c>
      <c r="C120" s="3">
        <v>27112001</v>
      </c>
      <c r="D120" s="7" t="s">
        <v>316</v>
      </c>
      <c r="E120" s="3" t="s">
        <v>60</v>
      </c>
      <c r="F120" s="4" t="s">
        <v>342</v>
      </c>
      <c r="G120" s="2"/>
    </row>
    <row r="121" spans="1:7" ht="41.4">
      <c r="A121" s="3">
        <v>1</v>
      </c>
      <c r="B121" s="3" t="s">
        <v>9</v>
      </c>
      <c r="C121" s="3">
        <v>27112001</v>
      </c>
      <c r="D121" s="7" t="s">
        <v>314</v>
      </c>
      <c r="E121" s="3" t="s">
        <v>60</v>
      </c>
      <c r="F121" s="4" t="s">
        <v>340</v>
      </c>
      <c r="G121" s="2"/>
    </row>
    <row r="122" spans="1:7" ht="55.2">
      <c r="A122" s="3">
        <v>1</v>
      </c>
      <c r="B122" s="3" t="s">
        <v>9</v>
      </c>
      <c r="C122" s="3">
        <v>11151511</v>
      </c>
      <c r="D122" s="7" t="s">
        <v>3045</v>
      </c>
      <c r="E122" s="3" t="s">
        <v>120</v>
      </c>
      <c r="F122" s="4" t="s">
        <v>344</v>
      </c>
      <c r="G122" s="2"/>
    </row>
    <row r="123" spans="1:7" ht="41.4">
      <c r="A123" s="3">
        <v>1</v>
      </c>
      <c r="B123" s="3" t="s">
        <v>9</v>
      </c>
      <c r="C123" s="3">
        <v>11151511</v>
      </c>
      <c r="D123" s="7" t="s">
        <v>318</v>
      </c>
      <c r="E123" s="3" t="s">
        <v>120</v>
      </c>
      <c r="F123" s="4" t="s">
        <v>346</v>
      </c>
      <c r="G123" s="2"/>
    </row>
    <row r="124" spans="1:7" ht="27.6">
      <c r="A124" s="3">
        <v>1</v>
      </c>
      <c r="B124" s="3" t="s">
        <v>9</v>
      </c>
      <c r="C124" s="3">
        <v>11151511</v>
      </c>
      <c r="D124" s="7" t="s">
        <v>320</v>
      </c>
      <c r="E124" s="3" t="s">
        <v>321</v>
      </c>
      <c r="F124" s="4" t="s">
        <v>348</v>
      </c>
      <c r="G124" s="2"/>
    </row>
    <row r="125" spans="1:7" ht="41.4">
      <c r="A125" s="3">
        <v>1</v>
      </c>
      <c r="B125" s="3" t="s">
        <v>9</v>
      </c>
      <c r="C125" s="3">
        <v>40142018</v>
      </c>
      <c r="D125" s="7" t="s">
        <v>323</v>
      </c>
      <c r="E125" s="3" t="s">
        <v>120</v>
      </c>
      <c r="F125" s="4" t="s">
        <v>350</v>
      </c>
      <c r="G125" s="2"/>
    </row>
    <row r="126" spans="1:7" ht="41.4">
      <c r="A126" s="3">
        <v>1</v>
      </c>
      <c r="B126" s="3" t="s">
        <v>9</v>
      </c>
      <c r="C126" s="3">
        <v>40142018</v>
      </c>
      <c r="D126" s="7" t="s">
        <v>325</v>
      </c>
      <c r="E126" s="3" t="s">
        <v>120</v>
      </c>
      <c r="F126" s="4" t="s">
        <v>352</v>
      </c>
      <c r="G126" s="2"/>
    </row>
    <row r="127" spans="1:7" ht="27.6">
      <c r="A127" s="3">
        <v>1</v>
      </c>
      <c r="B127" s="3" t="s">
        <v>9</v>
      </c>
      <c r="C127" s="3">
        <v>40142018</v>
      </c>
      <c r="D127" s="7" t="s">
        <v>327</v>
      </c>
      <c r="E127" s="3" t="s">
        <v>120</v>
      </c>
      <c r="F127" s="4" t="s">
        <v>354</v>
      </c>
      <c r="G127" s="2"/>
    </row>
    <row r="128" spans="1:7" ht="41.4">
      <c r="A128" s="3">
        <v>1</v>
      </c>
      <c r="B128" s="3" t="s">
        <v>9</v>
      </c>
      <c r="C128" s="3">
        <v>40142018</v>
      </c>
      <c r="D128" s="7" t="s">
        <v>331</v>
      </c>
      <c r="E128" s="3" t="s">
        <v>120</v>
      </c>
      <c r="F128" s="4" t="s">
        <v>358</v>
      </c>
      <c r="G128" s="2"/>
    </row>
    <row r="129" spans="1:7" ht="41.4">
      <c r="A129" s="3">
        <v>1</v>
      </c>
      <c r="B129" s="3" t="s">
        <v>9</v>
      </c>
      <c r="C129" s="3">
        <v>40142018</v>
      </c>
      <c r="D129" s="7" t="s">
        <v>333</v>
      </c>
      <c r="E129" s="3" t="s">
        <v>120</v>
      </c>
      <c r="F129" s="4" t="s">
        <v>360</v>
      </c>
      <c r="G129" s="2"/>
    </row>
    <row r="130" spans="1:7" ht="41.4">
      <c r="A130" s="3">
        <v>1</v>
      </c>
      <c r="B130" s="3" t="s">
        <v>9</v>
      </c>
      <c r="C130" s="3">
        <v>40142018</v>
      </c>
      <c r="D130" s="7" t="s">
        <v>329</v>
      </c>
      <c r="E130" s="3" t="s">
        <v>120</v>
      </c>
      <c r="F130" s="4" t="s">
        <v>356</v>
      </c>
      <c r="G130" s="2"/>
    </row>
    <row r="131" spans="1:7" ht="41.4">
      <c r="A131" s="3">
        <v>1</v>
      </c>
      <c r="B131" s="3" t="s">
        <v>9</v>
      </c>
      <c r="C131" s="3">
        <v>40142018</v>
      </c>
      <c r="D131" s="7" t="s">
        <v>335</v>
      </c>
      <c r="E131" s="3" t="s">
        <v>120</v>
      </c>
      <c r="F131" s="4" t="s">
        <v>362</v>
      </c>
      <c r="G131" s="2"/>
    </row>
    <row r="132" spans="1:7" ht="69">
      <c r="A132" s="3">
        <v>1</v>
      </c>
      <c r="B132" s="3" t="s">
        <v>9</v>
      </c>
      <c r="C132" s="3">
        <v>40103311</v>
      </c>
      <c r="D132" s="7" t="s">
        <v>339</v>
      </c>
      <c r="E132" s="3" t="s">
        <v>60</v>
      </c>
      <c r="F132" s="4" t="s">
        <v>366</v>
      </c>
      <c r="G132" s="2"/>
    </row>
    <row r="133" spans="1:7" ht="27.6">
      <c r="A133" s="3">
        <v>1</v>
      </c>
      <c r="B133" s="3" t="s">
        <v>9</v>
      </c>
      <c r="C133" s="3">
        <v>21102302</v>
      </c>
      <c r="D133" s="7" t="s">
        <v>341</v>
      </c>
      <c r="E133" s="3" t="s">
        <v>60</v>
      </c>
      <c r="F133" s="4" t="s">
        <v>368</v>
      </c>
      <c r="G133" s="2"/>
    </row>
    <row r="134" spans="1:7" ht="27.6">
      <c r="A134" s="3">
        <v>1</v>
      </c>
      <c r="B134" s="3" t="s">
        <v>9</v>
      </c>
      <c r="C134" s="3">
        <v>21101803</v>
      </c>
      <c r="D134" s="7" t="s">
        <v>343</v>
      </c>
      <c r="E134" s="3" t="s">
        <v>60</v>
      </c>
      <c r="F134" s="4" t="s">
        <v>370</v>
      </c>
      <c r="G134" s="2"/>
    </row>
    <row r="135" spans="1:7" ht="69">
      <c r="A135" s="3">
        <v>1</v>
      </c>
      <c r="B135" s="3" t="s">
        <v>9</v>
      </c>
      <c r="C135" s="3">
        <v>60104000</v>
      </c>
      <c r="D135" s="7" t="s">
        <v>345</v>
      </c>
      <c r="E135" s="3" t="s">
        <v>87</v>
      </c>
      <c r="F135" s="4" t="s">
        <v>372</v>
      </c>
      <c r="G135" s="2"/>
    </row>
    <row r="136" spans="1:7" ht="55.2">
      <c r="A136" s="3">
        <v>1</v>
      </c>
      <c r="B136" s="3" t="s">
        <v>9</v>
      </c>
      <c r="C136" s="3">
        <v>27112041</v>
      </c>
      <c r="D136" s="7" t="s">
        <v>349</v>
      </c>
      <c r="E136" s="3" t="s">
        <v>60</v>
      </c>
      <c r="F136" s="4" t="s">
        <v>376</v>
      </c>
      <c r="G136" s="2"/>
    </row>
    <row r="137" spans="1:7" ht="41.4">
      <c r="A137" s="3">
        <v>1</v>
      </c>
      <c r="B137" s="3" t="s">
        <v>9</v>
      </c>
      <c r="C137" s="3">
        <v>21101806</v>
      </c>
      <c r="D137" s="7" t="s">
        <v>351</v>
      </c>
      <c r="E137" s="3" t="s">
        <v>60</v>
      </c>
      <c r="F137" s="4" t="s">
        <v>378</v>
      </c>
      <c r="G137" s="2"/>
    </row>
    <row r="138" spans="1:7" ht="82.8">
      <c r="A138" s="3">
        <v>1</v>
      </c>
      <c r="B138" s="3" t="s">
        <v>9</v>
      </c>
      <c r="C138" s="3">
        <v>27112004</v>
      </c>
      <c r="D138" s="7" t="s">
        <v>355</v>
      </c>
      <c r="E138" s="3" t="s">
        <v>60</v>
      </c>
      <c r="F138" s="4" t="s">
        <v>380</v>
      </c>
      <c r="G138" s="2"/>
    </row>
    <row r="139" spans="1:7" ht="82.8">
      <c r="A139" s="3">
        <v>1</v>
      </c>
      <c r="B139" s="3" t="s">
        <v>9</v>
      </c>
      <c r="C139" s="3">
        <v>27112004</v>
      </c>
      <c r="D139" s="7" t="s">
        <v>353</v>
      </c>
      <c r="E139" s="3" t="s">
        <v>60</v>
      </c>
      <c r="F139" s="4" t="s">
        <v>2999</v>
      </c>
      <c r="G139" s="2"/>
    </row>
    <row r="140" spans="1:7" ht="82.8">
      <c r="A140" s="3">
        <v>1</v>
      </c>
      <c r="B140" s="3" t="s">
        <v>9</v>
      </c>
      <c r="C140" s="3">
        <v>27112013</v>
      </c>
      <c r="D140" s="7" t="s">
        <v>361</v>
      </c>
      <c r="E140" s="3" t="s">
        <v>60</v>
      </c>
      <c r="F140" s="4" t="s">
        <v>382</v>
      </c>
      <c r="G140" s="2"/>
    </row>
    <row r="141" spans="1:7" ht="96.6">
      <c r="A141" s="3">
        <v>1</v>
      </c>
      <c r="B141" s="3" t="s">
        <v>9</v>
      </c>
      <c r="C141" s="3">
        <v>10191700</v>
      </c>
      <c r="D141" s="7" t="s">
        <v>363</v>
      </c>
      <c r="E141" s="3" t="s">
        <v>50</v>
      </c>
      <c r="F141" s="4" t="s">
        <v>384</v>
      </c>
      <c r="G141" s="2"/>
    </row>
    <row r="142" spans="1:7" ht="82.8">
      <c r="A142" s="3">
        <v>1</v>
      </c>
      <c r="B142" s="3" t="s">
        <v>9</v>
      </c>
      <c r="C142" s="3">
        <v>27111605</v>
      </c>
      <c r="D142" s="7" t="s">
        <v>367</v>
      </c>
      <c r="E142" s="3" t="s">
        <v>60</v>
      </c>
      <c r="F142" s="4" t="s">
        <v>390</v>
      </c>
      <c r="G142" s="2"/>
    </row>
    <row r="143" spans="1:7" ht="55.2">
      <c r="A143" s="3">
        <v>1</v>
      </c>
      <c r="B143" s="3" t="s">
        <v>9</v>
      </c>
      <c r="C143" s="3">
        <v>27111513</v>
      </c>
      <c r="D143" s="7" t="s">
        <v>365</v>
      </c>
      <c r="E143" s="3" t="s">
        <v>60</v>
      </c>
      <c r="F143" s="4" t="s">
        <v>386</v>
      </c>
      <c r="G143" s="2"/>
    </row>
    <row r="144" spans="1:7" ht="110.4">
      <c r="A144" s="3">
        <v>1</v>
      </c>
      <c r="B144" s="3" t="s">
        <v>9</v>
      </c>
      <c r="C144" s="3">
        <v>10152001</v>
      </c>
      <c r="D144" s="7" t="s">
        <v>369</v>
      </c>
      <c r="E144" s="3" t="s">
        <v>60</v>
      </c>
      <c r="F144" s="4" t="s">
        <v>394</v>
      </c>
      <c r="G144" s="2"/>
    </row>
    <row r="145" spans="1:7" ht="82.8">
      <c r="A145" s="3">
        <v>1</v>
      </c>
      <c r="B145" s="3" t="s">
        <v>9</v>
      </c>
      <c r="C145" s="3">
        <v>10152001</v>
      </c>
      <c r="D145" s="7" t="s">
        <v>3046</v>
      </c>
      <c r="E145" s="3" t="s">
        <v>60</v>
      </c>
      <c r="F145" s="4" t="s">
        <v>407</v>
      </c>
      <c r="G145" s="2"/>
    </row>
    <row r="146" spans="1:7" ht="55.2">
      <c r="A146" s="3">
        <v>1</v>
      </c>
      <c r="B146" s="3" t="s">
        <v>9</v>
      </c>
      <c r="C146" s="3">
        <v>10161503</v>
      </c>
      <c r="D146" s="7" t="s">
        <v>2998</v>
      </c>
      <c r="E146" s="3" t="s">
        <v>60</v>
      </c>
      <c r="F146" s="4" t="s">
        <v>409</v>
      </c>
      <c r="G146" s="2"/>
    </row>
    <row r="147" spans="1:7" ht="27.6">
      <c r="A147" s="3">
        <v>1</v>
      </c>
      <c r="B147" s="3" t="s">
        <v>9</v>
      </c>
      <c r="C147" s="3">
        <v>10151518</v>
      </c>
      <c r="D147" s="7" t="s">
        <v>375</v>
      </c>
      <c r="E147" s="3" t="s">
        <v>60</v>
      </c>
      <c r="F147" s="4" t="s">
        <v>402</v>
      </c>
      <c r="G147" s="2"/>
    </row>
    <row r="148" spans="1:7" ht="27.6">
      <c r="A148" s="3">
        <v>1</v>
      </c>
      <c r="B148" s="3" t="s">
        <v>9</v>
      </c>
      <c r="C148" s="3">
        <v>10151521</v>
      </c>
      <c r="D148" s="7" t="s">
        <v>3047</v>
      </c>
      <c r="E148" s="3" t="s">
        <v>60</v>
      </c>
      <c r="F148" s="4" t="s">
        <v>400</v>
      </c>
      <c r="G148" s="2"/>
    </row>
    <row r="149" spans="1:7" ht="27.6">
      <c r="A149" s="3">
        <v>1</v>
      </c>
      <c r="B149" s="3" t="s">
        <v>9</v>
      </c>
      <c r="C149" s="3">
        <v>10151521</v>
      </c>
      <c r="D149" s="7" t="s">
        <v>3048</v>
      </c>
      <c r="E149" s="3" t="s">
        <v>60</v>
      </c>
      <c r="F149" s="4" t="s">
        <v>400</v>
      </c>
      <c r="G149" s="2"/>
    </row>
    <row r="150" spans="1:7" ht="27.6">
      <c r="A150" s="3">
        <v>1</v>
      </c>
      <c r="B150" s="3" t="s">
        <v>9</v>
      </c>
      <c r="C150" s="3">
        <v>13111016</v>
      </c>
      <c r="D150" s="7" t="s">
        <v>3049</v>
      </c>
      <c r="E150" s="3" t="s">
        <v>120</v>
      </c>
      <c r="F150" s="4" t="s">
        <v>415</v>
      </c>
      <c r="G150" s="2"/>
    </row>
    <row r="151" spans="1:7" ht="27.6">
      <c r="A151" s="3">
        <v>1</v>
      </c>
      <c r="B151" s="3" t="s">
        <v>9</v>
      </c>
      <c r="C151" s="3">
        <v>13111016</v>
      </c>
      <c r="D151" s="7" t="s">
        <v>379</v>
      </c>
      <c r="E151" s="3" t="s">
        <v>120</v>
      </c>
      <c r="F151" s="4" t="s">
        <v>413</v>
      </c>
      <c r="G151" s="2"/>
    </row>
    <row r="152" spans="1:7" ht="27.6">
      <c r="A152" s="3">
        <v>1</v>
      </c>
      <c r="B152" s="3" t="s">
        <v>9</v>
      </c>
      <c r="C152" s="3">
        <v>11151518</v>
      </c>
      <c r="D152" s="7" t="s">
        <v>3050</v>
      </c>
      <c r="E152" s="3" t="s">
        <v>120</v>
      </c>
      <c r="F152" s="4" t="s">
        <v>423</v>
      </c>
      <c r="G152" s="2"/>
    </row>
    <row r="153" spans="1:7">
      <c r="A153" s="3">
        <v>1</v>
      </c>
      <c r="B153" s="3" t="s">
        <v>9</v>
      </c>
      <c r="C153" s="3">
        <v>13111016</v>
      </c>
      <c r="D153" s="7" t="s">
        <v>383</v>
      </c>
      <c r="E153" s="3" t="s">
        <v>120</v>
      </c>
      <c r="F153" s="4" t="s">
        <v>419</v>
      </c>
      <c r="G153" s="2"/>
    </row>
    <row r="154" spans="1:7">
      <c r="A154" s="3">
        <v>1</v>
      </c>
      <c r="B154" s="3" t="s">
        <v>9</v>
      </c>
      <c r="C154" s="3">
        <v>13111016</v>
      </c>
      <c r="D154" s="7" t="s">
        <v>3051</v>
      </c>
      <c r="E154" s="3" t="s">
        <v>120</v>
      </c>
      <c r="F154" s="4" t="s">
        <v>417</v>
      </c>
      <c r="G154" s="2"/>
    </row>
    <row r="155" spans="1:7" ht="27.6">
      <c r="A155" s="3">
        <v>1</v>
      </c>
      <c r="B155" s="3" t="s">
        <v>9</v>
      </c>
      <c r="C155" s="3">
        <v>13111016</v>
      </c>
      <c r="D155" s="7" t="s">
        <v>385</v>
      </c>
      <c r="E155" s="3" t="s">
        <v>120</v>
      </c>
      <c r="F155" s="4" t="s">
        <v>421</v>
      </c>
      <c r="G155" s="2"/>
    </row>
    <row r="156" spans="1:7" ht="55.2">
      <c r="A156" s="3">
        <v>1</v>
      </c>
      <c r="B156" s="3" t="s">
        <v>9</v>
      </c>
      <c r="C156" s="3">
        <v>41111900</v>
      </c>
      <c r="D156" s="7" t="s">
        <v>387</v>
      </c>
      <c r="E156" s="3" t="s">
        <v>60</v>
      </c>
      <c r="F156" s="4" t="s">
        <v>425</v>
      </c>
      <c r="G156" s="2"/>
    </row>
    <row r="157" spans="1:7" ht="27.6">
      <c r="A157" s="3">
        <v>1</v>
      </c>
      <c r="B157" s="3" t="s">
        <v>9</v>
      </c>
      <c r="C157" s="3">
        <v>11151511</v>
      </c>
      <c r="D157" s="7" t="s">
        <v>391</v>
      </c>
      <c r="E157" s="3" t="s">
        <v>120</v>
      </c>
      <c r="F157" s="4" t="s">
        <v>427</v>
      </c>
      <c r="G157" s="2"/>
    </row>
    <row r="158" spans="1:7" ht="27.6">
      <c r="A158" s="3">
        <v>1</v>
      </c>
      <c r="B158" s="3" t="s">
        <v>9</v>
      </c>
      <c r="C158" s="3">
        <v>11151511</v>
      </c>
      <c r="D158" s="7" t="s">
        <v>393</v>
      </c>
      <c r="E158" s="3" t="s">
        <v>120</v>
      </c>
      <c r="F158" s="4" t="s">
        <v>431</v>
      </c>
      <c r="G158" s="2"/>
    </row>
    <row r="159" spans="1:7" ht="27.6">
      <c r="A159" s="3">
        <v>1</v>
      </c>
      <c r="B159" s="3" t="s">
        <v>9</v>
      </c>
      <c r="C159" s="3">
        <v>10171702</v>
      </c>
      <c r="D159" s="7" t="s">
        <v>395</v>
      </c>
      <c r="E159" s="3" t="s">
        <v>76</v>
      </c>
      <c r="F159" s="4" t="s">
        <v>433</v>
      </c>
      <c r="G159" s="2"/>
    </row>
    <row r="160" spans="1:7" ht="55.2">
      <c r="A160" s="3">
        <v>1</v>
      </c>
      <c r="B160" s="3" t="s">
        <v>9</v>
      </c>
      <c r="C160" s="3">
        <v>40172608</v>
      </c>
      <c r="D160" s="7" t="s">
        <v>397</v>
      </c>
      <c r="E160" s="3" t="s">
        <v>60</v>
      </c>
      <c r="F160" s="4" t="s">
        <v>437</v>
      </c>
      <c r="G160" s="2"/>
    </row>
    <row r="161" spans="1:7" ht="41.4">
      <c r="A161" s="3">
        <v>1</v>
      </c>
      <c r="B161" s="3" t="s">
        <v>9</v>
      </c>
      <c r="C161" s="3">
        <v>40172608</v>
      </c>
      <c r="D161" s="7" t="s">
        <v>399</v>
      </c>
      <c r="E161" s="3" t="s">
        <v>60</v>
      </c>
      <c r="F161" s="4" t="s">
        <v>441</v>
      </c>
      <c r="G161" s="2"/>
    </row>
    <row r="162" spans="1:7" ht="27.6">
      <c r="A162" s="3">
        <v>1</v>
      </c>
      <c r="B162" s="3" t="s">
        <v>9</v>
      </c>
      <c r="C162" s="3">
        <v>40172608</v>
      </c>
      <c r="D162" s="7" t="s">
        <v>3052</v>
      </c>
      <c r="E162" s="3" t="s">
        <v>60</v>
      </c>
      <c r="F162" s="4" t="s">
        <v>435</v>
      </c>
      <c r="G162" s="2"/>
    </row>
    <row r="163" spans="1:7" ht="27.6">
      <c r="A163" s="3">
        <v>1</v>
      </c>
      <c r="B163" s="3" t="s">
        <v>9</v>
      </c>
      <c r="C163" s="3">
        <v>40172608</v>
      </c>
      <c r="D163" s="7" t="s">
        <v>3053</v>
      </c>
      <c r="E163" s="3" t="s">
        <v>60</v>
      </c>
      <c r="F163" s="4" t="s">
        <v>439</v>
      </c>
      <c r="G163" s="2"/>
    </row>
    <row r="164" spans="1:7" ht="27.6">
      <c r="A164" s="3">
        <v>1</v>
      </c>
      <c r="B164" s="3" t="s">
        <v>9</v>
      </c>
      <c r="C164" s="3">
        <v>31162802</v>
      </c>
      <c r="D164" s="7" t="s">
        <v>404</v>
      </c>
      <c r="E164" s="3" t="s">
        <v>60</v>
      </c>
      <c r="F164" s="4" t="s">
        <v>449</v>
      </c>
      <c r="G164" s="2"/>
    </row>
    <row r="165" spans="1:7" ht="55.2">
      <c r="A165" s="3">
        <v>1</v>
      </c>
      <c r="B165" s="3" t="s">
        <v>9</v>
      </c>
      <c r="C165" s="3">
        <v>10191506</v>
      </c>
      <c r="D165" s="7" t="s">
        <v>406</v>
      </c>
      <c r="E165" s="3" t="s">
        <v>296</v>
      </c>
      <c r="F165" s="4" t="s">
        <v>451</v>
      </c>
      <c r="G165" s="2"/>
    </row>
    <row r="166" spans="1:7" ht="41.4">
      <c r="A166" s="3">
        <v>1</v>
      </c>
      <c r="B166" s="3" t="s">
        <v>9</v>
      </c>
      <c r="C166" s="3">
        <v>10152000</v>
      </c>
      <c r="D166" s="7" t="s">
        <v>3054</v>
      </c>
      <c r="E166" s="3" t="s">
        <v>106</v>
      </c>
      <c r="F166" s="4" t="s">
        <v>453</v>
      </c>
      <c r="G166" s="2"/>
    </row>
    <row r="167" spans="1:7" ht="41.4">
      <c r="A167" s="3">
        <v>1</v>
      </c>
      <c r="B167" s="3" t="s">
        <v>9</v>
      </c>
      <c r="C167" s="3">
        <v>10151520</v>
      </c>
      <c r="D167" s="7" t="s">
        <v>408</v>
      </c>
      <c r="E167" s="3" t="s">
        <v>106</v>
      </c>
      <c r="F167" s="4" t="s">
        <v>455</v>
      </c>
      <c r="G167" s="2"/>
    </row>
    <row r="168" spans="1:7" ht="27.6">
      <c r="A168" s="3">
        <v>1</v>
      </c>
      <c r="B168" s="3" t="s">
        <v>9</v>
      </c>
      <c r="C168" s="3">
        <v>10151504</v>
      </c>
      <c r="D168" s="7" t="s">
        <v>410</v>
      </c>
      <c r="E168" s="3" t="s">
        <v>106</v>
      </c>
      <c r="F168" s="4" t="s">
        <v>457</v>
      </c>
      <c r="G168" s="2"/>
    </row>
    <row r="169" spans="1:7" ht="41.4">
      <c r="A169" s="3">
        <v>1</v>
      </c>
      <c r="B169" s="3" t="s">
        <v>9</v>
      </c>
      <c r="C169" s="3">
        <v>10151816</v>
      </c>
      <c r="D169" s="7" t="s">
        <v>3055</v>
      </c>
      <c r="E169" s="3" t="s">
        <v>106</v>
      </c>
      <c r="F169" s="4" t="s">
        <v>459</v>
      </c>
      <c r="G169" s="2"/>
    </row>
    <row r="170" spans="1:7" ht="55.2">
      <c r="A170" s="3">
        <v>1</v>
      </c>
      <c r="B170" s="3" t="s">
        <v>9</v>
      </c>
      <c r="C170" s="3">
        <v>10151500</v>
      </c>
      <c r="D170" s="7" t="s">
        <v>3056</v>
      </c>
      <c r="E170" s="3" t="s">
        <v>106</v>
      </c>
      <c r="F170" s="4" t="s">
        <v>527</v>
      </c>
      <c r="G170" s="2"/>
    </row>
    <row r="171" spans="1:7" ht="41.4">
      <c r="A171" s="3">
        <v>1</v>
      </c>
      <c r="B171" s="3" t="s">
        <v>9</v>
      </c>
      <c r="C171" s="3">
        <v>10151500</v>
      </c>
      <c r="D171" s="7" t="s">
        <v>3057</v>
      </c>
      <c r="E171" s="3" t="s">
        <v>106</v>
      </c>
      <c r="F171" s="4" t="s">
        <v>549</v>
      </c>
      <c r="G171" s="2"/>
    </row>
    <row r="172" spans="1:7" ht="41.4">
      <c r="A172" s="3">
        <v>1</v>
      </c>
      <c r="B172" s="3" t="s">
        <v>9</v>
      </c>
      <c r="C172" s="3">
        <v>10151500</v>
      </c>
      <c r="D172" s="7" t="s">
        <v>3058</v>
      </c>
      <c r="E172" s="3" t="s">
        <v>106</v>
      </c>
      <c r="F172" s="4" t="s">
        <v>553</v>
      </c>
      <c r="G172" s="2"/>
    </row>
    <row r="173" spans="1:7" ht="41.4">
      <c r="A173" s="3">
        <v>1</v>
      </c>
      <c r="B173" s="3" t="s">
        <v>9</v>
      </c>
      <c r="C173" s="3">
        <v>10151500</v>
      </c>
      <c r="D173" s="7" t="s">
        <v>490</v>
      </c>
      <c r="E173" s="3" t="s">
        <v>106</v>
      </c>
      <c r="F173" s="4" t="s">
        <v>3059</v>
      </c>
      <c r="G173" s="2"/>
    </row>
    <row r="174" spans="1:7" ht="41.4">
      <c r="A174" s="3">
        <v>1</v>
      </c>
      <c r="B174" s="3" t="s">
        <v>9</v>
      </c>
      <c r="C174" s="3">
        <v>10151500</v>
      </c>
      <c r="D174" s="7" t="s">
        <v>3060</v>
      </c>
      <c r="E174" s="3" t="s">
        <v>106</v>
      </c>
      <c r="F174" s="4" t="s">
        <v>3061</v>
      </c>
      <c r="G174" s="2"/>
    </row>
    <row r="175" spans="1:7" ht="41.4">
      <c r="A175" s="3">
        <v>1</v>
      </c>
      <c r="B175" s="3" t="s">
        <v>9</v>
      </c>
      <c r="C175" s="3">
        <v>10151704</v>
      </c>
      <c r="D175" s="7" t="s">
        <v>414</v>
      </c>
      <c r="E175" s="3" t="s">
        <v>106</v>
      </c>
      <c r="F175" s="4" t="s">
        <v>463</v>
      </c>
      <c r="G175" s="2"/>
    </row>
    <row r="176" spans="1:7" ht="41.4">
      <c r="A176" s="3">
        <v>1</v>
      </c>
      <c r="B176" s="3" t="s">
        <v>9</v>
      </c>
      <c r="C176" s="3">
        <v>10151500</v>
      </c>
      <c r="D176" s="7" t="s">
        <v>3062</v>
      </c>
      <c r="E176" s="3" t="s">
        <v>106</v>
      </c>
      <c r="F176" s="4" t="s">
        <v>467</v>
      </c>
      <c r="G176" s="2"/>
    </row>
    <row r="177" spans="1:7" ht="41.4">
      <c r="A177" s="3">
        <v>1</v>
      </c>
      <c r="B177" s="3" t="s">
        <v>9</v>
      </c>
      <c r="C177" s="3">
        <v>10151515</v>
      </c>
      <c r="D177" s="7" t="s">
        <v>3063</v>
      </c>
      <c r="E177" s="3" t="s">
        <v>106</v>
      </c>
      <c r="F177" s="4" t="s">
        <v>469</v>
      </c>
      <c r="G177" s="2"/>
    </row>
    <row r="178" spans="1:7" ht="41.4">
      <c r="A178" s="3">
        <v>1</v>
      </c>
      <c r="B178" s="3" t="s">
        <v>9</v>
      </c>
      <c r="C178" s="3">
        <v>10151515</v>
      </c>
      <c r="D178" s="7" t="s">
        <v>422</v>
      </c>
      <c r="E178" s="3" t="s">
        <v>106</v>
      </c>
      <c r="F178" s="4" t="s">
        <v>471</v>
      </c>
      <c r="G178" s="2"/>
    </row>
    <row r="179" spans="1:7" ht="41.4">
      <c r="A179" s="3">
        <v>1</v>
      </c>
      <c r="B179" s="3" t="s">
        <v>9</v>
      </c>
      <c r="C179" s="3">
        <v>10151805</v>
      </c>
      <c r="D179" s="7" t="s">
        <v>424</v>
      </c>
      <c r="E179" s="3" t="s">
        <v>106</v>
      </c>
      <c r="F179" s="4" t="s">
        <v>477</v>
      </c>
      <c r="G179" s="2"/>
    </row>
    <row r="180" spans="1:7" ht="41.4">
      <c r="A180" s="3">
        <v>1</v>
      </c>
      <c r="B180" s="3" t="s">
        <v>9</v>
      </c>
      <c r="C180" s="3">
        <v>10151523</v>
      </c>
      <c r="D180" s="7" t="s">
        <v>3064</v>
      </c>
      <c r="E180" s="3" t="s">
        <v>106</v>
      </c>
      <c r="F180" s="4" t="s">
        <v>479</v>
      </c>
      <c r="G180" s="2"/>
    </row>
    <row r="181" spans="1:7" ht="27.6">
      <c r="A181" s="3">
        <v>1</v>
      </c>
      <c r="B181" s="3" t="s">
        <v>9</v>
      </c>
      <c r="C181" s="3">
        <v>10151904</v>
      </c>
      <c r="D181" s="7" t="s">
        <v>2957</v>
      </c>
      <c r="E181" s="3" t="s">
        <v>106</v>
      </c>
      <c r="F181" s="4" t="s">
        <v>487</v>
      </c>
      <c r="G181" s="2"/>
    </row>
    <row r="182" spans="1:7" ht="55.2">
      <c r="A182" s="3">
        <v>1</v>
      </c>
      <c r="B182" s="3" t="s">
        <v>9</v>
      </c>
      <c r="C182" s="3">
        <v>10152001</v>
      </c>
      <c r="D182" s="7" t="s">
        <v>3065</v>
      </c>
      <c r="E182" s="3" t="s">
        <v>106</v>
      </c>
      <c r="F182" s="4" t="s">
        <v>483</v>
      </c>
      <c r="G182" s="2"/>
    </row>
    <row r="183" spans="1:7" ht="41.4">
      <c r="A183" s="3">
        <v>1</v>
      </c>
      <c r="B183" s="3" t="s">
        <v>9</v>
      </c>
      <c r="C183" s="3">
        <v>10152001</v>
      </c>
      <c r="D183" s="7" t="s">
        <v>428</v>
      </c>
      <c r="E183" s="3" t="s">
        <v>60</v>
      </c>
      <c r="F183" s="4" t="s">
        <v>481</v>
      </c>
      <c r="G183" s="2"/>
    </row>
    <row r="184" spans="1:7" ht="69">
      <c r="A184" s="3">
        <v>1</v>
      </c>
      <c r="B184" s="3" t="s">
        <v>9</v>
      </c>
      <c r="C184" s="3">
        <v>10152000</v>
      </c>
      <c r="D184" s="7" t="s">
        <v>434</v>
      </c>
      <c r="E184" s="3" t="s">
        <v>106</v>
      </c>
      <c r="F184" s="4" t="s">
        <v>495</v>
      </c>
      <c r="G184" s="2"/>
    </row>
    <row r="185" spans="1:7" ht="41.4">
      <c r="A185" s="3">
        <v>1</v>
      </c>
      <c r="B185" s="3" t="s">
        <v>9</v>
      </c>
      <c r="C185" s="3">
        <v>10152000</v>
      </c>
      <c r="D185" s="7" t="s">
        <v>436</v>
      </c>
      <c r="E185" s="3" t="s">
        <v>106</v>
      </c>
      <c r="F185" s="4" t="s">
        <v>499</v>
      </c>
      <c r="G185" s="2"/>
    </row>
    <row r="186" spans="1:7" ht="41.4">
      <c r="A186" s="3">
        <v>1</v>
      </c>
      <c r="B186" s="3" t="s">
        <v>9</v>
      </c>
      <c r="C186" s="3">
        <v>10152000</v>
      </c>
      <c r="D186" s="7" t="s">
        <v>438</v>
      </c>
      <c r="E186" s="3" t="s">
        <v>106</v>
      </c>
      <c r="F186" s="4" t="s">
        <v>505</v>
      </c>
      <c r="G186" s="2"/>
    </row>
    <row r="187" spans="1:7" ht="41.4">
      <c r="A187" s="3">
        <v>1</v>
      </c>
      <c r="B187" s="3" t="s">
        <v>9</v>
      </c>
      <c r="C187" s="3">
        <v>10152001</v>
      </c>
      <c r="D187" s="7" t="s">
        <v>440</v>
      </c>
      <c r="E187" s="3" t="s">
        <v>60</v>
      </c>
      <c r="F187" s="4" t="s">
        <v>507</v>
      </c>
      <c r="G187" s="2"/>
    </row>
    <row r="188" spans="1:7" ht="41.4">
      <c r="A188" s="3">
        <v>1</v>
      </c>
      <c r="B188" s="3" t="s">
        <v>9</v>
      </c>
      <c r="C188" s="3">
        <v>10151517</v>
      </c>
      <c r="D188" s="7" t="s">
        <v>442</v>
      </c>
      <c r="E188" s="3" t="s">
        <v>106</v>
      </c>
      <c r="F188" s="4" t="s">
        <v>517</v>
      </c>
      <c r="G188" s="2"/>
    </row>
    <row r="189" spans="1:7" ht="41.4">
      <c r="A189" s="3">
        <v>1</v>
      </c>
      <c r="B189" s="3" t="s">
        <v>9</v>
      </c>
      <c r="C189" s="3">
        <v>10151501</v>
      </c>
      <c r="D189" s="7" t="s">
        <v>444</v>
      </c>
      <c r="E189" s="3" t="s">
        <v>106</v>
      </c>
      <c r="F189" s="4" t="s">
        <v>519</v>
      </c>
      <c r="G189" s="2"/>
    </row>
    <row r="190" spans="1:7" ht="41.4">
      <c r="A190" s="3">
        <v>1</v>
      </c>
      <c r="B190" s="3" t="s">
        <v>9</v>
      </c>
      <c r="C190" s="3">
        <v>10151501</v>
      </c>
      <c r="D190" s="7" t="s">
        <v>446</v>
      </c>
      <c r="E190" s="3" t="s">
        <v>106</v>
      </c>
      <c r="F190" s="4" t="s">
        <v>521</v>
      </c>
      <c r="G190" s="2"/>
    </row>
    <row r="191" spans="1:7" ht="41.4">
      <c r="A191" s="3">
        <v>1</v>
      </c>
      <c r="B191" s="3" t="s">
        <v>9</v>
      </c>
      <c r="C191" s="3">
        <v>10151704</v>
      </c>
      <c r="D191" s="7" t="s">
        <v>3066</v>
      </c>
      <c r="E191" s="3" t="s">
        <v>106</v>
      </c>
      <c r="F191" s="4" t="s">
        <v>3001</v>
      </c>
      <c r="G191" s="2"/>
    </row>
    <row r="192" spans="1:7" ht="41.4">
      <c r="A192" s="3">
        <v>1</v>
      </c>
      <c r="B192" s="3" t="s">
        <v>9</v>
      </c>
      <c r="C192" s="3">
        <v>10151500</v>
      </c>
      <c r="D192" s="7" t="s">
        <v>450</v>
      </c>
      <c r="E192" s="3" t="s">
        <v>106</v>
      </c>
      <c r="F192" s="4" t="s">
        <v>523</v>
      </c>
      <c r="G192" s="2"/>
    </row>
    <row r="193" spans="1:7" ht="41.4">
      <c r="A193" s="3">
        <v>1</v>
      </c>
      <c r="B193" s="3" t="s">
        <v>9</v>
      </c>
      <c r="C193" s="3">
        <v>10151800</v>
      </c>
      <c r="D193" s="7" t="s">
        <v>3067</v>
      </c>
      <c r="E193" s="3" t="s">
        <v>106</v>
      </c>
      <c r="F193" s="4" t="s">
        <v>3068</v>
      </c>
      <c r="G193" s="2"/>
    </row>
    <row r="194" spans="1:7" ht="41.4">
      <c r="A194" s="3">
        <v>1</v>
      </c>
      <c r="B194" s="3" t="s">
        <v>9</v>
      </c>
      <c r="C194" s="3">
        <v>10151815</v>
      </c>
      <c r="D194" s="7" t="s">
        <v>454</v>
      </c>
      <c r="E194" s="3" t="s">
        <v>106</v>
      </c>
      <c r="F194" s="4" t="s">
        <v>525</v>
      </c>
      <c r="G194" s="2"/>
    </row>
    <row r="195" spans="1:7" ht="41.4">
      <c r="A195" s="3">
        <v>1</v>
      </c>
      <c r="B195" s="3" t="s">
        <v>9</v>
      </c>
      <c r="C195" s="3">
        <v>10151512</v>
      </c>
      <c r="D195" s="7" t="s">
        <v>458</v>
      </c>
      <c r="E195" s="3" t="s">
        <v>106</v>
      </c>
      <c r="F195" s="4" t="s">
        <v>529</v>
      </c>
      <c r="G195" s="2"/>
    </row>
    <row r="196" spans="1:7" ht="41.4">
      <c r="A196" s="3">
        <v>1</v>
      </c>
      <c r="B196" s="3" t="s">
        <v>9</v>
      </c>
      <c r="C196" s="3">
        <v>10151512</v>
      </c>
      <c r="D196" s="7" t="s">
        <v>460</v>
      </c>
      <c r="E196" s="3" t="s">
        <v>106</v>
      </c>
      <c r="F196" s="4" t="s">
        <v>533</v>
      </c>
      <c r="G196" s="2"/>
    </row>
    <row r="197" spans="1:7" ht="41.4">
      <c r="A197" s="3">
        <v>1</v>
      </c>
      <c r="B197" s="3" t="s">
        <v>9</v>
      </c>
      <c r="C197" s="3">
        <v>10151512</v>
      </c>
      <c r="D197" s="7" t="s">
        <v>3069</v>
      </c>
      <c r="E197" s="3" t="s">
        <v>106</v>
      </c>
      <c r="F197" s="4" t="s">
        <v>535</v>
      </c>
      <c r="G197" s="2"/>
    </row>
    <row r="198" spans="1:7" ht="55.2">
      <c r="A198" s="3">
        <v>1</v>
      </c>
      <c r="B198" s="3" t="s">
        <v>9</v>
      </c>
      <c r="C198" s="3">
        <v>10151512</v>
      </c>
      <c r="D198" s="7" t="s">
        <v>3070</v>
      </c>
      <c r="E198" s="3" t="s">
        <v>106</v>
      </c>
      <c r="F198" s="4" t="s">
        <v>531</v>
      </c>
      <c r="G198" s="2"/>
    </row>
    <row r="199" spans="1:7" ht="55.2">
      <c r="A199" s="3">
        <v>1</v>
      </c>
      <c r="B199" s="3" t="s">
        <v>9</v>
      </c>
      <c r="C199" s="3">
        <v>10151609</v>
      </c>
      <c r="D199" s="7" t="s">
        <v>462</v>
      </c>
      <c r="E199" s="3" t="s">
        <v>106</v>
      </c>
      <c r="F199" s="4" t="s">
        <v>537</v>
      </c>
      <c r="G199" s="2"/>
    </row>
    <row r="200" spans="1:7" ht="41.4">
      <c r="A200" s="3">
        <v>1</v>
      </c>
      <c r="B200" s="3" t="s">
        <v>9</v>
      </c>
      <c r="C200" s="3">
        <v>10151609</v>
      </c>
      <c r="D200" s="7" t="s">
        <v>464</v>
      </c>
      <c r="E200" s="3" t="s">
        <v>106</v>
      </c>
      <c r="F200" s="4" t="s">
        <v>539</v>
      </c>
      <c r="G200" s="2"/>
    </row>
    <row r="201" spans="1:7" ht="55.2">
      <c r="A201" s="3">
        <v>1</v>
      </c>
      <c r="B201" s="3" t="s">
        <v>9</v>
      </c>
      <c r="C201" s="3">
        <v>10151535</v>
      </c>
      <c r="D201" s="7" t="s">
        <v>466</v>
      </c>
      <c r="E201" s="3" t="s">
        <v>106</v>
      </c>
      <c r="F201" s="4" t="s">
        <v>541</v>
      </c>
      <c r="G201" s="2"/>
    </row>
    <row r="202" spans="1:7" ht="41.4">
      <c r="A202" s="3">
        <v>1</v>
      </c>
      <c r="B202" s="3" t="s">
        <v>9</v>
      </c>
      <c r="C202" s="3">
        <v>10151800</v>
      </c>
      <c r="D202" s="7" t="s">
        <v>3071</v>
      </c>
      <c r="E202" s="3" t="s">
        <v>106</v>
      </c>
      <c r="F202" s="4" t="s">
        <v>543</v>
      </c>
      <c r="G202" s="2"/>
    </row>
    <row r="203" spans="1:7" ht="41.4">
      <c r="A203" s="3">
        <v>1</v>
      </c>
      <c r="B203" s="3" t="s">
        <v>9</v>
      </c>
      <c r="C203" s="3">
        <v>10151500</v>
      </c>
      <c r="D203" s="7" t="s">
        <v>476</v>
      </c>
      <c r="E203" s="3" t="s">
        <v>106</v>
      </c>
      <c r="F203" s="4" t="s">
        <v>555</v>
      </c>
      <c r="G203" s="2"/>
    </row>
    <row r="204" spans="1:7" ht="41.4">
      <c r="A204" s="3">
        <v>1</v>
      </c>
      <c r="B204" s="3" t="s">
        <v>9</v>
      </c>
      <c r="C204" s="3">
        <v>10151534</v>
      </c>
      <c r="D204" s="7" t="s">
        <v>470</v>
      </c>
      <c r="E204" s="3" t="s">
        <v>106</v>
      </c>
      <c r="F204" s="4" t="s">
        <v>547</v>
      </c>
      <c r="G204" s="2"/>
    </row>
    <row r="205" spans="1:7" ht="41.4">
      <c r="A205" s="3">
        <v>1</v>
      </c>
      <c r="B205" s="3" t="s">
        <v>9</v>
      </c>
      <c r="C205" s="3">
        <v>10151507</v>
      </c>
      <c r="D205" s="7" t="s">
        <v>478</v>
      </c>
      <c r="E205" s="3" t="s">
        <v>106</v>
      </c>
      <c r="F205" s="4" t="s">
        <v>558</v>
      </c>
      <c r="G205" s="2"/>
    </row>
    <row r="206" spans="1:7" ht="41.4">
      <c r="A206" s="3">
        <v>1</v>
      </c>
      <c r="B206" s="3" t="s">
        <v>9</v>
      </c>
      <c r="C206" s="3">
        <v>10151524</v>
      </c>
      <c r="D206" s="7" t="s">
        <v>480</v>
      </c>
      <c r="E206" s="3" t="s">
        <v>106</v>
      </c>
      <c r="F206" s="4" t="s">
        <v>3072</v>
      </c>
      <c r="G206" s="2"/>
    </row>
    <row r="207" spans="1:7" ht="41.4">
      <c r="A207" s="3">
        <v>1</v>
      </c>
      <c r="B207" s="3" t="s">
        <v>9</v>
      </c>
      <c r="C207" s="3">
        <v>10151521</v>
      </c>
      <c r="D207" s="7" t="s">
        <v>482</v>
      </c>
      <c r="E207" s="3" t="s">
        <v>106</v>
      </c>
      <c r="F207" s="4" t="s">
        <v>3073</v>
      </c>
      <c r="G207" s="5"/>
    </row>
    <row r="208" spans="1:7" ht="41.4">
      <c r="A208" s="3">
        <v>1</v>
      </c>
      <c r="B208" s="3" t="s">
        <v>9</v>
      </c>
      <c r="C208" s="3">
        <v>10151521</v>
      </c>
      <c r="D208" s="7" t="s">
        <v>3074</v>
      </c>
      <c r="E208" s="3" t="s">
        <v>106</v>
      </c>
      <c r="F208" s="4" t="s">
        <v>3075</v>
      </c>
      <c r="G208" s="2"/>
    </row>
    <row r="209" spans="1:7" ht="69">
      <c r="A209" s="3">
        <v>1</v>
      </c>
      <c r="B209" s="3" t="s">
        <v>9</v>
      </c>
      <c r="C209" s="3">
        <v>10151500</v>
      </c>
      <c r="D209" s="7" t="s">
        <v>3076</v>
      </c>
      <c r="E209" s="3" t="s">
        <v>106</v>
      </c>
      <c r="F209" s="4" t="s">
        <v>3077</v>
      </c>
      <c r="G209" s="2"/>
    </row>
    <row r="210" spans="1:7" ht="55.2">
      <c r="A210" s="3">
        <v>1</v>
      </c>
      <c r="B210" s="3" t="s">
        <v>9</v>
      </c>
      <c r="C210" s="3">
        <v>10151503</v>
      </c>
      <c r="D210" s="7" t="s">
        <v>3078</v>
      </c>
      <c r="E210" s="3" t="s">
        <v>106</v>
      </c>
      <c r="F210" s="4" t="s">
        <v>3079</v>
      </c>
      <c r="G210" s="2"/>
    </row>
    <row r="211" spans="1:7" ht="41.4">
      <c r="A211" s="3">
        <v>1</v>
      </c>
      <c r="B211" s="3" t="s">
        <v>9</v>
      </c>
      <c r="C211" s="3">
        <v>10151522</v>
      </c>
      <c r="D211" s="7" t="s">
        <v>3080</v>
      </c>
      <c r="E211" s="3" t="s">
        <v>106</v>
      </c>
      <c r="F211" s="4" t="s">
        <v>3081</v>
      </c>
      <c r="G211" s="2"/>
    </row>
    <row r="212" spans="1:7" ht="55.2">
      <c r="A212" s="3">
        <v>1</v>
      </c>
      <c r="B212" s="3" t="s">
        <v>9</v>
      </c>
      <c r="C212" s="3">
        <v>10151500</v>
      </c>
      <c r="D212" s="7" t="s">
        <v>494</v>
      </c>
      <c r="E212" s="3" t="s">
        <v>106</v>
      </c>
      <c r="F212" s="4" t="s">
        <v>3082</v>
      </c>
      <c r="G212" s="2"/>
    </row>
    <row r="213" spans="1:7" ht="41.4">
      <c r="A213" s="3">
        <v>1</v>
      </c>
      <c r="B213" s="3" t="s">
        <v>9</v>
      </c>
      <c r="C213" s="3">
        <v>10151518</v>
      </c>
      <c r="D213" s="7" t="s">
        <v>496</v>
      </c>
      <c r="E213" s="3" t="s">
        <v>106</v>
      </c>
      <c r="F213" s="4" t="s">
        <v>3083</v>
      </c>
      <c r="G213" s="2"/>
    </row>
    <row r="214" spans="1:7" ht="41.4">
      <c r="A214" s="3">
        <v>1</v>
      </c>
      <c r="B214" s="3" t="s">
        <v>9</v>
      </c>
      <c r="C214" s="3">
        <v>10151518</v>
      </c>
      <c r="D214" s="7" t="s">
        <v>498</v>
      </c>
      <c r="E214" s="3" t="s">
        <v>106</v>
      </c>
      <c r="F214" s="4" t="s">
        <v>3084</v>
      </c>
      <c r="G214" s="2"/>
    </row>
    <row r="215" spans="1:7" ht="41.4">
      <c r="A215" s="3">
        <v>1</v>
      </c>
      <c r="B215" s="3" t="s">
        <v>9</v>
      </c>
      <c r="C215" s="3">
        <v>10151518</v>
      </c>
      <c r="D215" s="7" t="s">
        <v>500</v>
      </c>
      <c r="E215" s="3" t="s">
        <v>106</v>
      </c>
      <c r="F215" s="4" t="s">
        <v>3085</v>
      </c>
      <c r="G215" s="2"/>
    </row>
    <row r="216" spans="1:7" ht="41.4">
      <c r="A216" s="3">
        <v>1</v>
      </c>
      <c r="B216" s="3" t="s">
        <v>9</v>
      </c>
      <c r="C216" s="3">
        <v>10151518</v>
      </c>
      <c r="D216" s="7" t="s">
        <v>502</v>
      </c>
      <c r="E216" s="3" t="s">
        <v>106</v>
      </c>
      <c r="F216" s="4" t="s">
        <v>3086</v>
      </c>
      <c r="G216" s="2"/>
    </row>
    <row r="217" spans="1:7" ht="41.4">
      <c r="A217" s="3">
        <v>1</v>
      </c>
      <c r="B217" s="3" t="s">
        <v>9</v>
      </c>
      <c r="C217" s="3">
        <v>10151518</v>
      </c>
      <c r="D217" s="7" t="s">
        <v>3087</v>
      </c>
      <c r="E217" s="3" t="s">
        <v>106</v>
      </c>
      <c r="F217" s="4" t="s">
        <v>3088</v>
      </c>
      <c r="G217" s="2"/>
    </row>
    <row r="218" spans="1:7" ht="41.4">
      <c r="A218" s="3">
        <v>1</v>
      </c>
      <c r="B218" s="3" t="s">
        <v>9</v>
      </c>
      <c r="C218" s="3">
        <v>10151800</v>
      </c>
      <c r="D218" s="7" t="s">
        <v>506</v>
      </c>
      <c r="E218" s="3" t="s">
        <v>106</v>
      </c>
      <c r="F218" s="4" t="s">
        <v>3089</v>
      </c>
      <c r="G218" s="2"/>
    </row>
    <row r="219" spans="1:7" ht="41.4">
      <c r="A219" s="3">
        <v>1</v>
      </c>
      <c r="B219" s="3" t="s">
        <v>9</v>
      </c>
      <c r="C219" s="3">
        <v>27112019</v>
      </c>
      <c r="D219" s="7" t="s">
        <v>508</v>
      </c>
      <c r="E219" s="3" t="s">
        <v>60</v>
      </c>
      <c r="F219" s="4" t="s">
        <v>3090</v>
      </c>
      <c r="G219" s="2"/>
    </row>
    <row r="220" spans="1:7" ht="27.6">
      <c r="A220" s="3">
        <v>1</v>
      </c>
      <c r="B220" s="3" t="s">
        <v>9</v>
      </c>
      <c r="C220" s="3">
        <v>27111500</v>
      </c>
      <c r="D220" s="7" t="s">
        <v>510</v>
      </c>
      <c r="E220" s="3" t="s">
        <v>60</v>
      </c>
      <c r="F220" s="4" t="s">
        <v>3091</v>
      </c>
      <c r="G220" s="2"/>
    </row>
    <row r="221" spans="1:7" ht="27.6">
      <c r="A221" s="3">
        <v>1</v>
      </c>
      <c r="B221" s="3" t="s">
        <v>9</v>
      </c>
      <c r="C221" s="3">
        <v>21101612</v>
      </c>
      <c r="D221" s="7" t="s">
        <v>3092</v>
      </c>
      <c r="E221" s="3" t="s">
        <v>60</v>
      </c>
      <c r="F221" s="4" t="s">
        <v>3093</v>
      </c>
      <c r="G221" s="2"/>
    </row>
    <row r="222" spans="1:7" ht="27.6">
      <c r="A222" s="3">
        <v>1</v>
      </c>
      <c r="B222" s="3" t="s">
        <v>9</v>
      </c>
      <c r="C222" s="3">
        <v>40141734</v>
      </c>
      <c r="D222" s="7" t="s">
        <v>516</v>
      </c>
      <c r="E222" s="3" t="s">
        <v>60</v>
      </c>
      <c r="F222" s="4" t="s">
        <v>3094</v>
      </c>
      <c r="G222" s="2"/>
    </row>
    <row r="223" spans="1:7" ht="27.6">
      <c r="A223" s="3">
        <v>1</v>
      </c>
      <c r="B223" s="3" t="s">
        <v>9</v>
      </c>
      <c r="C223" s="3">
        <v>40141734</v>
      </c>
      <c r="D223" s="7" t="s">
        <v>514</v>
      </c>
      <c r="E223" s="3" t="s">
        <v>60</v>
      </c>
      <c r="F223" s="4" t="s">
        <v>3095</v>
      </c>
      <c r="G223" s="2"/>
    </row>
    <row r="224" spans="1:7" ht="27.6">
      <c r="A224" s="3">
        <v>1</v>
      </c>
      <c r="B224" s="3" t="s">
        <v>9</v>
      </c>
      <c r="C224" s="3">
        <v>40141734</v>
      </c>
      <c r="D224" s="7" t="s">
        <v>3096</v>
      </c>
      <c r="E224" s="3" t="s">
        <v>60</v>
      </c>
      <c r="F224" s="4" t="s">
        <v>3097</v>
      </c>
      <c r="G224" s="2"/>
    </row>
    <row r="225" spans="1:7" ht="27.6">
      <c r="A225" s="3">
        <v>1</v>
      </c>
      <c r="B225" s="3" t="s">
        <v>9</v>
      </c>
      <c r="C225" s="3">
        <v>40141734</v>
      </c>
      <c r="D225" s="7" t="s">
        <v>3098</v>
      </c>
      <c r="E225" s="3" t="s">
        <v>60</v>
      </c>
      <c r="F225" s="4" t="s">
        <v>3099</v>
      </c>
      <c r="G225" s="2"/>
    </row>
    <row r="226" spans="1:7" ht="27.6">
      <c r="A226" s="3">
        <v>1</v>
      </c>
      <c r="B226" s="3" t="s">
        <v>9</v>
      </c>
      <c r="C226" s="3">
        <v>40141734</v>
      </c>
      <c r="D226" s="7" t="s">
        <v>3100</v>
      </c>
      <c r="E226" s="3" t="s">
        <v>60</v>
      </c>
      <c r="F226" s="4" t="s">
        <v>3101</v>
      </c>
      <c r="G226" s="2"/>
    </row>
    <row r="227" spans="1:7" ht="27.6">
      <c r="A227" s="3">
        <v>1</v>
      </c>
      <c r="B227" s="3" t="s">
        <v>9</v>
      </c>
      <c r="C227" s="3">
        <v>40141734</v>
      </c>
      <c r="D227" s="7" t="s">
        <v>518</v>
      </c>
      <c r="E227" s="3" t="s">
        <v>60</v>
      </c>
      <c r="F227" s="4" t="s">
        <v>3102</v>
      </c>
      <c r="G227" s="2"/>
    </row>
    <row r="228" spans="1:7" ht="27.6">
      <c r="A228" s="3">
        <v>1</v>
      </c>
      <c r="B228" s="3" t="s">
        <v>9</v>
      </c>
      <c r="C228" s="3">
        <v>40141734</v>
      </c>
      <c r="D228" s="7" t="s">
        <v>3103</v>
      </c>
      <c r="E228" s="3" t="s">
        <v>60</v>
      </c>
      <c r="F228" s="4" t="s">
        <v>3104</v>
      </c>
      <c r="G228" s="2"/>
    </row>
    <row r="229" spans="1:7" ht="27.6">
      <c r="A229" s="3">
        <v>1</v>
      </c>
      <c r="B229" s="3" t="s">
        <v>9</v>
      </c>
      <c r="C229" s="3">
        <v>40141734</v>
      </c>
      <c r="D229" s="7" t="s">
        <v>3105</v>
      </c>
      <c r="E229" s="3" t="s">
        <v>60</v>
      </c>
      <c r="F229" s="4" t="s">
        <v>3106</v>
      </c>
      <c r="G229" s="2"/>
    </row>
    <row r="230" spans="1:7" ht="27.6">
      <c r="A230" s="3">
        <v>1</v>
      </c>
      <c r="B230" s="3" t="s">
        <v>9</v>
      </c>
      <c r="C230" s="3">
        <v>40141734</v>
      </c>
      <c r="D230" s="7" t="s">
        <v>520</v>
      </c>
      <c r="E230" s="3" t="s">
        <v>60</v>
      </c>
      <c r="F230" s="4" t="s">
        <v>3107</v>
      </c>
      <c r="G230" s="2"/>
    </row>
    <row r="231" spans="1:7" ht="41.4">
      <c r="A231" s="3">
        <v>1</v>
      </c>
      <c r="B231" s="3" t="s">
        <v>9</v>
      </c>
      <c r="C231" s="3">
        <v>27112007</v>
      </c>
      <c r="D231" s="7" t="s">
        <v>524</v>
      </c>
      <c r="E231" s="3" t="s">
        <v>60</v>
      </c>
      <c r="F231" s="4" t="s">
        <v>3108</v>
      </c>
      <c r="G231" s="2"/>
    </row>
    <row r="232" spans="1:7" ht="55.2">
      <c r="A232" s="3">
        <v>1</v>
      </c>
      <c r="B232" s="3" t="s">
        <v>9</v>
      </c>
      <c r="C232" s="3">
        <v>27112047</v>
      </c>
      <c r="D232" s="7" t="s">
        <v>3109</v>
      </c>
      <c r="E232" s="3" t="s">
        <v>60</v>
      </c>
      <c r="F232" s="4" t="s">
        <v>3110</v>
      </c>
      <c r="G232" s="2"/>
    </row>
    <row r="233" spans="1:7" ht="41.4">
      <c r="A233" s="3">
        <v>1</v>
      </c>
      <c r="B233" s="3" t="s">
        <v>9</v>
      </c>
      <c r="C233" s="3">
        <v>10191703</v>
      </c>
      <c r="D233" s="7" t="s">
        <v>526</v>
      </c>
      <c r="E233" s="3" t="s">
        <v>60</v>
      </c>
      <c r="F233" s="4" t="s">
        <v>3111</v>
      </c>
      <c r="G233" s="2"/>
    </row>
    <row r="234" spans="1:7" ht="27.6">
      <c r="A234" s="3">
        <v>1</v>
      </c>
      <c r="B234" s="3" t="s">
        <v>9</v>
      </c>
      <c r="C234" s="3">
        <v>10191703</v>
      </c>
      <c r="D234" s="7" t="s">
        <v>528</v>
      </c>
      <c r="E234" s="3" t="s">
        <v>60</v>
      </c>
      <c r="F234" s="4" t="s">
        <v>3112</v>
      </c>
      <c r="G234" s="2"/>
    </row>
    <row r="235" spans="1:7" ht="69">
      <c r="A235" s="3">
        <v>1</v>
      </c>
      <c r="B235" s="3" t="s">
        <v>9</v>
      </c>
      <c r="C235" s="3">
        <v>11121703</v>
      </c>
      <c r="D235" s="7" t="s">
        <v>530</v>
      </c>
      <c r="E235" s="3" t="s">
        <v>60</v>
      </c>
      <c r="F235" s="4" t="s">
        <v>3113</v>
      </c>
      <c r="G235" s="2"/>
    </row>
    <row r="236" spans="1:7" ht="27.6">
      <c r="A236" s="3">
        <v>1</v>
      </c>
      <c r="B236" s="3" t="s">
        <v>9</v>
      </c>
      <c r="C236" s="3">
        <v>40141734</v>
      </c>
      <c r="D236" s="7" t="s">
        <v>532</v>
      </c>
      <c r="E236" s="3" t="s">
        <v>60</v>
      </c>
      <c r="F236" s="4" t="s">
        <v>3114</v>
      </c>
      <c r="G236" s="2"/>
    </row>
    <row r="237" spans="1:7" ht="27.6">
      <c r="A237" s="3">
        <v>1</v>
      </c>
      <c r="B237" s="3" t="s">
        <v>9</v>
      </c>
      <c r="C237" s="3">
        <v>40141734</v>
      </c>
      <c r="D237" s="7" t="s">
        <v>534</v>
      </c>
      <c r="E237" s="3" t="s">
        <v>60</v>
      </c>
      <c r="F237" s="4" t="s">
        <v>3115</v>
      </c>
      <c r="G237" s="2"/>
    </row>
    <row r="238" spans="1:7" ht="27.6">
      <c r="A238" s="3">
        <v>1</v>
      </c>
      <c r="B238" s="3" t="s">
        <v>9</v>
      </c>
      <c r="C238" s="3">
        <v>40141734</v>
      </c>
      <c r="D238" s="7" t="s">
        <v>536</v>
      </c>
      <c r="E238" s="3" t="s">
        <v>60</v>
      </c>
      <c r="F238" s="4" t="s">
        <v>3116</v>
      </c>
      <c r="G238" s="2"/>
    </row>
    <row r="239" spans="1:7" ht="27.6">
      <c r="A239" s="3">
        <v>1</v>
      </c>
      <c r="B239" s="3" t="s">
        <v>9</v>
      </c>
      <c r="C239" s="3">
        <v>40141734</v>
      </c>
      <c r="D239" s="7" t="s">
        <v>3117</v>
      </c>
      <c r="E239" s="3" t="s">
        <v>60</v>
      </c>
      <c r="F239" s="4" t="s">
        <v>3118</v>
      </c>
      <c r="G239" s="2"/>
    </row>
    <row r="240" spans="1:7" ht="27.6">
      <c r="A240" s="3">
        <v>1</v>
      </c>
      <c r="B240" s="3" t="s">
        <v>9</v>
      </c>
      <c r="C240" s="3">
        <v>40141734</v>
      </c>
      <c r="D240" s="7" t="s">
        <v>538</v>
      </c>
      <c r="E240" s="3" t="s">
        <v>60</v>
      </c>
      <c r="F240" s="4" t="s">
        <v>3119</v>
      </c>
      <c r="G240" s="2"/>
    </row>
    <row r="241" spans="1:7" ht="27.6">
      <c r="A241" s="3">
        <v>1</v>
      </c>
      <c r="B241" s="3" t="s">
        <v>9</v>
      </c>
      <c r="C241" s="3">
        <v>40141734</v>
      </c>
      <c r="D241" s="7" t="s">
        <v>540</v>
      </c>
      <c r="E241" s="3" t="s">
        <v>60</v>
      </c>
      <c r="F241" s="4" t="s">
        <v>3120</v>
      </c>
      <c r="G241" s="2"/>
    </row>
    <row r="242" spans="1:7" ht="27.6">
      <c r="A242" s="3">
        <v>1</v>
      </c>
      <c r="B242" s="3" t="s">
        <v>9</v>
      </c>
      <c r="C242" s="3">
        <v>40141734</v>
      </c>
      <c r="D242" s="7" t="s">
        <v>542</v>
      </c>
      <c r="E242" s="3" t="s">
        <v>60</v>
      </c>
      <c r="F242" s="4" t="s">
        <v>3121</v>
      </c>
      <c r="G242" s="2"/>
    </row>
    <row r="243" spans="1:7" ht="27.6">
      <c r="A243" s="3">
        <v>1</v>
      </c>
      <c r="B243" s="3" t="s">
        <v>9</v>
      </c>
      <c r="C243" s="3">
        <v>40141734</v>
      </c>
      <c r="D243" s="7" t="s">
        <v>3122</v>
      </c>
      <c r="E243" s="3" t="s">
        <v>60</v>
      </c>
      <c r="F243" s="4" t="s">
        <v>3123</v>
      </c>
      <c r="G243" s="2"/>
    </row>
    <row r="244" spans="1:7" ht="27.6">
      <c r="A244" s="3">
        <v>1</v>
      </c>
      <c r="B244" s="3" t="s">
        <v>9</v>
      </c>
      <c r="C244" s="3">
        <v>40141734</v>
      </c>
      <c r="D244" s="7" t="s">
        <v>3124</v>
      </c>
      <c r="E244" s="3" t="s">
        <v>60</v>
      </c>
      <c r="F244" s="4" t="s">
        <v>3125</v>
      </c>
      <c r="G244" s="2"/>
    </row>
    <row r="245" spans="1:7" ht="27.6">
      <c r="A245" s="3">
        <v>1</v>
      </c>
      <c r="B245" s="3" t="s">
        <v>9</v>
      </c>
      <c r="C245" s="3">
        <v>40141734</v>
      </c>
      <c r="D245" s="7" t="s">
        <v>3126</v>
      </c>
      <c r="E245" s="3" t="s">
        <v>60</v>
      </c>
      <c r="F245" s="4" t="s">
        <v>3127</v>
      </c>
      <c r="G245" s="2"/>
    </row>
    <row r="246" spans="1:7" ht="27.6">
      <c r="A246" s="3">
        <v>1</v>
      </c>
      <c r="B246" s="3" t="s">
        <v>9</v>
      </c>
      <c r="C246" s="3">
        <v>40141734</v>
      </c>
      <c r="D246" s="7" t="s">
        <v>544</v>
      </c>
      <c r="E246" s="3" t="s">
        <v>60</v>
      </c>
      <c r="F246" s="4" t="s">
        <v>3128</v>
      </c>
      <c r="G246" s="2"/>
    </row>
    <row r="247" spans="1:7" ht="27.6">
      <c r="A247" s="3">
        <v>1</v>
      </c>
      <c r="B247" s="3" t="s">
        <v>9</v>
      </c>
      <c r="C247" s="3">
        <v>40141734</v>
      </c>
      <c r="D247" s="7" t="s">
        <v>3129</v>
      </c>
      <c r="E247" s="3" t="s">
        <v>60</v>
      </c>
      <c r="F247" s="4" t="s">
        <v>3130</v>
      </c>
      <c r="G247" s="2"/>
    </row>
    <row r="248" spans="1:7" ht="41.4">
      <c r="A248" s="3">
        <v>1</v>
      </c>
      <c r="B248" s="3" t="s">
        <v>9</v>
      </c>
      <c r="C248" s="3">
        <v>40141607</v>
      </c>
      <c r="D248" s="7" t="s">
        <v>3131</v>
      </c>
      <c r="E248" s="3" t="s">
        <v>60</v>
      </c>
      <c r="F248" s="4" t="s">
        <v>3132</v>
      </c>
      <c r="G248" s="2"/>
    </row>
    <row r="249" spans="1:7" ht="41.4">
      <c r="A249" s="3">
        <v>1</v>
      </c>
      <c r="B249" s="3" t="s">
        <v>9</v>
      </c>
      <c r="C249" s="3">
        <v>40141607</v>
      </c>
      <c r="D249" s="7" t="s">
        <v>546</v>
      </c>
      <c r="E249" s="3" t="s">
        <v>60</v>
      </c>
      <c r="F249" s="4" t="s">
        <v>3133</v>
      </c>
      <c r="G249" s="2"/>
    </row>
    <row r="250" spans="1:7" ht="41.4">
      <c r="A250" s="3">
        <v>1</v>
      </c>
      <c r="B250" s="3" t="s">
        <v>9</v>
      </c>
      <c r="C250" s="3">
        <v>40141607</v>
      </c>
      <c r="D250" s="7" t="s">
        <v>3134</v>
      </c>
      <c r="E250" s="3" t="s">
        <v>60</v>
      </c>
      <c r="F250" s="4" t="s">
        <v>3135</v>
      </c>
      <c r="G250" s="2"/>
    </row>
    <row r="251" spans="1:7" ht="41.4">
      <c r="A251" s="3">
        <v>1</v>
      </c>
      <c r="B251" s="3" t="s">
        <v>9</v>
      </c>
      <c r="C251" s="3">
        <v>40141600</v>
      </c>
      <c r="D251" s="7" t="s">
        <v>3136</v>
      </c>
      <c r="E251" s="3" t="s">
        <v>60</v>
      </c>
      <c r="F251" s="4" t="s">
        <v>3137</v>
      </c>
      <c r="G251" s="2"/>
    </row>
    <row r="252" spans="1:7" ht="27.6">
      <c r="A252" s="3">
        <v>1</v>
      </c>
      <c r="B252" s="3" t="s">
        <v>9</v>
      </c>
      <c r="C252" s="3">
        <v>40141600</v>
      </c>
      <c r="D252" s="7" t="s">
        <v>3138</v>
      </c>
      <c r="E252" s="3" t="s">
        <v>60</v>
      </c>
      <c r="F252" s="4" t="s">
        <v>3139</v>
      </c>
      <c r="G252" s="2"/>
    </row>
    <row r="253" spans="1:7" ht="41.4">
      <c r="A253" s="3">
        <v>1</v>
      </c>
      <c r="B253" s="3" t="s">
        <v>9</v>
      </c>
      <c r="C253" s="3">
        <v>40141600</v>
      </c>
      <c r="D253" s="7" t="s">
        <v>3140</v>
      </c>
      <c r="E253" s="3" t="s">
        <v>60</v>
      </c>
      <c r="F253" s="4" t="s">
        <v>3141</v>
      </c>
      <c r="G253" s="2"/>
    </row>
    <row r="254" spans="1:7" ht="41.4">
      <c r="A254" s="3">
        <v>1</v>
      </c>
      <c r="B254" s="3" t="s">
        <v>9</v>
      </c>
      <c r="C254" s="3">
        <v>40141600</v>
      </c>
      <c r="D254" s="7" t="s">
        <v>548</v>
      </c>
      <c r="E254" s="3" t="s">
        <v>60</v>
      </c>
      <c r="F254" s="4" t="s">
        <v>3142</v>
      </c>
      <c r="G254" s="2"/>
    </row>
    <row r="255" spans="1:7" ht="41.4">
      <c r="A255" s="3">
        <v>1</v>
      </c>
      <c r="B255" s="3" t="s">
        <v>9</v>
      </c>
      <c r="C255" s="3">
        <v>10151500</v>
      </c>
      <c r="D255" s="7" t="s">
        <v>550</v>
      </c>
      <c r="E255" s="3" t="s">
        <v>60</v>
      </c>
      <c r="F255" s="4" t="s">
        <v>3143</v>
      </c>
      <c r="G255" s="2"/>
    </row>
    <row r="256" spans="1:7" ht="27.6">
      <c r="A256" s="3">
        <v>1</v>
      </c>
      <c r="B256" s="3" t="s">
        <v>9</v>
      </c>
      <c r="C256" s="3">
        <v>41121803</v>
      </c>
      <c r="D256" s="7" t="s">
        <v>552</v>
      </c>
      <c r="E256" s="3" t="s">
        <v>60</v>
      </c>
      <c r="F256" s="4" t="s">
        <v>3144</v>
      </c>
      <c r="G256" s="2"/>
    </row>
    <row r="257" spans="1:7" ht="41.4">
      <c r="A257" s="3">
        <v>1</v>
      </c>
      <c r="B257" s="3" t="s">
        <v>9</v>
      </c>
      <c r="C257" s="3">
        <v>10171600</v>
      </c>
      <c r="D257" s="7" t="s">
        <v>3145</v>
      </c>
      <c r="E257" s="3" t="s">
        <v>219</v>
      </c>
      <c r="F257" s="4" t="s">
        <v>230</v>
      </c>
      <c r="G257" s="2"/>
    </row>
    <row r="258" spans="1:7" ht="27.6">
      <c r="A258" s="3">
        <v>1</v>
      </c>
      <c r="B258" s="3" t="s">
        <v>9</v>
      </c>
      <c r="C258" s="3">
        <v>10171600</v>
      </c>
      <c r="D258" s="7" t="s">
        <v>3146</v>
      </c>
      <c r="E258" s="3" t="s">
        <v>106</v>
      </c>
      <c r="F258" s="4" t="s">
        <v>232</v>
      </c>
      <c r="G258" s="2"/>
    </row>
    <row r="259" spans="1:7" ht="41.4">
      <c r="A259" s="3">
        <v>1</v>
      </c>
      <c r="B259" s="3" t="s">
        <v>9</v>
      </c>
      <c r="C259" s="3">
        <v>41112506</v>
      </c>
      <c r="D259" s="7" t="s">
        <v>554</v>
      </c>
      <c r="E259" s="3" t="s">
        <v>60</v>
      </c>
      <c r="F259" s="4" t="s">
        <v>3147</v>
      </c>
      <c r="G259" s="2"/>
    </row>
    <row r="260" spans="1:7" ht="69">
      <c r="A260" s="3">
        <v>1</v>
      </c>
      <c r="B260" s="3" t="s">
        <v>9</v>
      </c>
      <c r="C260" s="3">
        <v>10171702</v>
      </c>
      <c r="D260" s="7" t="s">
        <v>556</v>
      </c>
      <c r="E260" s="3" t="s">
        <v>557</v>
      </c>
      <c r="F260" s="4" t="s">
        <v>3148</v>
      </c>
      <c r="G260" s="1"/>
    </row>
    <row r="261" spans="1:7" ht="55.2">
      <c r="A261" s="3">
        <v>1</v>
      </c>
      <c r="B261" s="3" t="s">
        <v>9</v>
      </c>
      <c r="C261" s="3">
        <v>10171702</v>
      </c>
      <c r="D261" s="7" t="s">
        <v>289</v>
      </c>
      <c r="E261" s="3" t="s">
        <v>72</v>
      </c>
      <c r="F261" s="4" t="s">
        <v>311</v>
      </c>
      <c r="G261" s="1"/>
    </row>
    <row r="262" spans="1:7">
      <c r="A262" s="3">
        <v>2</v>
      </c>
      <c r="B262" s="3" t="s">
        <v>11</v>
      </c>
      <c r="C262" s="3">
        <v>60122003</v>
      </c>
      <c r="D262" s="7" t="s">
        <v>572</v>
      </c>
      <c r="E262" s="3" t="s">
        <v>111</v>
      </c>
      <c r="F262" s="4" t="s">
        <v>576</v>
      </c>
      <c r="G262" s="1"/>
    </row>
    <row r="263" spans="1:7" ht="41.4">
      <c r="A263" s="3">
        <v>2</v>
      </c>
      <c r="B263" s="3" t="s">
        <v>11</v>
      </c>
      <c r="C263" s="3">
        <v>53141614</v>
      </c>
      <c r="D263" s="7" t="s">
        <v>577</v>
      </c>
      <c r="E263" s="3" t="s">
        <v>111</v>
      </c>
      <c r="F263" s="4" t="s">
        <v>578</v>
      </c>
      <c r="G263" s="1"/>
    </row>
    <row r="264" spans="1:7" ht="27.6">
      <c r="A264" s="3">
        <v>2</v>
      </c>
      <c r="B264" s="3" t="s">
        <v>11</v>
      </c>
      <c r="C264" s="3">
        <v>60122003</v>
      </c>
      <c r="D264" s="7" t="s">
        <v>3149</v>
      </c>
      <c r="E264" s="3" t="s">
        <v>111</v>
      </c>
      <c r="F264" s="4" t="s">
        <v>3150</v>
      </c>
      <c r="G264" s="1"/>
    </row>
    <row r="265" spans="1:7">
      <c r="A265" s="3">
        <v>2</v>
      </c>
      <c r="B265" s="3" t="s">
        <v>11</v>
      </c>
      <c r="C265" s="3">
        <v>54101600</v>
      </c>
      <c r="D265" s="7" t="s">
        <v>582</v>
      </c>
      <c r="E265" s="3" t="s">
        <v>57</v>
      </c>
      <c r="F265" s="4" t="s">
        <v>583</v>
      </c>
      <c r="G265" s="1"/>
    </row>
    <row r="266" spans="1:7" ht="41.4">
      <c r="A266" s="3">
        <v>2</v>
      </c>
      <c r="B266" s="3" t="s">
        <v>11</v>
      </c>
      <c r="C266" s="3">
        <v>53141627</v>
      </c>
      <c r="D266" s="7" t="s">
        <v>579</v>
      </c>
      <c r="E266" s="3" t="s">
        <v>111</v>
      </c>
      <c r="F266" s="4" t="s">
        <v>581</v>
      </c>
      <c r="G266" s="1"/>
    </row>
    <row r="267" spans="1:7" ht="27.6">
      <c r="A267" s="3">
        <v>2</v>
      </c>
      <c r="B267" s="3" t="s">
        <v>11</v>
      </c>
      <c r="C267" s="3">
        <v>54101600</v>
      </c>
      <c r="D267" s="7" t="s">
        <v>586</v>
      </c>
      <c r="E267" s="3" t="s">
        <v>120</v>
      </c>
      <c r="F267" s="4" t="s">
        <v>589</v>
      </c>
      <c r="G267" s="1"/>
    </row>
    <row r="268" spans="1:7">
      <c r="A268" s="3">
        <v>2</v>
      </c>
      <c r="B268" s="3" t="s">
        <v>11</v>
      </c>
      <c r="C268" s="3">
        <v>54101600</v>
      </c>
      <c r="D268" s="7" t="s">
        <v>590</v>
      </c>
      <c r="E268" s="3" t="s">
        <v>120</v>
      </c>
      <c r="F268" s="4" t="s">
        <v>591</v>
      </c>
      <c r="G268" s="1"/>
    </row>
    <row r="269" spans="1:7" ht="27.6">
      <c r="A269" s="3">
        <v>2</v>
      </c>
      <c r="B269" s="3" t="s">
        <v>11</v>
      </c>
      <c r="C269" s="3">
        <v>53141501</v>
      </c>
      <c r="D269" s="7" t="s">
        <v>592</v>
      </c>
      <c r="E269" s="3" t="s">
        <v>111</v>
      </c>
      <c r="F269" s="4" t="s">
        <v>593</v>
      </c>
      <c r="G269" s="1"/>
    </row>
    <row r="270" spans="1:7">
      <c r="A270" s="3">
        <v>2</v>
      </c>
      <c r="B270" s="3" t="s">
        <v>11</v>
      </c>
      <c r="C270" s="3">
        <v>54101600</v>
      </c>
      <c r="D270" s="7" t="s">
        <v>3151</v>
      </c>
      <c r="E270" s="3" t="s">
        <v>120</v>
      </c>
      <c r="F270" s="4" t="s">
        <v>3152</v>
      </c>
      <c r="G270" s="1"/>
    </row>
    <row r="271" spans="1:7" ht="27.6">
      <c r="A271" s="3">
        <v>2</v>
      </c>
      <c r="B271" s="3" t="s">
        <v>11</v>
      </c>
      <c r="C271" s="3">
        <v>60121900</v>
      </c>
      <c r="D271" s="7" t="s">
        <v>3153</v>
      </c>
      <c r="E271" s="3" t="s">
        <v>120</v>
      </c>
      <c r="F271" s="4" t="s">
        <v>3154</v>
      </c>
      <c r="G271" s="1"/>
    </row>
    <row r="272" spans="1:7">
      <c r="A272" s="3">
        <v>2</v>
      </c>
      <c r="B272" s="3" t="s">
        <v>11</v>
      </c>
      <c r="C272" s="3">
        <v>54101600</v>
      </c>
      <c r="D272" s="7" t="s">
        <v>594</v>
      </c>
      <c r="E272" s="3" t="s">
        <v>111</v>
      </c>
      <c r="F272" s="4" t="s">
        <v>595</v>
      </c>
      <c r="G272" s="1"/>
    </row>
    <row r="273" spans="1:7" ht="27.6">
      <c r="A273" s="3">
        <v>2</v>
      </c>
      <c r="B273" s="3" t="s">
        <v>11</v>
      </c>
      <c r="C273" s="3">
        <v>54101600</v>
      </c>
      <c r="D273" s="7" t="s">
        <v>596</v>
      </c>
      <c r="E273" s="3" t="s">
        <v>57</v>
      </c>
      <c r="F273" s="4" t="s">
        <v>597</v>
      </c>
      <c r="G273" s="1"/>
    </row>
    <row r="274" spans="1:7" ht="27.6">
      <c r="A274" s="3">
        <v>2</v>
      </c>
      <c r="B274" s="3" t="s">
        <v>11</v>
      </c>
      <c r="C274" s="3">
        <v>54101600</v>
      </c>
      <c r="D274" s="7" t="s">
        <v>598</v>
      </c>
      <c r="E274" s="3" t="s">
        <v>57</v>
      </c>
      <c r="F274" s="4" t="s">
        <v>599</v>
      </c>
      <c r="G274" s="1"/>
    </row>
    <row r="275" spans="1:7" ht="27.6">
      <c r="A275" s="3">
        <v>2</v>
      </c>
      <c r="B275" s="3" t="s">
        <v>11</v>
      </c>
      <c r="C275" s="3">
        <v>54101600</v>
      </c>
      <c r="D275" s="7" t="s">
        <v>600</v>
      </c>
      <c r="E275" s="3" t="s">
        <v>57</v>
      </c>
      <c r="F275" s="4" t="s">
        <v>601</v>
      </c>
      <c r="G275" s="1"/>
    </row>
    <row r="276" spans="1:7" ht="27.6">
      <c r="A276" s="3">
        <v>2</v>
      </c>
      <c r="B276" s="3" t="s">
        <v>11</v>
      </c>
      <c r="C276" s="3">
        <v>54101600</v>
      </c>
      <c r="D276" s="7" t="s">
        <v>602</v>
      </c>
      <c r="E276" s="3" t="s">
        <v>57</v>
      </c>
      <c r="F276" s="4" t="s">
        <v>603</v>
      </c>
      <c r="G276" s="1"/>
    </row>
    <row r="277" spans="1:7" ht="27.6">
      <c r="A277" s="3">
        <v>2</v>
      </c>
      <c r="B277" s="3" t="s">
        <v>11</v>
      </c>
      <c r="C277" s="3">
        <v>54101600</v>
      </c>
      <c r="D277" s="7" t="s">
        <v>604</v>
      </c>
      <c r="E277" s="3" t="s">
        <v>57</v>
      </c>
      <c r="F277" s="4" t="s">
        <v>605</v>
      </c>
      <c r="G277" s="1"/>
    </row>
    <row r="278" spans="1:7" ht="41.4">
      <c r="A278" s="3">
        <v>2</v>
      </c>
      <c r="B278" s="3" t="s">
        <v>11</v>
      </c>
      <c r="C278" s="3">
        <v>31211503</v>
      </c>
      <c r="D278" s="7" t="s">
        <v>3155</v>
      </c>
      <c r="E278" s="3" t="s">
        <v>557</v>
      </c>
      <c r="F278" s="4" t="s">
        <v>3156</v>
      </c>
      <c r="G278" s="1"/>
    </row>
    <row r="279" spans="1:7" ht="27.6">
      <c r="A279" s="3">
        <v>2</v>
      </c>
      <c r="B279" s="3" t="s">
        <v>11</v>
      </c>
      <c r="C279" s="3">
        <v>31211700</v>
      </c>
      <c r="D279" s="7" t="s">
        <v>606</v>
      </c>
      <c r="E279" s="3" t="s">
        <v>557</v>
      </c>
      <c r="F279" s="4" t="s">
        <v>608</v>
      </c>
      <c r="G279" s="1"/>
    </row>
    <row r="280" spans="1:7" ht="41.4">
      <c r="A280" s="3">
        <v>2</v>
      </c>
      <c r="B280" s="3" t="s">
        <v>11</v>
      </c>
      <c r="C280" s="3">
        <v>31211500</v>
      </c>
      <c r="D280" s="7" t="s">
        <v>609</v>
      </c>
      <c r="E280" s="3" t="s">
        <v>557</v>
      </c>
      <c r="F280" s="4" t="s">
        <v>610</v>
      </c>
      <c r="G280" s="1"/>
    </row>
    <row r="281" spans="1:7">
      <c r="A281" s="3">
        <v>2</v>
      </c>
      <c r="B281" s="3" t="s">
        <v>11</v>
      </c>
      <c r="C281" s="3">
        <v>53141614</v>
      </c>
      <c r="D281" s="7" t="s">
        <v>611</v>
      </c>
      <c r="E281" s="3" t="s">
        <v>111</v>
      </c>
      <c r="F281" s="4" t="s">
        <v>612</v>
      </c>
      <c r="G281" s="1"/>
    </row>
    <row r="282" spans="1:7" ht="27.6">
      <c r="A282" s="3">
        <v>2</v>
      </c>
      <c r="B282" s="3" t="s">
        <v>11</v>
      </c>
      <c r="C282" s="3">
        <v>31211700</v>
      </c>
      <c r="D282" s="7" t="s">
        <v>613</v>
      </c>
      <c r="E282" s="3" t="s">
        <v>57</v>
      </c>
      <c r="F282" s="4" t="s">
        <v>616</v>
      </c>
      <c r="G282" s="1"/>
    </row>
    <row r="283" spans="1:7" ht="41.4">
      <c r="A283" s="3">
        <v>2</v>
      </c>
      <c r="B283" s="3" t="s">
        <v>11</v>
      </c>
      <c r="C283" s="3">
        <v>60121300</v>
      </c>
      <c r="D283" s="7" t="s">
        <v>3157</v>
      </c>
      <c r="E283" s="3" t="s">
        <v>111</v>
      </c>
      <c r="F283" s="4" t="s">
        <v>3158</v>
      </c>
      <c r="G283" s="1"/>
    </row>
    <row r="284" spans="1:7" ht="27.6">
      <c r="A284" s="3">
        <v>2</v>
      </c>
      <c r="B284" s="3" t="s">
        <v>11</v>
      </c>
      <c r="C284" s="3">
        <v>31211700</v>
      </c>
      <c r="D284" s="7" t="s">
        <v>3159</v>
      </c>
      <c r="E284" s="3" t="s">
        <v>57</v>
      </c>
      <c r="F284" s="4" t="s">
        <v>3160</v>
      </c>
      <c r="G284" s="1"/>
    </row>
    <row r="285" spans="1:7">
      <c r="A285" s="3">
        <v>2</v>
      </c>
      <c r="B285" s="3" t="s">
        <v>11</v>
      </c>
      <c r="C285" s="3">
        <v>20102100</v>
      </c>
      <c r="D285" s="7" t="s">
        <v>617</v>
      </c>
      <c r="E285" s="3"/>
      <c r="F285" s="4" t="s">
        <v>618</v>
      </c>
      <c r="G285" s="1"/>
    </row>
    <row r="286" spans="1:7" ht="55.2">
      <c r="A286" s="3">
        <v>2</v>
      </c>
      <c r="B286" s="3" t="s">
        <v>11</v>
      </c>
      <c r="C286" s="3">
        <v>20102100</v>
      </c>
      <c r="D286" s="7" t="s">
        <v>3161</v>
      </c>
      <c r="E286" s="3" t="s">
        <v>111</v>
      </c>
      <c r="F286" s="4" t="s">
        <v>3162</v>
      </c>
      <c r="G286" s="1"/>
    </row>
    <row r="287" spans="1:7" ht="27.6">
      <c r="A287" s="3">
        <v>2</v>
      </c>
      <c r="B287" s="3" t="s">
        <v>11</v>
      </c>
      <c r="C287" s="3">
        <v>27111544</v>
      </c>
      <c r="D287" s="7" t="s">
        <v>619</v>
      </c>
      <c r="E287" s="3" t="s">
        <v>60</v>
      </c>
      <c r="F287" s="4" t="s">
        <v>620</v>
      </c>
      <c r="G287" s="1"/>
    </row>
    <row r="288" spans="1:7" ht="27.6">
      <c r="A288" s="3">
        <v>2</v>
      </c>
      <c r="B288" s="3" t="s">
        <v>11</v>
      </c>
      <c r="C288" s="3">
        <v>60122906</v>
      </c>
      <c r="D288" s="7" t="s">
        <v>621</v>
      </c>
      <c r="E288" s="3" t="s">
        <v>111</v>
      </c>
      <c r="F288" s="4" t="s">
        <v>622</v>
      </c>
      <c r="G288" s="1"/>
    </row>
    <row r="289" spans="1:7">
      <c r="A289" s="3">
        <v>2</v>
      </c>
      <c r="B289" s="3" t="s">
        <v>11</v>
      </c>
      <c r="C289" s="3">
        <v>60121100</v>
      </c>
      <c r="D289" s="7" t="s">
        <v>623</v>
      </c>
      <c r="E289" s="3" t="s">
        <v>57</v>
      </c>
      <c r="F289" s="4" t="s">
        <v>624</v>
      </c>
      <c r="G289" s="1"/>
    </row>
    <row r="290" spans="1:7" ht="27.6">
      <c r="A290" s="3">
        <v>2</v>
      </c>
      <c r="B290" s="3" t="s">
        <v>11</v>
      </c>
      <c r="C290" s="3">
        <v>60121100</v>
      </c>
      <c r="D290" s="7" t="s">
        <v>625</v>
      </c>
      <c r="E290" s="3" t="s">
        <v>57</v>
      </c>
      <c r="F290" s="4" t="s">
        <v>628</v>
      </c>
      <c r="G290" s="1"/>
    </row>
    <row r="291" spans="1:7" ht="27.6">
      <c r="A291" s="3">
        <v>2</v>
      </c>
      <c r="B291" s="3" t="s">
        <v>11</v>
      </c>
      <c r="C291" s="3">
        <v>60121100</v>
      </c>
      <c r="D291" s="7" t="s">
        <v>629</v>
      </c>
      <c r="E291" s="3" t="s">
        <v>60</v>
      </c>
      <c r="F291" s="4" t="s">
        <v>630</v>
      </c>
      <c r="G291" s="1"/>
    </row>
    <row r="292" spans="1:7" ht="27.6">
      <c r="A292" s="3">
        <v>2</v>
      </c>
      <c r="B292" s="3" t="s">
        <v>11</v>
      </c>
      <c r="C292" s="3">
        <v>31201503</v>
      </c>
      <c r="D292" s="7" t="s">
        <v>631</v>
      </c>
      <c r="E292" s="3" t="s">
        <v>57</v>
      </c>
      <c r="F292" s="4" t="s">
        <v>633</v>
      </c>
      <c r="G292" s="1"/>
    </row>
    <row r="293" spans="1:7" ht="27.6">
      <c r="A293" s="3">
        <v>2</v>
      </c>
      <c r="B293" s="3" t="s">
        <v>11</v>
      </c>
      <c r="C293" s="3">
        <v>60123200</v>
      </c>
      <c r="D293" s="7" t="s">
        <v>634</v>
      </c>
      <c r="E293" s="3" t="s">
        <v>120</v>
      </c>
      <c r="F293" s="4" t="s">
        <v>636</v>
      </c>
      <c r="G293" s="1"/>
    </row>
    <row r="294" spans="1:7" ht="27.6">
      <c r="A294" s="3">
        <v>2</v>
      </c>
      <c r="B294" s="3" t="s">
        <v>11</v>
      </c>
      <c r="C294" s="3">
        <v>60123200</v>
      </c>
      <c r="D294" s="7" t="s">
        <v>637</v>
      </c>
      <c r="E294" s="3" t="s">
        <v>120</v>
      </c>
      <c r="F294" s="4" t="s">
        <v>639</v>
      </c>
      <c r="G294" s="1"/>
    </row>
    <row r="295" spans="1:7" ht="27.6">
      <c r="A295" s="3">
        <v>2</v>
      </c>
      <c r="B295" s="3" t="s">
        <v>11</v>
      </c>
      <c r="C295" s="3">
        <v>60123200</v>
      </c>
      <c r="D295" s="7" t="s">
        <v>640</v>
      </c>
      <c r="E295" s="3" t="s">
        <v>120</v>
      </c>
      <c r="F295" s="4" t="s">
        <v>641</v>
      </c>
      <c r="G295" s="1"/>
    </row>
    <row r="296" spans="1:7" ht="27.6">
      <c r="A296" s="3">
        <v>2</v>
      </c>
      <c r="B296" s="3" t="s">
        <v>11</v>
      </c>
      <c r="C296" s="3">
        <v>60123200</v>
      </c>
      <c r="D296" s="7" t="s">
        <v>642</v>
      </c>
      <c r="E296" s="3" t="s">
        <v>120</v>
      </c>
      <c r="F296" s="4" t="s">
        <v>643</v>
      </c>
      <c r="G296" s="1"/>
    </row>
    <row r="297" spans="1:7" ht="27.6">
      <c r="A297" s="3">
        <v>2</v>
      </c>
      <c r="B297" s="3" t="s">
        <v>11</v>
      </c>
      <c r="C297" s="3">
        <v>60123200</v>
      </c>
      <c r="D297" s="7" t="s">
        <v>3163</v>
      </c>
      <c r="E297" s="3" t="s">
        <v>120</v>
      </c>
      <c r="F297" s="4" t="s">
        <v>3164</v>
      </c>
      <c r="G297" s="1"/>
    </row>
    <row r="298" spans="1:7" ht="27.6">
      <c r="A298" s="3">
        <v>2</v>
      </c>
      <c r="B298" s="3" t="s">
        <v>11</v>
      </c>
      <c r="C298" s="3">
        <v>60123200</v>
      </c>
      <c r="D298" s="7" t="s">
        <v>3165</v>
      </c>
      <c r="E298" s="3" t="s">
        <v>120</v>
      </c>
      <c r="F298" s="4" t="s">
        <v>3166</v>
      </c>
      <c r="G298" s="1"/>
    </row>
    <row r="299" spans="1:7">
      <c r="A299" s="3">
        <v>2</v>
      </c>
      <c r="B299" s="3" t="s">
        <v>11</v>
      </c>
      <c r="C299" s="3">
        <v>60123200</v>
      </c>
      <c r="D299" s="7" t="s">
        <v>3167</v>
      </c>
      <c r="E299" s="3" t="s">
        <v>120</v>
      </c>
      <c r="F299" s="4" t="s">
        <v>3168</v>
      </c>
      <c r="G299" s="1"/>
    </row>
    <row r="300" spans="1:7" ht="27.6">
      <c r="A300" s="3">
        <v>2</v>
      </c>
      <c r="B300" s="3" t="s">
        <v>11</v>
      </c>
      <c r="C300" s="3">
        <v>31201616</v>
      </c>
      <c r="D300" s="7" t="s">
        <v>644</v>
      </c>
      <c r="E300" s="3" t="s">
        <v>557</v>
      </c>
      <c r="F300" s="4" t="s">
        <v>645</v>
      </c>
      <c r="G300" s="1"/>
    </row>
    <row r="301" spans="1:7" ht="27.6">
      <c r="A301" s="3">
        <v>2</v>
      </c>
      <c r="B301" s="3" t="s">
        <v>11</v>
      </c>
      <c r="C301" s="3">
        <v>31211700</v>
      </c>
      <c r="D301" s="7" t="s">
        <v>646</v>
      </c>
      <c r="E301" s="3" t="s">
        <v>57</v>
      </c>
      <c r="F301" s="4" t="s">
        <v>648</v>
      </c>
      <c r="G301" s="1"/>
    </row>
    <row r="302" spans="1:7">
      <c r="A302" s="3">
        <v>2</v>
      </c>
      <c r="B302" s="3" t="s">
        <v>11</v>
      </c>
      <c r="C302" s="3">
        <v>60123700</v>
      </c>
      <c r="D302" s="7" t="s">
        <v>3169</v>
      </c>
      <c r="E302" s="3" t="s">
        <v>57</v>
      </c>
      <c r="F302" s="4" t="s">
        <v>3170</v>
      </c>
      <c r="G302" s="1"/>
    </row>
    <row r="303" spans="1:7">
      <c r="A303" s="3">
        <v>2</v>
      </c>
      <c r="B303" s="3" t="s">
        <v>11</v>
      </c>
      <c r="C303" s="3">
        <v>60123700</v>
      </c>
      <c r="D303" s="7" t="s">
        <v>649</v>
      </c>
      <c r="E303" s="3" t="s">
        <v>57</v>
      </c>
      <c r="F303" s="4" t="s">
        <v>651</v>
      </c>
      <c r="G303" s="1"/>
    </row>
    <row r="304" spans="1:7">
      <c r="A304" s="3">
        <v>2</v>
      </c>
      <c r="B304" s="3" t="s">
        <v>11</v>
      </c>
      <c r="C304" s="3">
        <v>60123700</v>
      </c>
      <c r="D304" s="7" t="s">
        <v>652</v>
      </c>
      <c r="E304" s="3" t="s">
        <v>57</v>
      </c>
      <c r="F304" s="4" t="s">
        <v>653</v>
      </c>
      <c r="G304" s="1"/>
    </row>
    <row r="305" spans="1:7" ht="27.6">
      <c r="A305" s="3">
        <v>2</v>
      </c>
      <c r="B305" s="3" t="s">
        <v>11</v>
      </c>
      <c r="C305" s="3">
        <v>60123200</v>
      </c>
      <c r="D305" s="7" t="s">
        <v>657</v>
      </c>
      <c r="E305" s="3" t="s">
        <v>120</v>
      </c>
      <c r="F305" s="4" t="s">
        <v>658</v>
      </c>
      <c r="G305" s="1"/>
    </row>
    <row r="306" spans="1:7" ht="27.6">
      <c r="A306" s="3">
        <v>2</v>
      </c>
      <c r="B306" s="3" t="s">
        <v>11</v>
      </c>
      <c r="C306" s="3">
        <v>60123200</v>
      </c>
      <c r="D306" s="7" t="s">
        <v>659</v>
      </c>
      <c r="E306" s="3" t="s">
        <v>120</v>
      </c>
      <c r="F306" s="4" t="s">
        <v>660</v>
      </c>
      <c r="G306" s="1"/>
    </row>
    <row r="307" spans="1:7" ht="27.6">
      <c r="A307" s="3">
        <v>2</v>
      </c>
      <c r="B307" s="3" t="s">
        <v>11</v>
      </c>
      <c r="C307" s="3">
        <v>53141621</v>
      </c>
      <c r="D307" s="7" t="s">
        <v>3171</v>
      </c>
      <c r="E307" s="3" t="s">
        <v>57</v>
      </c>
      <c r="F307" s="4" t="s">
        <v>3172</v>
      </c>
      <c r="G307" s="1"/>
    </row>
    <row r="308" spans="1:7" ht="27.6">
      <c r="A308" s="3">
        <v>2</v>
      </c>
      <c r="B308" s="3" t="s">
        <v>11</v>
      </c>
      <c r="C308" s="3">
        <v>11161807</v>
      </c>
      <c r="D308" s="7" t="s">
        <v>661</v>
      </c>
      <c r="E308" s="3" t="s">
        <v>321</v>
      </c>
      <c r="F308" s="4" t="s">
        <v>662</v>
      </c>
      <c r="G308" s="1"/>
    </row>
    <row r="309" spans="1:7" ht="55.2">
      <c r="A309" s="3">
        <v>2</v>
      </c>
      <c r="B309" s="3" t="s">
        <v>11</v>
      </c>
      <c r="C309" s="3">
        <v>54101600</v>
      </c>
      <c r="D309" s="7" t="s">
        <v>663</v>
      </c>
      <c r="E309" s="3" t="s">
        <v>111</v>
      </c>
      <c r="F309" s="4" t="s">
        <v>664</v>
      </c>
      <c r="G309" s="1"/>
    </row>
    <row r="310" spans="1:7" ht="27.6">
      <c r="A310" s="3">
        <v>2</v>
      </c>
      <c r="B310" s="3" t="s">
        <v>11</v>
      </c>
      <c r="C310" s="3">
        <v>60141001</v>
      </c>
      <c r="D310" s="7" t="s">
        <v>665</v>
      </c>
      <c r="E310" s="3" t="s">
        <v>111</v>
      </c>
      <c r="F310" s="4" t="s">
        <v>666</v>
      </c>
      <c r="G310" s="1"/>
    </row>
    <row r="311" spans="1:7">
      <c r="A311" s="3">
        <v>2</v>
      </c>
      <c r="B311" s="3" t="s">
        <v>11</v>
      </c>
      <c r="C311" s="3">
        <v>60141001</v>
      </c>
      <c r="D311" s="7" t="s">
        <v>667</v>
      </c>
      <c r="E311" s="3" t="s">
        <v>111</v>
      </c>
      <c r="F311" s="4" t="s">
        <v>670</v>
      </c>
      <c r="G311" s="1"/>
    </row>
    <row r="312" spans="1:7" ht="41.4">
      <c r="A312" s="3">
        <v>2</v>
      </c>
      <c r="B312" s="3" t="s">
        <v>11</v>
      </c>
      <c r="C312" s="3">
        <v>60141001</v>
      </c>
      <c r="D312" s="7" t="s">
        <v>671</v>
      </c>
      <c r="E312" s="3" t="s">
        <v>111</v>
      </c>
      <c r="F312" s="4" t="s">
        <v>672</v>
      </c>
      <c r="G312" s="1"/>
    </row>
    <row r="313" spans="1:7" ht="27.6">
      <c r="A313" s="3">
        <v>2</v>
      </c>
      <c r="B313" s="3" t="s">
        <v>11</v>
      </c>
      <c r="C313" s="3">
        <v>60141001</v>
      </c>
      <c r="D313" s="7" t="s">
        <v>673</v>
      </c>
      <c r="E313" s="3" t="s">
        <v>111</v>
      </c>
      <c r="F313" s="4" t="s">
        <v>674</v>
      </c>
      <c r="G313" s="1"/>
    </row>
    <row r="314" spans="1:7" ht="27.6">
      <c r="A314" s="3">
        <v>2</v>
      </c>
      <c r="B314" s="3" t="s">
        <v>11</v>
      </c>
      <c r="C314" s="3">
        <v>60141001</v>
      </c>
      <c r="D314" s="7" t="s">
        <v>675</v>
      </c>
      <c r="E314" s="3" t="s">
        <v>111</v>
      </c>
      <c r="F314" s="4" t="s">
        <v>676</v>
      </c>
      <c r="G314" s="1"/>
    </row>
    <row r="315" spans="1:7" ht="27.6">
      <c r="A315" s="3">
        <v>2</v>
      </c>
      <c r="B315" s="3" t="s">
        <v>11</v>
      </c>
      <c r="C315" s="3">
        <v>60141001</v>
      </c>
      <c r="D315" s="7" t="s">
        <v>677</v>
      </c>
      <c r="E315" s="3" t="s">
        <v>111</v>
      </c>
      <c r="F315" s="4" t="s">
        <v>678</v>
      </c>
      <c r="G315" s="1"/>
    </row>
    <row r="316" spans="1:7" ht="27.6">
      <c r="A316" s="3">
        <v>2</v>
      </c>
      <c r="B316" s="3" t="s">
        <v>11</v>
      </c>
      <c r="C316" s="3">
        <v>60141001</v>
      </c>
      <c r="D316" s="7" t="s">
        <v>679</v>
      </c>
      <c r="E316" s="3" t="s">
        <v>111</v>
      </c>
      <c r="F316" s="4" t="s">
        <v>681</v>
      </c>
      <c r="G316" s="1"/>
    </row>
    <row r="317" spans="1:7" ht="27.6">
      <c r="A317" s="3">
        <v>2</v>
      </c>
      <c r="B317" s="3" t="s">
        <v>11</v>
      </c>
      <c r="C317" s="3">
        <v>54101600</v>
      </c>
      <c r="D317" s="7" t="s">
        <v>682</v>
      </c>
      <c r="E317" s="3" t="s">
        <v>111</v>
      </c>
      <c r="F317" s="4" t="s">
        <v>683</v>
      </c>
      <c r="G317" s="1"/>
    </row>
    <row r="318" spans="1:7" ht="27.6">
      <c r="A318" s="3">
        <v>2</v>
      </c>
      <c r="B318" s="3" t="s">
        <v>11</v>
      </c>
      <c r="C318" s="3">
        <v>11162402</v>
      </c>
      <c r="D318" s="7" t="s">
        <v>684</v>
      </c>
      <c r="E318" s="3" t="s">
        <v>321</v>
      </c>
      <c r="F318" s="4" t="s">
        <v>685</v>
      </c>
      <c r="G318" s="1"/>
    </row>
    <row r="319" spans="1:7" ht="27.6">
      <c r="A319" s="3">
        <v>2</v>
      </c>
      <c r="B319" s="3" t="s">
        <v>11</v>
      </c>
      <c r="C319" s="3">
        <v>11151507</v>
      </c>
      <c r="D319" s="7" t="s">
        <v>686</v>
      </c>
      <c r="E319" s="3" t="s">
        <v>60</v>
      </c>
      <c r="F319" s="4" t="s">
        <v>687</v>
      </c>
      <c r="G319" s="1"/>
    </row>
    <row r="320" spans="1:7">
      <c r="A320" s="3">
        <v>2</v>
      </c>
      <c r="B320" s="3" t="s">
        <v>11</v>
      </c>
      <c r="C320" s="3">
        <v>11151700</v>
      </c>
      <c r="D320" s="7" t="s">
        <v>688</v>
      </c>
      <c r="E320" s="3" t="s">
        <v>57</v>
      </c>
      <c r="F320" s="4" t="s">
        <v>689</v>
      </c>
      <c r="G320" s="1"/>
    </row>
    <row r="321" spans="1:7" ht="55.2">
      <c r="A321" s="3">
        <v>2</v>
      </c>
      <c r="B321" s="3" t="s">
        <v>11</v>
      </c>
      <c r="C321" s="3">
        <v>11151700</v>
      </c>
      <c r="D321" s="7" t="s">
        <v>690</v>
      </c>
      <c r="E321" s="3" t="s">
        <v>60</v>
      </c>
      <c r="F321" s="4" t="s">
        <v>691</v>
      </c>
      <c r="G321" s="1"/>
    </row>
    <row r="322" spans="1:7">
      <c r="A322" s="3">
        <v>2</v>
      </c>
      <c r="B322" s="3" t="s">
        <v>11</v>
      </c>
      <c r="C322" s="3">
        <v>11151700</v>
      </c>
      <c r="D322" s="7" t="s">
        <v>692</v>
      </c>
      <c r="E322" s="3" t="s">
        <v>57</v>
      </c>
      <c r="F322" s="4" t="s">
        <v>693</v>
      </c>
      <c r="G322" s="1"/>
    </row>
    <row r="323" spans="1:7" ht="41.4">
      <c r="A323" s="3">
        <v>2</v>
      </c>
      <c r="B323" s="3" t="s">
        <v>11</v>
      </c>
      <c r="C323" s="3">
        <v>11151700</v>
      </c>
      <c r="D323" s="7" t="s">
        <v>694</v>
      </c>
      <c r="E323" s="3" t="s">
        <v>60</v>
      </c>
      <c r="F323" s="4" t="s">
        <v>696</v>
      </c>
      <c r="G323" s="1"/>
    </row>
    <row r="324" spans="1:7" ht="27.6">
      <c r="A324" s="3">
        <v>2</v>
      </c>
      <c r="B324" s="3" t="s">
        <v>11</v>
      </c>
      <c r="C324" s="3">
        <v>11151710</v>
      </c>
      <c r="D324" s="7" t="s">
        <v>697</v>
      </c>
      <c r="E324" s="3" t="s">
        <v>60</v>
      </c>
      <c r="F324" s="4" t="s">
        <v>699</v>
      </c>
      <c r="G324" s="1"/>
    </row>
    <row r="325" spans="1:7">
      <c r="A325" s="3">
        <v>2</v>
      </c>
      <c r="B325" s="3" t="s">
        <v>11</v>
      </c>
      <c r="C325" s="3">
        <v>11151700</v>
      </c>
      <c r="D325" s="7" t="s">
        <v>700</v>
      </c>
      <c r="E325" s="3" t="s">
        <v>57</v>
      </c>
      <c r="F325" s="4" t="s">
        <v>701</v>
      </c>
      <c r="G325" s="1"/>
    </row>
    <row r="326" spans="1:7">
      <c r="A326" s="3">
        <v>2</v>
      </c>
      <c r="B326" s="3" t="s">
        <v>11</v>
      </c>
      <c r="C326" s="3">
        <v>11151700</v>
      </c>
      <c r="D326" s="7" t="s">
        <v>702</v>
      </c>
      <c r="E326" s="3" t="s">
        <v>57</v>
      </c>
      <c r="F326" s="4" t="s">
        <v>703</v>
      </c>
      <c r="G326" s="1"/>
    </row>
    <row r="327" spans="1:7" ht="55.2">
      <c r="A327" s="3">
        <v>2</v>
      </c>
      <c r="B327" s="3" t="s">
        <v>11</v>
      </c>
      <c r="C327" s="3">
        <v>11151716</v>
      </c>
      <c r="D327" s="7" t="s">
        <v>704</v>
      </c>
      <c r="E327" s="3" t="s">
        <v>60</v>
      </c>
      <c r="F327" s="4" t="s">
        <v>705</v>
      </c>
      <c r="G327" s="1"/>
    </row>
    <row r="328" spans="1:7" ht="55.2">
      <c r="A328" s="3">
        <v>2</v>
      </c>
      <c r="B328" s="3" t="s">
        <v>11</v>
      </c>
      <c r="C328" s="3">
        <v>11151701</v>
      </c>
      <c r="D328" s="7" t="s">
        <v>706</v>
      </c>
      <c r="E328" s="3" t="s">
        <v>60</v>
      </c>
      <c r="F328" s="4" t="s">
        <v>707</v>
      </c>
      <c r="G328" s="1"/>
    </row>
    <row r="329" spans="1:7" ht="27.6">
      <c r="A329" s="3">
        <v>2</v>
      </c>
      <c r="B329" s="3" t="s">
        <v>11</v>
      </c>
      <c r="C329" s="3">
        <v>11151701</v>
      </c>
      <c r="D329" s="7" t="s">
        <v>708</v>
      </c>
      <c r="E329" s="3" t="s">
        <v>60</v>
      </c>
      <c r="F329" s="4" t="s">
        <v>709</v>
      </c>
      <c r="G329" s="1"/>
    </row>
    <row r="330" spans="1:7" ht="55.2">
      <c r="A330" s="3">
        <v>2</v>
      </c>
      <c r="B330" s="3" t="s">
        <v>11</v>
      </c>
      <c r="C330" s="3">
        <v>11151701</v>
      </c>
      <c r="D330" s="7" t="s">
        <v>706</v>
      </c>
      <c r="E330" s="3" t="s">
        <v>60</v>
      </c>
      <c r="F330" s="4" t="s">
        <v>707</v>
      </c>
      <c r="G330" s="1"/>
    </row>
    <row r="331" spans="1:7" ht="41.4">
      <c r="A331" s="3">
        <v>2</v>
      </c>
      <c r="B331" s="3" t="s">
        <v>11</v>
      </c>
      <c r="C331" s="3">
        <v>11151700</v>
      </c>
      <c r="D331" s="7" t="s">
        <v>710</v>
      </c>
      <c r="E331" s="3" t="s">
        <v>60</v>
      </c>
      <c r="F331" s="4" t="s">
        <v>711</v>
      </c>
      <c r="G331" s="1"/>
    </row>
    <row r="332" spans="1:7">
      <c r="A332" s="3">
        <v>2</v>
      </c>
      <c r="B332" s="3" t="s">
        <v>11</v>
      </c>
      <c r="C332" s="3">
        <v>11151700</v>
      </c>
      <c r="D332" s="7" t="s">
        <v>712</v>
      </c>
      <c r="E332" s="3" t="s">
        <v>60</v>
      </c>
      <c r="F332" s="4" t="s">
        <v>713</v>
      </c>
      <c r="G332" s="1"/>
    </row>
    <row r="333" spans="1:7" ht="55.2">
      <c r="A333" s="3">
        <v>2</v>
      </c>
      <c r="B333" s="3" t="s">
        <v>11</v>
      </c>
      <c r="C333" s="3">
        <v>24102208</v>
      </c>
      <c r="D333" s="7" t="s">
        <v>714</v>
      </c>
      <c r="E333" s="3" t="s">
        <v>57</v>
      </c>
      <c r="F333" s="4" t="s">
        <v>715</v>
      </c>
      <c r="G333" s="1"/>
    </row>
    <row r="334" spans="1:7" ht="27.6">
      <c r="A334" s="3">
        <v>2</v>
      </c>
      <c r="B334" s="3" t="s">
        <v>11</v>
      </c>
      <c r="C334" s="3">
        <v>42142506</v>
      </c>
      <c r="D334" s="7" t="s">
        <v>716</v>
      </c>
      <c r="E334" s="3" t="s">
        <v>57</v>
      </c>
      <c r="F334" s="4" t="s">
        <v>717</v>
      </c>
      <c r="G334" s="1"/>
    </row>
    <row r="335" spans="1:7" ht="27.6">
      <c r="A335" s="3">
        <v>2</v>
      </c>
      <c r="B335" s="3" t="s">
        <v>11</v>
      </c>
      <c r="C335" s="3">
        <v>60121300</v>
      </c>
      <c r="D335" s="7" t="s">
        <v>718</v>
      </c>
      <c r="E335" s="3" t="s">
        <v>111</v>
      </c>
      <c r="F335" s="4" t="s">
        <v>719</v>
      </c>
      <c r="G335" s="1"/>
    </row>
    <row r="336" spans="1:7" ht="27.6">
      <c r="A336" s="3">
        <v>2</v>
      </c>
      <c r="B336" s="3" t="s">
        <v>11</v>
      </c>
      <c r="C336" s="3">
        <v>27112738</v>
      </c>
      <c r="D336" s="7" t="s">
        <v>3173</v>
      </c>
      <c r="E336" s="3" t="s">
        <v>57</v>
      </c>
      <c r="F336" s="4" t="s">
        <v>721</v>
      </c>
      <c r="G336" s="1"/>
    </row>
    <row r="337" spans="1:7" ht="27.6">
      <c r="A337" s="3">
        <v>2</v>
      </c>
      <c r="B337" s="3" t="s">
        <v>11</v>
      </c>
      <c r="C337" s="3">
        <v>27112738</v>
      </c>
      <c r="D337" s="7" t="s">
        <v>3174</v>
      </c>
      <c r="E337" s="3" t="s">
        <v>57</v>
      </c>
      <c r="F337" s="4" t="s">
        <v>723</v>
      </c>
      <c r="G337" s="1"/>
    </row>
    <row r="338" spans="1:7" ht="27.6">
      <c r="A338" s="3">
        <v>2</v>
      </c>
      <c r="B338" s="3" t="s">
        <v>11</v>
      </c>
      <c r="C338" s="3">
        <v>27112738</v>
      </c>
      <c r="D338" s="7" t="s">
        <v>3175</v>
      </c>
      <c r="E338" s="3" t="s">
        <v>57</v>
      </c>
      <c r="F338" s="4" t="s">
        <v>725</v>
      </c>
      <c r="G338" s="1"/>
    </row>
    <row r="339" spans="1:7" ht="27.6">
      <c r="A339" s="3">
        <v>2</v>
      </c>
      <c r="B339" s="3" t="s">
        <v>11</v>
      </c>
      <c r="C339" s="3">
        <v>27112738</v>
      </c>
      <c r="D339" s="7" t="s">
        <v>3176</v>
      </c>
      <c r="E339" s="3" t="s">
        <v>57</v>
      </c>
      <c r="F339" s="4" t="s">
        <v>727</v>
      </c>
      <c r="G339" s="1"/>
    </row>
    <row r="340" spans="1:7" ht="41.4">
      <c r="A340" s="3">
        <v>2</v>
      </c>
      <c r="B340" s="3" t="s">
        <v>11</v>
      </c>
      <c r="C340" s="3">
        <v>60122204</v>
      </c>
      <c r="D340" s="7" t="s">
        <v>728</v>
      </c>
      <c r="E340" s="3" t="s">
        <v>60</v>
      </c>
      <c r="F340" s="4" t="s">
        <v>729</v>
      </c>
      <c r="G340" s="1"/>
    </row>
    <row r="341" spans="1:7">
      <c r="A341" s="3">
        <v>2</v>
      </c>
      <c r="B341" s="3" t="s">
        <v>11</v>
      </c>
      <c r="C341" s="3">
        <v>54101600</v>
      </c>
      <c r="D341" s="7" t="s">
        <v>730</v>
      </c>
      <c r="E341" s="3" t="s">
        <v>111</v>
      </c>
      <c r="F341" s="4" t="s">
        <v>731</v>
      </c>
      <c r="G341" s="1"/>
    </row>
    <row r="342" spans="1:7" ht="55.2">
      <c r="A342" s="3">
        <v>2</v>
      </c>
      <c r="B342" s="3" t="s">
        <v>11</v>
      </c>
      <c r="C342" s="3">
        <v>27112708</v>
      </c>
      <c r="D342" s="7" t="s">
        <v>732</v>
      </c>
      <c r="E342" s="3" t="s">
        <v>60</v>
      </c>
      <c r="F342" s="4" t="s">
        <v>734</v>
      </c>
      <c r="G342" s="1"/>
    </row>
    <row r="343" spans="1:7">
      <c r="A343" s="3">
        <v>2</v>
      </c>
      <c r="B343" s="3" t="s">
        <v>11</v>
      </c>
      <c r="C343" s="3">
        <v>60123400</v>
      </c>
      <c r="D343" s="7" t="s">
        <v>735</v>
      </c>
      <c r="E343" s="3" t="s">
        <v>111</v>
      </c>
      <c r="F343" s="4" t="s">
        <v>736</v>
      </c>
      <c r="G343" s="1"/>
    </row>
    <row r="344" spans="1:7" ht="27.6">
      <c r="A344" s="3">
        <v>2</v>
      </c>
      <c r="B344" s="3" t="s">
        <v>11</v>
      </c>
      <c r="C344" s="3">
        <v>60123400</v>
      </c>
      <c r="D344" s="7" t="s">
        <v>737</v>
      </c>
      <c r="E344" s="3" t="s">
        <v>111</v>
      </c>
      <c r="F344" s="4" t="s">
        <v>738</v>
      </c>
      <c r="G344" s="1"/>
    </row>
    <row r="345" spans="1:7">
      <c r="A345" s="3">
        <v>2</v>
      </c>
      <c r="B345" s="3" t="s">
        <v>11</v>
      </c>
      <c r="C345" s="3">
        <v>60121237</v>
      </c>
      <c r="D345" s="7" t="s">
        <v>739</v>
      </c>
      <c r="E345" s="3" t="s">
        <v>57</v>
      </c>
      <c r="F345" s="4" t="s">
        <v>740</v>
      </c>
      <c r="G345" s="1"/>
    </row>
    <row r="346" spans="1:7" ht="27.6">
      <c r="A346" s="3">
        <v>2</v>
      </c>
      <c r="B346" s="3" t="s">
        <v>11</v>
      </c>
      <c r="C346" s="3">
        <v>60121100</v>
      </c>
      <c r="D346" s="7" t="s">
        <v>3177</v>
      </c>
      <c r="E346" s="3" t="s">
        <v>57</v>
      </c>
      <c r="F346" s="4" t="s">
        <v>3178</v>
      </c>
      <c r="G346" s="1"/>
    </row>
    <row r="347" spans="1:7">
      <c r="A347" s="3">
        <v>2</v>
      </c>
      <c r="B347" s="3" t="s">
        <v>11</v>
      </c>
      <c r="C347" s="3">
        <v>60121100</v>
      </c>
      <c r="D347" s="7" t="s">
        <v>741</v>
      </c>
      <c r="E347" s="3" t="s">
        <v>57</v>
      </c>
      <c r="F347" s="4" t="s">
        <v>742</v>
      </c>
      <c r="G347" s="1"/>
    </row>
    <row r="348" spans="1:7" ht="27.6">
      <c r="A348" s="3">
        <v>2</v>
      </c>
      <c r="B348" s="3" t="s">
        <v>11</v>
      </c>
      <c r="C348" s="3">
        <v>60121124</v>
      </c>
      <c r="D348" s="7" t="s">
        <v>3179</v>
      </c>
      <c r="E348" s="3" t="s">
        <v>57</v>
      </c>
      <c r="F348" s="4" t="s">
        <v>3180</v>
      </c>
      <c r="G348" s="1"/>
    </row>
    <row r="349" spans="1:7" ht="27.6">
      <c r="A349" s="3">
        <v>2</v>
      </c>
      <c r="B349" s="3" t="s">
        <v>11</v>
      </c>
      <c r="C349" s="3">
        <v>31201616</v>
      </c>
      <c r="D349" s="7" t="s">
        <v>743</v>
      </c>
      <c r="E349" s="3" t="s">
        <v>120</v>
      </c>
      <c r="F349" s="4" t="s">
        <v>744</v>
      </c>
      <c r="G349" s="1"/>
    </row>
    <row r="350" spans="1:7" ht="27.6">
      <c r="A350" s="3">
        <v>2</v>
      </c>
      <c r="B350" s="3" t="s">
        <v>11</v>
      </c>
      <c r="C350" s="3">
        <v>60121227</v>
      </c>
      <c r="D350" s="7" t="s">
        <v>745</v>
      </c>
      <c r="E350" s="3" t="s">
        <v>60</v>
      </c>
      <c r="F350" s="4" t="s">
        <v>746</v>
      </c>
      <c r="G350" s="1"/>
    </row>
    <row r="351" spans="1:7" ht="27.6">
      <c r="A351" s="3">
        <v>2</v>
      </c>
      <c r="B351" s="3" t="s">
        <v>11</v>
      </c>
      <c r="C351" s="3">
        <v>60121227</v>
      </c>
      <c r="D351" s="7" t="s">
        <v>747</v>
      </c>
      <c r="E351" s="3" t="s">
        <v>60</v>
      </c>
      <c r="F351" s="4" t="s">
        <v>748</v>
      </c>
      <c r="G351" s="1"/>
    </row>
    <row r="352" spans="1:7" ht="41.4">
      <c r="A352" s="3">
        <v>2</v>
      </c>
      <c r="B352" s="3" t="s">
        <v>11</v>
      </c>
      <c r="C352" s="3">
        <v>60121200</v>
      </c>
      <c r="D352" s="7" t="s">
        <v>749</v>
      </c>
      <c r="E352" s="3" t="s">
        <v>557</v>
      </c>
      <c r="F352" s="4" t="s">
        <v>750</v>
      </c>
      <c r="G352" s="1"/>
    </row>
    <row r="353" spans="1:7" ht="41.4">
      <c r="A353" s="3">
        <v>2</v>
      </c>
      <c r="B353" s="3" t="s">
        <v>11</v>
      </c>
      <c r="C353" s="3">
        <v>60121804</v>
      </c>
      <c r="D353" s="7" t="s">
        <v>751</v>
      </c>
      <c r="E353" s="3" t="s">
        <v>57</v>
      </c>
      <c r="F353" s="4" t="s">
        <v>752</v>
      </c>
      <c r="G353" s="1"/>
    </row>
    <row r="354" spans="1:7" ht="27.6">
      <c r="A354" s="3">
        <v>2</v>
      </c>
      <c r="B354" s="3" t="s">
        <v>11</v>
      </c>
      <c r="C354" s="3">
        <v>60121200</v>
      </c>
      <c r="D354" s="7" t="s">
        <v>753</v>
      </c>
      <c r="E354" s="3" t="s">
        <v>57</v>
      </c>
      <c r="F354" s="4" t="s">
        <v>755</v>
      </c>
      <c r="G354" s="1"/>
    </row>
    <row r="355" spans="1:7" ht="41.4">
      <c r="A355" s="3">
        <v>2</v>
      </c>
      <c r="B355" s="3" t="s">
        <v>11</v>
      </c>
      <c r="C355" s="3">
        <v>60122203</v>
      </c>
      <c r="D355" s="7" t="s">
        <v>756</v>
      </c>
      <c r="E355" s="3" t="s">
        <v>60</v>
      </c>
      <c r="F355" s="4" t="s">
        <v>758</v>
      </c>
      <c r="G355" s="1"/>
    </row>
    <row r="356" spans="1:7" ht="27.6">
      <c r="A356" s="3">
        <v>2</v>
      </c>
      <c r="B356" s="3" t="s">
        <v>11</v>
      </c>
      <c r="C356" s="3">
        <v>24141604</v>
      </c>
      <c r="D356" s="7" t="s">
        <v>759</v>
      </c>
      <c r="E356" s="3" t="s">
        <v>111</v>
      </c>
      <c r="F356" s="4" t="s">
        <v>760</v>
      </c>
      <c r="G356" s="1"/>
    </row>
    <row r="357" spans="1:7" ht="27.6">
      <c r="A357" s="3">
        <v>2</v>
      </c>
      <c r="B357" s="3" t="s">
        <v>11</v>
      </c>
      <c r="C357" s="3">
        <v>31211500</v>
      </c>
      <c r="D357" s="7" t="s">
        <v>763</v>
      </c>
      <c r="E357" s="3" t="s">
        <v>557</v>
      </c>
      <c r="F357" s="4" t="s">
        <v>764</v>
      </c>
      <c r="G357" s="1"/>
    </row>
    <row r="358" spans="1:7" ht="27.6">
      <c r="A358" s="3">
        <v>2</v>
      </c>
      <c r="B358" s="3" t="s">
        <v>11</v>
      </c>
      <c r="C358" s="3">
        <v>31201632</v>
      </c>
      <c r="D358" s="7" t="s">
        <v>765</v>
      </c>
      <c r="E358" s="3" t="s">
        <v>57</v>
      </c>
      <c r="F358" s="4" t="s">
        <v>766</v>
      </c>
      <c r="G358" s="1"/>
    </row>
    <row r="359" spans="1:7" ht="41.4">
      <c r="A359" s="3">
        <v>2</v>
      </c>
      <c r="B359" s="3" t="s">
        <v>11</v>
      </c>
      <c r="C359" s="3">
        <v>23101500</v>
      </c>
      <c r="D359" s="7" t="s">
        <v>767</v>
      </c>
      <c r="E359" s="3" t="s">
        <v>57</v>
      </c>
      <c r="F359" s="4" t="s">
        <v>768</v>
      </c>
      <c r="G359" s="1"/>
    </row>
    <row r="360" spans="1:7" ht="27.6">
      <c r="A360" s="3">
        <v>2</v>
      </c>
      <c r="B360" s="3" t="s">
        <v>11</v>
      </c>
      <c r="C360" s="3">
        <v>60121900</v>
      </c>
      <c r="D360" s="7" t="s">
        <v>769</v>
      </c>
      <c r="E360" s="3" t="s">
        <v>321</v>
      </c>
      <c r="F360" s="4" t="s">
        <v>770</v>
      </c>
      <c r="G360" s="1"/>
    </row>
    <row r="361" spans="1:7">
      <c r="A361" s="3">
        <v>2</v>
      </c>
      <c r="B361" s="3" t="s">
        <v>11</v>
      </c>
      <c r="C361" s="3">
        <v>60121900</v>
      </c>
      <c r="D361" s="7" t="s">
        <v>771</v>
      </c>
      <c r="E361" s="3" t="s">
        <v>321</v>
      </c>
      <c r="F361" s="4" t="s">
        <v>772</v>
      </c>
      <c r="G361" s="1"/>
    </row>
    <row r="362" spans="1:7">
      <c r="A362" s="3">
        <v>2</v>
      </c>
      <c r="B362" s="3" t="s">
        <v>11</v>
      </c>
      <c r="C362" s="3">
        <v>60121900</v>
      </c>
      <c r="D362" s="7" t="s">
        <v>773</v>
      </c>
      <c r="E362" s="3" t="s">
        <v>321</v>
      </c>
      <c r="F362" s="4" t="s">
        <v>774</v>
      </c>
      <c r="G362" s="1"/>
    </row>
    <row r="363" spans="1:7" ht="27.6">
      <c r="A363" s="3">
        <v>2</v>
      </c>
      <c r="B363" s="3" t="s">
        <v>11</v>
      </c>
      <c r="C363" s="3">
        <v>60121900</v>
      </c>
      <c r="D363" s="7" t="s">
        <v>3181</v>
      </c>
      <c r="E363" s="3" t="s">
        <v>321</v>
      </c>
      <c r="F363" s="4" t="s">
        <v>3182</v>
      </c>
      <c r="G363" s="1"/>
    </row>
    <row r="364" spans="1:7" ht="27.6">
      <c r="A364" s="3">
        <v>2</v>
      </c>
      <c r="B364" s="3" t="s">
        <v>11</v>
      </c>
      <c r="C364" s="3">
        <v>31211503</v>
      </c>
      <c r="D364" s="7" t="s">
        <v>775</v>
      </c>
      <c r="E364" s="3" t="s">
        <v>60</v>
      </c>
      <c r="F364" s="4" t="s">
        <v>777</v>
      </c>
      <c r="G364" s="1"/>
    </row>
    <row r="365" spans="1:7" ht="27.6">
      <c r="A365" s="3">
        <v>2</v>
      </c>
      <c r="B365" s="3" t="s">
        <v>11</v>
      </c>
      <c r="C365" s="3">
        <v>44121618</v>
      </c>
      <c r="D365" s="7" t="s">
        <v>778</v>
      </c>
      <c r="E365" s="3" t="s">
        <v>60</v>
      </c>
      <c r="F365" s="4" t="s">
        <v>779</v>
      </c>
      <c r="G365" s="1"/>
    </row>
    <row r="366" spans="1:7">
      <c r="A366" s="3">
        <v>2</v>
      </c>
      <c r="B366" s="3" t="s">
        <v>11</v>
      </c>
      <c r="C366" s="3">
        <v>11151503</v>
      </c>
      <c r="D366" s="7" t="s">
        <v>780</v>
      </c>
      <c r="E366" s="3" t="s">
        <v>57</v>
      </c>
      <c r="F366" s="4" t="s">
        <v>781</v>
      </c>
      <c r="G366" s="1"/>
    </row>
    <row r="367" spans="1:7" ht="27.6">
      <c r="A367" s="3">
        <v>2</v>
      </c>
      <c r="B367" s="3" t="s">
        <v>11</v>
      </c>
      <c r="C367" s="3">
        <v>60121900</v>
      </c>
      <c r="D367" s="7" t="s">
        <v>782</v>
      </c>
      <c r="E367" s="3" t="s">
        <v>321</v>
      </c>
      <c r="F367" s="4" t="s">
        <v>783</v>
      </c>
      <c r="G367" s="1"/>
    </row>
    <row r="368" spans="1:7" ht="110.4">
      <c r="A368" s="3">
        <v>3</v>
      </c>
      <c r="B368" s="3" t="s">
        <v>13</v>
      </c>
      <c r="C368" s="3">
        <v>50111515</v>
      </c>
      <c r="D368" s="7" t="s">
        <v>818</v>
      </c>
      <c r="E368" s="3" t="s">
        <v>72</v>
      </c>
      <c r="F368" s="4" t="s">
        <v>3183</v>
      </c>
      <c r="G368" s="1"/>
    </row>
    <row r="369" spans="1:7" ht="41.4">
      <c r="A369" s="3">
        <v>3</v>
      </c>
      <c r="B369" s="3" t="s">
        <v>13</v>
      </c>
      <c r="C369" s="3">
        <v>50111513</v>
      </c>
      <c r="D369" s="7" t="s">
        <v>822</v>
      </c>
      <c r="E369" s="3" t="s">
        <v>72</v>
      </c>
      <c r="F369" s="4" t="s">
        <v>3184</v>
      </c>
      <c r="G369" s="1"/>
    </row>
    <row r="370" spans="1:7" ht="41.4">
      <c r="A370" s="3">
        <v>3</v>
      </c>
      <c r="B370" s="3" t="s">
        <v>13</v>
      </c>
      <c r="C370" s="3">
        <v>50111514</v>
      </c>
      <c r="D370" s="7" t="s">
        <v>824</v>
      </c>
      <c r="E370" s="3" t="s">
        <v>72</v>
      </c>
      <c r="F370" s="4" t="s">
        <v>3185</v>
      </c>
      <c r="G370" s="1"/>
    </row>
    <row r="371" spans="1:7" ht="41.4">
      <c r="A371" s="3">
        <v>3</v>
      </c>
      <c r="B371" s="3" t="s">
        <v>13</v>
      </c>
      <c r="C371" s="3">
        <v>50111513</v>
      </c>
      <c r="D371" s="7" t="s">
        <v>826</v>
      </c>
      <c r="E371" s="3" t="s">
        <v>72</v>
      </c>
      <c r="F371" s="4" t="s">
        <v>3186</v>
      </c>
      <c r="G371" s="1"/>
    </row>
    <row r="372" spans="1:7" ht="41.4">
      <c r="A372" s="3">
        <v>3</v>
      </c>
      <c r="B372" s="3" t="s">
        <v>13</v>
      </c>
      <c r="C372" s="3">
        <v>50111513</v>
      </c>
      <c r="D372" s="7" t="s">
        <v>828</v>
      </c>
      <c r="E372" s="3" t="s">
        <v>72</v>
      </c>
      <c r="F372" s="4" t="s">
        <v>3187</v>
      </c>
      <c r="G372" s="1"/>
    </row>
    <row r="373" spans="1:7" ht="69">
      <c r="A373" s="3">
        <v>3</v>
      </c>
      <c r="B373" s="3" t="s">
        <v>13</v>
      </c>
      <c r="C373" s="3">
        <v>50111513</v>
      </c>
      <c r="D373" s="7" t="s">
        <v>830</v>
      </c>
      <c r="E373" s="3" t="s">
        <v>72</v>
      </c>
      <c r="F373" s="4" t="s">
        <v>3188</v>
      </c>
      <c r="G373" s="1"/>
    </row>
    <row r="374" spans="1:7" ht="69">
      <c r="A374" s="3">
        <v>3</v>
      </c>
      <c r="B374" s="3" t="s">
        <v>13</v>
      </c>
      <c r="C374" s="3">
        <v>50112005</v>
      </c>
      <c r="D374" s="7" t="s">
        <v>832</v>
      </c>
      <c r="E374" s="3" t="s">
        <v>72</v>
      </c>
      <c r="F374" s="4" t="s">
        <v>3189</v>
      </c>
      <c r="G374" s="1"/>
    </row>
    <row r="375" spans="1:7" ht="55.2">
      <c r="A375" s="3">
        <v>3</v>
      </c>
      <c r="B375" s="3" t="s">
        <v>13</v>
      </c>
      <c r="C375" s="3">
        <v>50111513</v>
      </c>
      <c r="D375" s="7" t="s">
        <v>834</v>
      </c>
      <c r="E375" s="3" t="s">
        <v>72</v>
      </c>
      <c r="F375" s="4" t="s">
        <v>3190</v>
      </c>
      <c r="G375" s="1"/>
    </row>
    <row r="376" spans="1:7" ht="27.6">
      <c r="A376" s="3">
        <v>3</v>
      </c>
      <c r="B376" s="3" t="s">
        <v>13</v>
      </c>
      <c r="C376" s="3">
        <v>50112005</v>
      </c>
      <c r="D376" s="7" t="s">
        <v>836</v>
      </c>
      <c r="E376" s="3" t="s">
        <v>72</v>
      </c>
      <c r="F376" s="4" t="s">
        <v>3191</v>
      </c>
      <c r="G376" s="1"/>
    </row>
    <row r="377" spans="1:7" ht="69">
      <c r="A377" s="3">
        <v>3</v>
      </c>
      <c r="B377" s="3" t="s">
        <v>13</v>
      </c>
      <c r="C377" s="3">
        <v>50111515</v>
      </c>
      <c r="D377" s="7" t="s">
        <v>838</v>
      </c>
      <c r="E377" s="3" t="s">
        <v>72</v>
      </c>
      <c r="F377" s="4" t="s">
        <v>3192</v>
      </c>
      <c r="G377" s="1"/>
    </row>
    <row r="378" spans="1:7" ht="41.4">
      <c r="A378" s="3">
        <v>3</v>
      </c>
      <c r="B378" s="3" t="s">
        <v>13</v>
      </c>
      <c r="C378" s="3">
        <v>50111514</v>
      </c>
      <c r="D378" s="7" t="s">
        <v>840</v>
      </c>
      <c r="E378" s="3" t="s">
        <v>72</v>
      </c>
      <c r="F378" s="4" t="s">
        <v>3193</v>
      </c>
      <c r="G378" s="1"/>
    </row>
    <row r="379" spans="1:7" ht="41.4">
      <c r="A379" s="3">
        <v>3</v>
      </c>
      <c r="B379" s="3" t="s">
        <v>13</v>
      </c>
      <c r="C379" s="3">
        <v>50111513</v>
      </c>
      <c r="D379" s="7" t="s">
        <v>842</v>
      </c>
      <c r="E379" s="3" t="s">
        <v>72</v>
      </c>
      <c r="F379" s="4" t="s">
        <v>3194</v>
      </c>
      <c r="G379" s="1"/>
    </row>
    <row r="380" spans="1:7" ht="69">
      <c r="A380" s="3">
        <v>3</v>
      </c>
      <c r="B380" s="3" t="s">
        <v>13</v>
      </c>
      <c r="C380" s="3">
        <v>50111513</v>
      </c>
      <c r="D380" s="7" t="s">
        <v>848</v>
      </c>
      <c r="E380" s="3" t="s">
        <v>72</v>
      </c>
      <c r="F380" s="4" t="s">
        <v>3195</v>
      </c>
      <c r="G380" s="1"/>
    </row>
    <row r="381" spans="1:7" ht="55.2">
      <c r="A381" s="3">
        <v>3</v>
      </c>
      <c r="B381" s="3" t="s">
        <v>13</v>
      </c>
      <c r="C381" s="3">
        <v>50111513</v>
      </c>
      <c r="D381" s="7" t="s">
        <v>850</v>
      </c>
      <c r="E381" s="3" t="s">
        <v>72</v>
      </c>
      <c r="F381" s="4" t="s">
        <v>3196</v>
      </c>
      <c r="G381" s="1"/>
    </row>
    <row r="382" spans="1:7" ht="27.6">
      <c r="A382" s="3">
        <v>3</v>
      </c>
      <c r="B382" s="3" t="s">
        <v>13</v>
      </c>
      <c r="C382" s="3">
        <v>50131612</v>
      </c>
      <c r="D382" s="7" t="s">
        <v>852</v>
      </c>
      <c r="E382" s="3" t="s">
        <v>111</v>
      </c>
      <c r="F382" s="4" t="s">
        <v>3197</v>
      </c>
      <c r="G382" s="1"/>
    </row>
    <row r="383" spans="1:7" ht="82.8">
      <c r="A383" s="3">
        <v>3</v>
      </c>
      <c r="B383" s="3" t="s">
        <v>13</v>
      </c>
      <c r="C383" s="3">
        <v>50111515</v>
      </c>
      <c r="D383" s="7" t="s">
        <v>854</v>
      </c>
      <c r="E383" s="3" t="s">
        <v>72</v>
      </c>
      <c r="F383" s="4" t="s">
        <v>3198</v>
      </c>
      <c r="G383" s="1"/>
    </row>
    <row r="384" spans="1:7" ht="41.4">
      <c r="A384" s="3">
        <v>3</v>
      </c>
      <c r="B384" s="3" t="s">
        <v>13</v>
      </c>
      <c r="C384" s="3">
        <v>50111514</v>
      </c>
      <c r="D384" s="7" t="s">
        <v>856</v>
      </c>
      <c r="E384" s="3" t="s">
        <v>72</v>
      </c>
      <c r="F384" s="4" t="s">
        <v>3199</v>
      </c>
      <c r="G384" s="1"/>
    </row>
    <row r="385" spans="1:7" ht="55.2">
      <c r="A385" s="3">
        <v>3</v>
      </c>
      <c r="B385" s="3" t="s">
        <v>13</v>
      </c>
      <c r="C385" s="3">
        <v>50111515</v>
      </c>
      <c r="D385" s="7" t="s">
        <v>858</v>
      </c>
      <c r="E385" s="3" t="s">
        <v>72</v>
      </c>
      <c r="F385" s="4" t="s">
        <v>3200</v>
      </c>
      <c r="G385" s="1"/>
    </row>
    <row r="386" spans="1:7" ht="110.4">
      <c r="A386" s="3">
        <v>3</v>
      </c>
      <c r="B386" s="3" t="s">
        <v>13</v>
      </c>
      <c r="C386" s="3">
        <v>50111515</v>
      </c>
      <c r="D386" s="7" t="s">
        <v>3201</v>
      </c>
      <c r="E386" s="3" t="s">
        <v>72</v>
      </c>
      <c r="F386" s="4" t="s">
        <v>3202</v>
      </c>
      <c r="G386" s="1"/>
    </row>
    <row r="387" spans="1:7" ht="27.6">
      <c r="A387" s="3">
        <v>3</v>
      </c>
      <c r="B387" s="3" t="s">
        <v>13</v>
      </c>
      <c r="C387" s="3">
        <v>50111513</v>
      </c>
      <c r="D387" s="7" t="s">
        <v>862</v>
      </c>
      <c r="E387" s="3" t="s">
        <v>72</v>
      </c>
      <c r="F387" s="4" t="s">
        <v>3203</v>
      </c>
      <c r="G387" s="1"/>
    </row>
    <row r="388" spans="1:7" ht="41.4">
      <c r="A388" s="3">
        <v>3</v>
      </c>
      <c r="B388" s="3" t="s">
        <v>13</v>
      </c>
      <c r="C388" s="3">
        <v>50111514</v>
      </c>
      <c r="D388" s="7" t="s">
        <v>864</v>
      </c>
      <c r="E388" s="3" t="s">
        <v>72</v>
      </c>
      <c r="F388" s="4" t="s">
        <v>3204</v>
      </c>
      <c r="G388" s="1"/>
    </row>
    <row r="389" spans="1:7" ht="69">
      <c r="A389" s="3">
        <v>4</v>
      </c>
      <c r="B389" s="3" t="s">
        <v>15</v>
      </c>
      <c r="C389" s="3">
        <v>47131800</v>
      </c>
      <c r="D389" s="7" t="s">
        <v>872</v>
      </c>
      <c r="E389" s="3" t="s">
        <v>60</v>
      </c>
      <c r="F389" s="4" t="s">
        <v>873</v>
      </c>
      <c r="G389" s="1"/>
    </row>
    <row r="390" spans="1:7" ht="69">
      <c r="A390" s="3">
        <v>4</v>
      </c>
      <c r="B390" s="3" t="s">
        <v>15</v>
      </c>
      <c r="C390" s="3">
        <v>53131626</v>
      </c>
      <c r="D390" s="7" t="s">
        <v>874</v>
      </c>
      <c r="E390" s="3" t="s">
        <v>875</v>
      </c>
      <c r="F390" s="4" t="s">
        <v>3205</v>
      </c>
      <c r="G390" s="1"/>
    </row>
    <row r="391" spans="1:7" ht="82.8">
      <c r="A391" s="3">
        <v>4</v>
      </c>
      <c r="B391" s="3" t="s">
        <v>15</v>
      </c>
      <c r="C391" s="3">
        <v>47131821</v>
      </c>
      <c r="D391" s="7" t="s">
        <v>881</v>
      </c>
      <c r="E391" s="3" t="s">
        <v>875</v>
      </c>
      <c r="F391" s="4" t="s">
        <v>3206</v>
      </c>
      <c r="G391" s="1"/>
    </row>
    <row r="392" spans="1:7" ht="69">
      <c r="A392" s="3">
        <v>4</v>
      </c>
      <c r="B392" s="3" t="s">
        <v>15</v>
      </c>
      <c r="C392" s="3">
        <v>53131608</v>
      </c>
      <c r="D392" s="7" t="s">
        <v>885</v>
      </c>
      <c r="E392" s="3" t="s">
        <v>60</v>
      </c>
      <c r="F392" s="4" t="s">
        <v>886</v>
      </c>
      <c r="G392" s="1"/>
    </row>
    <row r="393" spans="1:7" ht="110.4">
      <c r="A393" s="3">
        <v>4</v>
      </c>
      <c r="B393" s="3" t="s">
        <v>15</v>
      </c>
      <c r="C393" s="3">
        <v>47131502</v>
      </c>
      <c r="D393" s="7" t="s">
        <v>889</v>
      </c>
      <c r="E393" s="3" t="s">
        <v>120</v>
      </c>
      <c r="F393" s="4" t="s">
        <v>890</v>
      </c>
      <c r="G393" s="1"/>
    </row>
    <row r="394" spans="1:7" ht="96.6">
      <c r="A394" s="3">
        <v>4</v>
      </c>
      <c r="B394" s="3" t="s">
        <v>15</v>
      </c>
      <c r="C394" s="3">
        <v>47131502</v>
      </c>
      <c r="D394" s="7" t="s">
        <v>891</v>
      </c>
      <c r="E394" s="3" t="s">
        <v>120</v>
      </c>
      <c r="F394" s="4" t="s">
        <v>892</v>
      </c>
      <c r="G394" s="1"/>
    </row>
    <row r="395" spans="1:7" ht="55.2">
      <c r="A395" s="3">
        <v>4</v>
      </c>
      <c r="B395" s="3" t="s">
        <v>15</v>
      </c>
      <c r="C395" s="3">
        <v>47131502</v>
      </c>
      <c r="D395" s="7" t="s">
        <v>899</v>
      </c>
      <c r="E395" s="3" t="s">
        <v>120</v>
      </c>
      <c r="F395" s="4" t="s">
        <v>900</v>
      </c>
      <c r="G395" s="1"/>
    </row>
    <row r="396" spans="1:7" ht="55.2">
      <c r="A396" s="3">
        <v>4</v>
      </c>
      <c r="B396" s="3" t="s">
        <v>15</v>
      </c>
      <c r="C396" s="3">
        <v>47131833</v>
      </c>
      <c r="D396" s="7" t="s">
        <v>879</v>
      </c>
      <c r="E396" s="3" t="s">
        <v>50</v>
      </c>
      <c r="F396" s="4" t="s">
        <v>880</v>
      </c>
      <c r="G396" s="1"/>
    </row>
    <row r="397" spans="1:7" ht="69">
      <c r="A397" s="3">
        <v>5</v>
      </c>
      <c r="B397" s="3" t="s">
        <v>3207</v>
      </c>
      <c r="C397" s="3">
        <v>49141606</v>
      </c>
      <c r="D397" s="7" t="s">
        <v>3208</v>
      </c>
      <c r="E397" s="3" t="s">
        <v>60</v>
      </c>
      <c r="F397" s="4" t="s">
        <v>3209</v>
      </c>
      <c r="G397" s="1"/>
    </row>
    <row r="398" spans="1:7">
      <c r="A398" s="3">
        <v>5</v>
      </c>
      <c r="B398" s="3" t="s">
        <v>3207</v>
      </c>
      <c r="C398" s="3">
        <v>49211802</v>
      </c>
      <c r="D398" s="7" t="s">
        <v>3210</v>
      </c>
      <c r="E398" s="3" t="s">
        <v>60</v>
      </c>
      <c r="F398" s="4" t="s">
        <v>3211</v>
      </c>
      <c r="G398" s="1"/>
    </row>
    <row r="399" spans="1:7" ht="96.6">
      <c r="A399" s="3">
        <v>5</v>
      </c>
      <c r="B399" s="3" t="s">
        <v>3207</v>
      </c>
      <c r="C399" s="3">
        <v>41111508</v>
      </c>
      <c r="D399" s="7" t="s">
        <v>3212</v>
      </c>
      <c r="E399" s="3" t="s">
        <v>60</v>
      </c>
      <c r="F399" s="4" t="s">
        <v>3213</v>
      </c>
      <c r="G399" s="1"/>
    </row>
    <row r="400" spans="1:7" ht="55.2">
      <c r="A400" s="3">
        <v>5</v>
      </c>
      <c r="B400" s="3" t="s">
        <v>3207</v>
      </c>
      <c r="C400" s="3">
        <v>49161603</v>
      </c>
      <c r="D400" s="7" t="s">
        <v>3214</v>
      </c>
      <c r="E400" s="3" t="s">
        <v>60</v>
      </c>
      <c r="F400" s="4" t="s">
        <v>3215</v>
      </c>
      <c r="G400" s="1"/>
    </row>
    <row r="401" spans="1:7" ht="55.2">
      <c r="A401" s="3">
        <v>5</v>
      </c>
      <c r="B401" s="3" t="s">
        <v>3207</v>
      </c>
      <c r="C401" s="3">
        <v>49161603</v>
      </c>
      <c r="D401" s="7" t="s">
        <v>3216</v>
      </c>
      <c r="E401" s="3" t="s">
        <v>60</v>
      </c>
      <c r="F401" s="4" t="s">
        <v>3217</v>
      </c>
      <c r="G401" s="1"/>
    </row>
    <row r="402" spans="1:7" ht="69">
      <c r="A402" s="3">
        <v>5</v>
      </c>
      <c r="B402" s="3" t="s">
        <v>3207</v>
      </c>
      <c r="C402" s="3">
        <v>49161504</v>
      </c>
      <c r="D402" s="7" t="s">
        <v>3218</v>
      </c>
      <c r="E402" s="3" t="s">
        <v>60</v>
      </c>
      <c r="F402" s="4" t="s">
        <v>3219</v>
      </c>
      <c r="G402" s="1"/>
    </row>
    <row r="403" spans="1:7" ht="55.2">
      <c r="A403" s="3">
        <v>5</v>
      </c>
      <c r="B403" s="3" t="s">
        <v>3207</v>
      </c>
      <c r="C403" s="3">
        <v>49161504</v>
      </c>
      <c r="D403" s="7" t="s">
        <v>3220</v>
      </c>
      <c r="E403" s="3" t="s">
        <v>60</v>
      </c>
      <c r="F403" s="4" t="s">
        <v>3221</v>
      </c>
      <c r="G403" s="1"/>
    </row>
    <row r="404" spans="1:7" ht="55.2">
      <c r="A404" s="3">
        <v>5</v>
      </c>
      <c r="B404" s="3" t="s">
        <v>3207</v>
      </c>
      <c r="C404" s="3">
        <v>49161504</v>
      </c>
      <c r="D404" s="7" t="s">
        <v>3222</v>
      </c>
      <c r="E404" s="3" t="s">
        <v>60</v>
      </c>
      <c r="F404" s="4" t="s">
        <v>3223</v>
      </c>
      <c r="G404" s="1"/>
    </row>
    <row r="405" spans="1:7" ht="41.4">
      <c r="A405" s="3">
        <v>5</v>
      </c>
      <c r="B405" s="3" t="s">
        <v>3207</v>
      </c>
      <c r="C405" s="3">
        <v>49161608</v>
      </c>
      <c r="D405" s="7" t="s">
        <v>3224</v>
      </c>
      <c r="E405" s="3" t="s">
        <v>60</v>
      </c>
      <c r="F405" s="4" t="s">
        <v>3225</v>
      </c>
      <c r="G405" s="1"/>
    </row>
    <row r="406" spans="1:7" ht="27.6">
      <c r="A406" s="3">
        <v>5</v>
      </c>
      <c r="B406" s="3" t="s">
        <v>3207</v>
      </c>
      <c r="C406" s="3">
        <v>49211818</v>
      </c>
      <c r="D406" s="7" t="s">
        <v>3226</v>
      </c>
      <c r="E406" s="3" t="s">
        <v>60</v>
      </c>
      <c r="F406" s="4" t="s">
        <v>3227</v>
      </c>
      <c r="G406" s="1"/>
    </row>
    <row r="407" spans="1:7" ht="41.4">
      <c r="A407" s="3">
        <v>5</v>
      </c>
      <c r="B407" s="3" t="s">
        <v>3207</v>
      </c>
      <c r="C407" s="3">
        <v>49211818</v>
      </c>
      <c r="D407" s="7" t="s">
        <v>3228</v>
      </c>
      <c r="E407" s="3" t="s">
        <v>60</v>
      </c>
      <c r="F407" s="4" t="s">
        <v>3229</v>
      </c>
      <c r="G407" s="1"/>
    </row>
    <row r="408" spans="1:7" ht="41.4">
      <c r="A408" s="3">
        <v>5</v>
      </c>
      <c r="B408" s="3" t="s">
        <v>3207</v>
      </c>
      <c r="C408" s="3">
        <v>49211818</v>
      </c>
      <c r="D408" s="7" t="s">
        <v>3230</v>
      </c>
      <c r="E408" s="3" t="s">
        <v>60</v>
      </c>
      <c r="F408" s="4" t="s">
        <v>3231</v>
      </c>
      <c r="G408" s="1"/>
    </row>
    <row r="409" spans="1:7" ht="41.4">
      <c r="A409" s="3">
        <v>5</v>
      </c>
      <c r="B409" s="3" t="s">
        <v>3207</v>
      </c>
      <c r="C409" s="3">
        <v>49201514</v>
      </c>
      <c r="D409" s="7" t="s">
        <v>3232</v>
      </c>
      <c r="E409" s="3" t="s">
        <v>60</v>
      </c>
      <c r="F409" s="4" t="s">
        <v>3233</v>
      </c>
      <c r="G409" s="1"/>
    </row>
    <row r="410" spans="1:7" ht="55.2">
      <c r="A410" s="3">
        <v>5</v>
      </c>
      <c r="B410" s="3" t="s">
        <v>3207</v>
      </c>
      <c r="C410" s="3">
        <v>49201609</v>
      </c>
      <c r="D410" s="7" t="s">
        <v>3234</v>
      </c>
      <c r="E410" s="3" t="s">
        <v>60</v>
      </c>
      <c r="F410" s="4" t="s">
        <v>3235</v>
      </c>
      <c r="G410" s="1"/>
    </row>
    <row r="411" spans="1:7" ht="41.4">
      <c r="A411" s="3">
        <v>5</v>
      </c>
      <c r="B411" s="3" t="s">
        <v>3207</v>
      </c>
      <c r="C411" s="3">
        <v>24122002</v>
      </c>
      <c r="D411" s="7" t="s">
        <v>3236</v>
      </c>
      <c r="E411" s="3" t="s">
        <v>60</v>
      </c>
      <c r="F411" s="4" t="s">
        <v>3237</v>
      </c>
      <c r="G411" s="1"/>
    </row>
    <row r="412" spans="1:7" ht="41.4">
      <c r="A412" s="3">
        <v>5</v>
      </c>
      <c r="B412" s="3" t="s">
        <v>3207</v>
      </c>
      <c r="C412" s="3">
        <v>49221515</v>
      </c>
      <c r="D412" s="7" t="s">
        <v>3238</v>
      </c>
      <c r="E412" s="3" t="s">
        <v>57</v>
      </c>
      <c r="F412" s="4" t="s">
        <v>3239</v>
      </c>
      <c r="G412" s="1"/>
    </row>
    <row r="413" spans="1:7" ht="27.6">
      <c r="A413" s="3">
        <v>5</v>
      </c>
      <c r="B413" s="3" t="s">
        <v>3207</v>
      </c>
      <c r="C413" s="3">
        <v>49161525</v>
      </c>
      <c r="D413" s="7" t="s">
        <v>3240</v>
      </c>
      <c r="E413" s="3" t="s">
        <v>60</v>
      </c>
      <c r="F413" s="4" t="s">
        <v>3241</v>
      </c>
      <c r="G413" s="1"/>
    </row>
    <row r="414" spans="1:7" ht="69">
      <c r="A414" s="3">
        <v>5</v>
      </c>
      <c r="B414" s="3" t="s">
        <v>3207</v>
      </c>
      <c r="C414" s="3">
        <v>53121601</v>
      </c>
      <c r="D414" s="7" t="s">
        <v>3242</v>
      </c>
      <c r="E414" s="3" t="s">
        <v>60</v>
      </c>
      <c r="F414" s="4" t="s">
        <v>3243</v>
      </c>
      <c r="G414" s="1"/>
    </row>
    <row r="415" spans="1:7" ht="27.6">
      <c r="A415" s="3">
        <v>5</v>
      </c>
      <c r="B415" s="3" t="s">
        <v>3207</v>
      </c>
      <c r="C415" s="3">
        <v>49221500</v>
      </c>
      <c r="D415" s="7" t="s">
        <v>3244</v>
      </c>
      <c r="E415" s="3" t="s">
        <v>60</v>
      </c>
      <c r="F415" s="4" t="s">
        <v>3245</v>
      </c>
      <c r="G415" s="1"/>
    </row>
    <row r="416" spans="1:7" ht="27.6">
      <c r="A416" s="3">
        <v>5</v>
      </c>
      <c r="B416" s="3" t="s">
        <v>3207</v>
      </c>
      <c r="C416" s="3">
        <v>49221500</v>
      </c>
      <c r="D416" s="7" t="s">
        <v>3246</v>
      </c>
      <c r="E416" s="3" t="s">
        <v>60</v>
      </c>
      <c r="F416" s="4" t="s">
        <v>3247</v>
      </c>
      <c r="G416" s="1"/>
    </row>
    <row r="417" spans="1:7" ht="27.6">
      <c r="A417" s="3">
        <v>5</v>
      </c>
      <c r="B417" s="3" t="s">
        <v>3207</v>
      </c>
      <c r="C417" s="3">
        <v>49221500</v>
      </c>
      <c r="D417" s="7" t="s">
        <v>3248</v>
      </c>
      <c r="E417" s="3" t="s">
        <v>60</v>
      </c>
      <c r="F417" s="4" t="s">
        <v>3249</v>
      </c>
      <c r="G417" s="1"/>
    </row>
    <row r="418" spans="1:7" ht="41.4">
      <c r="A418" s="3">
        <v>5</v>
      </c>
      <c r="B418" s="3" t="s">
        <v>3207</v>
      </c>
      <c r="C418" s="3">
        <v>49221500</v>
      </c>
      <c r="D418" s="7" t="s">
        <v>3250</v>
      </c>
      <c r="E418" s="3" t="s">
        <v>60</v>
      </c>
      <c r="F418" s="4" t="s">
        <v>3251</v>
      </c>
      <c r="G418" s="1"/>
    </row>
    <row r="419" spans="1:7" ht="27.6">
      <c r="A419" s="3">
        <v>5</v>
      </c>
      <c r="B419" s="3" t="s">
        <v>3207</v>
      </c>
      <c r="C419" s="3">
        <v>49221500</v>
      </c>
      <c r="D419" s="7" t="s">
        <v>3252</v>
      </c>
      <c r="E419" s="3" t="s">
        <v>60</v>
      </c>
      <c r="F419" s="4" t="s">
        <v>3253</v>
      </c>
      <c r="G419" s="1"/>
    </row>
    <row r="420" spans="1:7" ht="27.6">
      <c r="A420" s="3">
        <v>5</v>
      </c>
      <c r="B420" s="3" t="s">
        <v>3207</v>
      </c>
      <c r="C420" s="3">
        <v>49221500</v>
      </c>
      <c r="D420" s="7" t="s">
        <v>3254</v>
      </c>
      <c r="E420" s="3" t="s">
        <v>60</v>
      </c>
      <c r="F420" s="4" t="s">
        <v>3255</v>
      </c>
      <c r="G420" s="1"/>
    </row>
    <row r="421" spans="1:7" ht="27.6">
      <c r="A421" s="3">
        <v>5</v>
      </c>
      <c r="B421" s="3" t="s">
        <v>3207</v>
      </c>
      <c r="C421" s="3">
        <v>49221500</v>
      </c>
      <c r="D421" s="7" t="s">
        <v>3254</v>
      </c>
      <c r="E421" s="3" t="s">
        <v>60</v>
      </c>
      <c r="F421" s="4" t="s">
        <v>3256</v>
      </c>
      <c r="G421" s="1"/>
    </row>
    <row r="422" spans="1:7" ht="27.6">
      <c r="A422" s="3">
        <v>5</v>
      </c>
      <c r="B422" s="3" t="s">
        <v>3207</v>
      </c>
      <c r="C422" s="3">
        <v>49221500</v>
      </c>
      <c r="D422" s="7" t="s">
        <v>3254</v>
      </c>
      <c r="E422" s="3" t="s">
        <v>60</v>
      </c>
      <c r="F422" s="4" t="s">
        <v>3257</v>
      </c>
      <c r="G422" s="1"/>
    </row>
    <row r="423" spans="1:7" ht="27.6">
      <c r="A423" s="3">
        <v>5</v>
      </c>
      <c r="B423" s="3" t="s">
        <v>3207</v>
      </c>
      <c r="C423" s="3">
        <v>31151512</v>
      </c>
      <c r="D423" s="7" t="s">
        <v>3258</v>
      </c>
      <c r="E423" s="3" t="s">
        <v>60</v>
      </c>
      <c r="F423" s="4" t="s">
        <v>3259</v>
      </c>
      <c r="G423" s="1"/>
    </row>
    <row r="424" spans="1:7" ht="27.6">
      <c r="A424" s="3">
        <v>5</v>
      </c>
      <c r="B424" s="3" t="s">
        <v>3207</v>
      </c>
      <c r="C424" s="3">
        <v>49211805</v>
      </c>
      <c r="D424" s="7" t="s">
        <v>3260</v>
      </c>
      <c r="E424" s="3" t="s">
        <v>60</v>
      </c>
      <c r="F424" s="4" t="s">
        <v>3261</v>
      </c>
      <c r="G424" s="1"/>
    </row>
    <row r="425" spans="1:7" ht="55.2">
      <c r="A425" s="3">
        <v>5</v>
      </c>
      <c r="B425" s="3" t="s">
        <v>3207</v>
      </c>
      <c r="C425" s="3">
        <v>49221500</v>
      </c>
      <c r="D425" s="7" t="s">
        <v>3262</v>
      </c>
      <c r="E425" s="3" t="s">
        <v>60</v>
      </c>
      <c r="F425" s="4" t="s">
        <v>3263</v>
      </c>
      <c r="G425" s="1"/>
    </row>
    <row r="426" spans="1:7" ht="27.6">
      <c r="A426" s="3">
        <v>5</v>
      </c>
      <c r="B426" s="3" t="s">
        <v>3207</v>
      </c>
      <c r="C426" s="3">
        <v>49241700</v>
      </c>
      <c r="D426" s="7" t="s">
        <v>3264</v>
      </c>
      <c r="E426" s="3" t="s">
        <v>60</v>
      </c>
      <c r="F426" s="4" t="s">
        <v>3265</v>
      </c>
      <c r="G426" s="1"/>
    </row>
    <row r="427" spans="1:7" ht="41.4">
      <c r="A427" s="3">
        <v>5</v>
      </c>
      <c r="B427" s="3" t="s">
        <v>3207</v>
      </c>
      <c r="C427" s="3">
        <v>49221500</v>
      </c>
      <c r="D427" s="7" t="s">
        <v>3266</v>
      </c>
      <c r="E427" s="3" t="s">
        <v>60</v>
      </c>
      <c r="F427" s="4" t="s">
        <v>3267</v>
      </c>
      <c r="G427" s="1"/>
    </row>
    <row r="428" spans="1:7" ht="27.6">
      <c r="A428" s="3">
        <v>5</v>
      </c>
      <c r="B428" s="3" t="s">
        <v>3207</v>
      </c>
      <c r="C428" s="3">
        <v>49161609</v>
      </c>
      <c r="D428" s="7" t="s">
        <v>3268</v>
      </c>
      <c r="E428" s="3" t="s">
        <v>60</v>
      </c>
      <c r="F428" s="4" t="s">
        <v>3269</v>
      </c>
      <c r="G428" s="1"/>
    </row>
    <row r="429" spans="1:7" ht="27.6">
      <c r="A429" s="3">
        <v>5</v>
      </c>
      <c r="B429" s="3" t="s">
        <v>3207</v>
      </c>
      <c r="C429" s="3">
        <v>49221500</v>
      </c>
      <c r="D429" s="7" t="s">
        <v>3270</v>
      </c>
      <c r="E429" s="3" t="s">
        <v>60</v>
      </c>
      <c r="F429" s="4" t="s">
        <v>3271</v>
      </c>
      <c r="G429" s="1"/>
    </row>
    <row r="430" spans="1:7" ht="41.4">
      <c r="A430" s="3">
        <v>5</v>
      </c>
      <c r="B430" s="3" t="s">
        <v>3207</v>
      </c>
      <c r="C430" s="3">
        <v>49161521</v>
      </c>
      <c r="D430" s="7" t="s">
        <v>3272</v>
      </c>
      <c r="E430" s="3" t="s">
        <v>60</v>
      </c>
      <c r="F430" s="4" t="s">
        <v>3273</v>
      </c>
      <c r="G430" s="1"/>
    </row>
    <row r="431" spans="1:7" ht="82.8">
      <c r="A431" s="3">
        <v>5</v>
      </c>
      <c r="B431" s="3" t="s">
        <v>3207</v>
      </c>
      <c r="C431" s="3">
        <v>24102208</v>
      </c>
      <c r="D431" s="7" t="s">
        <v>3274</v>
      </c>
      <c r="E431" s="3" t="s">
        <v>60</v>
      </c>
      <c r="F431" s="4" t="s">
        <v>3275</v>
      </c>
      <c r="G431" s="1"/>
    </row>
    <row r="432" spans="1:7" ht="82.8">
      <c r="A432" s="3">
        <v>5</v>
      </c>
      <c r="B432" s="3" t="s">
        <v>3207</v>
      </c>
      <c r="C432" s="3">
        <v>60141110</v>
      </c>
      <c r="D432" s="7" t="s">
        <v>3276</v>
      </c>
      <c r="E432" s="3" t="s">
        <v>57</v>
      </c>
      <c r="F432" s="4" t="s">
        <v>3277</v>
      </c>
      <c r="G432" s="1"/>
    </row>
    <row r="433" spans="1:7" ht="27.6">
      <c r="A433" s="3">
        <v>5</v>
      </c>
      <c r="B433" s="3" t="s">
        <v>3207</v>
      </c>
      <c r="C433" s="3">
        <v>60141110</v>
      </c>
      <c r="D433" s="7" t="s">
        <v>3278</v>
      </c>
      <c r="E433" s="3" t="s">
        <v>57</v>
      </c>
      <c r="F433" s="4" t="s">
        <v>3279</v>
      </c>
      <c r="G433" s="1"/>
    </row>
    <row r="434" spans="1:7" ht="41.4">
      <c r="A434" s="3">
        <v>5</v>
      </c>
      <c r="B434" s="3" t="s">
        <v>3207</v>
      </c>
      <c r="C434" s="3">
        <v>60141107</v>
      </c>
      <c r="D434" s="7" t="s">
        <v>3280</v>
      </c>
      <c r="E434" s="3" t="s">
        <v>57</v>
      </c>
      <c r="F434" s="4" t="s">
        <v>3281</v>
      </c>
      <c r="G434" s="1"/>
    </row>
    <row r="435" spans="1:7">
      <c r="A435" s="3">
        <v>5</v>
      </c>
      <c r="B435" s="3" t="s">
        <v>3207</v>
      </c>
      <c r="C435" s="3">
        <v>60102513</v>
      </c>
      <c r="D435" s="7" t="s">
        <v>3282</v>
      </c>
      <c r="E435" s="3" t="s">
        <v>57</v>
      </c>
      <c r="F435" s="4" t="s">
        <v>3283</v>
      </c>
      <c r="G435" s="1"/>
    </row>
    <row r="436" spans="1:7" ht="41.4">
      <c r="A436" s="3">
        <v>5</v>
      </c>
      <c r="B436" s="3" t="s">
        <v>3207</v>
      </c>
      <c r="C436" s="3">
        <v>60141108</v>
      </c>
      <c r="D436" s="7" t="s">
        <v>3284</v>
      </c>
      <c r="E436" s="3" t="s">
        <v>60</v>
      </c>
      <c r="F436" s="4" t="s">
        <v>3285</v>
      </c>
      <c r="G436" s="1"/>
    </row>
    <row r="437" spans="1:7" ht="41.4">
      <c r="A437" s="3">
        <v>5</v>
      </c>
      <c r="B437" s="3" t="s">
        <v>3207</v>
      </c>
      <c r="C437" s="3">
        <v>60141102</v>
      </c>
      <c r="D437" s="7" t="s">
        <v>3286</v>
      </c>
      <c r="E437" s="3" t="s">
        <v>60</v>
      </c>
      <c r="F437" s="4" t="s">
        <v>3287</v>
      </c>
      <c r="G437" s="1"/>
    </row>
    <row r="438" spans="1:7" ht="27.6">
      <c r="A438" s="3">
        <v>5</v>
      </c>
      <c r="B438" s="3" t="s">
        <v>3207</v>
      </c>
      <c r="C438" s="3">
        <v>60141102</v>
      </c>
      <c r="D438" s="7" t="s">
        <v>3288</v>
      </c>
      <c r="E438" s="3" t="s">
        <v>60</v>
      </c>
      <c r="F438" s="4" t="s">
        <v>3289</v>
      </c>
      <c r="G438" s="1"/>
    </row>
    <row r="439" spans="1:7" ht="27.6">
      <c r="A439" s="3">
        <v>5</v>
      </c>
      <c r="B439" s="3" t="s">
        <v>3207</v>
      </c>
      <c r="C439" s="3">
        <v>60141102</v>
      </c>
      <c r="D439" s="7" t="s">
        <v>3290</v>
      </c>
      <c r="E439" s="3" t="s">
        <v>57</v>
      </c>
      <c r="F439" s="4" t="s">
        <v>3291</v>
      </c>
      <c r="G439" s="1"/>
    </row>
    <row r="440" spans="1:7" ht="41.4">
      <c r="A440" s="3">
        <v>5</v>
      </c>
      <c r="B440" s="3" t="s">
        <v>3207</v>
      </c>
      <c r="C440" s="3">
        <v>60141102</v>
      </c>
      <c r="D440" s="7" t="s">
        <v>3292</v>
      </c>
      <c r="E440" s="3" t="s">
        <v>57</v>
      </c>
      <c r="F440" s="4" t="s">
        <v>3293</v>
      </c>
      <c r="G440" s="1"/>
    </row>
    <row r="441" spans="1:7" ht="41.4">
      <c r="A441" s="3">
        <v>5</v>
      </c>
      <c r="B441" s="3" t="s">
        <v>3207</v>
      </c>
      <c r="C441" s="3">
        <v>49221500</v>
      </c>
      <c r="D441" s="7" t="s">
        <v>3294</v>
      </c>
      <c r="E441" s="3" t="s">
        <v>60</v>
      </c>
      <c r="F441" s="4" t="s">
        <v>3295</v>
      </c>
      <c r="G441" s="1"/>
    </row>
    <row r="442" spans="1:7" ht="41.4">
      <c r="A442" s="3">
        <v>5</v>
      </c>
      <c r="B442" s="3" t="s">
        <v>3207</v>
      </c>
      <c r="C442" s="3">
        <v>49221505</v>
      </c>
      <c r="D442" s="7" t="s">
        <v>3296</v>
      </c>
      <c r="E442" s="3" t="s">
        <v>937</v>
      </c>
      <c r="F442" s="4" t="s">
        <v>3297</v>
      </c>
      <c r="G442" s="1"/>
    </row>
    <row r="443" spans="1:7" ht="41.4">
      <c r="A443" s="3">
        <v>5</v>
      </c>
      <c r="B443" s="3" t="s">
        <v>3207</v>
      </c>
      <c r="C443" s="3">
        <v>53102900</v>
      </c>
      <c r="D443" s="7" t="s">
        <v>3298</v>
      </c>
      <c r="E443" s="3" t="s">
        <v>937</v>
      </c>
      <c r="F443" s="4" t="s">
        <v>3299</v>
      </c>
      <c r="G443" s="1"/>
    </row>
    <row r="444" spans="1:7" ht="27.6">
      <c r="A444" s="3">
        <v>5</v>
      </c>
      <c r="B444" s="3" t="s">
        <v>3207</v>
      </c>
      <c r="C444" s="3">
        <v>49201612</v>
      </c>
      <c r="D444" s="7" t="s">
        <v>3300</v>
      </c>
      <c r="E444" s="3" t="s">
        <v>937</v>
      </c>
      <c r="F444" s="4" t="s">
        <v>3301</v>
      </c>
      <c r="G444" s="1"/>
    </row>
    <row r="445" spans="1:7" ht="27.6">
      <c r="A445" s="3">
        <v>5</v>
      </c>
      <c r="B445" s="3" t="s">
        <v>3207</v>
      </c>
      <c r="C445" s="3">
        <v>49201612</v>
      </c>
      <c r="D445" s="7" t="s">
        <v>3302</v>
      </c>
      <c r="E445" s="3" t="s">
        <v>937</v>
      </c>
      <c r="F445" s="4" t="s">
        <v>3303</v>
      </c>
      <c r="G445" s="1"/>
    </row>
    <row r="446" spans="1:7" ht="27.6">
      <c r="A446" s="3">
        <v>5</v>
      </c>
      <c r="B446" s="3" t="s">
        <v>3207</v>
      </c>
      <c r="C446" s="3">
        <v>49201612</v>
      </c>
      <c r="D446" s="7" t="s">
        <v>3304</v>
      </c>
      <c r="E446" s="3" t="s">
        <v>937</v>
      </c>
      <c r="F446" s="4" t="s">
        <v>3305</v>
      </c>
      <c r="G446" s="1"/>
    </row>
    <row r="447" spans="1:7" ht="55.2">
      <c r="A447" s="3">
        <v>5</v>
      </c>
      <c r="B447" s="3" t="s">
        <v>3207</v>
      </c>
      <c r="C447" s="3">
        <v>53121603</v>
      </c>
      <c r="D447" s="7" t="s">
        <v>3306</v>
      </c>
      <c r="E447" s="3" t="s">
        <v>60</v>
      </c>
      <c r="F447" s="4" t="s">
        <v>3307</v>
      </c>
      <c r="G447" s="1"/>
    </row>
    <row r="448" spans="1:7">
      <c r="A448" s="3">
        <v>5</v>
      </c>
      <c r="B448" s="3" t="s">
        <v>3207</v>
      </c>
      <c r="C448" s="3">
        <v>49201514</v>
      </c>
      <c r="D448" s="7" t="s">
        <v>3308</v>
      </c>
      <c r="E448" s="3" t="s">
        <v>60</v>
      </c>
      <c r="F448" s="4" t="s">
        <v>3309</v>
      </c>
      <c r="G448" s="1"/>
    </row>
    <row r="449" spans="1:7" ht="41.4">
      <c r="A449" s="3">
        <v>5</v>
      </c>
      <c r="B449" s="3" t="s">
        <v>3207</v>
      </c>
      <c r="C449" s="3">
        <v>49161604</v>
      </c>
      <c r="D449" s="7" t="s">
        <v>3310</v>
      </c>
      <c r="E449" s="3" t="s">
        <v>60</v>
      </c>
      <c r="F449" s="4" t="s">
        <v>3311</v>
      </c>
      <c r="G449" s="1"/>
    </row>
    <row r="450" spans="1:7" ht="41.4">
      <c r="A450" s="3">
        <v>5</v>
      </c>
      <c r="B450" s="3" t="s">
        <v>3207</v>
      </c>
      <c r="C450" s="3">
        <v>49161509</v>
      </c>
      <c r="D450" s="7" t="s">
        <v>3312</v>
      </c>
      <c r="E450" s="3" t="s">
        <v>60</v>
      </c>
      <c r="F450" s="4" t="s">
        <v>3313</v>
      </c>
      <c r="G450" s="1"/>
    </row>
    <row r="451" spans="1:7" ht="69">
      <c r="A451" s="3">
        <v>5</v>
      </c>
      <c r="B451" s="3" t="s">
        <v>3207</v>
      </c>
      <c r="C451" s="3">
        <v>49201601</v>
      </c>
      <c r="D451" s="7" t="s">
        <v>3314</v>
      </c>
      <c r="E451" s="3" t="s">
        <v>60</v>
      </c>
      <c r="F451" s="4" t="s">
        <v>3315</v>
      </c>
      <c r="G451" s="1"/>
    </row>
    <row r="452" spans="1:7" ht="27.6">
      <c r="A452" s="3">
        <v>5</v>
      </c>
      <c r="B452" s="3" t="s">
        <v>3207</v>
      </c>
      <c r="C452" s="3">
        <v>53102900</v>
      </c>
      <c r="D452" s="7" t="s">
        <v>3316</v>
      </c>
      <c r="E452" s="3" t="s">
        <v>60</v>
      </c>
      <c r="F452" s="4" t="s">
        <v>3317</v>
      </c>
      <c r="G452" s="1"/>
    </row>
    <row r="453" spans="1:7" ht="27.6">
      <c r="A453" s="3">
        <v>5</v>
      </c>
      <c r="B453" s="3" t="s">
        <v>3207</v>
      </c>
      <c r="C453" s="3">
        <v>49221500</v>
      </c>
      <c r="D453" s="7" t="s">
        <v>3318</v>
      </c>
      <c r="E453" s="3" t="s">
        <v>60</v>
      </c>
      <c r="F453" s="4" t="s">
        <v>3319</v>
      </c>
      <c r="G453" s="1"/>
    </row>
    <row r="454" spans="1:7" ht="27.6">
      <c r="A454" s="3">
        <v>5</v>
      </c>
      <c r="B454" s="3" t="s">
        <v>3207</v>
      </c>
      <c r="C454" s="3">
        <v>49161602</v>
      </c>
      <c r="D454" s="7" t="s">
        <v>3320</v>
      </c>
      <c r="E454" s="3" t="s">
        <v>57</v>
      </c>
      <c r="F454" s="4" t="s">
        <v>3321</v>
      </c>
      <c r="G454" s="1"/>
    </row>
    <row r="455" spans="1:7" ht="27.6">
      <c r="A455" s="3">
        <v>5</v>
      </c>
      <c r="B455" s="3" t="s">
        <v>3207</v>
      </c>
      <c r="C455" s="3">
        <v>49161607</v>
      </c>
      <c r="D455" s="7" t="s">
        <v>3322</v>
      </c>
      <c r="E455" s="3" t="s">
        <v>57</v>
      </c>
      <c r="F455" s="4" t="s">
        <v>3323</v>
      </c>
      <c r="G455" s="1"/>
    </row>
    <row r="456" spans="1:7" ht="27.6">
      <c r="A456" s="3">
        <v>5</v>
      </c>
      <c r="B456" s="3" t="s">
        <v>3207</v>
      </c>
      <c r="C456" s="3">
        <v>46181505</v>
      </c>
      <c r="D456" s="7" t="s">
        <v>3324</v>
      </c>
      <c r="E456" s="3" t="s">
        <v>937</v>
      </c>
      <c r="F456" s="4" t="s">
        <v>3325</v>
      </c>
      <c r="G456" s="1"/>
    </row>
    <row r="457" spans="1:7" ht="41.4">
      <c r="A457" s="3">
        <v>5</v>
      </c>
      <c r="B457" s="3" t="s">
        <v>3207</v>
      </c>
      <c r="C457" s="3">
        <v>49221500</v>
      </c>
      <c r="D457" s="7" t="s">
        <v>3326</v>
      </c>
      <c r="E457" s="3" t="s">
        <v>57</v>
      </c>
      <c r="F457" s="4" t="s">
        <v>3327</v>
      </c>
      <c r="G457" s="1"/>
    </row>
    <row r="458" spans="1:7" ht="27.6">
      <c r="A458" s="3">
        <v>5</v>
      </c>
      <c r="B458" s="3" t="s">
        <v>3207</v>
      </c>
      <c r="C458" s="3">
        <v>49221500</v>
      </c>
      <c r="D458" s="7" t="s">
        <v>3328</v>
      </c>
      <c r="E458" s="3" t="s">
        <v>60</v>
      </c>
      <c r="F458" s="4" t="s">
        <v>3329</v>
      </c>
      <c r="G458" s="1"/>
    </row>
    <row r="459" spans="1:7" ht="55.2">
      <c r="A459" s="3">
        <v>5</v>
      </c>
      <c r="B459" s="3" t="s">
        <v>3207</v>
      </c>
      <c r="C459" s="3">
        <v>53101500</v>
      </c>
      <c r="D459" s="7" t="s">
        <v>3330</v>
      </c>
      <c r="E459" s="3" t="s">
        <v>60</v>
      </c>
      <c r="F459" s="4" t="s">
        <v>3331</v>
      </c>
      <c r="G459" s="1"/>
    </row>
    <row r="460" spans="1:7" ht="27.6">
      <c r="A460" s="3">
        <v>5</v>
      </c>
      <c r="B460" s="3" t="s">
        <v>3207</v>
      </c>
      <c r="C460" s="3">
        <v>49221533</v>
      </c>
      <c r="D460" s="7" t="s">
        <v>3332</v>
      </c>
      <c r="E460" s="3" t="s">
        <v>60</v>
      </c>
      <c r="F460" s="4" t="s">
        <v>3333</v>
      </c>
      <c r="G460" s="1"/>
    </row>
    <row r="461" spans="1:7" ht="27.6">
      <c r="A461" s="3">
        <v>5</v>
      </c>
      <c r="B461" s="3" t="s">
        <v>3207</v>
      </c>
      <c r="C461" s="3">
        <v>44111914</v>
      </c>
      <c r="D461" s="7" t="s">
        <v>3334</v>
      </c>
      <c r="E461" s="3" t="s">
        <v>60</v>
      </c>
      <c r="F461" s="4" t="s">
        <v>3335</v>
      </c>
      <c r="G461" s="1"/>
    </row>
    <row r="462" spans="1:7" ht="27.6">
      <c r="A462" s="3">
        <v>5</v>
      </c>
      <c r="B462" s="3" t="s">
        <v>3207</v>
      </c>
      <c r="C462" s="3">
        <v>49221500</v>
      </c>
      <c r="D462" s="7" t="s">
        <v>3336</v>
      </c>
      <c r="E462" s="3" t="s">
        <v>60</v>
      </c>
      <c r="F462" s="4" t="s">
        <v>3337</v>
      </c>
      <c r="G462" s="1"/>
    </row>
    <row r="463" spans="1:7" ht="27.6">
      <c r="A463" s="3">
        <v>5</v>
      </c>
      <c r="B463" s="3" t="s">
        <v>3207</v>
      </c>
      <c r="C463" s="3">
        <v>52121700</v>
      </c>
      <c r="D463" s="7" t="s">
        <v>3338</v>
      </c>
      <c r="E463" s="3" t="s">
        <v>60</v>
      </c>
      <c r="F463" s="4" t="s">
        <v>3339</v>
      </c>
      <c r="G463" s="1"/>
    </row>
    <row r="464" spans="1:7" ht="55.2">
      <c r="A464" s="3">
        <v>5</v>
      </c>
      <c r="B464" s="3" t="s">
        <v>3207</v>
      </c>
      <c r="C464" s="3">
        <v>53121602</v>
      </c>
      <c r="D464" s="7" t="s">
        <v>3340</v>
      </c>
      <c r="E464" s="3" t="s">
        <v>60</v>
      </c>
      <c r="F464" s="4" t="s">
        <v>3341</v>
      </c>
      <c r="G464" s="1"/>
    </row>
    <row r="465" spans="1:7" ht="193.2">
      <c r="A465" s="3">
        <v>5</v>
      </c>
      <c r="B465" s="3" t="s">
        <v>3207</v>
      </c>
      <c r="C465" s="3">
        <v>53102900</v>
      </c>
      <c r="D465" s="7" t="s">
        <v>3342</v>
      </c>
      <c r="E465" s="3" t="s">
        <v>60</v>
      </c>
      <c r="F465" s="4" t="s">
        <v>3343</v>
      </c>
      <c r="G465" s="1"/>
    </row>
    <row r="466" spans="1:7" ht="41.4">
      <c r="A466" s="3">
        <v>5</v>
      </c>
      <c r="B466" s="3" t="s">
        <v>3207</v>
      </c>
      <c r="C466" s="3">
        <v>53111900</v>
      </c>
      <c r="D466" s="7" t="s">
        <v>3344</v>
      </c>
      <c r="E466" s="3" t="s">
        <v>937</v>
      </c>
      <c r="F466" s="4" t="s">
        <v>3345</v>
      </c>
      <c r="G466" s="1"/>
    </row>
    <row r="467" spans="1:7" ht="27.6">
      <c r="A467" s="3">
        <v>6</v>
      </c>
      <c r="B467" s="3" t="s">
        <v>3346</v>
      </c>
      <c r="C467" s="3">
        <v>51142000</v>
      </c>
      <c r="D467" s="7" t="s">
        <v>908</v>
      </c>
      <c r="E467" s="3" t="s">
        <v>557</v>
      </c>
      <c r="F467" s="4" t="s">
        <v>909</v>
      </c>
      <c r="G467" s="1"/>
    </row>
    <row r="468" spans="1:7" ht="41.4">
      <c r="A468" s="3">
        <v>6</v>
      </c>
      <c r="B468" s="3" t="s">
        <v>3346</v>
      </c>
      <c r="C468" s="3">
        <v>51102700</v>
      </c>
      <c r="D468" s="7" t="s">
        <v>910</v>
      </c>
      <c r="E468" s="3" t="s">
        <v>557</v>
      </c>
      <c r="F468" s="4" t="s">
        <v>911</v>
      </c>
      <c r="G468" s="1"/>
    </row>
    <row r="469" spans="1:7" ht="41.4">
      <c r="A469" s="3">
        <v>6</v>
      </c>
      <c r="B469" s="3" t="s">
        <v>3346</v>
      </c>
      <c r="C469" s="3">
        <v>42141501</v>
      </c>
      <c r="D469" s="7" t="s">
        <v>912</v>
      </c>
      <c r="E469" s="3" t="s">
        <v>106</v>
      </c>
      <c r="F469" s="4" t="s">
        <v>913</v>
      </c>
      <c r="G469" s="1"/>
    </row>
    <row r="470" spans="1:7" ht="41.4">
      <c r="A470" s="3">
        <v>6</v>
      </c>
      <c r="B470" s="3" t="s">
        <v>3346</v>
      </c>
      <c r="C470" s="3">
        <v>42272301</v>
      </c>
      <c r="D470" s="7" t="s">
        <v>914</v>
      </c>
      <c r="E470" s="3" t="s">
        <v>60</v>
      </c>
      <c r="F470" s="4" t="s">
        <v>915</v>
      </c>
      <c r="G470" s="1"/>
    </row>
    <row r="471" spans="1:7" ht="55.2">
      <c r="A471" s="3">
        <v>6</v>
      </c>
      <c r="B471" s="3" t="s">
        <v>3346</v>
      </c>
      <c r="C471" s="3">
        <v>51101805</v>
      </c>
      <c r="D471" s="7" t="s">
        <v>1009</v>
      </c>
      <c r="E471" s="3" t="s">
        <v>60</v>
      </c>
      <c r="F471" s="4" t="s">
        <v>1010</v>
      </c>
      <c r="G471" s="1"/>
    </row>
    <row r="472" spans="1:7" ht="96.6">
      <c r="A472" s="3">
        <v>6</v>
      </c>
      <c r="B472" s="3" t="s">
        <v>3346</v>
      </c>
      <c r="C472" s="3">
        <v>51102713</v>
      </c>
      <c r="D472" s="7" t="s">
        <v>1231</v>
      </c>
      <c r="E472" s="3" t="s">
        <v>557</v>
      </c>
      <c r="F472" s="4" t="s">
        <v>1232</v>
      </c>
      <c r="G472" s="1"/>
    </row>
    <row r="473" spans="1:7" ht="55.2">
      <c r="A473" s="3">
        <v>6</v>
      </c>
      <c r="B473" s="3" t="s">
        <v>3346</v>
      </c>
      <c r="C473" s="3">
        <v>51102713</v>
      </c>
      <c r="D473" s="7" t="s">
        <v>1233</v>
      </c>
      <c r="E473" s="3" t="s">
        <v>557</v>
      </c>
      <c r="F473" s="4" t="s">
        <v>1234</v>
      </c>
      <c r="G473" s="1"/>
    </row>
    <row r="474" spans="1:7" ht="96.6">
      <c r="A474" s="3">
        <v>6</v>
      </c>
      <c r="B474" s="3" t="s">
        <v>3346</v>
      </c>
      <c r="C474" s="3">
        <v>42141502</v>
      </c>
      <c r="D474" s="7" t="s">
        <v>916</v>
      </c>
      <c r="E474" s="3" t="s">
        <v>106</v>
      </c>
      <c r="F474" s="4" t="s">
        <v>917</v>
      </c>
      <c r="G474" s="1"/>
    </row>
    <row r="475" spans="1:7" ht="82.8">
      <c r="A475" s="3">
        <v>6</v>
      </c>
      <c r="B475" s="3" t="s">
        <v>3346</v>
      </c>
      <c r="C475" s="3">
        <v>46182306</v>
      </c>
      <c r="D475" s="7" t="s">
        <v>918</v>
      </c>
      <c r="E475" s="3" t="s">
        <v>60</v>
      </c>
      <c r="F475" s="4" t="s">
        <v>919</v>
      </c>
      <c r="G475" s="1"/>
    </row>
    <row r="476" spans="1:7" ht="69">
      <c r="A476" s="3">
        <v>6</v>
      </c>
      <c r="B476" s="3" t="s">
        <v>3346</v>
      </c>
      <c r="C476" s="3">
        <v>46182306</v>
      </c>
      <c r="D476" s="7" t="s">
        <v>920</v>
      </c>
      <c r="E476" s="3" t="s">
        <v>60</v>
      </c>
      <c r="F476" s="4" t="s">
        <v>921</v>
      </c>
      <c r="G476" s="1"/>
    </row>
    <row r="477" spans="1:7" ht="41.4">
      <c r="A477" s="3">
        <v>6</v>
      </c>
      <c r="B477" s="3" t="s">
        <v>3346</v>
      </c>
      <c r="C477" s="3">
        <v>42181501</v>
      </c>
      <c r="D477" s="7" t="s">
        <v>922</v>
      </c>
      <c r="E477" s="3" t="s">
        <v>106</v>
      </c>
      <c r="F477" s="4" t="s">
        <v>923</v>
      </c>
      <c r="G477" s="1"/>
    </row>
    <row r="478" spans="1:7" ht="41.4">
      <c r="A478" s="3">
        <v>6</v>
      </c>
      <c r="B478" s="3" t="s">
        <v>3346</v>
      </c>
      <c r="C478" s="3">
        <v>41111508</v>
      </c>
      <c r="D478" s="7" t="s">
        <v>924</v>
      </c>
      <c r="E478" s="3" t="s">
        <v>60</v>
      </c>
      <c r="F478" s="4" t="s">
        <v>925</v>
      </c>
      <c r="G478" s="1"/>
    </row>
    <row r="479" spans="1:7" ht="69">
      <c r="A479" s="3">
        <v>6</v>
      </c>
      <c r="B479" s="3" t="s">
        <v>3346</v>
      </c>
      <c r="C479" s="3">
        <v>46181532</v>
      </c>
      <c r="D479" s="7" t="s">
        <v>926</v>
      </c>
      <c r="E479" s="3" t="s">
        <v>106</v>
      </c>
      <c r="F479" s="4" t="s">
        <v>927</v>
      </c>
      <c r="G479" s="1"/>
    </row>
    <row r="480" spans="1:7" ht="82.8">
      <c r="A480" s="3">
        <v>6</v>
      </c>
      <c r="B480" s="3" t="s">
        <v>3346</v>
      </c>
      <c r="C480" s="3">
        <v>46181533</v>
      </c>
      <c r="D480" s="7" t="s">
        <v>928</v>
      </c>
      <c r="E480" s="3" t="s">
        <v>60</v>
      </c>
      <c r="F480" s="4" t="s">
        <v>929</v>
      </c>
      <c r="G480" s="1"/>
    </row>
    <row r="481" spans="1:7" ht="82.8">
      <c r="A481" s="3">
        <v>6</v>
      </c>
      <c r="B481" s="3" t="s">
        <v>3346</v>
      </c>
      <c r="C481" s="3">
        <v>46181532</v>
      </c>
      <c r="D481" s="7" t="s">
        <v>930</v>
      </c>
      <c r="E481" s="3" t="s">
        <v>60</v>
      </c>
      <c r="F481" s="4" t="s">
        <v>931</v>
      </c>
      <c r="G481" s="1"/>
    </row>
    <row r="482" spans="1:7" ht="69">
      <c r="A482" s="3">
        <v>6</v>
      </c>
      <c r="B482" s="3" t="s">
        <v>3346</v>
      </c>
      <c r="C482" s="3">
        <v>53131609</v>
      </c>
      <c r="D482" s="7" t="s">
        <v>932</v>
      </c>
      <c r="E482" s="3" t="s">
        <v>557</v>
      </c>
      <c r="F482" s="4" t="s">
        <v>933</v>
      </c>
      <c r="G482" s="1"/>
    </row>
    <row r="483" spans="1:7" ht="55.2">
      <c r="A483" s="3">
        <v>6</v>
      </c>
      <c r="B483" s="3" t="s">
        <v>3346</v>
      </c>
      <c r="C483" s="3">
        <v>42311513</v>
      </c>
      <c r="D483" s="7" t="s">
        <v>934</v>
      </c>
      <c r="E483" s="3" t="s">
        <v>60</v>
      </c>
      <c r="F483" s="4" t="s">
        <v>935</v>
      </c>
      <c r="G483" s="1"/>
    </row>
    <row r="484" spans="1:7" ht="82.8">
      <c r="A484" s="3">
        <v>6</v>
      </c>
      <c r="B484" s="3" t="s">
        <v>3346</v>
      </c>
      <c r="C484" s="3">
        <v>46181611</v>
      </c>
      <c r="D484" s="7" t="s">
        <v>943</v>
      </c>
      <c r="E484" s="3" t="s">
        <v>937</v>
      </c>
      <c r="F484" s="4" t="s">
        <v>944</v>
      </c>
      <c r="G484" s="1"/>
    </row>
    <row r="485" spans="1:7" ht="124.2">
      <c r="A485" s="3">
        <v>6</v>
      </c>
      <c r="B485" s="3" t="s">
        <v>3346</v>
      </c>
      <c r="C485" s="3">
        <v>46181604</v>
      </c>
      <c r="D485" s="7" t="s">
        <v>951</v>
      </c>
      <c r="E485" s="3" t="s">
        <v>937</v>
      </c>
      <c r="F485" s="4" t="s">
        <v>952</v>
      </c>
      <c r="G485" s="1"/>
    </row>
    <row r="486" spans="1:7" ht="110.4">
      <c r="A486" s="3">
        <v>6</v>
      </c>
      <c r="B486" s="3" t="s">
        <v>3346</v>
      </c>
      <c r="C486" s="3">
        <v>46181604</v>
      </c>
      <c r="D486" s="7" t="s">
        <v>953</v>
      </c>
      <c r="E486" s="3" t="s">
        <v>937</v>
      </c>
      <c r="F486" s="4" t="s">
        <v>954</v>
      </c>
      <c r="G486" s="1"/>
    </row>
    <row r="487" spans="1:7" ht="193.2">
      <c r="A487" s="3">
        <v>6</v>
      </c>
      <c r="B487" s="3" t="s">
        <v>3346</v>
      </c>
      <c r="C487" s="3">
        <v>46181611</v>
      </c>
      <c r="D487" s="7" t="s">
        <v>936</v>
      </c>
      <c r="E487" s="3" t="s">
        <v>937</v>
      </c>
      <c r="F487" s="4" t="s">
        <v>938</v>
      </c>
      <c r="G487" s="1"/>
    </row>
    <row r="488" spans="1:7" ht="96.6">
      <c r="A488" s="3">
        <v>6</v>
      </c>
      <c r="B488" s="3" t="s">
        <v>3346</v>
      </c>
      <c r="C488" s="3">
        <v>46181604</v>
      </c>
      <c r="D488" s="7" t="s">
        <v>3347</v>
      </c>
      <c r="E488" s="3" t="s">
        <v>937</v>
      </c>
      <c r="F488" s="4" t="s">
        <v>948</v>
      </c>
      <c r="G488" s="1"/>
    </row>
    <row r="489" spans="1:7" ht="193.2">
      <c r="A489" s="3">
        <v>6</v>
      </c>
      <c r="B489" s="3" t="s">
        <v>3346</v>
      </c>
      <c r="C489" s="3">
        <v>46181604</v>
      </c>
      <c r="D489" s="7" t="s">
        <v>939</v>
      </c>
      <c r="E489" s="3" t="s">
        <v>937</v>
      </c>
      <c r="F489" s="4" t="s">
        <v>940</v>
      </c>
      <c r="G489" s="1"/>
    </row>
    <row r="490" spans="1:7" ht="96.6">
      <c r="A490" s="3">
        <v>6</v>
      </c>
      <c r="B490" s="3" t="s">
        <v>3346</v>
      </c>
      <c r="C490" s="3">
        <v>46181604</v>
      </c>
      <c r="D490" s="7" t="s">
        <v>3348</v>
      </c>
      <c r="E490" s="3" t="s">
        <v>937</v>
      </c>
      <c r="F490" s="4" t="s">
        <v>946</v>
      </c>
      <c r="G490" s="1"/>
    </row>
    <row r="491" spans="1:7" ht="124.2">
      <c r="A491" s="3">
        <v>6</v>
      </c>
      <c r="B491" s="3" t="s">
        <v>3346</v>
      </c>
      <c r="C491" s="3">
        <v>46181604</v>
      </c>
      <c r="D491" s="7" t="s">
        <v>949</v>
      </c>
      <c r="E491" s="3" t="s">
        <v>937</v>
      </c>
      <c r="F491" s="4" t="s">
        <v>950</v>
      </c>
      <c r="G491" s="1"/>
    </row>
    <row r="492" spans="1:7" ht="151.80000000000001">
      <c r="A492" s="3">
        <v>6</v>
      </c>
      <c r="B492" s="3" t="s">
        <v>3346</v>
      </c>
      <c r="C492" s="3">
        <v>46181611</v>
      </c>
      <c r="D492" s="7" t="s">
        <v>941</v>
      </c>
      <c r="E492" s="3" t="s">
        <v>937</v>
      </c>
      <c r="F492" s="4" t="s">
        <v>942</v>
      </c>
      <c r="G492" s="1"/>
    </row>
    <row r="493" spans="1:7" ht="96.6">
      <c r="A493" s="3">
        <v>6</v>
      </c>
      <c r="B493" s="3" t="s">
        <v>3346</v>
      </c>
      <c r="C493" s="3">
        <v>46181604</v>
      </c>
      <c r="D493" s="7" t="s">
        <v>3349</v>
      </c>
      <c r="E493" s="3" t="s">
        <v>1236</v>
      </c>
      <c r="F493" s="4" t="s">
        <v>3350</v>
      </c>
      <c r="G493" s="1"/>
    </row>
    <row r="494" spans="1:7" ht="110.4">
      <c r="A494" s="3">
        <v>6</v>
      </c>
      <c r="B494" s="3" t="s">
        <v>3346</v>
      </c>
      <c r="C494" s="3">
        <v>42172001</v>
      </c>
      <c r="D494" s="7" t="s">
        <v>955</v>
      </c>
      <c r="E494" s="3" t="s">
        <v>60</v>
      </c>
      <c r="F494" s="4" t="s">
        <v>956</v>
      </c>
      <c r="G494" s="1"/>
    </row>
    <row r="495" spans="1:7" ht="96.6">
      <c r="A495" s="3">
        <v>6</v>
      </c>
      <c r="B495" s="3" t="s">
        <v>3346</v>
      </c>
      <c r="C495" s="3">
        <v>42172001</v>
      </c>
      <c r="D495" s="7" t="s">
        <v>957</v>
      </c>
      <c r="E495" s="3" t="s">
        <v>60</v>
      </c>
      <c r="F495" s="4" t="s">
        <v>958</v>
      </c>
      <c r="G495" s="1"/>
    </row>
    <row r="496" spans="1:7" ht="41.4">
      <c r="A496" s="3">
        <v>6</v>
      </c>
      <c r="B496" s="3" t="s">
        <v>3346</v>
      </c>
      <c r="C496" s="3">
        <v>51161705</v>
      </c>
      <c r="D496" s="7" t="s">
        <v>959</v>
      </c>
      <c r="E496" s="3" t="s">
        <v>557</v>
      </c>
      <c r="F496" s="4" t="s">
        <v>960</v>
      </c>
      <c r="G496" s="1"/>
    </row>
    <row r="497" spans="1:7" ht="82.8">
      <c r="A497" s="3">
        <v>6</v>
      </c>
      <c r="B497" s="3" t="s">
        <v>3346</v>
      </c>
      <c r="C497" s="3">
        <v>53101600</v>
      </c>
      <c r="D497" s="7" t="s">
        <v>961</v>
      </c>
      <c r="E497" s="3" t="s">
        <v>60</v>
      </c>
      <c r="F497" s="4" t="s">
        <v>962</v>
      </c>
      <c r="G497" s="1"/>
    </row>
    <row r="498" spans="1:7" ht="82.8">
      <c r="A498" s="3">
        <v>6</v>
      </c>
      <c r="B498" s="3" t="s">
        <v>3346</v>
      </c>
      <c r="C498" s="3">
        <v>53101600</v>
      </c>
      <c r="D498" s="7" t="s">
        <v>963</v>
      </c>
      <c r="E498" s="3" t="s">
        <v>60</v>
      </c>
      <c r="F498" s="4" t="s">
        <v>964</v>
      </c>
      <c r="G498" s="1"/>
    </row>
    <row r="499" spans="1:7" ht="110.4">
      <c r="A499" s="3">
        <v>6</v>
      </c>
      <c r="B499" s="3" t="s">
        <v>3346</v>
      </c>
      <c r="C499" s="3">
        <v>53101600</v>
      </c>
      <c r="D499" s="7" t="s">
        <v>965</v>
      </c>
      <c r="E499" s="3" t="s">
        <v>60</v>
      </c>
      <c r="F499" s="4" t="s">
        <v>966</v>
      </c>
      <c r="G499" s="1"/>
    </row>
    <row r="500" spans="1:7" ht="55.2">
      <c r="A500" s="3">
        <v>6</v>
      </c>
      <c r="B500" s="3" t="s">
        <v>3346</v>
      </c>
      <c r="C500" s="3">
        <v>46181506</v>
      </c>
      <c r="D500" s="7" t="s">
        <v>969</v>
      </c>
      <c r="E500" s="3" t="s">
        <v>60</v>
      </c>
      <c r="F500" s="4" t="s">
        <v>970</v>
      </c>
      <c r="G500" s="1"/>
    </row>
    <row r="501" spans="1:7" ht="41.4">
      <c r="A501" s="3">
        <v>6</v>
      </c>
      <c r="B501" s="3" t="s">
        <v>3346</v>
      </c>
      <c r="C501" s="3">
        <v>46181702</v>
      </c>
      <c r="D501" s="7" t="s">
        <v>971</v>
      </c>
      <c r="E501" s="3" t="s">
        <v>60</v>
      </c>
      <c r="F501" s="4" t="s">
        <v>973</v>
      </c>
      <c r="G501" s="1"/>
    </row>
    <row r="502" spans="1:7" ht="96.6">
      <c r="A502" s="3">
        <v>6</v>
      </c>
      <c r="B502" s="3" t="s">
        <v>3346</v>
      </c>
      <c r="C502" s="3">
        <v>46181709</v>
      </c>
      <c r="D502" s="7" t="s">
        <v>974</v>
      </c>
      <c r="E502" s="3" t="s">
        <v>60</v>
      </c>
      <c r="F502" s="4" t="s">
        <v>975</v>
      </c>
      <c r="G502" s="1"/>
    </row>
    <row r="503" spans="1:7" ht="138">
      <c r="A503" s="3">
        <v>6</v>
      </c>
      <c r="B503" s="3" t="s">
        <v>3346</v>
      </c>
      <c r="C503" s="3">
        <v>46181709</v>
      </c>
      <c r="D503" s="7" t="s">
        <v>978</v>
      </c>
      <c r="E503" s="3" t="s">
        <v>60</v>
      </c>
      <c r="F503" s="4" t="s">
        <v>979</v>
      </c>
      <c r="G503" s="1"/>
    </row>
    <row r="504" spans="1:7" ht="138">
      <c r="A504" s="3">
        <v>6</v>
      </c>
      <c r="B504" s="3" t="s">
        <v>3346</v>
      </c>
      <c r="C504" s="3">
        <v>46181604</v>
      </c>
      <c r="D504" s="7" t="s">
        <v>976</v>
      </c>
      <c r="E504" s="3" t="s">
        <v>60</v>
      </c>
      <c r="F504" s="4" t="s">
        <v>977</v>
      </c>
      <c r="G504" s="1"/>
    </row>
    <row r="505" spans="1:7" ht="138">
      <c r="A505" s="3">
        <v>6</v>
      </c>
      <c r="B505" s="3" t="s">
        <v>3346</v>
      </c>
      <c r="C505" s="3">
        <v>46181520</v>
      </c>
      <c r="D505" s="7" t="s">
        <v>967</v>
      </c>
      <c r="E505" s="3" t="s">
        <v>937</v>
      </c>
      <c r="F505" s="4" t="s">
        <v>968</v>
      </c>
      <c r="G505" s="1"/>
    </row>
    <row r="506" spans="1:7" ht="124.2">
      <c r="A506" s="3">
        <v>6</v>
      </c>
      <c r="B506" s="3" t="s">
        <v>3346</v>
      </c>
      <c r="C506" s="3">
        <v>46181709</v>
      </c>
      <c r="D506" s="7" t="s">
        <v>980</v>
      </c>
      <c r="E506" s="3" t="s">
        <v>60</v>
      </c>
      <c r="F506" s="4" t="s">
        <v>981</v>
      </c>
      <c r="G506" s="1"/>
    </row>
    <row r="507" spans="1:7" ht="96.6">
      <c r="A507" s="3">
        <v>6</v>
      </c>
      <c r="B507" s="3" t="s">
        <v>3346</v>
      </c>
      <c r="C507" s="3">
        <v>46182005</v>
      </c>
      <c r="D507" s="7" t="s">
        <v>3351</v>
      </c>
      <c r="E507" s="3" t="s">
        <v>106</v>
      </c>
      <c r="F507" s="4" t="s">
        <v>983</v>
      </c>
      <c r="G507" s="1"/>
    </row>
    <row r="508" spans="1:7" ht="96.6">
      <c r="A508" s="3">
        <v>6</v>
      </c>
      <c r="B508" s="3" t="s">
        <v>3346</v>
      </c>
      <c r="C508" s="3">
        <v>46182001</v>
      </c>
      <c r="D508" s="7" t="s">
        <v>988</v>
      </c>
      <c r="E508" s="3" t="s">
        <v>106</v>
      </c>
      <c r="F508" s="4" t="s">
        <v>989</v>
      </c>
      <c r="G508" s="1"/>
    </row>
    <row r="509" spans="1:7" ht="124.2">
      <c r="A509" s="3">
        <v>6</v>
      </c>
      <c r="B509" s="3" t="s">
        <v>3346</v>
      </c>
      <c r="C509" s="3">
        <v>46182005</v>
      </c>
      <c r="D509" s="7" t="s">
        <v>990</v>
      </c>
      <c r="E509" s="3" t="s">
        <v>60</v>
      </c>
      <c r="F509" s="4" t="s">
        <v>991</v>
      </c>
      <c r="G509" s="1"/>
    </row>
    <row r="510" spans="1:7" ht="96.6">
      <c r="A510" s="3">
        <v>6</v>
      </c>
      <c r="B510" s="3" t="s">
        <v>3346</v>
      </c>
      <c r="C510" s="3">
        <v>46182005</v>
      </c>
      <c r="D510" s="7" t="s">
        <v>984</v>
      </c>
      <c r="E510" s="3" t="s">
        <v>60</v>
      </c>
      <c r="F510" s="4" t="s">
        <v>985</v>
      </c>
      <c r="G510" s="1"/>
    </row>
    <row r="511" spans="1:7" ht="96.6">
      <c r="A511" s="3">
        <v>6</v>
      </c>
      <c r="B511" s="3" t="s">
        <v>3346</v>
      </c>
      <c r="C511" s="3">
        <v>46182005</v>
      </c>
      <c r="D511" s="7" t="s">
        <v>986</v>
      </c>
      <c r="E511" s="3" t="s">
        <v>60</v>
      </c>
      <c r="F511" s="4" t="s">
        <v>987</v>
      </c>
      <c r="G511" s="1"/>
    </row>
    <row r="512" spans="1:7" ht="138">
      <c r="A512" s="3">
        <v>6</v>
      </c>
      <c r="B512" s="3" t="s">
        <v>3346</v>
      </c>
      <c r="C512" s="3">
        <v>46181704</v>
      </c>
      <c r="D512" s="7" t="s">
        <v>992</v>
      </c>
      <c r="E512" s="3" t="s">
        <v>60</v>
      </c>
      <c r="F512" s="4" t="s">
        <v>993</v>
      </c>
      <c r="G512" s="1"/>
    </row>
    <row r="513" spans="1:7" ht="138">
      <c r="A513" s="3">
        <v>6</v>
      </c>
      <c r="B513" s="3" t="s">
        <v>3346</v>
      </c>
      <c r="C513" s="3">
        <v>46181507</v>
      </c>
      <c r="D513" s="7" t="s">
        <v>994</v>
      </c>
      <c r="E513" s="3" t="s">
        <v>60</v>
      </c>
      <c r="F513" s="4" t="s">
        <v>995</v>
      </c>
      <c r="G513" s="1"/>
    </row>
    <row r="514" spans="1:7" ht="110.4">
      <c r="A514" s="3">
        <v>6</v>
      </c>
      <c r="B514" s="3" t="s">
        <v>3346</v>
      </c>
      <c r="C514" s="3">
        <v>53103100</v>
      </c>
      <c r="D514" s="7" t="s">
        <v>996</v>
      </c>
      <c r="E514" s="3" t="s">
        <v>60</v>
      </c>
      <c r="F514" s="4" t="s">
        <v>997</v>
      </c>
      <c r="G514" s="1"/>
    </row>
    <row r="515" spans="1:7" ht="55.2">
      <c r="A515" s="3">
        <v>6</v>
      </c>
      <c r="B515" s="3" t="s">
        <v>3346</v>
      </c>
      <c r="C515" s="3">
        <v>46181543</v>
      </c>
      <c r="D515" s="7" t="s">
        <v>998</v>
      </c>
      <c r="E515" s="3" t="s">
        <v>60</v>
      </c>
      <c r="F515" s="4" t="s">
        <v>999</v>
      </c>
      <c r="G515" s="1"/>
    </row>
    <row r="516" spans="1:7" ht="82.8">
      <c r="A516" s="3">
        <v>6</v>
      </c>
      <c r="B516" s="3" t="s">
        <v>3346</v>
      </c>
      <c r="C516" s="3">
        <v>46181543</v>
      </c>
      <c r="D516" s="7" t="s">
        <v>1000</v>
      </c>
      <c r="E516" s="3" t="s">
        <v>60</v>
      </c>
      <c r="F516" s="4" t="s">
        <v>1001</v>
      </c>
      <c r="G516" s="1"/>
    </row>
    <row r="517" spans="1:7" ht="55.2">
      <c r="A517" s="3">
        <v>6</v>
      </c>
      <c r="B517" s="3" t="s">
        <v>3346</v>
      </c>
      <c r="C517" s="3">
        <v>41122703</v>
      </c>
      <c r="D517" s="7" t="s">
        <v>1002</v>
      </c>
      <c r="E517" s="3" t="s">
        <v>120</v>
      </c>
      <c r="F517" s="4" t="s">
        <v>1003</v>
      </c>
      <c r="G517" s="1"/>
    </row>
    <row r="518" spans="1:7" ht="41.4">
      <c r="A518" s="3">
        <v>6</v>
      </c>
      <c r="B518" s="3" t="s">
        <v>3346</v>
      </c>
      <c r="C518" s="3">
        <v>41122703</v>
      </c>
      <c r="D518" s="7" t="s">
        <v>1004</v>
      </c>
      <c r="E518" s="3" t="s">
        <v>120</v>
      </c>
      <c r="F518" s="4" t="s">
        <v>1005</v>
      </c>
      <c r="G518" s="1"/>
    </row>
    <row r="519" spans="1:7" ht="27.6">
      <c r="A519" s="3">
        <v>6</v>
      </c>
      <c r="B519" s="3" t="s">
        <v>3346</v>
      </c>
      <c r="C519" s="3">
        <v>42311703</v>
      </c>
      <c r="D519" s="7" t="s">
        <v>1006</v>
      </c>
      <c r="E519" s="3" t="s">
        <v>1007</v>
      </c>
      <c r="F519" s="4" t="s">
        <v>1008</v>
      </c>
      <c r="G519" s="1"/>
    </row>
    <row r="520" spans="1:7" ht="110.4">
      <c r="A520" s="3">
        <v>6</v>
      </c>
      <c r="B520" s="3" t="s">
        <v>3346</v>
      </c>
      <c r="C520" s="3">
        <v>42311505</v>
      </c>
      <c r="D520" s="7" t="s">
        <v>3352</v>
      </c>
      <c r="E520" s="3" t="s">
        <v>106</v>
      </c>
      <c r="F520" s="4" t="s">
        <v>3353</v>
      </c>
      <c r="G520" s="1"/>
    </row>
    <row r="521" spans="1:7" ht="82.8">
      <c r="A521" s="3">
        <v>6</v>
      </c>
      <c r="B521" s="3" t="s">
        <v>3346</v>
      </c>
      <c r="C521" s="3">
        <v>42311505</v>
      </c>
      <c r="D521" s="7" t="s">
        <v>3354</v>
      </c>
      <c r="E521" s="3" t="s">
        <v>106</v>
      </c>
      <c r="F521" s="4" t="s">
        <v>1014</v>
      </c>
      <c r="G521" s="1"/>
    </row>
    <row r="522" spans="1:7" ht="27.6">
      <c r="A522" s="3">
        <v>6</v>
      </c>
      <c r="B522" s="3" t="s">
        <v>3346</v>
      </c>
      <c r="C522" s="3">
        <v>32101514</v>
      </c>
      <c r="D522" s="7" t="s">
        <v>1015</v>
      </c>
      <c r="E522" s="3" t="s">
        <v>60</v>
      </c>
      <c r="F522" s="4" t="s">
        <v>1016</v>
      </c>
      <c r="G522" s="1"/>
    </row>
    <row r="523" spans="1:7" ht="41.4">
      <c r="A523" s="3">
        <v>6</v>
      </c>
      <c r="B523" s="3" t="s">
        <v>3346</v>
      </c>
      <c r="C523" s="3">
        <v>39111708</v>
      </c>
      <c r="D523" s="7" t="s">
        <v>1011</v>
      </c>
      <c r="E523" s="3" t="s">
        <v>60</v>
      </c>
      <c r="F523" s="4" t="s">
        <v>1012</v>
      </c>
      <c r="G523" s="1"/>
    </row>
    <row r="524" spans="1:7" ht="41.4">
      <c r="A524" s="3">
        <v>6</v>
      </c>
      <c r="B524" s="3" t="s">
        <v>3346</v>
      </c>
      <c r="C524" s="3">
        <v>51241208</v>
      </c>
      <c r="D524" s="7" t="s">
        <v>1017</v>
      </c>
      <c r="E524" s="3" t="s">
        <v>60</v>
      </c>
      <c r="F524" s="4" t="s">
        <v>1018</v>
      </c>
      <c r="G524" s="1"/>
    </row>
    <row r="525" spans="1:7" ht="27.6">
      <c r="A525" s="3">
        <v>6</v>
      </c>
      <c r="B525" s="3" t="s">
        <v>3346</v>
      </c>
      <c r="C525" s="3">
        <v>51241208</v>
      </c>
      <c r="D525" s="7" t="s">
        <v>1019</v>
      </c>
      <c r="E525" s="3" t="s">
        <v>60</v>
      </c>
      <c r="F525" s="4" t="s">
        <v>1020</v>
      </c>
      <c r="G525" s="1"/>
    </row>
    <row r="526" spans="1:7" ht="41.4">
      <c r="A526" s="3">
        <v>6</v>
      </c>
      <c r="B526" s="3" t="s">
        <v>3346</v>
      </c>
      <c r="C526" s="3">
        <v>51241208</v>
      </c>
      <c r="D526" s="7" t="s">
        <v>1021</v>
      </c>
      <c r="E526" s="3" t="s">
        <v>60</v>
      </c>
      <c r="F526" s="4" t="s">
        <v>1022</v>
      </c>
      <c r="G526" s="1"/>
    </row>
    <row r="527" spans="1:7" ht="55.2">
      <c r="A527" s="3">
        <v>6</v>
      </c>
      <c r="B527" s="3" t="s">
        <v>3346</v>
      </c>
      <c r="C527" s="3">
        <v>46181501</v>
      </c>
      <c r="D527" s="7" t="s">
        <v>1023</v>
      </c>
      <c r="E527" s="3" t="s">
        <v>60</v>
      </c>
      <c r="F527" s="4" t="s">
        <v>1024</v>
      </c>
      <c r="G527" s="1"/>
    </row>
    <row r="528" spans="1:7" ht="69">
      <c r="A528" s="3">
        <v>6</v>
      </c>
      <c r="B528" s="3" t="s">
        <v>3346</v>
      </c>
      <c r="C528" s="3">
        <v>46181501</v>
      </c>
      <c r="D528" s="7" t="s">
        <v>1025</v>
      </c>
      <c r="E528" s="3" t="s">
        <v>60</v>
      </c>
      <c r="F528" s="4" t="s">
        <v>1026</v>
      </c>
      <c r="G528" s="1"/>
    </row>
    <row r="529" spans="1:7" ht="27.6">
      <c r="A529" s="3">
        <v>6</v>
      </c>
      <c r="B529" s="3" t="s">
        <v>3346</v>
      </c>
      <c r="C529" s="3">
        <v>43211807</v>
      </c>
      <c r="D529" s="7" t="s">
        <v>1027</v>
      </c>
      <c r="E529" s="3" t="s">
        <v>60</v>
      </c>
      <c r="F529" s="4" t="s">
        <v>1028</v>
      </c>
      <c r="G529" s="1"/>
    </row>
    <row r="530" spans="1:7" ht="41.4">
      <c r="A530" s="3">
        <v>6</v>
      </c>
      <c r="B530" s="3" t="s">
        <v>3346</v>
      </c>
      <c r="C530" s="3">
        <v>46182005</v>
      </c>
      <c r="D530" s="7" t="s">
        <v>1029</v>
      </c>
      <c r="E530" s="3" t="s">
        <v>1007</v>
      </c>
      <c r="F530" s="4" t="s">
        <v>1030</v>
      </c>
      <c r="G530" s="1"/>
    </row>
    <row r="531" spans="1:7" ht="82.8">
      <c r="A531" s="3">
        <v>6</v>
      </c>
      <c r="B531" s="3" t="s">
        <v>3346</v>
      </c>
      <c r="C531" s="3">
        <v>46182314</v>
      </c>
      <c r="D531" s="7" t="s">
        <v>1031</v>
      </c>
      <c r="E531" s="3" t="s">
        <v>60</v>
      </c>
      <c r="F531" s="4" t="s">
        <v>1032</v>
      </c>
      <c r="G531" s="1"/>
    </row>
    <row r="532" spans="1:7" ht="41.4">
      <c r="A532" s="3">
        <v>6</v>
      </c>
      <c r="B532" s="3" t="s">
        <v>3346</v>
      </c>
      <c r="C532" s="3">
        <v>42311708</v>
      </c>
      <c r="D532" s="7" t="s">
        <v>1033</v>
      </c>
      <c r="E532" s="3" t="s">
        <v>120</v>
      </c>
      <c r="F532" s="4" t="s">
        <v>1034</v>
      </c>
      <c r="G532" s="1"/>
    </row>
    <row r="533" spans="1:7" ht="138">
      <c r="A533" s="3">
        <v>6</v>
      </c>
      <c r="B533" s="3" t="s">
        <v>3346</v>
      </c>
      <c r="C533" s="3">
        <v>46191601</v>
      </c>
      <c r="D533" s="7" t="s">
        <v>3355</v>
      </c>
      <c r="E533" s="3" t="s">
        <v>60</v>
      </c>
      <c r="F533" s="4" t="s">
        <v>3356</v>
      </c>
      <c r="G533" s="1"/>
    </row>
    <row r="534" spans="1:7" ht="69">
      <c r="A534" s="3">
        <v>6</v>
      </c>
      <c r="B534" s="3" t="s">
        <v>3346</v>
      </c>
      <c r="C534" s="3">
        <v>46182005</v>
      </c>
      <c r="D534" s="7" t="s">
        <v>1035</v>
      </c>
      <c r="E534" s="3" t="s">
        <v>60</v>
      </c>
      <c r="F534" s="4" t="s">
        <v>1036</v>
      </c>
      <c r="G534" s="1"/>
    </row>
    <row r="535" spans="1:7" ht="69">
      <c r="A535" s="3">
        <v>6</v>
      </c>
      <c r="B535" s="3" t="s">
        <v>3346</v>
      </c>
      <c r="C535" s="3">
        <v>42192002</v>
      </c>
      <c r="D535" s="7" t="s">
        <v>3357</v>
      </c>
      <c r="E535" s="3" t="s">
        <v>106</v>
      </c>
      <c r="F535" s="4" t="s">
        <v>3358</v>
      </c>
      <c r="G535" s="1"/>
    </row>
    <row r="536" spans="1:7" ht="69">
      <c r="A536" s="3">
        <v>6</v>
      </c>
      <c r="B536" s="3" t="s">
        <v>3346</v>
      </c>
      <c r="C536" s="3">
        <v>46181804</v>
      </c>
      <c r="D536" s="7" t="s">
        <v>1037</v>
      </c>
      <c r="E536" s="3" t="s">
        <v>60</v>
      </c>
      <c r="F536" s="4" t="s">
        <v>1038</v>
      </c>
      <c r="G536" s="1"/>
    </row>
    <row r="537" spans="1:7" ht="55.2">
      <c r="A537" s="3">
        <v>6</v>
      </c>
      <c r="B537" s="3" t="s">
        <v>3346</v>
      </c>
      <c r="C537" s="3">
        <v>46181804</v>
      </c>
      <c r="D537" s="7" t="s">
        <v>1039</v>
      </c>
      <c r="E537" s="3" t="s">
        <v>60</v>
      </c>
      <c r="F537" s="4" t="s">
        <v>1040</v>
      </c>
      <c r="G537" s="1"/>
    </row>
    <row r="538" spans="1:7" ht="27.6">
      <c r="A538" s="3">
        <v>6</v>
      </c>
      <c r="B538" s="3" t="s">
        <v>3346</v>
      </c>
      <c r="C538" s="3">
        <v>42311511</v>
      </c>
      <c r="D538" s="7" t="s">
        <v>1041</v>
      </c>
      <c r="E538" s="3" t="s">
        <v>106</v>
      </c>
      <c r="F538" s="4" t="s">
        <v>1042</v>
      </c>
      <c r="G538" s="1"/>
    </row>
    <row r="539" spans="1:7" ht="41.4">
      <c r="A539" s="3">
        <v>6</v>
      </c>
      <c r="B539" s="3" t="s">
        <v>3346</v>
      </c>
      <c r="C539" s="3">
        <v>51171608</v>
      </c>
      <c r="D539" s="7" t="s">
        <v>1043</v>
      </c>
      <c r="E539" s="3" t="s">
        <v>60</v>
      </c>
      <c r="F539" s="4" t="s">
        <v>1044</v>
      </c>
      <c r="G539" s="1"/>
    </row>
    <row r="540" spans="1:7" ht="69">
      <c r="A540" s="3">
        <v>6</v>
      </c>
      <c r="B540" s="3" t="s">
        <v>3346</v>
      </c>
      <c r="C540" s="3">
        <v>41115830</v>
      </c>
      <c r="D540" s="7" t="s">
        <v>1045</v>
      </c>
      <c r="E540" s="3" t="s">
        <v>60</v>
      </c>
      <c r="F540" s="4" t="s">
        <v>1046</v>
      </c>
      <c r="G540" s="1"/>
    </row>
    <row r="541" spans="1:7" ht="69">
      <c r="A541" s="3">
        <v>6</v>
      </c>
      <c r="B541" s="3" t="s">
        <v>3346</v>
      </c>
      <c r="C541" s="3">
        <v>46181700</v>
      </c>
      <c r="D541" s="7" t="s">
        <v>1047</v>
      </c>
      <c r="E541" s="3" t="s">
        <v>60</v>
      </c>
      <c r="F541" s="4" t="s">
        <v>1048</v>
      </c>
      <c r="G541" s="1"/>
    </row>
    <row r="542" spans="1:7" ht="69">
      <c r="A542" s="3">
        <v>6</v>
      </c>
      <c r="B542" s="3" t="s">
        <v>3346</v>
      </c>
      <c r="C542" s="3">
        <v>46181700</v>
      </c>
      <c r="D542" s="7" t="s">
        <v>1049</v>
      </c>
      <c r="E542" s="3" t="s">
        <v>60</v>
      </c>
      <c r="F542" s="4" t="s">
        <v>1050</v>
      </c>
      <c r="G542" s="1"/>
    </row>
    <row r="543" spans="1:7" ht="69">
      <c r="A543" s="3">
        <v>6</v>
      </c>
      <c r="B543" s="3" t="s">
        <v>3346</v>
      </c>
      <c r="C543" s="3">
        <v>46181708</v>
      </c>
      <c r="D543" s="7" t="s">
        <v>1051</v>
      </c>
      <c r="E543" s="3" t="s">
        <v>106</v>
      </c>
      <c r="F543" s="4" t="s">
        <v>1052</v>
      </c>
      <c r="G543" s="1"/>
    </row>
    <row r="544" spans="1:7" ht="55.2">
      <c r="A544" s="3">
        <v>6</v>
      </c>
      <c r="B544" s="3" t="s">
        <v>3346</v>
      </c>
      <c r="C544" s="3">
        <v>46181700</v>
      </c>
      <c r="D544" s="7" t="s">
        <v>1053</v>
      </c>
      <c r="E544" s="3" t="s">
        <v>60</v>
      </c>
      <c r="F544" s="4" t="s">
        <v>1054</v>
      </c>
      <c r="G544" s="1"/>
    </row>
    <row r="545" spans="1:7" ht="82.8">
      <c r="A545" s="3">
        <v>6</v>
      </c>
      <c r="B545" s="3" t="s">
        <v>3346</v>
      </c>
      <c r="C545" s="3">
        <v>46181536</v>
      </c>
      <c r="D545" s="7" t="s">
        <v>1055</v>
      </c>
      <c r="E545" s="3" t="s">
        <v>937</v>
      </c>
      <c r="F545" s="4" t="s">
        <v>1056</v>
      </c>
      <c r="G545" s="1"/>
    </row>
    <row r="546" spans="1:7" ht="82.8">
      <c r="A546" s="3">
        <v>6</v>
      </c>
      <c r="B546" s="3" t="s">
        <v>3346</v>
      </c>
      <c r="C546" s="3">
        <v>46181536</v>
      </c>
      <c r="D546" s="7" t="s">
        <v>1057</v>
      </c>
      <c r="E546" s="3" t="s">
        <v>937</v>
      </c>
      <c r="F546" s="4" t="s">
        <v>1058</v>
      </c>
      <c r="G546" s="1"/>
    </row>
    <row r="547" spans="1:7" ht="55.2">
      <c r="A547" s="3">
        <v>6</v>
      </c>
      <c r="B547" s="3" t="s">
        <v>3346</v>
      </c>
      <c r="C547" s="3">
        <v>46181541</v>
      </c>
      <c r="D547" s="7" t="s">
        <v>1059</v>
      </c>
      <c r="E547" s="3" t="s">
        <v>937</v>
      </c>
      <c r="F547" s="4" t="s">
        <v>1060</v>
      </c>
      <c r="G547" s="1"/>
    </row>
    <row r="548" spans="1:7" ht="69">
      <c r="A548" s="3">
        <v>6</v>
      </c>
      <c r="B548" s="3" t="s">
        <v>3346</v>
      </c>
      <c r="C548" s="3">
        <v>46181504</v>
      </c>
      <c r="D548" s="7" t="s">
        <v>1061</v>
      </c>
      <c r="E548" s="3" t="s">
        <v>937</v>
      </c>
      <c r="F548" s="4" t="s">
        <v>1062</v>
      </c>
      <c r="G548" s="1"/>
    </row>
    <row r="549" spans="1:7" ht="41.4">
      <c r="A549" s="3">
        <v>6</v>
      </c>
      <c r="B549" s="3" t="s">
        <v>3346</v>
      </c>
      <c r="C549" s="3">
        <v>46181504</v>
      </c>
      <c r="D549" s="7" t="s">
        <v>1087</v>
      </c>
      <c r="E549" s="3" t="s">
        <v>937</v>
      </c>
      <c r="F549" s="4" t="s">
        <v>1088</v>
      </c>
      <c r="G549" s="1"/>
    </row>
    <row r="550" spans="1:7" ht="41.4">
      <c r="A550" s="3">
        <v>6</v>
      </c>
      <c r="B550" s="3" t="s">
        <v>3346</v>
      </c>
      <c r="C550" s="3">
        <v>46181541</v>
      </c>
      <c r="D550" s="7" t="s">
        <v>1063</v>
      </c>
      <c r="E550" s="3" t="s">
        <v>937</v>
      </c>
      <c r="F550" s="4" t="s">
        <v>1064</v>
      </c>
      <c r="G550" s="1"/>
    </row>
    <row r="551" spans="1:7" ht="69">
      <c r="A551" s="3">
        <v>6</v>
      </c>
      <c r="B551" s="3" t="s">
        <v>3346</v>
      </c>
      <c r="C551" s="3">
        <v>46181541</v>
      </c>
      <c r="D551" s="7" t="s">
        <v>1065</v>
      </c>
      <c r="E551" s="3" t="s">
        <v>937</v>
      </c>
      <c r="F551" s="4" t="s">
        <v>1066</v>
      </c>
      <c r="G551" s="1"/>
    </row>
    <row r="552" spans="1:7" ht="69">
      <c r="A552" s="3">
        <v>6</v>
      </c>
      <c r="B552" s="3" t="s">
        <v>3346</v>
      </c>
      <c r="C552" s="3">
        <v>46181541</v>
      </c>
      <c r="D552" s="7" t="s">
        <v>1067</v>
      </c>
      <c r="E552" s="3" t="s">
        <v>937</v>
      </c>
      <c r="F552" s="4" t="s">
        <v>1068</v>
      </c>
      <c r="G552" s="1"/>
    </row>
    <row r="553" spans="1:7" ht="110.4">
      <c r="A553" s="3">
        <v>6</v>
      </c>
      <c r="B553" s="3" t="s">
        <v>3346</v>
      </c>
      <c r="C553" s="3">
        <v>46181504</v>
      </c>
      <c r="D553" s="7" t="s">
        <v>1089</v>
      </c>
      <c r="E553" s="3" t="s">
        <v>937</v>
      </c>
      <c r="F553" s="4" t="s">
        <v>1090</v>
      </c>
      <c r="G553" s="1"/>
    </row>
    <row r="554" spans="1:7" ht="96.6">
      <c r="A554" s="3">
        <v>6</v>
      </c>
      <c r="B554" s="3" t="s">
        <v>3346</v>
      </c>
      <c r="C554" s="3">
        <v>46181541</v>
      </c>
      <c r="D554" s="7" t="s">
        <v>1069</v>
      </c>
      <c r="E554" s="3" t="s">
        <v>1007</v>
      </c>
      <c r="F554" s="4" t="s">
        <v>1070</v>
      </c>
      <c r="G554" s="1"/>
    </row>
    <row r="555" spans="1:7" ht="69">
      <c r="A555" s="3">
        <v>6</v>
      </c>
      <c r="B555" s="3" t="s">
        <v>3346</v>
      </c>
      <c r="C555" s="3">
        <v>46181541</v>
      </c>
      <c r="D555" s="7" t="s">
        <v>1071</v>
      </c>
      <c r="E555" s="3" t="s">
        <v>937</v>
      </c>
      <c r="F555" s="4" t="s">
        <v>1072</v>
      </c>
      <c r="G555" s="1"/>
    </row>
    <row r="556" spans="1:7" ht="82.8">
      <c r="A556" s="3">
        <v>6</v>
      </c>
      <c r="B556" s="3" t="s">
        <v>3346</v>
      </c>
      <c r="C556" s="3">
        <v>46181504</v>
      </c>
      <c r="D556" s="7" t="s">
        <v>1091</v>
      </c>
      <c r="E556" s="3" t="s">
        <v>937</v>
      </c>
      <c r="F556" s="4" t="s">
        <v>1092</v>
      </c>
      <c r="G556" s="1"/>
    </row>
    <row r="557" spans="1:7" ht="55.2">
      <c r="A557" s="3">
        <v>6</v>
      </c>
      <c r="B557" s="3" t="s">
        <v>3346</v>
      </c>
      <c r="C557" s="3">
        <v>46181504</v>
      </c>
      <c r="D557" s="7" t="s">
        <v>1073</v>
      </c>
      <c r="E557" s="3" t="s">
        <v>937</v>
      </c>
      <c r="F557" s="4" t="s">
        <v>1074</v>
      </c>
      <c r="G557" s="1"/>
    </row>
    <row r="558" spans="1:7" ht="41.4">
      <c r="A558" s="3">
        <v>6</v>
      </c>
      <c r="B558" s="3" t="s">
        <v>3346</v>
      </c>
      <c r="C558" s="3">
        <v>46181504</v>
      </c>
      <c r="D558" s="7" t="s">
        <v>1075</v>
      </c>
      <c r="E558" s="3" t="s">
        <v>1007</v>
      </c>
      <c r="F558" s="4" t="s">
        <v>1076</v>
      </c>
      <c r="G558" s="1"/>
    </row>
    <row r="559" spans="1:7" ht="55.2">
      <c r="A559" s="3">
        <v>6</v>
      </c>
      <c r="B559" s="3" t="s">
        <v>3346</v>
      </c>
      <c r="C559" s="3">
        <v>42132203</v>
      </c>
      <c r="D559" s="7" t="s">
        <v>1077</v>
      </c>
      <c r="E559" s="3" t="s">
        <v>1007</v>
      </c>
      <c r="F559" s="4" t="s">
        <v>1078</v>
      </c>
      <c r="G559" s="1"/>
    </row>
    <row r="560" spans="1:7" ht="69">
      <c r="A560" s="3">
        <v>6</v>
      </c>
      <c r="B560" s="3" t="s">
        <v>3346</v>
      </c>
      <c r="C560" s="3">
        <v>46181536</v>
      </c>
      <c r="D560" s="7" t="s">
        <v>1079</v>
      </c>
      <c r="E560" s="3" t="s">
        <v>60</v>
      </c>
      <c r="F560" s="4" t="s">
        <v>1080</v>
      </c>
      <c r="G560" s="1"/>
    </row>
    <row r="561" spans="1:7" ht="124.2">
      <c r="A561" s="3">
        <v>6</v>
      </c>
      <c r="B561" s="3" t="s">
        <v>3346</v>
      </c>
      <c r="C561" s="3">
        <v>46181538</v>
      </c>
      <c r="D561" s="7" t="s">
        <v>1085</v>
      </c>
      <c r="E561" s="3" t="s">
        <v>937</v>
      </c>
      <c r="F561" s="4" t="s">
        <v>1086</v>
      </c>
      <c r="G561" s="1"/>
    </row>
    <row r="562" spans="1:7" ht="82.8">
      <c r="A562" s="3">
        <v>6</v>
      </c>
      <c r="B562" s="3" t="s">
        <v>3346</v>
      </c>
      <c r="C562" s="3">
        <v>46181504</v>
      </c>
      <c r="D562" s="7" t="s">
        <v>1081</v>
      </c>
      <c r="E562" s="3" t="s">
        <v>937</v>
      </c>
      <c r="F562" s="4" t="s">
        <v>1082</v>
      </c>
      <c r="G562" s="1"/>
    </row>
    <row r="563" spans="1:7" ht="96.6">
      <c r="A563" s="3">
        <v>6</v>
      </c>
      <c r="B563" s="3" t="s">
        <v>3346</v>
      </c>
      <c r="C563" s="3">
        <v>46181504</v>
      </c>
      <c r="D563" s="7" t="s">
        <v>1083</v>
      </c>
      <c r="E563" s="3" t="s">
        <v>937</v>
      </c>
      <c r="F563" s="4" t="s">
        <v>1084</v>
      </c>
      <c r="G563" s="1"/>
    </row>
    <row r="564" spans="1:7" ht="27.6">
      <c r="A564" s="3">
        <v>6</v>
      </c>
      <c r="B564" s="3" t="s">
        <v>3346</v>
      </c>
      <c r="C564" s="3">
        <v>46182300</v>
      </c>
      <c r="D564" s="7" t="s">
        <v>3359</v>
      </c>
      <c r="E564" s="3" t="s">
        <v>60</v>
      </c>
      <c r="F564" s="4" t="s">
        <v>3360</v>
      </c>
      <c r="G564" s="1"/>
    </row>
    <row r="565" spans="1:7" ht="41.4">
      <c r="A565" s="3">
        <v>6</v>
      </c>
      <c r="B565" s="3" t="s">
        <v>3346</v>
      </c>
      <c r="C565" s="3">
        <v>42271803</v>
      </c>
      <c r="D565" s="7" t="s">
        <v>1095</v>
      </c>
      <c r="E565" s="3" t="s">
        <v>60</v>
      </c>
      <c r="F565" s="4" t="s">
        <v>1096</v>
      </c>
      <c r="G565" s="1"/>
    </row>
    <row r="566" spans="1:7" ht="82.8">
      <c r="A566" s="3">
        <v>6</v>
      </c>
      <c r="B566" s="3" t="s">
        <v>3346</v>
      </c>
      <c r="C566" s="3">
        <v>46181503</v>
      </c>
      <c r="D566" s="7" t="s">
        <v>1093</v>
      </c>
      <c r="E566" s="3" t="s">
        <v>60</v>
      </c>
      <c r="F566" s="4" t="s">
        <v>1094</v>
      </c>
      <c r="G566" s="1"/>
    </row>
    <row r="567" spans="1:7" ht="41.4">
      <c r="A567" s="3">
        <v>6</v>
      </c>
      <c r="B567" s="3" t="s">
        <v>3346</v>
      </c>
      <c r="C567" s="3">
        <v>42142609</v>
      </c>
      <c r="D567" s="7" t="s">
        <v>1097</v>
      </c>
      <c r="E567" s="3" t="s">
        <v>1007</v>
      </c>
      <c r="F567" s="4" t="s">
        <v>1098</v>
      </c>
      <c r="G567" s="1"/>
    </row>
    <row r="568" spans="1:7" ht="55.2">
      <c r="A568" s="3">
        <v>6</v>
      </c>
      <c r="B568" s="3" t="s">
        <v>3346</v>
      </c>
      <c r="C568" s="3">
        <v>42142609</v>
      </c>
      <c r="D568" s="7" t="s">
        <v>1099</v>
      </c>
      <c r="E568" s="3" t="s">
        <v>1007</v>
      </c>
      <c r="F568" s="4" t="s">
        <v>1100</v>
      </c>
      <c r="G568" s="1"/>
    </row>
    <row r="569" spans="1:7" ht="165.6">
      <c r="A569" s="3">
        <v>6</v>
      </c>
      <c r="B569" s="3" t="s">
        <v>3346</v>
      </c>
      <c r="C569" s="3">
        <v>46171511</v>
      </c>
      <c r="D569" s="7" t="s">
        <v>1101</v>
      </c>
      <c r="E569" s="3" t="s">
        <v>111</v>
      </c>
      <c r="F569" s="4" t="s">
        <v>1102</v>
      </c>
      <c r="G569" s="1"/>
    </row>
    <row r="570" spans="1:7" ht="55.2">
      <c r="A570" s="3">
        <v>6</v>
      </c>
      <c r="B570" s="3" t="s">
        <v>3346</v>
      </c>
      <c r="C570" s="3">
        <v>51241120</v>
      </c>
      <c r="D570" s="7" t="s">
        <v>1105</v>
      </c>
      <c r="E570" s="3" t="s">
        <v>60</v>
      </c>
      <c r="F570" s="4" t="s">
        <v>1106</v>
      </c>
      <c r="G570" s="1"/>
    </row>
    <row r="571" spans="1:7" ht="27.6">
      <c r="A571" s="3">
        <v>6</v>
      </c>
      <c r="B571" s="3" t="s">
        <v>3346</v>
      </c>
      <c r="C571" s="3">
        <v>41115830</v>
      </c>
      <c r="D571" s="7" t="s">
        <v>3361</v>
      </c>
      <c r="E571" s="3" t="s">
        <v>1007</v>
      </c>
      <c r="F571" s="4" t="s">
        <v>1108</v>
      </c>
      <c r="G571" s="1"/>
    </row>
    <row r="572" spans="1:7" ht="41.4">
      <c r="A572" s="3">
        <v>6</v>
      </c>
      <c r="B572" s="3" t="s">
        <v>3346</v>
      </c>
      <c r="C572" s="3">
        <v>51142904</v>
      </c>
      <c r="D572" s="7" t="s">
        <v>1109</v>
      </c>
      <c r="E572" s="3" t="s">
        <v>60</v>
      </c>
      <c r="F572" s="4" t="s">
        <v>1110</v>
      </c>
      <c r="G572" s="1"/>
    </row>
    <row r="573" spans="1:7" ht="41.4">
      <c r="A573" s="3">
        <v>6</v>
      </c>
      <c r="B573" s="3" t="s">
        <v>3346</v>
      </c>
      <c r="C573" s="3">
        <v>46181516</v>
      </c>
      <c r="D573" s="7" t="s">
        <v>1111</v>
      </c>
      <c r="E573" s="3" t="s">
        <v>60</v>
      </c>
      <c r="F573" s="4" t="s">
        <v>1112</v>
      </c>
      <c r="G573" s="1"/>
    </row>
    <row r="574" spans="1:7" ht="55.2">
      <c r="A574" s="3">
        <v>6</v>
      </c>
      <c r="B574" s="3" t="s">
        <v>3346</v>
      </c>
      <c r="C574" s="3">
        <v>46181516</v>
      </c>
      <c r="D574" s="7" t="s">
        <v>1115</v>
      </c>
      <c r="E574" s="3" t="s">
        <v>937</v>
      </c>
      <c r="F574" s="4" t="s">
        <v>1116</v>
      </c>
      <c r="G574" s="1"/>
    </row>
    <row r="575" spans="1:7" ht="55.2">
      <c r="A575" s="3">
        <v>6</v>
      </c>
      <c r="B575" s="3" t="s">
        <v>3346</v>
      </c>
      <c r="C575" s="3">
        <v>46181516</v>
      </c>
      <c r="D575" s="7" t="s">
        <v>1113</v>
      </c>
      <c r="E575" s="3" t="s">
        <v>60</v>
      </c>
      <c r="F575" s="4" t="s">
        <v>1114</v>
      </c>
      <c r="G575" s="1"/>
    </row>
    <row r="576" spans="1:7" ht="96.6">
      <c r="A576" s="3">
        <v>6</v>
      </c>
      <c r="B576" s="3" t="s">
        <v>3346</v>
      </c>
      <c r="C576" s="3">
        <v>46181516</v>
      </c>
      <c r="D576" s="7" t="s">
        <v>1117</v>
      </c>
      <c r="E576" s="3" t="s">
        <v>60</v>
      </c>
      <c r="F576" s="4" t="s">
        <v>1118</v>
      </c>
      <c r="G576" s="1"/>
    </row>
    <row r="577" spans="1:7" ht="96.6">
      <c r="A577" s="3">
        <v>6</v>
      </c>
      <c r="B577" s="3" t="s">
        <v>3346</v>
      </c>
      <c r="C577" s="3">
        <v>42131606</v>
      </c>
      <c r="D577" s="7" t="s">
        <v>1119</v>
      </c>
      <c r="E577" s="3" t="s">
        <v>60</v>
      </c>
      <c r="F577" s="4" t="s">
        <v>1120</v>
      </c>
      <c r="G577" s="1"/>
    </row>
    <row r="578" spans="1:7" ht="179.4">
      <c r="A578" s="3">
        <v>6</v>
      </c>
      <c r="B578" s="3" t="s">
        <v>3346</v>
      </c>
      <c r="C578" s="3">
        <v>46181804</v>
      </c>
      <c r="D578" s="7" t="s">
        <v>1121</v>
      </c>
      <c r="E578" s="3" t="s">
        <v>60</v>
      </c>
      <c r="F578" s="4" t="s">
        <v>1122</v>
      </c>
      <c r="G578" s="1"/>
    </row>
    <row r="579" spans="1:7" ht="82.8">
      <c r="A579" s="3">
        <v>6</v>
      </c>
      <c r="B579" s="3" t="s">
        <v>3346</v>
      </c>
      <c r="C579" s="3">
        <v>46181503</v>
      </c>
      <c r="D579" s="7" t="s">
        <v>1123</v>
      </c>
      <c r="E579" s="3" t="s">
        <v>60</v>
      </c>
      <c r="F579" s="4" t="s">
        <v>1124</v>
      </c>
      <c r="G579" s="1"/>
    </row>
    <row r="580" spans="1:7" ht="69">
      <c r="A580" s="3">
        <v>6</v>
      </c>
      <c r="B580" s="3" t="s">
        <v>3346</v>
      </c>
      <c r="C580" s="3">
        <v>46181503</v>
      </c>
      <c r="D580" s="7" t="s">
        <v>1125</v>
      </c>
      <c r="E580" s="3" t="s">
        <v>60</v>
      </c>
      <c r="F580" s="4" t="s">
        <v>1126</v>
      </c>
      <c r="G580" s="1"/>
    </row>
    <row r="581" spans="1:7" ht="41.4">
      <c r="A581" s="3">
        <v>6</v>
      </c>
      <c r="B581" s="3" t="s">
        <v>3346</v>
      </c>
      <c r="C581" s="3">
        <v>46181544</v>
      </c>
      <c r="D581" s="7" t="s">
        <v>1127</v>
      </c>
      <c r="E581" s="3" t="s">
        <v>60</v>
      </c>
      <c r="F581" s="4" t="s">
        <v>1128</v>
      </c>
      <c r="G581" s="1"/>
    </row>
    <row r="582" spans="1:7" ht="69">
      <c r="A582" s="3">
        <v>6</v>
      </c>
      <c r="B582" s="3" t="s">
        <v>3346</v>
      </c>
      <c r="C582" s="3">
        <v>46181527</v>
      </c>
      <c r="D582" s="7" t="s">
        <v>1129</v>
      </c>
      <c r="E582" s="3" t="s">
        <v>60</v>
      </c>
      <c r="F582" s="4" t="s">
        <v>1130</v>
      </c>
      <c r="G582" s="1"/>
    </row>
    <row r="583" spans="1:7" ht="27.6">
      <c r="A583" s="3">
        <v>6</v>
      </c>
      <c r="B583" s="3" t="s">
        <v>3346</v>
      </c>
      <c r="C583" s="3">
        <v>42311518</v>
      </c>
      <c r="D583" s="7" t="s">
        <v>3362</v>
      </c>
      <c r="E583" s="3" t="s">
        <v>1007</v>
      </c>
      <c r="F583" s="4" t="s">
        <v>1132</v>
      </c>
      <c r="G583" s="1"/>
    </row>
    <row r="584" spans="1:7" ht="69">
      <c r="A584" s="3">
        <v>6</v>
      </c>
      <c r="B584" s="3" t="s">
        <v>3346</v>
      </c>
      <c r="C584" s="3">
        <v>46181501</v>
      </c>
      <c r="D584" s="7" t="s">
        <v>1135</v>
      </c>
      <c r="E584" s="3" t="s">
        <v>60</v>
      </c>
      <c r="F584" s="4" t="s">
        <v>1136</v>
      </c>
      <c r="G584" s="1"/>
    </row>
    <row r="585" spans="1:7" ht="110.4">
      <c r="A585" s="3">
        <v>6</v>
      </c>
      <c r="B585" s="3" t="s">
        <v>3346</v>
      </c>
      <c r="C585" s="3">
        <v>46181501</v>
      </c>
      <c r="D585" s="7" t="s">
        <v>1133</v>
      </c>
      <c r="E585" s="3" t="s">
        <v>60</v>
      </c>
      <c r="F585" s="4" t="s">
        <v>1134</v>
      </c>
      <c r="G585" s="1"/>
    </row>
    <row r="586" spans="1:7" ht="55.2">
      <c r="A586" s="3">
        <v>6</v>
      </c>
      <c r="B586" s="3" t="s">
        <v>3346</v>
      </c>
      <c r="C586" s="3">
        <v>46181606</v>
      </c>
      <c r="D586" s="7" t="s">
        <v>1137</v>
      </c>
      <c r="E586" s="3" t="s">
        <v>1007</v>
      </c>
      <c r="F586" s="4" t="s">
        <v>1138</v>
      </c>
      <c r="G586" s="1"/>
    </row>
    <row r="587" spans="1:7" ht="96.6">
      <c r="A587" s="3">
        <v>6</v>
      </c>
      <c r="B587" s="3" t="s">
        <v>3346</v>
      </c>
      <c r="C587" s="3">
        <v>46181520</v>
      </c>
      <c r="D587" s="7" t="s">
        <v>1139</v>
      </c>
      <c r="E587" s="3" t="s">
        <v>937</v>
      </c>
      <c r="F587" s="4" t="s">
        <v>1140</v>
      </c>
      <c r="G587" s="1"/>
    </row>
    <row r="588" spans="1:7" ht="41.4">
      <c r="A588" s="3">
        <v>6</v>
      </c>
      <c r="B588" s="3" t="s">
        <v>3346</v>
      </c>
      <c r="C588" s="3">
        <v>46181501</v>
      </c>
      <c r="D588" s="7" t="s">
        <v>1141</v>
      </c>
      <c r="E588" s="3" t="s">
        <v>60</v>
      </c>
      <c r="F588" s="4" t="s">
        <v>1142</v>
      </c>
      <c r="G588" s="1"/>
    </row>
    <row r="589" spans="1:7" ht="41.4">
      <c r="A589" s="3">
        <v>6</v>
      </c>
      <c r="B589" s="3" t="s">
        <v>3346</v>
      </c>
      <c r="C589" s="3">
        <v>51241208</v>
      </c>
      <c r="D589" s="7" t="s">
        <v>1143</v>
      </c>
      <c r="E589" s="3" t="s">
        <v>60</v>
      </c>
      <c r="F589" s="4" t="s">
        <v>1144</v>
      </c>
      <c r="G589" s="1"/>
    </row>
    <row r="590" spans="1:7" ht="27.6">
      <c r="A590" s="3">
        <v>6</v>
      </c>
      <c r="B590" s="3" t="s">
        <v>3346</v>
      </c>
      <c r="C590" s="3">
        <v>60101405</v>
      </c>
      <c r="D590" s="7" t="s">
        <v>1145</v>
      </c>
      <c r="E590" s="3" t="s">
        <v>60</v>
      </c>
      <c r="F590" s="4" t="s">
        <v>1146</v>
      </c>
      <c r="G590" s="1"/>
    </row>
    <row r="591" spans="1:7" ht="27.6">
      <c r="A591" s="3">
        <v>6</v>
      </c>
      <c r="B591" s="3" t="s">
        <v>3346</v>
      </c>
      <c r="C591" s="3">
        <v>46181516</v>
      </c>
      <c r="D591" s="7" t="s">
        <v>1147</v>
      </c>
      <c r="E591" s="3" t="s">
        <v>60</v>
      </c>
      <c r="F591" s="4" t="s">
        <v>1148</v>
      </c>
      <c r="G591" s="1"/>
    </row>
    <row r="592" spans="1:7" ht="69">
      <c r="A592" s="3">
        <v>6</v>
      </c>
      <c r="B592" s="3" t="s">
        <v>3346</v>
      </c>
      <c r="C592" s="3">
        <v>46181901</v>
      </c>
      <c r="D592" s="7" t="s">
        <v>1149</v>
      </c>
      <c r="E592" s="3" t="s">
        <v>1007</v>
      </c>
      <c r="F592" s="4" t="s">
        <v>1150</v>
      </c>
      <c r="G592" s="1"/>
    </row>
    <row r="593" spans="1:7" ht="96.6">
      <c r="A593" s="3">
        <v>6</v>
      </c>
      <c r="B593" s="3" t="s">
        <v>3346</v>
      </c>
      <c r="C593" s="3">
        <v>46181901</v>
      </c>
      <c r="D593" s="7" t="s">
        <v>3363</v>
      </c>
      <c r="E593" s="3" t="s">
        <v>937</v>
      </c>
      <c r="F593" s="4" t="s">
        <v>1154</v>
      </c>
      <c r="G593" s="1"/>
    </row>
    <row r="594" spans="1:7" ht="55.2">
      <c r="A594" s="3">
        <v>6</v>
      </c>
      <c r="B594" s="3" t="s">
        <v>3346</v>
      </c>
      <c r="C594" s="3">
        <v>46181900</v>
      </c>
      <c r="D594" s="7" t="s">
        <v>1151</v>
      </c>
      <c r="E594" s="3" t="s">
        <v>60</v>
      </c>
      <c r="F594" s="4" t="s">
        <v>1152</v>
      </c>
      <c r="G594" s="1"/>
    </row>
    <row r="595" spans="1:7" ht="55.2">
      <c r="A595" s="3">
        <v>6</v>
      </c>
      <c r="B595" s="3" t="s">
        <v>3346</v>
      </c>
      <c r="C595" s="3">
        <v>42181904</v>
      </c>
      <c r="D595" s="7" t="s">
        <v>1155</v>
      </c>
      <c r="E595" s="3" t="s">
        <v>60</v>
      </c>
      <c r="F595" s="4" t="s">
        <v>1156</v>
      </c>
      <c r="G595" s="1"/>
    </row>
    <row r="596" spans="1:7" ht="41.4">
      <c r="A596" s="3">
        <v>6</v>
      </c>
      <c r="B596" s="3" t="s">
        <v>3346</v>
      </c>
      <c r="C596" s="3">
        <v>46191601</v>
      </c>
      <c r="D596" s="7" t="s">
        <v>3364</v>
      </c>
      <c r="E596" s="3" t="s">
        <v>60</v>
      </c>
      <c r="F596" s="4" t="s">
        <v>3365</v>
      </c>
      <c r="G596" s="1"/>
    </row>
    <row r="597" spans="1:7" ht="41.4">
      <c r="A597" s="3">
        <v>6</v>
      </c>
      <c r="B597" s="3" t="s">
        <v>3346</v>
      </c>
      <c r="C597" s="3">
        <v>46191601</v>
      </c>
      <c r="D597" s="7" t="s">
        <v>3366</v>
      </c>
      <c r="E597" s="3" t="s">
        <v>60</v>
      </c>
      <c r="F597" s="4" t="s">
        <v>3367</v>
      </c>
      <c r="G597" s="1"/>
    </row>
    <row r="598" spans="1:7" ht="41.4">
      <c r="A598" s="3">
        <v>6</v>
      </c>
      <c r="B598" s="3" t="s">
        <v>3346</v>
      </c>
      <c r="C598" s="3">
        <v>53131634</v>
      </c>
      <c r="D598" s="7" t="s">
        <v>3368</v>
      </c>
      <c r="E598" s="3" t="s">
        <v>557</v>
      </c>
      <c r="F598" s="4" t="s">
        <v>1158</v>
      </c>
      <c r="G598" s="1"/>
    </row>
    <row r="599" spans="1:7" ht="207">
      <c r="A599" s="3">
        <v>6</v>
      </c>
      <c r="B599" s="3" t="s">
        <v>3346</v>
      </c>
      <c r="C599" s="3">
        <v>46182002</v>
      </c>
      <c r="D599" s="7" t="s">
        <v>1159</v>
      </c>
      <c r="E599" s="3" t="s">
        <v>60</v>
      </c>
      <c r="F599" s="4" t="s">
        <v>1160</v>
      </c>
      <c r="G599" s="1"/>
    </row>
    <row r="600" spans="1:7" ht="55.2">
      <c r="A600" s="3">
        <v>6</v>
      </c>
      <c r="B600" s="3" t="s">
        <v>3346</v>
      </c>
      <c r="C600" s="3">
        <v>46182001</v>
      </c>
      <c r="D600" s="7" t="s">
        <v>1161</v>
      </c>
      <c r="E600" s="3" t="s">
        <v>1007</v>
      </c>
      <c r="F600" s="4" t="s">
        <v>1162</v>
      </c>
      <c r="G600" s="1"/>
    </row>
    <row r="601" spans="1:7" ht="110.4">
      <c r="A601" s="3">
        <v>6</v>
      </c>
      <c r="B601" s="3" t="s">
        <v>3346</v>
      </c>
      <c r="C601" s="3">
        <v>46181500</v>
      </c>
      <c r="D601" s="7" t="s">
        <v>1165</v>
      </c>
      <c r="E601" s="3" t="s">
        <v>60</v>
      </c>
      <c r="F601" s="4" t="s">
        <v>1166</v>
      </c>
      <c r="G601" s="1"/>
    </row>
    <row r="602" spans="1:7" ht="69">
      <c r="A602" s="3">
        <v>6</v>
      </c>
      <c r="B602" s="3" t="s">
        <v>3346</v>
      </c>
      <c r="C602" s="3">
        <v>46181505</v>
      </c>
      <c r="D602" s="7" t="s">
        <v>1163</v>
      </c>
      <c r="E602" s="3" t="s">
        <v>60</v>
      </c>
      <c r="F602" s="4" t="s">
        <v>1164</v>
      </c>
      <c r="G602" s="1"/>
    </row>
    <row r="603" spans="1:7" ht="55.2">
      <c r="A603" s="3">
        <v>6</v>
      </c>
      <c r="B603" s="3" t="s">
        <v>3346</v>
      </c>
      <c r="C603" s="3">
        <v>51191906</v>
      </c>
      <c r="D603" s="7" t="s">
        <v>1167</v>
      </c>
      <c r="E603" s="3" t="s">
        <v>1007</v>
      </c>
      <c r="F603" s="4" t="s">
        <v>1168</v>
      </c>
      <c r="G603" s="1"/>
    </row>
    <row r="604" spans="1:7" ht="41.4">
      <c r="A604" s="3">
        <v>6</v>
      </c>
      <c r="B604" s="3" t="s">
        <v>3346</v>
      </c>
      <c r="C604" s="3">
        <v>42171702</v>
      </c>
      <c r="D604" s="7" t="s">
        <v>3369</v>
      </c>
      <c r="E604" s="3" t="s">
        <v>111</v>
      </c>
      <c r="F604" s="4" t="s">
        <v>3370</v>
      </c>
      <c r="G604" s="1"/>
    </row>
    <row r="605" spans="1:7" ht="69">
      <c r="A605" s="3">
        <v>6</v>
      </c>
      <c r="B605" s="3" t="s">
        <v>3346</v>
      </c>
      <c r="C605" s="3">
        <v>42192210</v>
      </c>
      <c r="D605" s="7" t="s">
        <v>1169</v>
      </c>
      <c r="E605" s="3" t="s">
        <v>60</v>
      </c>
      <c r="F605" s="4" t="s">
        <v>1170</v>
      </c>
      <c r="G605" s="1"/>
    </row>
    <row r="606" spans="1:7" ht="82.8">
      <c r="A606" s="3">
        <v>6</v>
      </c>
      <c r="B606" s="3" t="s">
        <v>3346</v>
      </c>
      <c r="C606" s="3">
        <v>51102714</v>
      </c>
      <c r="D606" s="7" t="s">
        <v>1173</v>
      </c>
      <c r="E606" s="3" t="s">
        <v>60</v>
      </c>
      <c r="F606" s="4" t="s">
        <v>1174</v>
      </c>
      <c r="G606" s="1"/>
    </row>
    <row r="607" spans="1:7" ht="55.2">
      <c r="A607" s="3">
        <v>6</v>
      </c>
      <c r="B607" s="3" t="s">
        <v>3346</v>
      </c>
      <c r="C607" s="3">
        <v>51102714</v>
      </c>
      <c r="D607" s="7" t="s">
        <v>1171</v>
      </c>
      <c r="E607" s="3" t="s">
        <v>60</v>
      </c>
      <c r="F607" s="4" t="s">
        <v>1172</v>
      </c>
      <c r="G607" s="1"/>
    </row>
    <row r="608" spans="1:7" ht="124.2">
      <c r="A608" s="3">
        <v>6</v>
      </c>
      <c r="B608" s="3" t="s">
        <v>3346</v>
      </c>
      <c r="C608" s="3">
        <v>53102503</v>
      </c>
      <c r="D608" s="7" t="s">
        <v>1175</v>
      </c>
      <c r="E608" s="3" t="s">
        <v>60</v>
      </c>
      <c r="F608" s="4" t="s">
        <v>1176</v>
      </c>
      <c r="G608" s="1"/>
    </row>
    <row r="609" spans="1:7" ht="69">
      <c r="A609" s="3">
        <v>6</v>
      </c>
      <c r="B609" s="3" t="s">
        <v>3346</v>
      </c>
      <c r="C609" s="3">
        <v>47131909</v>
      </c>
      <c r="D609" s="7" t="s">
        <v>3371</v>
      </c>
      <c r="E609" s="3" t="s">
        <v>106</v>
      </c>
      <c r="F609" s="4" t="s">
        <v>1178</v>
      </c>
      <c r="G609" s="1"/>
    </row>
    <row r="610" spans="1:7" ht="138">
      <c r="A610" s="3">
        <v>6</v>
      </c>
      <c r="B610" s="3" t="s">
        <v>3346</v>
      </c>
      <c r="C610" s="3">
        <v>51211600</v>
      </c>
      <c r="D610" s="7" t="s">
        <v>1179</v>
      </c>
      <c r="E610" s="3" t="s">
        <v>60</v>
      </c>
      <c r="F610" s="4" t="s">
        <v>1180</v>
      </c>
      <c r="G610" s="1"/>
    </row>
    <row r="611" spans="1:7" ht="82.8">
      <c r="A611" s="3">
        <v>6</v>
      </c>
      <c r="B611" s="3" t="s">
        <v>3346</v>
      </c>
      <c r="C611" s="3">
        <v>51211600</v>
      </c>
      <c r="D611" s="7" t="s">
        <v>1181</v>
      </c>
      <c r="E611" s="3" t="s">
        <v>1007</v>
      </c>
      <c r="F611" s="4" t="s">
        <v>1182</v>
      </c>
      <c r="G611" s="1"/>
    </row>
    <row r="612" spans="1:7" ht="55.2">
      <c r="A612" s="3">
        <v>6</v>
      </c>
      <c r="B612" s="3" t="s">
        <v>3346</v>
      </c>
      <c r="C612" s="3">
        <v>51101500</v>
      </c>
      <c r="D612" s="7" t="s">
        <v>1183</v>
      </c>
      <c r="E612" s="3" t="s">
        <v>60</v>
      </c>
      <c r="F612" s="4" t="s">
        <v>1184</v>
      </c>
      <c r="G612" s="1"/>
    </row>
    <row r="613" spans="1:7" ht="82.8">
      <c r="A613" s="3">
        <v>6</v>
      </c>
      <c r="B613" s="3" t="s">
        <v>3346</v>
      </c>
      <c r="C613" s="3">
        <v>46182000</v>
      </c>
      <c r="D613" s="7" t="s">
        <v>1185</v>
      </c>
      <c r="E613" s="3" t="s">
        <v>1007</v>
      </c>
      <c r="F613" s="4" t="s">
        <v>1186</v>
      </c>
      <c r="G613" s="1"/>
    </row>
    <row r="614" spans="1:7" ht="69">
      <c r="A614" s="3">
        <v>6</v>
      </c>
      <c r="B614" s="3" t="s">
        <v>3346</v>
      </c>
      <c r="C614" s="3">
        <v>46182002</v>
      </c>
      <c r="D614" s="7" t="s">
        <v>1187</v>
      </c>
      <c r="E614" s="3" t="s">
        <v>1007</v>
      </c>
      <c r="F614" s="4" t="s">
        <v>1188</v>
      </c>
      <c r="G614" s="1"/>
    </row>
    <row r="615" spans="1:7" ht="124.2">
      <c r="A615" s="3">
        <v>6</v>
      </c>
      <c r="B615" s="3" t="s">
        <v>3346</v>
      </c>
      <c r="C615" s="3">
        <v>46182000</v>
      </c>
      <c r="D615" s="7" t="s">
        <v>1189</v>
      </c>
      <c r="E615" s="3" t="s">
        <v>1007</v>
      </c>
      <c r="F615" s="4" t="s">
        <v>1190</v>
      </c>
      <c r="G615" s="1"/>
    </row>
    <row r="616" spans="1:7" ht="55.2">
      <c r="A616" s="3">
        <v>6</v>
      </c>
      <c r="B616" s="3" t="s">
        <v>3346</v>
      </c>
      <c r="C616" s="3">
        <v>41114509</v>
      </c>
      <c r="D616" s="7" t="s">
        <v>1191</v>
      </c>
      <c r="E616" s="3" t="s">
        <v>60</v>
      </c>
      <c r="F616" s="4" t="s">
        <v>1192</v>
      </c>
      <c r="G616" s="1"/>
    </row>
    <row r="617" spans="1:7" ht="55.2">
      <c r="A617" s="3">
        <v>6</v>
      </c>
      <c r="B617" s="3" t="s">
        <v>3346</v>
      </c>
      <c r="C617" s="3">
        <v>46182300</v>
      </c>
      <c r="D617" s="7" t="s">
        <v>1193</v>
      </c>
      <c r="E617" s="3" t="s">
        <v>60</v>
      </c>
      <c r="F617" s="4" t="s">
        <v>1194</v>
      </c>
      <c r="G617" s="1"/>
    </row>
    <row r="618" spans="1:7" ht="41.4">
      <c r="A618" s="3">
        <v>6</v>
      </c>
      <c r="B618" s="3" t="s">
        <v>3346</v>
      </c>
      <c r="C618" s="3">
        <v>42291614</v>
      </c>
      <c r="D618" s="7" t="s">
        <v>3372</v>
      </c>
      <c r="E618" s="3" t="s">
        <v>60</v>
      </c>
      <c r="F618" s="4" t="s">
        <v>3373</v>
      </c>
      <c r="G618" s="1"/>
    </row>
    <row r="619" spans="1:7" ht="69">
      <c r="A619" s="3">
        <v>6</v>
      </c>
      <c r="B619" s="3" t="s">
        <v>3346</v>
      </c>
      <c r="C619" s="3">
        <v>42311506</v>
      </c>
      <c r="D619" s="7" t="s">
        <v>1195</v>
      </c>
      <c r="E619" s="3" t="s">
        <v>1007</v>
      </c>
      <c r="F619" s="4" t="s">
        <v>1196</v>
      </c>
      <c r="G619" s="1"/>
    </row>
    <row r="620" spans="1:7" ht="55.2">
      <c r="A620" s="3">
        <v>6</v>
      </c>
      <c r="B620" s="3" t="s">
        <v>3346</v>
      </c>
      <c r="C620" s="3">
        <v>41115830</v>
      </c>
      <c r="D620" s="7" t="s">
        <v>1197</v>
      </c>
      <c r="E620" s="3" t="s">
        <v>1007</v>
      </c>
      <c r="F620" s="4" t="s">
        <v>1198</v>
      </c>
      <c r="G620" s="1"/>
    </row>
    <row r="621" spans="1:7" ht="27.6">
      <c r="A621" s="3">
        <v>6</v>
      </c>
      <c r="B621" s="3" t="s">
        <v>3346</v>
      </c>
      <c r="C621" s="3">
        <v>53131615</v>
      </c>
      <c r="D621" s="7" t="s">
        <v>1199</v>
      </c>
      <c r="E621" s="3" t="s">
        <v>106</v>
      </c>
      <c r="F621" s="4" t="s">
        <v>1200</v>
      </c>
      <c r="G621" s="1"/>
    </row>
    <row r="622" spans="1:7" ht="138">
      <c r="A622" s="3">
        <v>6</v>
      </c>
      <c r="B622" s="3" t="s">
        <v>3346</v>
      </c>
      <c r="C622" s="3">
        <v>46181503</v>
      </c>
      <c r="D622" s="7" t="s">
        <v>1201</v>
      </c>
      <c r="E622" s="3" t="s">
        <v>60</v>
      </c>
      <c r="F622" s="4" t="s">
        <v>1202</v>
      </c>
      <c r="G622" s="1"/>
    </row>
    <row r="623" spans="1:7" ht="82.8">
      <c r="A623" s="3">
        <v>6</v>
      </c>
      <c r="B623" s="3" t="s">
        <v>3346</v>
      </c>
      <c r="C623" s="3">
        <v>53101900</v>
      </c>
      <c r="D623" s="7" t="s">
        <v>1203</v>
      </c>
      <c r="E623" s="3" t="s">
        <v>60</v>
      </c>
      <c r="F623" s="4" t="s">
        <v>1204</v>
      </c>
      <c r="G623" s="1"/>
    </row>
    <row r="624" spans="1:7" ht="110.4">
      <c r="A624" s="3">
        <v>6</v>
      </c>
      <c r="B624" s="3" t="s">
        <v>3346</v>
      </c>
      <c r="C624" s="3">
        <v>46181512</v>
      </c>
      <c r="D624" s="7" t="s">
        <v>3374</v>
      </c>
      <c r="E624" s="3" t="s">
        <v>106</v>
      </c>
      <c r="F624" s="4" t="s">
        <v>1206</v>
      </c>
      <c r="G624" s="1"/>
    </row>
    <row r="625" spans="1:7" ht="82.8">
      <c r="A625" s="3">
        <v>6</v>
      </c>
      <c r="B625" s="3" t="s">
        <v>3346</v>
      </c>
      <c r="C625" s="3">
        <v>46181509</v>
      </c>
      <c r="D625" s="7" t="s">
        <v>1207</v>
      </c>
      <c r="E625" s="3" t="s">
        <v>60</v>
      </c>
      <c r="F625" s="4" t="s">
        <v>1208</v>
      </c>
      <c r="G625" s="1"/>
    </row>
    <row r="626" spans="1:7" ht="82.8">
      <c r="A626" s="3">
        <v>6</v>
      </c>
      <c r="B626" s="3" t="s">
        <v>3346</v>
      </c>
      <c r="C626" s="3">
        <v>46181503</v>
      </c>
      <c r="D626" s="7" t="s">
        <v>1209</v>
      </c>
      <c r="E626" s="3" t="s">
        <v>60</v>
      </c>
      <c r="F626" s="4" t="s">
        <v>1210</v>
      </c>
      <c r="G626" s="1"/>
    </row>
    <row r="627" spans="1:7" ht="55.2">
      <c r="A627" s="3">
        <v>6</v>
      </c>
      <c r="B627" s="3" t="s">
        <v>3346</v>
      </c>
      <c r="C627" s="3">
        <v>46181503</v>
      </c>
      <c r="D627" s="7" t="s">
        <v>1211</v>
      </c>
      <c r="E627" s="3" t="s">
        <v>60</v>
      </c>
      <c r="F627" s="4" t="s">
        <v>1212</v>
      </c>
      <c r="G627" s="1"/>
    </row>
    <row r="628" spans="1:7" ht="27.6">
      <c r="A628" s="3">
        <v>6</v>
      </c>
      <c r="B628" s="3" t="s">
        <v>3346</v>
      </c>
      <c r="C628" s="3">
        <v>42311505</v>
      </c>
      <c r="D628" s="7" t="s">
        <v>1223</v>
      </c>
      <c r="E628" s="3" t="s">
        <v>120</v>
      </c>
      <c r="F628" s="4" t="s">
        <v>1224</v>
      </c>
      <c r="G628" s="1"/>
    </row>
    <row r="629" spans="1:7" ht="27.6">
      <c r="A629" s="3">
        <v>6</v>
      </c>
      <c r="B629" s="3" t="s">
        <v>3346</v>
      </c>
      <c r="C629" s="3">
        <v>42311505</v>
      </c>
      <c r="D629" s="7" t="s">
        <v>1225</v>
      </c>
      <c r="E629" s="3" t="s">
        <v>120</v>
      </c>
      <c r="F629" s="4" t="s">
        <v>1226</v>
      </c>
      <c r="G629" s="1"/>
    </row>
    <row r="630" spans="1:7" ht="27.6">
      <c r="A630" s="3">
        <v>6</v>
      </c>
      <c r="B630" s="3" t="s">
        <v>3346</v>
      </c>
      <c r="C630" s="3">
        <v>42311505</v>
      </c>
      <c r="D630" s="7" t="s">
        <v>1227</v>
      </c>
      <c r="E630" s="3" t="s">
        <v>120</v>
      </c>
      <c r="F630" s="4" t="s">
        <v>1228</v>
      </c>
      <c r="G630" s="1"/>
    </row>
    <row r="631" spans="1:7" ht="27.6">
      <c r="A631" s="3">
        <v>6</v>
      </c>
      <c r="B631" s="3" t="s">
        <v>3346</v>
      </c>
      <c r="C631" s="3">
        <v>42311505</v>
      </c>
      <c r="D631" s="7" t="s">
        <v>1229</v>
      </c>
      <c r="E631" s="3" t="s">
        <v>120</v>
      </c>
      <c r="F631" s="4" t="s">
        <v>1230</v>
      </c>
      <c r="G631" s="1"/>
    </row>
    <row r="632" spans="1:7" ht="69">
      <c r="A632" s="3">
        <v>6</v>
      </c>
      <c r="B632" s="3" t="s">
        <v>3346</v>
      </c>
      <c r="C632" s="3">
        <v>51241208</v>
      </c>
      <c r="D632" s="7" t="s">
        <v>1213</v>
      </c>
      <c r="E632" s="3" t="s">
        <v>57</v>
      </c>
      <c r="F632" s="4" t="s">
        <v>1214</v>
      </c>
      <c r="G632" s="1"/>
    </row>
    <row r="633" spans="1:7" ht="400.2">
      <c r="A633" s="3">
        <v>6</v>
      </c>
      <c r="B633" s="3" t="s">
        <v>3346</v>
      </c>
      <c r="C633" s="3">
        <v>51201600</v>
      </c>
      <c r="D633" s="7" t="s">
        <v>1215</v>
      </c>
      <c r="E633" s="3" t="s">
        <v>60</v>
      </c>
      <c r="F633" s="4" t="s">
        <v>1216</v>
      </c>
      <c r="G633" s="1"/>
    </row>
    <row r="634" spans="1:7" ht="55.2">
      <c r="A634" s="3">
        <v>6</v>
      </c>
      <c r="B634" s="3" t="s">
        <v>3346</v>
      </c>
      <c r="C634" s="3">
        <v>51241208</v>
      </c>
      <c r="D634" s="7" t="s">
        <v>3375</v>
      </c>
      <c r="E634" s="3" t="s">
        <v>557</v>
      </c>
      <c r="F634" s="4" t="s">
        <v>1218</v>
      </c>
      <c r="G634" s="1"/>
    </row>
    <row r="635" spans="1:7" ht="179.4">
      <c r="A635" s="3">
        <v>6</v>
      </c>
      <c r="B635" s="3" t="s">
        <v>3346</v>
      </c>
      <c r="C635" s="3">
        <v>46181607</v>
      </c>
      <c r="D635" s="7" t="s">
        <v>1235</v>
      </c>
      <c r="E635" s="3" t="s">
        <v>1236</v>
      </c>
      <c r="F635" s="4" t="s">
        <v>1237</v>
      </c>
      <c r="G635" s="1"/>
    </row>
    <row r="636" spans="1:7" ht="69">
      <c r="A636" s="3">
        <v>7</v>
      </c>
      <c r="B636" s="3" t="s">
        <v>3376</v>
      </c>
      <c r="C636" s="3">
        <v>40173608</v>
      </c>
      <c r="D636" s="7" t="s">
        <v>3377</v>
      </c>
      <c r="E636" s="3" t="s">
        <v>57</v>
      </c>
      <c r="F636" s="4" t="s">
        <v>3378</v>
      </c>
      <c r="G636" s="1"/>
    </row>
    <row r="637" spans="1:7" ht="69">
      <c r="A637" s="3">
        <v>7</v>
      </c>
      <c r="B637" s="3" t="s">
        <v>3376</v>
      </c>
      <c r="C637" s="3">
        <v>40173608</v>
      </c>
      <c r="D637" s="7" t="s">
        <v>3379</v>
      </c>
      <c r="E637" s="3" t="s">
        <v>57</v>
      </c>
      <c r="F637" s="4" t="s">
        <v>3380</v>
      </c>
      <c r="G637" s="1"/>
    </row>
    <row r="638" spans="1:7" ht="69">
      <c r="A638" s="3">
        <v>7</v>
      </c>
      <c r="B638" s="3" t="s">
        <v>3376</v>
      </c>
      <c r="C638" s="3">
        <v>40173608</v>
      </c>
      <c r="D638" s="7" t="s">
        <v>3381</v>
      </c>
      <c r="E638" s="3" t="s">
        <v>57</v>
      </c>
      <c r="F638" s="4" t="s">
        <v>3382</v>
      </c>
      <c r="G638" s="1"/>
    </row>
    <row r="639" spans="1:7" ht="69">
      <c r="A639" s="3">
        <v>7</v>
      </c>
      <c r="B639" s="3" t="s">
        <v>3376</v>
      </c>
      <c r="C639" s="3">
        <v>31163021</v>
      </c>
      <c r="D639" s="7" t="s">
        <v>3383</v>
      </c>
      <c r="E639" s="3" t="s">
        <v>57</v>
      </c>
      <c r="F639" s="4" t="s">
        <v>3384</v>
      </c>
      <c r="G639" s="1"/>
    </row>
    <row r="640" spans="1:7" ht="55.2">
      <c r="A640" s="3">
        <v>7</v>
      </c>
      <c r="B640" s="3" t="s">
        <v>3376</v>
      </c>
      <c r="C640" s="3">
        <v>31163021</v>
      </c>
      <c r="D640" s="7" t="s">
        <v>3385</v>
      </c>
      <c r="E640" s="3" t="s">
        <v>57</v>
      </c>
      <c r="F640" s="4" t="s">
        <v>3386</v>
      </c>
      <c r="G640" s="1"/>
    </row>
    <row r="641" spans="1:7" ht="55.2">
      <c r="A641" s="3">
        <v>7</v>
      </c>
      <c r="B641" s="3" t="s">
        <v>3376</v>
      </c>
      <c r="C641" s="3">
        <v>40171708</v>
      </c>
      <c r="D641" s="7" t="s">
        <v>3387</v>
      </c>
      <c r="E641" s="3" t="s">
        <v>57</v>
      </c>
      <c r="F641" s="4" t="s">
        <v>3388</v>
      </c>
      <c r="G641" s="1"/>
    </row>
    <row r="642" spans="1:7" ht="55.2">
      <c r="A642" s="3">
        <v>7</v>
      </c>
      <c r="B642" s="3" t="s">
        <v>3376</v>
      </c>
      <c r="C642" s="3">
        <v>40171708</v>
      </c>
      <c r="D642" s="7" t="s">
        <v>3389</v>
      </c>
      <c r="E642" s="3" t="s">
        <v>57</v>
      </c>
      <c r="F642" s="4" t="s">
        <v>3390</v>
      </c>
      <c r="G642" s="1"/>
    </row>
    <row r="643" spans="1:7" ht="69">
      <c r="A643" s="3">
        <v>7</v>
      </c>
      <c r="B643" s="3" t="s">
        <v>3376</v>
      </c>
      <c r="C643" s="3">
        <v>40171708</v>
      </c>
      <c r="D643" s="7" t="s">
        <v>3391</v>
      </c>
      <c r="E643" s="3" t="s">
        <v>57</v>
      </c>
      <c r="F643" s="4" t="s">
        <v>3392</v>
      </c>
      <c r="G643" s="1"/>
    </row>
    <row r="644" spans="1:7" ht="55.2">
      <c r="A644" s="3">
        <v>7</v>
      </c>
      <c r="B644" s="3" t="s">
        <v>3376</v>
      </c>
      <c r="C644" s="3">
        <v>40171708</v>
      </c>
      <c r="D644" s="7" t="s">
        <v>3393</v>
      </c>
      <c r="E644" s="3" t="s">
        <v>57</v>
      </c>
      <c r="F644" s="4" t="s">
        <v>3394</v>
      </c>
      <c r="G644" s="1"/>
    </row>
    <row r="645" spans="1:7" ht="55.2">
      <c r="A645" s="3">
        <v>7</v>
      </c>
      <c r="B645" s="3" t="s">
        <v>3376</v>
      </c>
      <c r="C645" s="3">
        <v>40141734</v>
      </c>
      <c r="D645" s="7" t="s">
        <v>3395</v>
      </c>
      <c r="E645" s="3" t="s">
        <v>57</v>
      </c>
      <c r="F645" s="4" t="s">
        <v>3396</v>
      </c>
      <c r="G645" s="1"/>
    </row>
    <row r="646" spans="1:7" ht="55.2">
      <c r="A646" s="3">
        <v>7</v>
      </c>
      <c r="B646" s="3" t="s">
        <v>3376</v>
      </c>
      <c r="C646" s="3">
        <v>40171708</v>
      </c>
      <c r="D646" s="7" t="s">
        <v>3397</v>
      </c>
      <c r="E646" s="3" t="s">
        <v>57</v>
      </c>
      <c r="F646" s="4" t="s">
        <v>3398</v>
      </c>
      <c r="G646" s="1"/>
    </row>
    <row r="647" spans="1:7">
      <c r="A647" s="3">
        <v>7</v>
      </c>
      <c r="B647" s="3" t="s">
        <v>3376</v>
      </c>
      <c r="C647" s="3">
        <v>31201601</v>
      </c>
      <c r="D647" s="7" t="s">
        <v>3399</v>
      </c>
      <c r="E647" s="3" t="s">
        <v>3400</v>
      </c>
      <c r="F647" s="4" t="s">
        <v>3401</v>
      </c>
      <c r="G647" s="1"/>
    </row>
    <row r="648" spans="1:7" ht="55.2">
      <c r="A648" s="3">
        <v>7</v>
      </c>
      <c r="B648" s="3" t="s">
        <v>3376</v>
      </c>
      <c r="C648" s="3">
        <v>26121540</v>
      </c>
      <c r="D648" s="7" t="s">
        <v>3402</v>
      </c>
      <c r="E648" s="3" t="s">
        <v>72</v>
      </c>
      <c r="F648" s="4" t="s">
        <v>3403</v>
      </c>
      <c r="G648" s="1"/>
    </row>
    <row r="649" spans="1:7" ht="138">
      <c r="A649" s="3">
        <v>7</v>
      </c>
      <c r="B649" s="3" t="s">
        <v>3376</v>
      </c>
      <c r="C649" s="3">
        <v>26121524</v>
      </c>
      <c r="D649" s="7" t="s">
        <v>3404</v>
      </c>
      <c r="E649" s="3" t="s">
        <v>3405</v>
      </c>
      <c r="F649" s="4" t="s">
        <v>3406</v>
      </c>
      <c r="G649" s="1"/>
    </row>
    <row r="650" spans="1:7" ht="138">
      <c r="A650" s="3">
        <v>7</v>
      </c>
      <c r="B650" s="3" t="s">
        <v>3376</v>
      </c>
      <c r="C650" s="3">
        <v>26121524</v>
      </c>
      <c r="D650" s="7" t="s">
        <v>3407</v>
      </c>
      <c r="E650" s="3" t="s">
        <v>3405</v>
      </c>
      <c r="F650" s="4" t="s">
        <v>3408</v>
      </c>
      <c r="G650" s="1"/>
    </row>
    <row r="651" spans="1:7" ht="41.4">
      <c r="A651" s="3">
        <v>7</v>
      </c>
      <c r="B651" s="3" t="s">
        <v>3376</v>
      </c>
      <c r="C651" s="3">
        <v>26121540</v>
      </c>
      <c r="D651" s="7" t="s">
        <v>3409</v>
      </c>
      <c r="E651" s="3" t="s">
        <v>72</v>
      </c>
      <c r="F651" s="4" t="s">
        <v>3410</v>
      </c>
      <c r="G651" s="1"/>
    </row>
    <row r="652" spans="1:7" ht="41.4">
      <c r="A652" s="3">
        <v>7</v>
      </c>
      <c r="B652" s="3" t="s">
        <v>3376</v>
      </c>
      <c r="C652" s="3">
        <v>27112106</v>
      </c>
      <c r="D652" s="7" t="s">
        <v>3411</v>
      </c>
      <c r="E652" s="3" t="s">
        <v>57</v>
      </c>
      <c r="F652" s="4" t="s">
        <v>3412</v>
      </c>
      <c r="G652" s="1"/>
    </row>
    <row r="653" spans="1:7" ht="27.6">
      <c r="A653" s="3">
        <v>7</v>
      </c>
      <c r="B653" s="3" t="s">
        <v>3376</v>
      </c>
      <c r="C653" s="3">
        <v>27112100</v>
      </c>
      <c r="D653" s="7" t="s">
        <v>3413</v>
      </c>
      <c r="E653" s="3" t="s">
        <v>57</v>
      </c>
      <c r="F653" s="4" t="s">
        <v>3414</v>
      </c>
      <c r="G653" s="1"/>
    </row>
    <row r="654" spans="1:7" ht="27.6">
      <c r="A654" s="3">
        <v>7</v>
      </c>
      <c r="B654" s="3" t="s">
        <v>3376</v>
      </c>
      <c r="C654" s="3">
        <v>31162400</v>
      </c>
      <c r="D654" s="7" t="s">
        <v>3415</v>
      </c>
      <c r="E654" s="3" t="s">
        <v>57</v>
      </c>
      <c r="F654" s="4" t="s">
        <v>3416</v>
      </c>
      <c r="G654" s="1"/>
    </row>
    <row r="655" spans="1:7" ht="27.6">
      <c r="A655" s="3">
        <v>7</v>
      </c>
      <c r="B655" s="3" t="s">
        <v>3376</v>
      </c>
      <c r="C655" s="3">
        <v>31162400</v>
      </c>
      <c r="D655" s="7" t="s">
        <v>3417</v>
      </c>
      <c r="E655" s="3" t="s">
        <v>57</v>
      </c>
      <c r="F655" s="4" t="s">
        <v>3418</v>
      </c>
      <c r="G655" s="1"/>
    </row>
    <row r="656" spans="1:7" ht="27.6">
      <c r="A656" s="3">
        <v>7</v>
      </c>
      <c r="B656" s="3" t="s">
        <v>3376</v>
      </c>
      <c r="C656" s="3">
        <v>24141511</v>
      </c>
      <c r="D656" s="7" t="s">
        <v>3419</v>
      </c>
      <c r="E656" s="3" t="s">
        <v>111</v>
      </c>
      <c r="F656" s="4" t="s">
        <v>3420</v>
      </c>
      <c r="G656" s="1"/>
    </row>
    <row r="657" spans="1:7" ht="41.4">
      <c r="A657" s="3">
        <v>7</v>
      </c>
      <c r="B657" s="3" t="s">
        <v>3376</v>
      </c>
      <c r="C657" s="3">
        <v>30101504</v>
      </c>
      <c r="D657" s="7" t="s">
        <v>3421</v>
      </c>
      <c r="E657" s="3" t="s">
        <v>57</v>
      </c>
      <c r="F657" s="4" t="s">
        <v>3422</v>
      </c>
      <c r="G657" s="1"/>
    </row>
    <row r="658" spans="1:7" ht="82.8">
      <c r="A658" s="3">
        <v>7</v>
      </c>
      <c r="B658" s="3" t="s">
        <v>3376</v>
      </c>
      <c r="C658" s="3">
        <v>41115307</v>
      </c>
      <c r="D658" s="7" t="s">
        <v>3423</v>
      </c>
      <c r="E658" s="3" t="s">
        <v>60</v>
      </c>
      <c r="F658" s="4" t="s">
        <v>3424</v>
      </c>
      <c r="G658" s="1"/>
    </row>
    <row r="659" spans="1:7" ht="96.6">
      <c r="A659" s="3">
        <v>7</v>
      </c>
      <c r="B659" s="3" t="s">
        <v>3376</v>
      </c>
      <c r="C659" s="3">
        <v>47121804</v>
      </c>
      <c r="D659" s="7" t="s">
        <v>3425</v>
      </c>
      <c r="E659" s="3" t="s">
        <v>57</v>
      </c>
      <c r="F659" s="4" t="s">
        <v>3426</v>
      </c>
      <c r="G659" s="1"/>
    </row>
    <row r="660" spans="1:7" ht="27.6">
      <c r="A660" s="3">
        <v>7</v>
      </c>
      <c r="B660" s="3" t="s">
        <v>3376</v>
      </c>
      <c r="C660" s="3">
        <v>41111739</v>
      </c>
      <c r="D660" s="7" t="s">
        <v>3427</v>
      </c>
      <c r="E660" s="3" t="s">
        <v>57</v>
      </c>
      <c r="F660" s="4" t="s">
        <v>3428</v>
      </c>
      <c r="G660" s="1"/>
    </row>
    <row r="661" spans="1:7" ht="27.6">
      <c r="A661" s="3">
        <v>7</v>
      </c>
      <c r="B661" s="3" t="s">
        <v>3376</v>
      </c>
      <c r="C661" s="3">
        <v>27111543</v>
      </c>
      <c r="D661" s="7" t="s">
        <v>3429</v>
      </c>
      <c r="E661" s="3" t="s">
        <v>57</v>
      </c>
      <c r="F661" s="4" t="s">
        <v>3430</v>
      </c>
      <c r="G661" s="1"/>
    </row>
    <row r="662" spans="1:7" ht="27.6">
      <c r="A662" s="3">
        <v>7</v>
      </c>
      <c r="B662" s="3" t="s">
        <v>3376</v>
      </c>
      <c r="C662" s="3">
        <v>27111543</v>
      </c>
      <c r="D662" s="7" t="s">
        <v>3431</v>
      </c>
      <c r="E662" s="3" t="s">
        <v>57</v>
      </c>
      <c r="F662" s="4" t="s">
        <v>3432</v>
      </c>
      <c r="G662" s="1"/>
    </row>
    <row r="663" spans="1:7" ht="27.6">
      <c r="A663" s="3">
        <v>7</v>
      </c>
      <c r="B663" s="3" t="s">
        <v>3376</v>
      </c>
      <c r="C663" s="3">
        <v>27112841</v>
      </c>
      <c r="D663" s="7" t="s">
        <v>3433</v>
      </c>
      <c r="E663" s="3" t="s">
        <v>57</v>
      </c>
      <c r="F663" s="4" t="s">
        <v>3434</v>
      </c>
      <c r="G663" s="1"/>
    </row>
    <row r="664" spans="1:7">
      <c r="A664" s="3">
        <v>7</v>
      </c>
      <c r="B664" s="3" t="s">
        <v>3376</v>
      </c>
      <c r="C664" s="3">
        <v>27112841</v>
      </c>
      <c r="D664" s="7" t="s">
        <v>3435</v>
      </c>
      <c r="E664" s="3" t="s">
        <v>57</v>
      </c>
      <c r="F664" s="4" t="s">
        <v>3436</v>
      </c>
      <c r="G664" s="1"/>
    </row>
    <row r="665" spans="1:7">
      <c r="A665" s="3">
        <v>7</v>
      </c>
      <c r="B665" s="3" t="s">
        <v>3376</v>
      </c>
      <c r="C665" s="3">
        <v>27112841</v>
      </c>
      <c r="D665" s="7" t="s">
        <v>3437</v>
      </c>
      <c r="E665" s="3" t="s">
        <v>57</v>
      </c>
      <c r="F665" s="4" t="s">
        <v>3438</v>
      </c>
      <c r="G665" s="1"/>
    </row>
    <row r="666" spans="1:7" ht="27.6">
      <c r="A666" s="3">
        <v>7</v>
      </c>
      <c r="B666" s="3" t="s">
        <v>3376</v>
      </c>
      <c r="C666" s="3">
        <v>27112841</v>
      </c>
      <c r="D666" s="7" t="s">
        <v>3439</v>
      </c>
      <c r="E666" s="3" t="s">
        <v>57</v>
      </c>
      <c r="F666" s="4" t="s">
        <v>3440</v>
      </c>
      <c r="G666" s="1"/>
    </row>
    <row r="667" spans="1:7" ht="27.6">
      <c r="A667" s="3">
        <v>7</v>
      </c>
      <c r="B667" s="3" t="s">
        <v>3376</v>
      </c>
      <c r="C667" s="3">
        <v>31211904</v>
      </c>
      <c r="D667" s="7" t="s">
        <v>3441</v>
      </c>
      <c r="E667" s="3" t="s">
        <v>57</v>
      </c>
      <c r="F667" s="4" t="s">
        <v>3442</v>
      </c>
      <c r="G667" s="1"/>
    </row>
    <row r="668" spans="1:7" ht="27.6">
      <c r="A668" s="3">
        <v>7</v>
      </c>
      <c r="B668" s="3" t="s">
        <v>3376</v>
      </c>
      <c r="C668" s="3">
        <v>31211904</v>
      </c>
      <c r="D668" s="7" t="s">
        <v>3443</v>
      </c>
      <c r="E668" s="3" t="s">
        <v>57</v>
      </c>
      <c r="F668" s="4" t="s">
        <v>3444</v>
      </c>
      <c r="G668" s="1"/>
    </row>
    <row r="669" spans="1:7" ht="27.6">
      <c r="A669" s="3">
        <v>7</v>
      </c>
      <c r="B669" s="3" t="s">
        <v>3376</v>
      </c>
      <c r="C669" s="3">
        <v>31211904</v>
      </c>
      <c r="D669" s="7" t="s">
        <v>3445</v>
      </c>
      <c r="E669" s="3" t="s">
        <v>57</v>
      </c>
      <c r="F669" s="4" t="s">
        <v>3446</v>
      </c>
      <c r="G669" s="1"/>
    </row>
    <row r="670" spans="1:7" ht="110.4">
      <c r="A670" s="3">
        <v>7</v>
      </c>
      <c r="B670" s="3" t="s">
        <v>3376</v>
      </c>
      <c r="C670" s="3">
        <v>26121520</v>
      </c>
      <c r="D670" s="7" t="s">
        <v>3447</v>
      </c>
      <c r="E670" s="3" t="s">
        <v>120</v>
      </c>
      <c r="F670" s="4" t="s">
        <v>3448</v>
      </c>
      <c r="G670" s="1"/>
    </row>
    <row r="671" spans="1:7" ht="69">
      <c r="A671" s="3">
        <v>7</v>
      </c>
      <c r="B671" s="3" t="s">
        <v>3376</v>
      </c>
      <c r="C671" s="3">
        <v>26121520</v>
      </c>
      <c r="D671" s="7" t="s">
        <v>3449</v>
      </c>
      <c r="E671" s="3" t="s">
        <v>120</v>
      </c>
      <c r="F671" s="4" t="s">
        <v>3450</v>
      </c>
      <c r="G671" s="1"/>
    </row>
    <row r="672" spans="1:7" ht="69">
      <c r="A672" s="3">
        <v>7</v>
      </c>
      <c r="B672" s="3" t="s">
        <v>3376</v>
      </c>
      <c r="C672" s="3">
        <v>26121520</v>
      </c>
      <c r="D672" s="7" t="s">
        <v>3451</v>
      </c>
      <c r="E672" s="3" t="s">
        <v>120</v>
      </c>
      <c r="F672" s="4" t="s">
        <v>3452</v>
      </c>
      <c r="G672" s="1"/>
    </row>
    <row r="673" spans="1:7" ht="69">
      <c r="A673" s="3">
        <v>7</v>
      </c>
      <c r="B673" s="3" t="s">
        <v>3376</v>
      </c>
      <c r="C673" s="3">
        <v>26121520</v>
      </c>
      <c r="D673" s="7" t="s">
        <v>3453</v>
      </c>
      <c r="E673" s="3" t="s">
        <v>120</v>
      </c>
      <c r="F673" s="4" t="s">
        <v>3454</v>
      </c>
      <c r="G673" s="1"/>
    </row>
    <row r="674" spans="1:7" ht="96.6">
      <c r="A674" s="3">
        <v>7</v>
      </c>
      <c r="B674" s="3" t="s">
        <v>3376</v>
      </c>
      <c r="C674" s="3">
        <v>26121616</v>
      </c>
      <c r="D674" s="7" t="s">
        <v>3455</v>
      </c>
      <c r="E674" s="3" t="s">
        <v>3405</v>
      </c>
      <c r="F674" s="4" t="s">
        <v>3456</v>
      </c>
      <c r="G674" s="1"/>
    </row>
    <row r="675" spans="1:7" ht="96.6">
      <c r="A675" s="3">
        <v>7</v>
      </c>
      <c r="B675" s="3" t="s">
        <v>3376</v>
      </c>
      <c r="C675" s="3">
        <v>26121616</v>
      </c>
      <c r="D675" s="7" t="s">
        <v>3457</v>
      </c>
      <c r="E675" s="3" t="s">
        <v>3405</v>
      </c>
      <c r="F675" s="4" t="s">
        <v>3458</v>
      </c>
      <c r="G675" s="1"/>
    </row>
    <row r="676" spans="1:7" ht="41.4">
      <c r="A676" s="3">
        <v>7</v>
      </c>
      <c r="B676" s="3" t="s">
        <v>3376</v>
      </c>
      <c r="C676" s="3">
        <v>26121520</v>
      </c>
      <c r="D676" s="7" t="s">
        <v>3459</v>
      </c>
      <c r="E676" s="3" t="s">
        <v>3405</v>
      </c>
      <c r="F676" s="4" t="s">
        <v>3460</v>
      </c>
      <c r="G676" s="1"/>
    </row>
    <row r="677" spans="1:7" ht="69">
      <c r="A677" s="3">
        <v>7</v>
      </c>
      <c r="B677" s="3" t="s">
        <v>3376</v>
      </c>
      <c r="C677" s="3">
        <v>26121600</v>
      </c>
      <c r="D677" s="7" t="s">
        <v>3461</v>
      </c>
      <c r="E677" s="3" t="s">
        <v>120</v>
      </c>
      <c r="F677" s="4" t="s">
        <v>3462</v>
      </c>
      <c r="G677" s="1"/>
    </row>
    <row r="678" spans="1:7">
      <c r="A678" s="3">
        <v>7</v>
      </c>
      <c r="B678" s="3" t="s">
        <v>3376</v>
      </c>
      <c r="C678" s="3">
        <v>32151903</v>
      </c>
      <c r="D678" s="7" t="s">
        <v>3463</v>
      </c>
      <c r="E678" s="3" t="s">
        <v>57</v>
      </c>
      <c r="F678" s="4" t="s">
        <v>3464</v>
      </c>
      <c r="G678" s="1"/>
    </row>
    <row r="679" spans="1:7" ht="27.6">
      <c r="A679" s="3">
        <v>7</v>
      </c>
      <c r="B679" s="3" t="s">
        <v>3376</v>
      </c>
      <c r="C679" s="3">
        <v>39121315</v>
      </c>
      <c r="D679" s="7" t="s">
        <v>3465</v>
      </c>
      <c r="E679" s="3" t="s">
        <v>57</v>
      </c>
      <c r="F679" s="4" t="s">
        <v>3466</v>
      </c>
      <c r="G679" s="1"/>
    </row>
    <row r="680" spans="1:7" ht="41.4">
      <c r="A680" s="3">
        <v>7</v>
      </c>
      <c r="B680" s="3" t="s">
        <v>3376</v>
      </c>
      <c r="C680" s="3">
        <v>39121315</v>
      </c>
      <c r="D680" s="7" t="s">
        <v>3467</v>
      </c>
      <c r="E680" s="3" t="s">
        <v>57</v>
      </c>
      <c r="F680" s="4" t="s">
        <v>3468</v>
      </c>
      <c r="G680" s="1"/>
    </row>
    <row r="681" spans="1:7">
      <c r="A681" s="3">
        <v>7</v>
      </c>
      <c r="B681" s="3" t="s">
        <v>3376</v>
      </c>
      <c r="C681" s="3">
        <v>32151903</v>
      </c>
      <c r="D681" s="7" t="s">
        <v>3469</v>
      </c>
      <c r="E681" s="3" t="s">
        <v>57</v>
      </c>
      <c r="F681" s="4" t="s">
        <v>3470</v>
      </c>
      <c r="G681" s="1"/>
    </row>
    <row r="682" spans="1:7" ht="41.4">
      <c r="A682" s="3">
        <v>7</v>
      </c>
      <c r="B682" s="3" t="s">
        <v>3376</v>
      </c>
      <c r="C682" s="3">
        <v>39121315</v>
      </c>
      <c r="D682" s="7" t="s">
        <v>3471</v>
      </c>
      <c r="E682" s="3" t="s">
        <v>57</v>
      </c>
      <c r="F682" s="4" t="s">
        <v>3472</v>
      </c>
      <c r="G682" s="1"/>
    </row>
    <row r="683" spans="1:7" ht="41.4">
      <c r="A683" s="3">
        <v>7</v>
      </c>
      <c r="B683" s="3" t="s">
        <v>3376</v>
      </c>
      <c r="C683" s="3">
        <v>39131714</v>
      </c>
      <c r="D683" s="7" t="s">
        <v>3473</v>
      </c>
      <c r="E683" s="3" t="s">
        <v>57</v>
      </c>
      <c r="F683" s="4" t="s">
        <v>3474</v>
      </c>
      <c r="G683" s="1"/>
    </row>
    <row r="684" spans="1:7" ht="96.6">
      <c r="A684" s="3">
        <v>7</v>
      </c>
      <c r="B684" s="3" t="s">
        <v>3376</v>
      </c>
      <c r="C684" s="3">
        <v>46171501</v>
      </c>
      <c r="D684" s="7" t="s">
        <v>3475</v>
      </c>
      <c r="E684" s="3" t="s">
        <v>57</v>
      </c>
      <c r="F684" s="4" t="s">
        <v>3476</v>
      </c>
      <c r="G684" s="1"/>
    </row>
    <row r="685" spans="1:7" ht="69">
      <c r="A685" s="3">
        <v>7</v>
      </c>
      <c r="B685" s="3" t="s">
        <v>3376</v>
      </c>
      <c r="C685" s="3">
        <v>20142904</v>
      </c>
      <c r="D685" s="7" t="s">
        <v>3477</v>
      </c>
      <c r="E685" s="3" t="s">
        <v>57</v>
      </c>
      <c r="F685" s="4" t="s">
        <v>3478</v>
      </c>
      <c r="G685" s="1"/>
    </row>
    <row r="686" spans="1:7" ht="41.4">
      <c r="A686" s="3">
        <v>7</v>
      </c>
      <c r="B686" s="3" t="s">
        <v>3376</v>
      </c>
      <c r="C686" s="3">
        <v>39121400</v>
      </c>
      <c r="D686" s="7" t="s">
        <v>3479</v>
      </c>
      <c r="E686" s="3"/>
      <c r="F686" s="4" t="s">
        <v>3480</v>
      </c>
      <c r="G686" s="1"/>
    </row>
    <row r="687" spans="1:7" ht="41.4">
      <c r="A687" s="3">
        <v>7</v>
      </c>
      <c r="B687" s="3" t="s">
        <v>3376</v>
      </c>
      <c r="C687" s="3">
        <v>39121400</v>
      </c>
      <c r="D687" s="7" t="s">
        <v>3481</v>
      </c>
      <c r="E687" s="3" t="s">
        <v>57</v>
      </c>
      <c r="F687" s="4" t="s">
        <v>3482</v>
      </c>
      <c r="G687" s="1"/>
    </row>
    <row r="688" spans="1:7" ht="69">
      <c r="A688" s="3">
        <v>7</v>
      </c>
      <c r="B688" s="3" t="s">
        <v>3376</v>
      </c>
      <c r="C688" s="3">
        <v>24101507</v>
      </c>
      <c r="D688" s="7" t="s">
        <v>3483</v>
      </c>
      <c r="E688" s="3" t="s">
        <v>57</v>
      </c>
      <c r="F688" s="4" t="s">
        <v>3484</v>
      </c>
      <c r="G688" s="1"/>
    </row>
    <row r="689" spans="1:7" ht="69">
      <c r="A689" s="3">
        <v>7</v>
      </c>
      <c r="B689" s="3" t="s">
        <v>3376</v>
      </c>
      <c r="C689" s="3">
        <v>30111601</v>
      </c>
      <c r="D689" s="7" t="s">
        <v>3485</v>
      </c>
      <c r="E689" s="3" t="s">
        <v>106</v>
      </c>
      <c r="F689" s="4" t="s">
        <v>3486</v>
      </c>
      <c r="G689" s="1"/>
    </row>
    <row r="690" spans="1:7" ht="41.4">
      <c r="A690" s="3">
        <v>7</v>
      </c>
      <c r="B690" s="3" t="s">
        <v>3376</v>
      </c>
      <c r="C690" s="3">
        <v>30111601</v>
      </c>
      <c r="D690" s="7" t="s">
        <v>3487</v>
      </c>
      <c r="E690" s="3" t="s">
        <v>106</v>
      </c>
      <c r="F690" s="4" t="s">
        <v>3488</v>
      </c>
      <c r="G690" s="1"/>
    </row>
    <row r="691" spans="1:7" ht="55.2">
      <c r="A691" s="3">
        <v>7</v>
      </c>
      <c r="B691" s="3" t="s">
        <v>3376</v>
      </c>
      <c r="C691" s="3">
        <v>46171501</v>
      </c>
      <c r="D691" s="7" t="s">
        <v>3489</v>
      </c>
      <c r="E691" s="3" t="s">
        <v>3400</v>
      </c>
      <c r="F691" s="4" t="s">
        <v>3490</v>
      </c>
      <c r="G691" s="1"/>
    </row>
    <row r="692" spans="1:7" ht="41.4">
      <c r="A692" s="3">
        <v>7</v>
      </c>
      <c r="B692" s="3" t="s">
        <v>3376</v>
      </c>
      <c r="C692" s="3">
        <v>30111603</v>
      </c>
      <c r="D692" s="7" t="s">
        <v>3491</v>
      </c>
      <c r="E692" s="3" t="s">
        <v>57</v>
      </c>
      <c r="F692" s="4" t="s">
        <v>3492</v>
      </c>
      <c r="G692" s="1"/>
    </row>
    <row r="693" spans="1:7" ht="27.6">
      <c r="A693" s="3">
        <v>7</v>
      </c>
      <c r="B693" s="3" t="s">
        <v>3376</v>
      </c>
      <c r="C693" s="3">
        <v>31161502</v>
      </c>
      <c r="D693" s="7" t="s">
        <v>3493</v>
      </c>
      <c r="E693" s="3" t="s">
        <v>57</v>
      </c>
      <c r="F693" s="4" t="s">
        <v>3494</v>
      </c>
      <c r="G693" s="1"/>
    </row>
    <row r="694" spans="1:7" ht="27.6">
      <c r="A694" s="3">
        <v>7</v>
      </c>
      <c r="B694" s="3" t="s">
        <v>3376</v>
      </c>
      <c r="C694" s="3">
        <v>30161604</v>
      </c>
      <c r="D694" s="7" t="s">
        <v>3495</v>
      </c>
      <c r="E694" s="3" t="s">
        <v>3496</v>
      </c>
      <c r="F694" s="4" t="s">
        <v>3497</v>
      </c>
      <c r="G694" s="1"/>
    </row>
    <row r="695" spans="1:7" ht="41.4">
      <c r="A695" s="3">
        <v>7</v>
      </c>
      <c r="B695" s="3" t="s">
        <v>3376</v>
      </c>
      <c r="C695" s="3">
        <v>31201502</v>
      </c>
      <c r="D695" s="7" t="s">
        <v>3498</v>
      </c>
      <c r="E695" s="3" t="s">
        <v>120</v>
      </c>
      <c r="F695" s="4" t="s">
        <v>3499</v>
      </c>
      <c r="G695" s="1"/>
    </row>
    <row r="696" spans="1:7" ht="27.6">
      <c r="A696" s="3">
        <v>7</v>
      </c>
      <c r="B696" s="3" t="s">
        <v>3376</v>
      </c>
      <c r="C696" s="3">
        <v>31201503</v>
      </c>
      <c r="D696" s="7" t="s">
        <v>3500</v>
      </c>
      <c r="E696" s="3" t="s">
        <v>120</v>
      </c>
      <c r="F696" s="4" t="s">
        <v>3501</v>
      </c>
      <c r="G696" s="1"/>
    </row>
    <row r="697" spans="1:7" ht="27.6">
      <c r="A697" s="3">
        <v>7</v>
      </c>
      <c r="B697" s="3" t="s">
        <v>3376</v>
      </c>
      <c r="C697" s="3">
        <v>31201514</v>
      </c>
      <c r="D697" s="7" t="s">
        <v>3502</v>
      </c>
      <c r="E697" s="3" t="s">
        <v>120</v>
      </c>
      <c r="F697" s="4" t="s">
        <v>3503</v>
      </c>
      <c r="G697" s="1"/>
    </row>
    <row r="698" spans="1:7" ht="69">
      <c r="A698" s="3">
        <v>7</v>
      </c>
      <c r="B698" s="3" t="s">
        <v>3376</v>
      </c>
      <c r="C698" s="3">
        <v>31191507</v>
      </c>
      <c r="D698" s="7" t="s">
        <v>3504</v>
      </c>
      <c r="E698" s="3" t="s">
        <v>3505</v>
      </c>
      <c r="F698" s="4" t="s">
        <v>3506</v>
      </c>
      <c r="G698" s="1"/>
    </row>
    <row r="699" spans="1:7" ht="69">
      <c r="A699" s="3">
        <v>7</v>
      </c>
      <c r="B699" s="3" t="s">
        <v>3376</v>
      </c>
      <c r="C699" s="3">
        <v>41114201</v>
      </c>
      <c r="D699" s="7" t="s">
        <v>3507</v>
      </c>
      <c r="E699" s="3" t="s">
        <v>57</v>
      </c>
      <c r="F699" s="4" t="s">
        <v>3508</v>
      </c>
      <c r="G699" s="1"/>
    </row>
    <row r="700" spans="1:7" ht="55.2">
      <c r="A700" s="3">
        <v>7</v>
      </c>
      <c r="B700" s="3" t="s">
        <v>3376</v>
      </c>
      <c r="C700" s="3">
        <v>39121402</v>
      </c>
      <c r="D700" s="7" t="s">
        <v>3509</v>
      </c>
      <c r="E700" s="3" t="s">
        <v>57</v>
      </c>
      <c r="F700" s="4" t="s">
        <v>3510</v>
      </c>
      <c r="G700" s="1"/>
    </row>
    <row r="701" spans="1:7" ht="41.4">
      <c r="A701" s="3">
        <v>7</v>
      </c>
      <c r="B701" s="3" t="s">
        <v>3376</v>
      </c>
      <c r="C701" s="3">
        <v>40172808</v>
      </c>
      <c r="D701" s="7" t="s">
        <v>3511</v>
      </c>
      <c r="E701" s="3" t="s">
        <v>57</v>
      </c>
      <c r="F701" s="4" t="s">
        <v>3512</v>
      </c>
      <c r="G701" s="1"/>
    </row>
    <row r="702" spans="1:7" ht="41.4">
      <c r="A702" s="3">
        <v>7</v>
      </c>
      <c r="B702" s="3" t="s">
        <v>3376</v>
      </c>
      <c r="C702" s="3">
        <v>40172808</v>
      </c>
      <c r="D702" s="7" t="s">
        <v>3513</v>
      </c>
      <c r="E702" s="3" t="s">
        <v>57</v>
      </c>
      <c r="F702" s="4" t="s">
        <v>3514</v>
      </c>
      <c r="G702" s="1"/>
    </row>
    <row r="703" spans="1:7" ht="41.4">
      <c r="A703" s="3">
        <v>7</v>
      </c>
      <c r="B703" s="3" t="s">
        <v>3376</v>
      </c>
      <c r="C703" s="3">
        <v>40172808</v>
      </c>
      <c r="D703" s="7" t="s">
        <v>3515</v>
      </c>
      <c r="E703" s="3" t="s">
        <v>57</v>
      </c>
      <c r="F703" s="4" t="s">
        <v>3516</v>
      </c>
      <c r="G703" s="1"/>
    </row>
    <row r="704" spans="1:7" ht="55.2">
      <c r="A704" s="3">
        <v>7</v>
      </c>
      <c r="B704" s="3" t="s">
        <v>3376</v>
      </c>
      <c r="C704" s="3">
        <v>40172808</v>
      </c>
      <c r="D704" s="7" t="s">
        <v>3517</v>
      </c>
      <c r="E704" s="3" t="s">
        <v>57</v>
      </c>
      <c r="F704" s="4" t="s">
        <v>3518</v>
      </c>
      <c r="G704" s="1"/>
    </row>
    <row r="705" spans="1:7" ht="69">
      <c r="A705" s="3">
        <v>7</v>
      </c>
      <c r="B705" s="3" t="s">
        <v>3376</v>
      </c>
      <c r="C705" s="3">
        <v>40172808</v>
      </c>
      <c r="D705" s="7" t="s">
        <v>3519</v>
      </c>
      <c r="E705" s="3" t="s">
        <v>57</v>
      </c>
      <c r="F705" s="4" t="s">
        <v>3520</v>
      </c>
      <c r="G705" s="1"/>
    </row>
    <row r="706" spans="1:7" ht="55.2">
      <c r="A706" s="3">
        <v>7</v>
      </c>
      <c r="B706" s="3" t="s">
        <v>3376</v>
      </c>
      <c r="C706" s="3">
        <v>40172808</v>
      </c>
      <c r="D706" s="7" t="s">
        <v>3521</v>
      </c>
      <c r="E706" s="3" t="s">
        <v>57</v>
      </c>
      <c r="F706" s="4" t="s">
        <v>3522</v>
      </c>
      <c r="G706" s="1"/>
    </row>
    <row r="707" spans="1:7" ht="69">
      <c r="A707" s="3">
        <v>7</v>
      </c>
      <c r="B707" s="3" t="s">
        <v>3376</v>
      </c>
      <c r="C707" s="3">
        <v>40172808</v>
      </c>
      <c r="D707" s="7" t="s">
        <v>3523</v>
      </c>
      <c r="E707" s="3" t="s">
        <v>57</v>
      </c>
      <c r="F707" s="4" t="s">
        <v>3524</v>
      </c>
      <c r="G707" s="1"/>
    </row>
    <row r="708" spans="1:7">
      <c r="A708" s="3">
        <v>7</v>
      </c>
      <c r="B708" s="3" t="s">
        <v>3376</v>
      </c>
      <c r="C708" s="3">
        <v>39131714</v>
      </c>
      <c r="D708" s="7" t="s">
        <v>3525</v>
      </c>
      <c r="E708" s="3" t="s">
        <v>57</v>
      </c>
      <c r="F708" s="4" t="s">
        <v>3526</v>
      </c>
      <c r="G708" s="1"/>
    </row>
    <row r="709" spans="1:7" ht="41.4">
      <c r="A709" s="3">
        <v>7</v>
      </c>
      <c r="B709" s="3" t="s">
        <v>3376</v>
      </c>
      <c r="C709" s="3">
        <v>39121409</v>
      </c>
      <c r="D709" s="7" t="s">
        <v>3527</v>
      </c>
      <c r="E709" s="3" t="s">
        <v>57</v>
      </c>
      <c r="F709" s="4" t="s">
        <v>3528</v>
      </c>
      <c r="G709" s="1"/>
    </row>
    <row r="710" spans="1:7" ht="41.4">
      <c r="A710" s="3">
        <v>7</v>
      </c>
      <c r="B710" s="3" t="s">
        <v>3376</v>
      </c>
      <c r="C710" s="3">
        <v>39121409</v>
      </c>
      <c r="D710" s="7" t="s">
        <v>3529</v>
      </c>
      <c r="E710" s="3" t="s">
        <v>57</v>
      </c>
      <c r="F710" s="4" t="s">
        <v>3530</v>
      </c>
      <c r="G710" s="1"/>
    </row>
    <row r="711" spans="1:7" ht="55.2">
      <c r="A711" s="3">
        <v>7</v>
      </c>
      <c r="B711" s="3" t="s">
        <v>3376</v>
      </c>
      <c r="C711" s="3">
        <v>43223300</v>
      </c>
      <c r="D711" s="7" t="s">
        <v>3531</v>
      </c>
      <c r="E711" s="3" t="s">
        <v>111</v>
      </c>
      <c r="F711" s="4" t="s">
        <v>3532</v>
      </c>
      <c r="G711" s="1"/>
    </row>
    <row r="712" spans="1:7" ht="27.6">
      <c r="A712" s="3">
        <v>7</v>
      </c>
      <c r="B712" s="3" t="s">
        <v>3376</v>
      </c>
      <c r="C712" s="3">
        <v>31163100</v>
      </c>
      <c r="D712" s="7" t="s">
        <v>3533</v>
      </c>
      <c r="E712" s="3" t="s">
        <v>57</v>
      </c>
      <c r="F712" s="4" t="s">
        <v>3534</v>
      </c>
      <c r="G712" s="1"/>
    </row>
    <row r="713" spans="1:7" ht="41.4">
      <c r="A713" s="3">
        <v>7</v>
      </c>
      <c r="B713" s="3" t="s">
        <v>3376</v>
      </c>
      <c r="C713" s="3">
        <v>31152002</v>
      </c>
      <c r="D713" s="7" t="s">
        <v>3535</v>
      </c>
      <c r="E713" s="3" t="s">
        <v>57</v>
      </c>
      <c r="F713" s="4" t="s">
        <v>3536</v>
      </c>
      <c r="G713" s="1"/>
    </row>
    <row r="714" spans="1:7" ht="41.4">
      <c r="A714" s="3">
        <v>7</v>
      </c>
      <c r="B714" s="3" t="s">
        <v>3376</v>
      </c>
      <c r="C714" s="3">
        <v>39121464</v>
      </c>
      <c r="D714" s="7" t="s">
        <v>3537</v>
      </c>
      <c r="E714" s="3" t="s">
        <v>57</v>
      </c>
      <c r="F714" s="4" t="s">
        <v>3538</v>
      </c>
      <c r="G714" s="1"/>
    </row>
    <row r="715" spans="1:7" ht="41.4">
      <c r="A715" s="3">
        <v>7</v>
      </c>
      <c r="B715" s="3" t="s">
        <v>3376</v>
      </c>
      <c r="C715" s="3">
        <v>39121464</v>
      </c>
      <c r="D715" s="7" t="s">
        <v>3539</v>
      </c>
      <c r="E715" s="3" t="s">
        <v>57</v>
      </c>
      <c r="F715" s="4" t="s">
        <v>3540</v>
      </c>
      <c r="G715" s="1"/>
    </row>
    <row r="716" spans="1:7" ht="41.4">
      <c r="A716" s="3">
        <v>7</v>
      </c>
      <c r="B716" s="3" t="s">
        <v>3376</v>
      </c>
      <c r="C716" s="3">
        <v>26131603</v>
      </c>
      <c r="D716" s="7" t="s">
        <v>3541</v>
      </c>
      <c r="E716" s="3" t="s">
        <v>57</v>
      </c>
      <c r="F716" s="4" t="s">
        <v>3542</v>
      </c>
      <c r="G716" s="1"/>
    </row>
    <row r="717" spans="1:7" ht="27.6">
      <c r="A717" s="3">
        <v>7</v>
      </c>
      <c r="B717" s="3" t="s">
        <v>3376</v>
      </c>
      <c r="C717" s="3">
        <v>27112838</v>
      </c>
      <c r="D717" s="7" t="s">
        <v>3543</v>
      </c>
      <c r="E717" s="3" t="s">
        <v>57</v>
      </c>
      <c r="F717" s="4" t="s">
        <v>3544</v>
      </c>
      <c r="G717" s="1"/>
    </row>
    <row r="718" spans="1:7" ht="27.6">
      <c r="A718" s="3">
        <v>7</v>
      </c>
      <c r="B718" s="3" t="s">
        <v>3376</v>
      </c>
      <c r="C718" s="3">
        <v>27112838</v>
      </c>
      <c r="D718" s="7" t="s">
        <v>3545</v>
      </c>
      <c r="E718" s="3" t="s">
        <v>57</v>
      </c>
      <c r="F718" s="4" t="s">
        <v>3546</v>
      </c>
      <c r="G718" s="1"/>
    </row>
    <row r="719" spans="1:7" ht="27.6">
      <c r="A719" s="3">
        <v>7</v>
      </c>
      <c r="B719" s="3" t="s">
        <v>3376</v>
      </c>
      <c r="C719" s="3">
        <v>31211900</v>
      </c>
      <c r="D719" s="7" t="s">
        <v>3547</v>
      </c>
      <c r="E719" s="3" t="s">
        <v>57</v>
      </c>
      <c r="F719" s="4" t="s">
        <v>3548</v>
      </c>
      <c r="G719" s="1"/>
    </row>
    <row r="720" spans="1:7" ht="41.4">
      <c r="A720" s="3">
        <v>7</v>
      </c>
      <c r="B720" s="3" t="s">
        <v>3376</v>
      </c>
      <c r="C720" s="3">
        <v>30151805</v>
      </c>
      <c r="D720" s="7" t="s">
        <v>3549</v>
      </c>
      <c r="E720" s="3" t="s">
        <v>57</v>
      </c>
      <c r="F720" s="4" t="s">
        <v>3550</v>
      </c>
      <c r="G720" s="1"/>
    </row>
    <row r="721" spans="1:7" ht="82.8">
      <c r="A721" s="3">
        <v>7</v>
      </c>
      <c r="B721" s="3" t="s">
        <v>3376</v>
      </c>
      <c r="C721" s="3">
        <v>41114201</v>
      </c>
      <c r="D721" s="7" t="s">
        <v>3551</v>
      </c>
      <c r="E721" s="3" t="s">
        <v>57</v>
      </c>
      <c r="F721" s="4" t="s">
        <v>3552</v>
      </c>
      <c r="G721" s="1"/>
    </row>
    <row r="722" spans="1:7" ht="27.6">
      <c r="A722" s="3">
        <v>7</v>
      </c>
      <c r="B722" s="3" t="s">
        <v>3376</v>
      </c>
      <c r="C722" s="3">
        <v>20121302</v>
      </c>
      <c r="D722" s="7" t="s">
        <v>3553</v>
      </c>
      <c r="E722" s="3" t="s">
        <v>57</v>
      </c>
      <c r="F722" s="4" t="s">
        <v>3554</v>
      </c>
      <c r="G722" s="1"/>
    </row>
    <row r="723" spans="1:7" ht="41.4">
      <c r="A723" s="3">
        <v>7</v>
      </c>
      <c r="B723" s="3" t="s">
        <v>3376</v>
      </c>
      <c r="C723" s="3">
        <v>47131705</v>
      </c>
      <c r="D723" s="7" t="s">
        <v>3555</v>
      </c>
      <c r="E723" s="3" t="s">
        <v>57</v>
      </c>
      <c r="F723" s="4" t="s">
        <v>3556</v>
      </c>
      <c r="G723" s="1"/>
    </row>
    <row r="724" spans="1:7" ht="27.6">
      <c r="A724" s="3">
        <v>7</v>
      </c>
      <c r="B724" s="3" t="s">
        <v>3376</v>
      </c>
      <c r="C724" s="3">
        <v>26112607</v>
      </c>
      <c r="D724" s="7" t="s">
        <v>3557</v>
      </c>
      <c r="E724" s="3" t="s">
        <v>57</v>
      </c>
      <c r="F724" s="4" t="s">
        <v>3558</v>
      </c>
      <c r="G724" s="1"/>
    </row>
    <row r="725" spans="1:7">
      <c r="A725" s="3">
        <v>7</v>
      </c>
      <c r="B725" s="3" t="s">
        <v>3376</v>
      </c>
      <c r="C725" s="3">
        <v>39121705</v>
      </c>
      <c r="D725" s="7" t="s">
        <v>3559</v>
      </c>
      <c r="E725" s="3" t="s">
        <v>57</v>
      </c>
      <c r="F725" s="4" t="s">
        <v>3560</v>
      </c>
      <c r="G725" s="1"/>
    </row>
    <row r="726" spans="1:7" ht="55.2">
      <c r="A726" s="3">
        <v>7</v>
      </c>
      <c r="B726" s="3" t="s">
        <v>3376</v>
      </c>
      <c r="C726" s="3">
        <v>27112120</v>
      </c>
      <c r="D726" s="7" t="s">
        <v>3561</v>
      </c>
      <c r="E726" s="3" t="s">
        <v>111</v>
      </c>
      <c r="F726" s="4" t="s">
        <v>3562</v>
      </c>
      <c r="G726" s="1"/>
    </row>
    <row r="727" spans="1:7" ht="55.2">
      <c r="A727" s="3">
        <v>7</v>
      </c>
      <c r="B727" s="3" t="s">
        <v>3376</v>
      </c>
      <c r="C727" s="3">
        <v>39121705</v>
      </c>
      <c r="D727" s="7" t="s">
        <v>3563</v>
      </c>
      <c r="E727" s="3" t="s">
        <v>111</v>
      </c>
      <c r="F727" s="4" t="s">
        <v>3564</v>
      </c>
      <c r="G727" s="1"/>
    </row>
    <row r="728" spans="1:7">
      <c r="A728" s="3">
        <v>7</v>
      </c>
      <c r="B728" s="3" t="s">
        <v>3376</v>
      </c>
      <c r="C728" s="3">
        <v>39121705</v>
      </c>
      <c r="D728" s="7" t="s">
        <v>3565</v>
      </c>
      <c r="E728" s="3" t="s">
        <v>57</v>
      </c>
      <c r="F728" s="4" t="s">
        <v>3566</v>
      </c>
      <c r="G728" s="1"/>
    </row>
    <row r="729" spans="1:7" ht="69">
      <c r="A729" s="3">
        <v>7</v>
      </c>
      <c r="B729" s="3" t="s">
        <v>3376</v>
      </c>
      <c r="C729" s="3">
        <v>30181701</v>
      </c>
      <c r="D729" s="7" t="s">
        <v>3567</v>
      </c>
      <c r="E729" s="3" t="s">
        <v>57</v>
      </c>
      <c r="F729" s="4" t="s">
        <v>3568</v>
      </c>
      <c r="G729" s="1"/>
    </row>
    <row r="730" spans="1:7" ht="55.2">
      <c r="A730" s="3">
        <v>7</v>
      </c>
      <c r="B730" s="3" t="s">
        <v>3376</v>
      </c>
      <c r="C730" s="3">
        <v>15121801</v>
      </c>
      <c r="D730" s="7" t="s">
        <v>3569</v>
      </c>
      <c r="E730" s="3" t="s">
        <v>3570</v>
      </c>
      <c r="F730" s="4" t="s">
        <v>3571</v>
      </c>
      <c r="G730" s="1"/>
    </row>
    <row r="731" spans="1:7" ht="41.4">
      <c r="A731" s="3">
        <v>7</v>
      </c>
      <c r="B731" s="3" t="s">
        <v>3376</v>
      </c>
      <c r="C731" s="3">
        <v>31151507</v>
      </c>
      <c r="D731" s="7" t="s">
        <v>3572</v>
      </c>
      <c r="E731" s="3" t="s">
        <v>120</v>
      </c>
      <c r="F731" s="4" t="s">
        <v>3573</v>
      </c>
      <c r="G731" s="1"/>
    </row>
    <row r="732" spans="1:7" ht="27.6">
      <c r="A732" s="3">
        <v>7</v>
      </c>
      <c r="B732" s="3" t="s">
        <v>3376</v>
      </c>
      <c r="C732" s="3">
        <v>27112800</v>
      </c>
      <c r="D732" s="7" t="s">
        <v>3574</v>
      </c>
      <c r="E732" s="3" t="s">
        <v>57</v>
      </c>
      <c r="F732" s="4" t="s">
        <v>3575</v>
      </c>
      <c r="G732" s="1"/>
    </row>
    <row r="733" spans="1:7" ht="41.4">
      <c r="A733" s="3">
        <v>7</v>
      </c>
      <c r="B733" s="3" t="s">
        <v>3376</v>
      </c>
      <c r="C733" s="3">
        <v>27112122</v>
      </c>
      <c r="D733" s="7" t="s">
        <v>3576</v>
      </c>
      <c r="E733" s="3" t="s">
        <v>57</v>
      </c>
      <c r="F733" s="4" t="s">
        <v>3577</v>
      </c>
      <c r="G733" s="1"/>
    </row>
    <row r="734" spans="1:7" ht="82.8">
      <c r="A734" s="3">
        <v>7</v>
      </c>
      <c r="B734" s="3" t="s">
        <v>3376</v>
      </c>
      <c r="C734" s="3">
        <v>12164905</v>
      </c>
      <c r="D734" s="7" t="s">
        <v>3578</v>
      </c>
      <c r="E734" s="3" t="s">
        <v>3570</v>
      </c>
      <c r="F734" s="4" t="s">
        <v>3579</v>
      </c>
      <c r="G734" s="1"/>
    </row>
    <row r="735" spans="1:7" ht="69">
      <c r="A735" s="3">
        <v>7</v>
      </c>
      <c r="B735" s="3" t="s">
        <v>3376</v>
      </c>
      <c r="C735" s="3">
        <v>27111704</v>
      </c>
      <c r="D735" s="7" t="s">
        <v>3580</v>
      </c>
      <c r="E735" s="3" t="s">
        <v>57</v>
      </c>
      <c r="F735" s="4" t="s">
        <v>3581</v>
      </c>
      <c r="G735" s="1"/>
    </row>
    <row r="736" spans="1:7" ht="69">
      <c r="A736" s="3">
        <v>7</v>
      </c>
      <c r="B736" s="3" t="s">
        <v>3376</v>
      </c>
      <c r="C736" s="3">
        <v>27111704</v>
      </c>
      <c r="D736" s="7" t="s">
        <v>3582</v>
      </c>
      <c r="E736" s="3" t="s">
        <v>57</v>
      </c>
      <c r="F736" s="4" t="s">
        <v>3583</v>
      </c>
      <c r="G736" s="1"/>
    </row>
    <row r="737" spans="1:7">
      <c r="A737" s="3">
        <v>7</v>
      </c>
      <c r="B737" s="3" t="s">
        <v>3376</v>
      </c>
      <c r="C737" s="3">
        <v>43223300</v>
      </c>
      <c r="D737" s="7" t="s">
        <v>3584</v>
      </c>
      <c r="E737" s="3" t="s">
        <v>57</v>
      </c>
      <c r="F737" s="4" t="s">
        <v>3584</v>
      </c>
      <c r="G737" s="1"/>
    </row>
    <row r="738" spans="1:7" ht="96.6">
      <c r="A738" s="3">
        <v>7</v>
      </c>
      <c r="B738" s="3" t="s">
        <v>3376</v>
      </c>
      <c r="C738" s="3">
        <v>27111507</v>
      </c>
      <c r="D738" s="7" t="s">
        <v>3585</v>
      </c>
      <c r="E738" s="3" t="s">
        <v>57</v>
      </c>
      <c r="F738" s="4" t="s">
        <v>3586</v>
      </c>
      <c r="G738" s="1"/>
    </row>
    <row r="739" spans="1:7" ht="55.2">
      <c r="A739" s="3">
        <v>7</v>
      </c>
      <c r="B739" s="3" t="s">
        <v>3376</v>
      </c>
      <c r="C739" s="3">
        <v>27111701</v>
      </c>
      <c r="D739" s="7" t="s">
        <v>3587</v>
      </c>
      <c r="E739" s="3" t="s">
        <v>57</v>
      </c>
      <c r="F739" s="4" t="s">
        <v>3588</v>
      </c>
      <c r="G739" s="1"/>
    </row>
    <row r="740" spans="1:7" ht="96.6">
      <c r="A740" s="3">
        <v>7</v>
      </c>
      <c r="B740" s="3" t="s">
        <v>3376</v>
      </c>
      <c r="C740" s="3">
        <v>30181811</v>
      </c>
      <c r="D740" s="7" t="s">
        <v>3589</v>
      </c>
      <c r="E740" s="3" t="s">
        <v>57</v>
      </c>
      <c r="F740" s="4" t="s">
        <v>3590</v>
      </c>
      <c r="G740" s="1"/>
    </row>
    <row r="741" spans="1:7" ht="27.6">
      <c r="A741" s="3">
        <v>7</v>
      </c>
      <c r="B741" s="3" t="s">
        <v>3376</v>
      </c>
      <c r="C741" s="3">
        <v>30131600</v>
      </c>
      <c r="D741" s="7" t="s">
        <v>3591</v>
      </c>
      <c r="E741" s="3" t="s">
        <v>57</v>
      </c>
      <c r="F741" s="4" t="s">
        <v>3592</v>
      </c>
      <c r="G741" s="1"/>
    </row>
    <row r="742" spans="1:7" ht="69">
      <c r="A742" s="3">
        <v>7</v>
      </c>
      <c r="B742" s="3" t="s">
        <v>3376</v>
      </c>
      <c r="C742" s="3">
        <v>13102013</v>
      </c>
      <c r="D742" s="7" t="s">
        <v>3593</v>
      </c>
      <c r="E742" s="3" t="s">
        <v>57</v>
      </c>
      <c r="F742" s="4" t="s">
        <v>3594</v>
      </c>
      <c r="G742" s="1"/>
    </row>
    <row r="743" spans="1:7" ht="27.6">
      <c r="A743" s="3">
        <v>7</v>
      </c>
      <c r="B743" s="3" t="s">
        <v>3376</v>
      </c>
      <c r="C743" s="3">
        <v>30102012</v>
      </c>
      <c r="D743" s="7" t="s">
        <v>3595</v>
      </c>
      <c r="E743" s="3" t="s">
        <v>57</v>
      </c>
      <c r="F743" s="4" t="s">
        <v>3596</v>
      </c>
      <c r="G743" s="1"/>
    </row>
    <row r="744" spans="1:7" ht="69">
      <c r="A744" s="3">
        <v>7</v>
      </c>
      <c r="B744" s="3" t="s">
        <v>3376</v>
      </c>
      <c r="C744" s="3">
        <v>13102000</v>
      </c>
      <c r="D744" s="7" t="s">
        <v>3597</v>
      </c>
      <c r="E744" s="3" t="s">
        <v>57</v>
      </c>
      <c r="F744" s="4" t="s">
        <v>3598</v>
      </c>
      <c r="G744" s="1"/>
    </row>
    <row r="745" spans="1:7" ht="55.2">
      <c r="A745" s="3">
        <v>7</v>
      </c>
      <c r="B745" s="3" t="s">
        <v>3376</v>
      </c>
      <c r="C745" s="3">
        <v>39111506</v>
      </c>
      <c r="D745" s="7" t="s">
        <v>3599</v>
      </c>
      <c r="E745" s="3" t="s">
        <v>57</v>
      </c>
      <c r="F745" s="4" t="s">
        <v>3600</v>
      </c>
      <c r="G745" s="1"/>
    </row>
    <row r="746" spans="1:7" ht="27.6">
      <c r="A746" s="3">
        <v>7</v>
      </c>
      <c r="B746" s="3" t="s">
        <v>3376</v>
      </c>
      <c r="C746" s="3">
        <v>30181504</v>
      </c>
      <c r="D746" s="7" t="s">
        <v>3601</v>
      </c>
      <c r="E746" s="3" t="s">
        <v>57</v>
      </c>
      <c r="F746" s="4" t="s">
        <v>3602</v>
      </c>
      <c r="G746" s="1"/>
    </row>
    <row r="747" spans="1:7" ht="41.4">
      <c r="A747" s="3">
        <v>7</v>
      </c>
      <c r="B747" s="3" t="s">
        <v>3376</v>
      </c>
      <c r="C747" s="3">
        <v>31151504</v>
      </c>
      <c r="D747" s="7" t="s">
        <v>3603</v>
      </c>
      <c r="E747" s="3" t="s">
        <v>3405</v>
      </c>
      <c r="F747" s="4" t="s">
        <v>3604</v>
      </c>
      <c r="G747" s="1"/>
    </row>
    <row r="748" spans="1:7" ht="41.4">
      <c r="A748" s="3">
        <v>7</v>
      </c>
      <c r="B748" s="3" t="s">
        <v>3376</v>
      </c>
      <c r="C748" s="3">
        <v>47131820</v>
      </c>
      <c r="D748" s="7" t="s">
        <v>3605</v>
      </c>
      <c r="E748" s="3" t="s">
        <v>557</v>
      </c>
      <c r="F748" s="4" t="s">
        <v>3606</v>
      </c>
      <c r="G748" s="1"/>
    </row>
    <row r="749" spans="1:7">
      <c r="A749" s="3">
        <v>7</v>
      </c>
      <c r="B749" s="3" t="s">
        <v>3376</v>
      </c>
      <c r="C749" s="3">
        <v>27112202</v>
      </c>
      <c r="D749" s="7" t="s">
        <v>3607</v>
      </c>
      <c r="E749" s="3" t="s">
        <v>3400</v>
      </c>
      <c r="F749" s="4" t="s">
        <v>3608</v>
      </c>
      <c r="G749" s="1"/>
    </row>
    <row r="750" spans="1:7" ht="27.6">
      <c r="A750" s="3">
        <v>7</v>
      </c>
      <c r="B750" s="3" t="s">
        <v>3376</v>
      </c>
      <c r="C750" s="3">
        <v>25172500</v>
      </c>
      <c r="D750" s="7" t="s">
        <v>3609</v>
      </c>
      <c r="E750" s="3" t="s">
        <v>57</v>
      </c>
      <c r="F750" s="4" t="s">
        <v>3610</v>
      </c>
      <c r="G750" s="1"/>
    </row>
    <row r="751" spans="1:7" ht="124.2">
      <c r="A751" s="3">
        <v>7</v>
      </c>
      <c r="B751" s="3" t="s">
        <v>3376</v>
      </c>
      <c r="C751" s="3" t="s">
        <v>3611</v>
      </c>
      <c r="D751" s="7" t="s">
        <v>3612</v>
      </c>
      <c r="E751" s="3" t="s">
        <v>57</v>
      </c>
      <c r="F751" s="4" t="s">
        <v>3613</v>
      </c>
      <c r="G751" s="1"/>
    </row>
    <row r="752" spans="1:7" ht="69">
      <c r="A752" s="3">
        <v>7</v>
      </c>
      <c r="B752" s="3" t="s">
        <v>3376</v>
      </c>
      <c r="C752" s="3">
        <v>27112127</v>
      </c>
      <c r="D752" s="7" t="s">
        <v>3614</v>
      </c>
      <c r="E752" s="3" t="s">
        <v>57</v>
      </c>
      <c r="F752" s="4" t="s">
        <v>3615</v>
      </c>
      <c r="G752" s="1"/>
    </row>
    <row r="753" spans="1:7" ht="55.2">
      <c r="A753" s="3">
        <v>7</v>
      </c>
      <c r="B753" s="3" t="s">
        <v>3376</v>
      </c>
      <c r="C753" s="3">
        <v>30181700</v>
      </c>
      <c r="D753" s="7" t="s">
        <v>3616</v>
      </c>
      <c r="E753" s="3" t="s">
        <v>57</v>
      </c>
      <c r="F753" s="4" t="s">
        <v>3617</v>
      </c>
      <c r="G753" s="1"/>
    </row>
    <row r="754" spans="1:7" ht="41.4">
      <c r="A754" s="3">
        <v>7</v>
      </c>
      <c r="B754" s="3" t="s">
        <v>3376</v>
      </c>
      <c r="C754" s="3">
        <v>40172608</v>
      </c>
      <c r="D754" s="7" t="s">
        <v>3618</v>
      </c>
      <c r="E754" s="3" t="s">
        <v>57</v>
      </c>
      <c r="F754" s="4" t="s">
        <v>3619</v>
      </c>
      <c r="G754" s="1"/>
    </row>
    <row r="755" spans="1:7" ht="27.6">
      <c r="A755" s="3">
        <v>7</v>
      </c>
      <c r="B755" s="3" t="s">
        <v>3376</v>
      </c>
      <c r="C755" s="3">
        <v>40172608</v>
      </c>
      <c r="D755" s="7" t="s">
        <v>3620</v>
      </c>
      <c r="E755" s="3" t="s">
        <v>57</v>
      </c>
      <c r="F755" s="4" t="s">
        <v>3621</v>
      </c>
      <c r="G755" s="1"/>
    </row>
    <row r="756" spans="1:7" ht="55.2">
      <c r="A756" s="3">
        <v>7</v>
      </c>
      <c r="B756" s="3" t="s">
        <v>3376</v>
      </c>
      <c r="C756" s="3">
        <v>27111751</v>
      </c>
      <c r="D756" s="7" t="s">
        <v>3622</v>
      </c>
      <c r="E756" s="3" t="s">
        <v>57</v>
      </c>
      <c r="F756" s="4" t="s">
        <v>3623</v>
      </c>
      <c r="G756" s="1"/>
    </row>
    <row r="757" spans="1:7" ht="41.4">
      <c r="A757" s="3">
        <v>7</v>
      </c>
      <c r="B757" s="3" t="s">
        <v>3376</v>
      </c>
      <c r="C757" s="3">
        <v>30181701</v>
      </c>
      <c r="D757" s="7" t="s">
        <v>3624</v>
      </c>
      <c r="E757" s="3" t="s">
        <v>57</v>
      </c>
      <c r="F757" s="4" t="s">
        <v>3625</v>
      </c>
      <c r="G757" s="1"/>
    </row>
    <row r="758" spans="1:7">
      <c r="A758" s="3">
        <v>7</v>
      </c>
      <c r="B758" s="3" t="s">
        <v>3376</v>
      </c>
      <c r="C758" s="3">
        <v>15121802</v>
      </c>
      <c r="D758" s="7" t="s">
        <v>3626</v>
      </c>
      <c r="E758" s="3" t="s">
        <v>3627</v>
      </c>
      <c r="F758" s="4" t="s">
        <v>3628</v>
      </c>
      <c r="G758" s="1"/>
    </row>
    <row r="759" spans="1:7" ht="41.4">
      <c r="A759" s="3">
        <v>7</v>
      </c>
      <c r="B759" s="3" t="s">
        <v>3376</v>
      </c>
      <c r="C759" s="3">
        <v>24101608</v>
      </c>
      <c r="D759" s="7" t="s">
        <v>3629</v>
      </c>
      <c r="E759" s="3" t="s">
        <v>57</v>
      </c>
      <c r="F759" s="4" t="s">
        <v>3630</v>
      </c>
      <c r="G759" s="1"/>
    </row>
    <row r="760" spans="1:7" ht="55.2">
      <c r="A760" s="3">
        <v>7</v>
      </c>
      <c r="B760" s="3" t="s">
        <v>3376</v>
      </c>
      <c r="C760" s="3">
        <v>27111751</v>
      </c>
      <c r="D760" s="7" t="s">
        <v>3631</v>
      </c>
      <c r="E760" s="3" t="s">
        <v>57</v>
      </c>
      <c r="F760" s="4" t="s">
        <v>3632</v>
      </c>
      <c r="G760" s="1"/>
    </row>
    <row r="761" spans="1:7" ht="55.2">
      <c r="A761" s="3">
        <v>7</v>
      </c>
      <c r="B761" s="3" t="s">
        <v>3376</v>
      </c>
      <c r="C761" s="3" t="s">
        <v>3633</v>
      </c>
      <c r="D761" s="7" t="s">
        <v>3634</v>
      </c>
      <c r="E761" s="3" t="s">
        <v>3405</v>
      </c>
      <c r="F761" s="4" t="s">
        <v>3635</v>
      </c>
      <c r="G761" s="1"/>
    </row>
    <row r="762" spans="1:7" ht="41.4">
      <c r="A762" s="3">
        <v>7</v>
      </c>
      <c r="B762" s="3" t="s">
        <v>3376</v>
      </c>
      <c r="C762" s="3">
        <v>30181801</v>
      </c>
      <c r="D762" s="7" t="s">
        <v>3636</v>
      </c>
      <c r="E762" s="3" t="s">
        <v>57</v>
      </c>
      <c r="F762" s="4" t="s">
        <v>3637</v>
      </c>
      <c r="G762" s="1"/>
    </row>
    <row r="763" spans="1:7" ht="69">
      <c r="A763" s="3">
        <v>7</v>
      </c>
      <c r="B763" s="3" t="s">
        <v>3376</v>
      </c>
      <c r="C763" s="3">
        <v>27111600</v>
      </c>
      <c r="D763" s="7" t="s">
        <v>3638</v>
      </c>
      <c r="E763" s="3" t="s">
        <v>57</v>
      </c>
      <c r="F763" s="4" t="s">
        <v>3639</v>
      </c>
      <c r="G763" s="1"/>
    </row>
    <row r="764" spans="1:7" ht="41.4">
      <c r="A764" s="3">
        <v>7</v>
      </c>
      <c r="B764" s="3" t="s">
        <v>3376</v>
      </c>
      <c r="C764" s="3">
        <v>27111602</v>
      </c>
      <c r="D764" s="7" t="s">
        <v>3640</v>
      </c>
      <c r="E764" s="3" t="s">
        <v>57</v>
      </c>
      <c r="F764" s="4" t="s">
        <v>3641</v>
      </c>
      <c r="G764" s="1"/>
    </row>
    <row r="765" spans="1:7" ht="27.6">
      <c r="A765" s="3">
        <v>7</v>
      </c>
      <c r="B765" s="3" t="s">
        <v>3376</v>
      </c>
      <c r="C765" s="3">
        <v>32101622</v>
      </c>
      <c r="D765" s="7" t="s">
        <v>3642</v>
      </c>
      <c r="E765" s="3" t="s">
        <v>60</v>
      </c>
      <c r="F765" s="4" t="s">
        <v>3643</v>
      </c>
      <c r="G765" s="1"/>
    </row>
    <row r="766" spans="1:7" ht="41.4">
      <c r="A766" s="3">
        <v>7</v>
      </c>
      <c r="B766" s="3" t="s">
        <v>3376</v>
      </c>
      <c r="C766" s="3">
        <v>39121440</v>
      </c>
      <c r="D766" s="7" t="s">
        <v>3644</v>
      </c>
      <c r="E766" s="3" t="s">
        <v>57</v>
      </c>
      <c r="F766" s="4" t="s">
        <v>3645</v>
      </c>
      <c r="G766" s="1"/>
    </row>
    <row r="767" spans="1:7" ht="27.6">
      <c r="A767" s="3">
        <v>7</v>
      </c>
      <c r="B767" s="3" t="s">
        <v>3376</v>
      </c>
      <c r="C767" s="3">
        <v>31151504</v>
      </c>
      <c r="D767" s="7" t="s">
        <v>3646</v>
      </c>
      <c r="E767" s="3" t="s">
        <v>57</v>
      </c>
      <c r="F767" s="4" t="s">
        <v>3647</v>
      </c>
      <c r="G767" s="1"/>
    </row>
    <row r="768" spans="1:7" ht="41.4">
      <c r="A768" s="3">
        <v>7</v>
      </c>
      <c r="B768" s="3" t="s">
        <v>3376</v>
      </c>
      <c r="C768" s="3">
        <v>27112004</v>
      </c>
      <c r="D768" s="7" t="s">
        <v>3648</v>
      </c>
      <c r="E768" s="3" t="s">
        <v>57</v>
      </c>
      <c r="F768" s="4" t="s">
        <v>3649</v>
      </c>
      <c r="G768" s="1"/>
    </row>
    <row r="769" spans="1:7" ht="27.6">
      <c r="A769" s="3">
        <v>7</v>
      </c>
      <c r="B769" s="3" t="s">
        <v>3376</v>
      </c>
      <c r="C769" s="3">
        <v>27112201</v>
      </c>
      <c r="D769" s="7" t="s">
        <v>3650</v>
      </c>
      <c r="E769" s="3" t="s">
        <v>57</v>
      </c>
      <c r="F769" s="4" t="s">
        <v>3651</v>
      </c>
      <c r="G769" s="1"/>
    </row>
    <row r="770" spans="1:7" ht="41.4">
      <c r="A770" s="3">
        <v>7</v>
      </c>
      <c r="B770" s="3" t="s">
        <v>3376</v>
      </c>
      <c r="C770" s="3">
        <v>39111500</v>
      </c>
      <c r="D770" s="7" t="s">
        <v>3652</v>
      </c>
      <c r="E770" s="3" t="s">
        <v>57</v>
      </c>
      <c r="F770" s="4" t="s">
        <v>3653</v>
      </c>
      <c r="G770" s="1"/>
    </row>
    <row r="771" spans="1:7">
      <c r="A771" s="3">
        <v>7</v>
      </c>
      <c r="B771" s="3" t="s">
        <v>3376</v>
      </c>
      <c r="C771" s="3">
        <v>31161606</v>
      </c>
      <c r="D771" s="7" t="s">
        <v>3654</v>
      </c>
      <c r="E771" s="3" t="s">
        <v>57</v>
      </c>
      <c r="F771" s="4" t="s">
        <v>3655</v>
      </c>
      <c r="G771" s="1"/>
    </row>
    <row r="772" spans="1:7" ht="27.6">
      <c r="A772" s="3">
        <v>7</v>
      </c>
      <c r="B772" s="3" t="s">
        <v>3376</v>
      </c>
      <c r="C772" s="3">
        <v>31201610</v>
      </c>
      <c r="D772" s="7" t="s">
        <v>3656</v>
      </c>
      <c r="E772" s="3" t="s">
        <v>557</v>
      </c>
      <c r="F772" s="4" t="s">
        <v>3657</v>
      </c>
      <c r="G772" s="1"/>
    </row>
    <row r="773" spans="1:7" ht="27.6">
      <c r="A773" s="3">
        <v>7</v>
      </c>
      <c r="B773" s="3" t="s">
        <v>3376</v>
      </c>
      <c r="C773" s="3">
        <v>31201610</v>
      </c>
      <c r="D773" s="7" t="s">
        <v>3658</v>
      </c>
      <c r="E773" s="3" t="s">
        <v>557</v>
      </c>
      <c r="F773" s="4" t="s">
        <v>3659</v>
      </c>
      <c r="G773" s="1"/>
    </row>
    <row r="774" spans="1:7" ht="55.2">
      <c r="A774" s="3">
        <v>7</v>
      </c>
      <c r="B774" s="3" t="s">
        <v>3376</v>
      </c>
      <c r="C774" s="3">
        <v>31201610</v>
      </c>
      <c r="D774" s="7" t="s">
        <v>3660</v>
      </c>
      <c r="E774" s="3" t="s">
        <v>557</v>
      </c>
      <c r="F774" s="4" t="s">
        <v>3661</v>
      </c>
      <c r="G774" s="1"/>
    </row>
    <row r="775" spans="1:7" ht="55.2">
      <c r="A775" s="3">
        <v>7</v>
      </c>
      <c r="B775" s="3" t="s">
        <v>3376</v>
      </c>
      <c r="C775" s="3">
        <v>72154049</v>
      </c>
      <c r="D775" s="7" t="s">
        <v>3662</v>
      </c>
      <c r="E775" s="3" t="s">
        <v>57</v>
      </c>
      <c r="F775" s="4" t="s">
        <v>3663</v>
      </c>
      <c r="G775" s="1"/>
    </row>
    <row r="776" spans="1:7" ht="41.4">
      <c r="A776" s="3">
        <v>7</v>
      </c>
      <c r="B776" s="3" t="s">
        <v>3376</v>
      </c>
      <c r="C776" s="3">
        <v>26111701</v>
      </c>
      <c r="D776" s="7" t="s">
        <v>3664</v>
      </c>
      <c r="E776" s="3" t="s">
        <v>111</v>
      </c>
      <c r="F776" s="4" t="s">
        <v>3665</v>
      </c>
      <c r="G776" s="1"/>
    </row>
    <row r="777" spans="1:7" ht="27.6">
      <c r="A777" s="3">
        <v>7</v>
      </c>
      <c r="B777" s="3" t="s">
        <v>3376</v>
      </c>
      <c r="C777" s="3">
        <v>26111701</v>
      </c>
      <c r="D777" s="7" t="s">
        <v>3666</v>
      </c>
      <c r="E777" s="3" t="s">
        <v>111</v>
      </c>
      <c r="F777" s="4" t="s">
        <v>3667</v>
      </c>
      <c r="G777" s="1"/>
    </row>
    <row r="778" spans="1:7" ht="27.6">
      <c r="A778" s="3">
        <v>7</v>
      </c>
      <c r="B778" s="3" t="s">
        <v>3376</v>
      </c>
      <c r="C778" s="3">
        <v>26111702</v>
      </c>
      <c r="D778" s="7" t="s">
        <v>3668</v>
      </c>
      <c r="E778" s="3" t="s">
        <v>57</v>
      </c>
      <c r="F778" s="4" t="s">
        <v>3669</v>
      </c>
      <c r="G778" s="1"/>
    </row>
    <row r="779" spans="1:7" ht="41.4">
      <c r="A779" s="3">
        <v>7</v>
      </c>
      <c r="B779" s="3" t="s">
        <v>3376</v>
      </c>
      <c r="C779" s="3">
        <v>31211501</v>
      </c>
      <c r="D779" s="7" t="s">
        <v>3670</v>
      </c>
      <c r="E779" s="3" t="s">
        <v>557</v>
      </c>
      <c r="F779" s="4" t="s">
        <v>3671</v>
      </c>
      <c r="G779" s="1"/>
    </row>
    <row r="780" spans="1:7" ht="27.6">
      <c r="A780" s="3">
        <v>7</v>
      </c>
      <c r="B780" s="3" t="s">
        <v>3376</v>
      </c>
      <c r="C780" s="3">
        <v>30211508</v>
      </c>
      <c r="D780" s="7" t="s">
        <v>3672</v>
      </c>
      <c r="E780" s="3" t="s">
        <v>557</v>
      </c>
      <c r="F780" s="4" t="s">
        <v>3673</v>
      </c>
      <c r="G780" s="1"/>
    </row>
    <row r="781" spans="1:7" ht="124.2">
      <c r="A781" s="3">
        <v>7</v>
      </c>
      <c r="B781" s="3" t="s">
        <v>3376</v>
      </c>
      <c r="C781" s="3">
        <v>31211515</v>
      </c>
      <c r="D781" s="7" t="s">
        <v>3674</v>
      </c>
      <c r="E781" s="3" t="s">
        <v>557</v>
      </c>
      <c r="F781" s="4" t="s">
        <v>3675</v>
      </c>
      <c r="G781" s="1"/>
    </row>
    <row r="782" spans="1:7" ht="124.2">
      <c r="A782" s="3">
        <v>7</v>
      </c>
      <c r="B782" s="3" t="s">
        <v>3376</v>
      </c>
      <c r="C782" s="3">
        <v>31211515</v>
      </c>
      <c r="D782" s="7" t="s">
        <v>3676</v>
      </c>
      <c r="E782" s="3" t="s">
        <v>557</v>
      </c>
      <c r="F782" s="4" t="s">
        <v>3677</v>
      </c>
      <c r="G782" s="1"/>
    </row>
    <row r="783" spans="1:7" ht="41.4">
      <c r="A783" s="3">
        <v>7</v>
      </c>
      <c r="B783" s="3" t="s">
        <v>3376</v>
      </c>
      <c r="C783" s="3">
        <v>31211505</v>
      </c>
      <c r="D783" s="7" t="s">
        <v>3678</v>
      </c>
      <c r="E783" s="3" t="s">
        <v>557</v>
      </c>
      <c r="F783" s="4" t="s">
        <v>3679</v>
      </c>
      <c r="G783" s="1"/>
    </row>
    <row r="784" spans="1:7" ht="41.4">
      <c r="A784" s="3">
        <v>7</v>
      </c>
      <c r="B784" s="3" t="s">
        <v>3376</v>
      </c>
      <c r="C784" s="3">
        <v>31211519</v>
      </c>
      <c r="D784" s="7" t="s">
        <v>3680</v>
      </c>
      <c r="E784" s="3" t="s">
        <v>557</v>
      </c>
      <c r="F784" s="4" t="s">
        <v>3681</v>
      </c>
      <c r="G784" s="1"/>
    </row>
    <row r="785" spans="1:7" ht="138">
      <c r="A785" s="3">
        <v>7</v>
      </c>
      <c r="B785" s="3" t="s">
        <v>3376</v>
      </c>
      <c r="C785" s="3">
        <v>31211508</v>
      </c>
      <c r="D785" s="7" t="s">
        <v>3682</v>
      </c>
      <c r="E785" s="3" t="s">
        <v>557</v>
      </c>
      <c r="F785" s="4" t="s">
        <v>3683</v>
      </c>
      <c r="G785" s="1"/>
    </row>
    <row r="786" spans="1:7" ht="55.2">
      <c r="A786" s="3">
        <v>7</v>
      </c>
      <c r="B786" s="3" t="s">
        <v>3376</v>
      </c>
      <c r="C786" s="3">
        <v>31211502</v>
      </c>
      <c r="D786" s="7" t="s">
        <v>3684</v>
      </c>
      <c r="E786" s="3" t="s">
        <v>557</v>
      </c>
      <c r="F786" s="4" t="s">
        <v>3685</v>
      </c>
      <c r="G786" s="1"/>
    </row>
    <row r="787" spans="1:7" ht="27.6">
      <c r="A787" s="3">
        <v>7</v>
      </c>
      <c r="B787" s="3" t="s">
        <v>3376</v>
      </c>
      <c r="C787" s="3">
        <v>31211906</v>
      </c>
      <c r="D787" s="7" t="s">
        <v>3686</v>
      </c>
      <c r="E787" s="3" t="s">
        <v>57</v>
      </c>
      <c r="F787" s="4" t="s">
        <v>3687</v>
      </c>
      <c r="G787" s="1"/>
    </row>
    <row r="788" spans="1:7" ht="41.4">
      <c r="A788" s="3">
        <v>7</v>
      </c>
      <c r="B788" s="3" t="s">
        <v>3376</v>
      </c>
      <c r="C788" s="3">
        <v>31211906</v>
      </c>
      <c r="D788" s="7" t="s">
        <v>3688</v>
      </c>
      <c r="E788" s="3" t="s">
        <v>57</v>
      </c>
      <c r="F788" s="4" t="s">
        <v>3689</v>
      </c>
      <c r="G788" s="1"/>
    </row>
    <row r="789" spans="1:7" ht="55.2">
      <c r="A789" s="3">
        <v>7</v>
      </c>
      <c r="B789" s="3" t="s">
        <v>3376</v>
      </c>
      <c r="C789" s="3">
        <v>43222600</v>
      </c>
      <c r="D789" s="7" t="s">
        <v>3690</v>
      </c>
      <c r="E789" s="3"/>
      <c r="F789" s="4" t="s">
        <v>3691</v>
      </c>
      <c r="G789" s="1"/>
    </row>
    <row r="790" spans="1:7" ht="55.2">
      <c r="A790" s="3">
        <v>7</v>
      </c>
      <c r="B790" s="3" t="s">
        <v>3376</v>
      </c>
      <c r="C790" s="3">
        <v>43222600</v>
      </c>
      <c r="D790" s="7" t="s">
        <v>3692</v>
      </c>
      <c r="E790" s="3" t="s">
        <v>57</v>
      </c>
      <c r="F790" s="4" t="s">
        <v>3693</v>
      </c>
      <c r="G790" s="1"/>
    </row>
    <row r="791" spans="1:7" ht="41.4">
      <c r="A791" s="3">
        <v>7</v>
      </c>
      <c r="B791" s="3" t="s">
        <v>3376</v>
      </c>
      <c r="C791" s="3">
        <v>41101708</v>
      </c>
      <c r="D791" s="7" t="s">
        <v>3694</v>
      </c>
      <c r="E791" s="3" t="s">
        <v>3400</v>
      </c>
      <c r="F791" s="4" t="s">
        <v>3695</v>
      </c>
      <c r="G791" s="1"/>
    </row>
    <row r="792" spans="1:7" ht="41.4">
      <c r="A792" s="3">
        <v>7</v>
      </c>
      <c r="B792" s="3" t="s">
        <v>3376</v>
      </c>
      <c r="C792" s="3">
        <v>30181505</v>
      </c>
      <c r="D792" s="7" t="s">
        <v>3696</v>
      </c>
      <c r="E792" s="3" t="s">
        <v>57</v>
      </c>
      <c r="F792" s="4" t="s">
        <v>3697</v>
      </c>
      <c r="G792" s="1"/>
    </row>
    <row r="793" spans="1:7">
      <c r="A793" s="3">
        <v>7</v>
      </c>
      <c r="B793" s="3" t="s">
        <v>3376</v>
      </c>
      <c r="C793" s="3">
        <v>31133710</v>
      </c>
      <c r="D793" s="7" t="s">
        <v>3698</v>
      </c>
      <c r="E793" s="3" t="s">
        <v>3400</v>
      </c>
      <c r="F793" s="4" t="s">
        <v>3699</v>
      </c>
      <c r="G793" s="1"/>
    </row>
    <row r="794" spans="1:7" ht="55.2">
      <c r="A794" s="3">
        <v>7</v>
      </c>
      <c r="B794" s="3" t="s">
        <v>3376</v>
      </c>
      <c r="C794" s="3">
        <v>27111710</v>
      </c>
      <c r="D794" s="7" t="s">
        <v>3700</v>
      </c>
      <c r="E794" s="3" t="s">
        <v>57</v>
      </c>
      <c r="F794" s="4" t="s">
        <v>3701</v>
      </c>
      <c r="G794" s="1"/>
    </row>
    <row r="795" spans="1:7" ht="41.4">
      <c r="A795" s="3">
        <v>7</v>
      </c>
      <c r="B795" s="3" t="s">
        <v>3376</v>
      </c>
      <c r="C795" s="3">
        <v>27111716</v>
      </c>
      <c r="D795" s="7" t="s">
        <v>3702</v>
      </c>
      <c r="E795" s="3" t="s">
        <v>57</v>
      </c>
      <c r="F795" s="4" t="s">
        <v>3703</v>
      </c>
      <c r="G795" s="1"/>
    </row>
    <row r="796" spans="1:7" ht="41.4">
      <c r="A796" s="3">
        <v>7</v>
      </c>
      <c r="B796" s="3" t="s">
        <v>3376</v>
      </c>
      <c r="C796" s="3">
        <v>26131603</v>
      </c>
      <c r="D796" s="7" t="s">
        <v>3704</v>
      </c>
      <c r="E796" s="3" t="s">
        <v>57</v>
      </c>
      <c r="F796" s="4" t="s">
        <v>3705</v>
      </c>
      <c r="G796" s="1"/>
    </row>
    <row r="797" spans="1:7" ht="69">
      <c r="A797" s="3">
        <v>7</v>
      </c>
      <c r="B797" s="3" t="s">
        <v>3376</v>
      </c>
      <c r="C797" s="3">
        <v>40183100</v>
      </c>
      <c r="D797" s="7" t="s">
        <v>3706</v>
      </c>
      <c r="E797" s="3" t="s">
        <v>57</v>
      </c>
      <c r="F797" s="4" t="s">
        <v>3707</v>
      </c>
      <c r="G797" s="1"/>
    </row>
    <row r="798" spans="1:7" ht="69">
      <c r="A798" s="3">
        <v>7</v>
      </c>
      <c r="B798" s="3" t="s">
        <v>3376</v>
      </c>
      <c r="C798" s="3">
        <v>40183100</v>
      </c>
      <c r="D798" s="7" t="s">
        <v>3708</v>
      </c>
      <c r="E798" s="3" t="s">
        <v>57</v>
      </c>
      <c r="F798" s="4" t="s">
        <v>3709</v>
      </c>
      <c r="G798" s="1"/>
    </row>
    <row r="799" spans="1:7" ht="55.2">
      <c r="A799" s="3">
        <v>7</v>
      </c>
      <c r="B799" s="3" t="s">
        <v>3376</v>
      </c>
      <c r="C799" s="3">
        <v>31133710</v>
      </c>
      <c r="D799" s="7" t="s">
        <v>3710</v>
      </c>
      <c r="E799" s="3" t="s">
        <v>57</v>
      </c>
      <c r="F799" s="4" t="s">
        <v>3711</v>
      </c>
      <c r="G799" s="1"/>
    </row>
    <row r="800" spans="1:7" ht="41.4">
      <c r="A800" s="3">
        <v>7</v>
      </c>
      <c r="B800" s="3" t="s">
        <v>3376</v>
      </c>
      <c r="C800" s="3">
        <v>23271810</v>
      </c>
      <c r="D800" s="7" t="s">
        <v>3712</v>
      </c>
      <c r="E800" s="3" t="s">
        <v>72</v>
      </c>
      <c r="F800" s="4" t="s">
        <v>3713</v>
      </c>
      <c r="G800" s="1"/>
    </row>
    <row r="801" spans="1:7" ht="27.6">
      <c r="A801" s="3">
        <v>7</v>
      </c>
      <c r="B801" s="3" t="s">
        <v>3376</v>
      </c>
      <c r="C801" s="3">
        <v>43222600</v>
      </c>
      <c r="D801" s="7" t="s">
        <v>3714</v>
      </c>
      <c r="E801" s="3" t="s">
        <v>57</v>
      </c>
      <c r="F801" s="4" t="s">
        <v>3714</v>
      </c>
      <c r="G801" s="1"/>
    </row>
    <row r="802" spans="1:7" ht="55.2">
      <c r="A802" s="3">
        <v>7</v>
      </c>
      <c r="B802" s="3" t="s">
        <v>3376</v>
      </c>
      <c r="C802" s="3">
        <v>40174608</v>
      </c>
      <c r="D802" s="7" t="s">
        <v>3715</v>
      </c>
      <c r="E802" s="3" t="s">
        <v>57</v>
      </c>
      <c r="F802" s="4" t="s">
        <v>3716</v>
      </c>
      <c r="G802" s="1"/>
    </row>
    <row r="803" spans="1:7" ht="55.2">
      <c r="A803" s="3">
        <v>7</v>
      </c>
      <c r="B803" s="3" t="s">
        <v>3376</v>
      </c>
      <c r="C803" s="3">
        <v>40174608</v>
      </c>
      <c r="D803" s="7" t="s">
        <v>3717</v>
      </c>
      <c r="E803" s="3" t="s">
        <v>57</v>
      </c>
      <c r="F803" s="4" t="s">
        <v>3718</v>
      </c>
      <c r="G803" s="1"/>
    </row>
    <row r="804" spans="1:7" ht="55.2">
      <c r="A804" s="3">
        <v>7</v>
      </c>
      <c r="B804" s="3" t="s">
        <v>3376</v>
      </c>
      <c r="C804" s="3">
        <v>40174608</v>
      </c>
      <c r="D804" s="7" t="s">
        <v>3719</v>
      </c>
      <c r="E804" s="3" t="s">
        <v>57</v>
      </c>
      <c r="F804" s="4" t="s">
        <v>3720</v>
      </c>
      <c r="G804" s="1"/>
    </row>
    <row r="805" spans="1:7" ht="55.2">
      <c r="A805" s="3">
        <v>7</v>
      </c>
      <c r="B805" s="3" t="s">
        <v>3376</v>
      </c>
      <c r="C805" s="3">
        <v>40174608</v>
      </c>
      <c r="D805" s="7" t="s">
        <v>3721</v>
      </c>
      <c r="E805" s="3" t="s">
        <v>57</v>
      </c>
      <c r="F805" s="4" t="s">
        <v>3722</v>
      </c>
      <c r="G805" s="1"/>
    </row>
    <row r="806" spans="1:7" ht="55.2">
      <c r="A806" s="3">
        <v>7</v>
      </c>
      <c r="B806" s="3" t="s">
        <v>3376</v>
      </c>
      <c r="C806" s="3">
        <v>40174608</v>
      </c>
      <c r="D806" s="7" t="s">
        <v>3723</v>
      </c>
      <c r="E806" s="3" t="s">
        <v>57</v>
      </c>
      <c r="F806" s="4" t="s">
        <v>3724</v>
      </c>
      <c r="G806" s="1"/>
    </row>
    <row r="807" spans="1:7" ht="27.6">
      <c r="A807" s="3">
        <v>7</v>
      </c>
      <c r="B807" s="3" t="s">
        <v>3376</v>
      </c>
      <c r="C807" s="3">
        <v>41113652</v>
      </c>
      <c r="D807" s="7" t="s">
        <v>3725</v>
      </c>
      <c r="E807" s="3" t="s">
        <v>57</v>
      </c>
      <c r="F807" s="4" t="s">
        <v>3726</v>
      </c>
      <c r="G807" s="1"/>
    </row>
    <row r="808" spans="1:7" ht="41.4">
      <c r="A808" s="3">
        <v>7</v>
      </c>
      <c r="B808" s="3" t="s">
        <v>3376</v>
      </c>
      <c r="C808" s="3" t="s">
        <v>3727</v>
      </c>
      <c r="D808" s="7" t="s">
        <v>3728</v>
      </c>
      <c r="E808" s="3" t="s">
        <v>57</v>
      </c>
      <c r="F808" s="4" t="s">
        <v>3729</v>
      </c>
      <c r="G808" s="1"/>
    </row>
    <row r="809" spans="1:7" ht="41.4">
      <c r="A809" s="3">
        <v>7</v>
      </c>
      <c r="B809" s="3" t="s">
        <v>3376</v>
      </c>
      <c r="C809" s="3" t="s">
        <v>3727</v>
      </c>
      <c r="D809" s="7" t="s">
        <v>3730</v>
      </c>
      <c r="E809" s="3" t="s">
        <v>57</v>
      </c>
      <c r="F809" s="4" t="s">
        <v>3731</v>
      </c>
      <c r="G809" s="1"/>
    </row>
    <row r="810" spans="1:7" ht="41.4">
      <c r="A810" s="3">
        <v>7</v>
      </c>
      <c r="B810" s="3" t="s">
        <v>3376</v>
      </c>
      <c r="C810" s="3" t="s">
        <v>3727</v>
      </c>
      <c r="D810" s="7" t="s">
        <v>3732</v>
      </c>
      <c r="E810" s="3" t="s">
        <v>57</v>
      </c>
      <c r="F810" s="4" t="s">
        <v>3733</v>
      </c>
      <c r="G810" s="1"/>
    </row>
    <row r="811" spans="1:7" ht="55.2">
      <c r="A811" s="3">
        <v>7</v>
      </c>
      <c r="B811" s="3" t="s">
        <v>3376</v>
      </c>
      <c r="C811" s="3" t="s">
        <v>3727</v>
      </c>
      <c r="D811" s="7" t="s">
        <v>3734</v>
      </c>
      <c r="E811" s="3" t="s">
        <v>57</v>
      </c>
      <c r="F811" s="4" t="s">
        <v>3735</v>
      </c>
      <c r="G811" s="1"/>
    </row>
    <row r="812" spans="1:7" ht="55.2">
      <c r="A812" s="3">
        <v>7</v>
      </c>
      <c r="B812" s="3" t="s">
        <v>3376</v>
      </c>
      <c r="C812" s="3">
        <v>40173508</v>
      </c>
      <c r="D812" s="7" t="s">
        <v>3736</v>
      </c>
      <c r="E812" s="3" t="s">
        <v>57</v>
      </c>
      <c r="F812" s="4" t="s">
        <v>3737</v>
      </c>
      <c r="G812" s="1"/>
    </row>
    <row r="813" spans="1:7" ht="55.2">
      <c r="A813" s="3">
        <v>7</v>
      </c>
      <c r="B813" s="3" t="s">
        <v>3376</v>
      </c>
      <c r="C813" s="3">
        <v>40173508</v>
      </c>
      <c r="D813" s="7" t="s">
        <v>3738</v>
      </c>
      <c r="E813" s="3" t="s">
        <v>57</v>
      </c>
      <c r="F813" s="4" t="s">
        <v>3739</v>
      </c>
      <c r="G813" s="1"/>
    </row>
    <row r="814" spans="1:7" ht="55.2">
      <c r="A814" s="3">
        <v>7</v>
      </c>
      <c r="B814" s="3" t="s">
        <v>3376</v>
      </c>
      <c r="C814" s="3">
        <v>40173508</v>
      </c>
      <c r="D814" s="7" t="s">
        <v>3740</v>
      </c>
      <c r="E814" s="3" t="s">
        <v>57</v>
      </c>
      <c r="F814" s="4" t="s">
        <v>3741</v>
      </c>
      <c r="G814" s="1"/>
    </row>
    <row r="815" spans="1:7" ht="55.2">
      <c r="A815" s="3">
        <v>7</v>
      </c>
      <c r="B815" s="3" t="s">
        <v>3376</v>
      </c>
      <c r="C815" s="3">
        <v>40173508</v>
      </c>
      <c r="D815" s="7" t="s">
        <v>3742</v>
      </c>
      <c r="E815" s="3" t="s">
        <v>57</v>
      </c>
      <c r="F815" s="4" t="s">
        <v>3743</v>
      </c>
      <c r="G815" s="1"/>
    </row>
    <row r="816" spans="1:7" ht="55.2">
      <c r="A816" s="3">
        <v>7</v>
      </c>
      <c r="B816" s="3" t="s">
        <v>3376</v>
      </c>
      <c r="C816" s="3">
        <v>40173508</v>
      </c>
      <c r="D816" s="7" t="s">
        <v>3744</v>
      </c>
      <c r="E816" s="3" t="s">
        <v>57</v>
      </c>
      <c r="F816" s="4" t="s">
        <v>3745</v>
      </c>
      <c r="G816" s="1"/>
    </row>
    <row r="817" spans="1:7" ht="41.4">
      <c r="A817" s="3">
        <v>7</v>
      </c>
      <c r="B817" s="3" t="s">
        <v>3376</v>
      </c>
      <c r="C817" s="3">
        <v>39121405</v>
      </c>
      <c r="D817" s="7" t="s">
        <v>3746</v>
      </c>
      <c r="E817" s="3" t="s">
        <v>57</v>
      </c>
      <c r="F817" s="4" t="s">
        <v>3747</v>
      </c>
      <c r="G817" s="1"/>
    </row>
    <row r="818" spans="1:7" ht="41.4">
      <c r="A818" s="3">
        <v>7</v>
      </c>
      <c r="B818" s="3" t="s">
        <v>3376</v>
      </c>
      <c r="C818" s="3">
        <v>39121405</v>
      </c>
      <c r="D818" s="7" t="s">
        <v>3748</v>
      </c>
      <c r="E818" s="3" t="s">
        <v>57</v>
      </c>
      <c r="F818" s="4" t="s">
        <v>3749</v>
      </c>
      <c r="G818" s="1"/>
    </row>
    <row r="819" spans="1:7" ht="41.4">
      <c r="A819" s="3">
        <v>7</v>
      </c>
      <c r="B819" s="3" t="s">
        <v>3376</v>
      </c>
      <c r="C819" s="3">
        <v>31211604</v>
      </c>
      <c r="D819" s="7" t="s">
        <v>3750</v>
      </c>
      <c r="E819" s="3" t="s">
        <v>557</v>
      </c>
      <c r="F819" s="4" t="s">
        <v>3751</v>
      </c>
      <c r="G819" s="1"/>
    </row>
    <row r="820" spans="1:7" ht="27.6">
      <c r="A820" s="3">
        <v>7</v>
      </c>
      <c r="B820" s="3" t="s">
        <v>3376</v>
      </c>
      <c r="C820" s="3">
        <v>39121402</v>
      </c>
      <c r="D820" s="7" t="s">
        <v>3752</v>
      </c>
      <c r="E820" s="3" t="s">
        <v>57</v>
      </c>
      <c r="F820" s="4" t="s">
        <v>3753</v>
      </c>
      <c r="G820" s="1"/>
    </row>
    <row r="821" spans="1:7" ht="27.6">
      <c r="A821" s="3">
        <v>7</v>
      </c>
      <c r="B821" s="3" t="s">
        <v>3376</v>
      </c>
      <c r="C821" s="3">
        <v>39131700</v>
      </c>
      <c r="D821" s="7" t="s">
        <v>3754</v>
      </c>
      <c r="E821" s="3" t="s">
        <v>57</v>
      </c>
      <c r="F821" s="4" t="s">
        <v>3755</v>
      </c>
      <c r="G821" s="1"/>
    </row>
    <row r="822" spans="1:7" ht="41.4">
      <c r="A822" s="3">
        <v>7</v>
      </c>
      <c r="B822" s="3" t="s">
        <v>3376</v>
      </c>
      <c r="C822" s="3">
        <v>39121102</v>
      </c>
      <c r="D822" s="7" t="s">
        <v>3756</v>
      </c>
      <c r="E822" s="3" t="s">
        <v>57</v>
      </c>
      <c r="F822" s="4" t="s">
        <v>3757</v>
      </c>
      <c r="G822" s="1"/>
    </row>
    <row r="823" spans="1:7">
      <c r="A823" s="3">
        <v>7</v>
      </c>
      <c r="B823" s="3" t="s">
        <v>3376</v>
      </c>
      <c r="C823" s="3">
        <v>31161521</v>
      </c>
      <c r="D823" s="7" t="s">
        <v>3758</v>
      </c>
      <c r="E823" s="3" t="s">
        <v>57</v>
      </c>
      <c r="F823" s="4" t="s">
        <v>3759</v>
      </c>
      <c r="G823" s="1"/>
    </row>
    <row r="824" spans="1:7" ht="55.2">
      <c r="A824" s="3">
        <v>7</v>
      </c>
      <c r="B824" s="3" t="s">
        <v>3376</v>
      </c>
      <c r="C824" s="3">
        <v>31161509</v>
      </c>
      <c r="D824" s="7" t="s">
        <v>3760</v>
      </c>
      <c r="E824" s="3" t="s">
        <v>57</v>
      </c>
      <c r="F824" s="4" t="s">
        <v>3761</v>
      </c>
      <c r="G824" s="1"/>
    </row>
    <row r="825" spans="1:7">
      <c r="A825" s="3">
        <v>7</v>
      </c>
      <c r="B825" s="3" t="s">
        <v>3376</v>
      </c>
      <c r="C825" s="3">
        <v>31161609</v>
      </c>
      <c r="D825" s="7" t="s">
        <v>3762</v>
      </c>
      <c r="E825" s="3" t="s">
        <v>3763</v>
      </c>
      <c r="F825" s="4" t="s">
        <v>3764</v>
      </c>
      <c r="G825" s="1"/>
    </row>
    <row r="826" spans="1:7" ht="55.2">
      <c r="A826" s="3">
        <v>7</v>
      </c>
      <c r="B826" s="3" t="s">
        <v>3376</v>
      </c>
      <c r="C826" s="3">
        <v>11111611</v>
      </c>
      <c r="D826" s="7" t="s">
        <v>3765</v>
      </c>
      <c r="E826" s="3" t="s">
        <v>3766</v>
      </c>
      <c r="F826" s="4" t="s">
        <v>3767</v>
      </c>
      <c r="G826" s="1"/>
    </row>
    <row r="827" spans="1:7" ht="27.6">
      <c r="A827" s="3">
        <v>7</v>
      </c>
      <c r="B827" s="3" t="s">
        <v>3376</v>
      </c>
      <c r="C827" s="3">
        <v>39131719</v>
      </c>
      <c r="D827" s="7" t="s">
        <v>3768</v>
      </c>
      <c r="E827" s="3" t="s">
        <v>57</v>
      </c>
      <c r="F827" s="4" t="s">
        <v>3769</v>
      </c>
      <c r="G827" s="1"/>
    </row>
    <row r="828" spans="1:7" ht="27.6">
      <c r="A828" s="3">
        <v>7</v>
      </c>
      <c r="B828" s="3" t="s">
        <v>3376</v>
      </c>
      <c r="C828" s="3">
        <v>39131719</v>
      </c>
      <c r="D828" s="7" t="s">
        <v>3770</v>
      </c>
      <c r="E828" s="3" t="s">
        <v>57</v>
      </c>
      <c r="F828" s="4" t="s">
        <v>3771</v>
      </c>
      <c r="G828" s="1"/>
    </row>
    <row r="829" spans="1:7" ht="41.4">
      <c r="A829" s="3">
        <v>7</v>
      </c>
      <c r="B829" s="3" t="s">
        <v>3376</v>
      </c>
      <c r="C829" s="3">
        <v>40171517</v>
      </c>
      <c r="D829" s="7" t="s">
        <v>3772</v>
      </c>
      <c r="E829" s="3" t="s">
        <v>57</v>
      </c>
      <c r="F829" s="4" t="s">
        <v>3773</v>
      </c>
      <c r="G829" s="1"/>
    </row>
    <row r="830" spans="1:7" ht="41.4">
      <c r="A830" s="3">
        <v>7</v>
      </c>
      <c r="B830" s="3" t="s">
        <v>3376</v>
      </c>
      <c r="C830" s="3">
        <v>40171517</v>
      </c>
      <c r="D830" s="7" t="s">
        <v>3774</v>
      </c>
      <c r="E830" s="3" t="s">
        <v>57</v>
      </c>
      <c r="F830" s="4" t="s">
        <v>3775</v>
      </c>
      <c r="G830" s="1"/>
    </row>
    <row r="831" spans="1:7" ht="41.4">
      <c r="A831" s="3">
        <v>7</v>
      </c>
      <c r="B831" s="3" t="s">
        <v>3376</v>
      </c>
      <c r="C831" s="3">
        <v>40171517</v>
      </c>
      <c r="D831" s="7" t="s">
        <v>3776</v>
      </c>
      <c r="E831" s="3" t="s">
        <v>57</v>
      </c>
      <c r="F831" s="4" t="s">
        <v>3777</v>
      </c>
      <c r="G831" s="1"/>
    </row>
    <row r="832" spans="1:7" ht="55.2">
      <c r="A832" s="3">
        <v>7</v>
      </c>
      <c r="B832" s="3" t="s">
        <v>3376</v>
      </c>
      <c r="C832" s="3">
        <v>40171512</v>
      </c>
      <c r="D832" s="7" t="s">
        <v>3778</v>
      </c>
      <c r="E832" s="3" t="s">
        <v>57</v>
      </c>
      <c r="F832" s="4" t="s">
        <v>3779</v>
      </c>
      <c r="G832" s="1"/>
    </row>
    <row r="833" spans="1:7" ht="55.2">
      <c r="A833" s="3">
        <v>7</v>
      </c>
      <c r="B833" s="3" t="s">
        <v>3376</v>
      </c>
      <c r="C833" s="3">
        <v>40171517</v>
      </c>
      <c r="D833" s="7" t="s">
        <v>3780</v>
      </c>
      <c r="E833" s="3" t="s">
        <v>120</v>
      </c>
      <c r="F833" s="4" t="s">
        <v>3781</v>
      </c>
      <c r="G833" s="1"/>
    </row>
    <row r="834" spans="1:7" ht="41.4">
      <c r="A834" s="3">
        <v>7</v>
      </c>
      <c r="B834" s="3" t="s">
        <v>3376</v>
      </c>
      <c r="C834" s="3">
        <v>39121464</v>
      </c>
      <c r="D834" s="7" t="s">
        <v>3782</v>
      </c>
      <c r="E834" s="3" t="s">
        <v>57</v>
      </c>
      <c r="F834" s="4" t="s">
        <v>3783</v>
      </c>
      <c r="G834" s="1"/>
    </row>
    <row r="835" spans="1:7" ht="69">
      <c r="A835" s="3">
        <v>7</v>
      </c>
      <c r="B835" s="3" t="s">
        <v>3376</v>
      </c>
      <c r="C835" s="3">
        <v>40183002</v>
      </c>
      <c r="D835" s="7" t="s">
        <v>3784</v>
      </c>
      <c r="E835" s="3" t="s">
        <v>57</v>
      </c>
      <c r="F835" s="4" t="s">
        <v>3785</v>
      </c>
      <c r="G835" s="1"/>
    </row>
    <row r="836" spans="1:7" ht="69">
      <c r="A836" s="3">
        <v>7</v>
      </c>
      <c r="B836" s="3" t="s">
        <v>3376</v>
      </c>
      <c r="C836" s="3">
        <v>40183002</v>
      </c>
      <c r="D836" s="7" t="s">
        <v>3786</v>
      </c>
      <c r="E836" s="3" t="s">
        <v>57</v>
      </c>
      <c r="F836" s="4" t="s">
        <v>3787</v>
      </c>
      <c r="G836" s="1"/>
    </row>
    <row r="837" spans="1:7" ht="69">
      <c r="A837" s="3">
        <v>7</v>
      </c>
      <c r="B837" s="3" t="s">
        <v>3376</v>
      </c>
      <c r="C837" s="3">
        <v>40183002</v>
      </c>
      <c r="D837" s="7" t="s">
        <v>3788</v>
      </c>
      <c r="E837" s="3" t="s">
        <v>57</v>
      </c>
      <c r="F837" s="4" t="s">
        <v>3789</v>
      </c>
      <c r="G837" s="1"/>
    </row>
    <row r="838" spans="1:7" ht="27.6">
      <c r="A838" s="3">
        <v>7</v>
      </c>
      <c r="B838" s="3" t="s">
        <v>3376</v>
      </c>
      <c r="C838" s="3">
        <v>30102300</v>
      </c>
      <c r="D838" s="7" t="s">
        <v>3790</v>
      </c>
      <c r="E838" s="3" t="s">
        <v>57</v>
      </c>
      <c r="F838" s="4" t="s">
        <v>3791</v>
      </c>
      <c r="G838" s="1"/>
    </row>
    <row r="839" spans="1:7" ht="41.4">
      <c r="A839" s="3">
        <v>7</v>
      </c>
      <c r="B839" s="3" t="s">
        <v>3376</v>
      </c>
      <c r="C839" s="3" t="s">
        <v>3792</v>
      </c>
      <c r="D839" s="7" t="s">
        <v>3793</v>
      </c>
      <c r="E839" s="3" t="s">
        <v>57</v>
      </c>
      <c r="F839" s="4" t="s">
        <v>3794</v>
      </c>
      <c r="G839" s="1"/>
    </row>
    <row r="840" spans="1:7" ht="55.2">
      <c r="A840" s="3">
        <v>7</v>
      </c>
      <c r="B840" s="3" t="s">
        <v>3376</v>
      </c>
      <c r="C840" s="3" t="s">
        <v>3792</v>
      </c>
      <c r="D840" s="7" t="s">
        <v>3795</v>
      </c>
      <c r="E840" s="3" t="s">
        <v>57</v>
      </c>
      <c r="F840" s="4" t="s">
        <v>3796</v>
      </c>
      <c r="G840" s="1"/>
    </row>
    <row r="841" spans="1:7" ht="55.2">
      <c r="A841" s="3">
        <v>7</v>
      </c>
      <c r="B841" s="3" t="s">
        <v>3376</v>
      </c>
      <c r="C841" s="3">
        <v>40174908</v>
      </c>
      <c r="D841" s="7" t="s">
        <v>3797</v>
      </c>
      <c r="E841" s="3" t="s">
        <v>57</v>
      </c>
      <c r="F841" s="4" t="s">
        <v>3798</v>
      </c>
      <c r="G841" s="1"/>
    </row>
    <row r="842" spans="1:7" ht="55.2">
      <c r="A842" s="3">
        <v>7</v>
      </c>
      <c r="B842" s="3" t="s">
        <v>3376</v>
      </c>
      <c r="C842" s="3">
        <v>40174908</v>
      </c>
      <c r="D842" s="7" t="s">
        <v>3799</v>
      </c>
      <c r="E842" s="3" t="s">
        <v>57</v>
      </c>
      <c r="F842" s="4" t="s">
        <v>3800</v>
      </c>
      <c r="G842" s="1"/>
    </row>
    <row r="843" spans="1:7" ht="55.2">
      <c r="A843" s="3">
        <v>7</v>
      </c>
      <c r="B843" s="3" t="s">
        <v>3376</v>
      </c>
      <c r="C843" s="3">
        <v>40174908</v>
      </c>
      <c r="D843" s="7" t="s">
        <v>3801</v>
      </c>
      <c r="E843" s="3" t="s">
        <v>57</v>
      </c>
      <c r="F843" s="4" t="s">
        <v>3802</v>
      </c>
      <c r="G843" s="1"/>
    </row>
    <row r="844" spans="1:7" ht="55.2">
      <c r="A844" s="3">
        <v>7</v>
      </c>
      <c r="B844" s="3" t="s">
        <v>3376</v>
      </c>
      <c r="C844" s="3">
        <v>40174908</v>
      </c>
      <c r="D844" s="7" t="s">
        <v>3803</v>
      </c>
      <c r="E844" s="3" t="s">
        <v>57</v>
      </c>
      <c r="F844" s="4" t="s">
        <v>3804</v>
      </c>
      <c r="G844" s="1"/>
    </row>
    <row r="845" spans="1:7" ht="55.2">
      <c r="A845" s="3">
        <v>7</v>
      </c>
      <c r="B845" s="3" t="s">
        <v>3376</v>
      </c>
      <c r="C845" s="3">
        <v>40174908</v>
      </c>
      <c r="D845" s="7" t="s">
        <v>3805</v>
      </c>
      <c r="E845" s="3" t="s">
        <v>57</v>
      </c>
      <c r="F845" s="4" t="s">
        <v>3806</v>
      </c>
      <c r="G845" s="1"/>
    </row>
    <row r="846" spans="1:7" ht="41.4">
      <c r="A846" s="3">
        <v>7</v>
      </c>
      <c r="B846" s="3" t="s">
        <v>3376</v>
      </c>
      <c r="C846" s="3">
        <v>40172522</v>
      </c>
      <c r="D846" s="7" t="s">
        <v>3807</v>
      </c>
      <c r="E846" s="3" t="s">
        <v>57</v>
      </c>
      <c r="F846" s="4" t="s">
        <v>3808</v>
      </c>
      <c r="G846" s="1"/>
    </row>
    <row r="847" spans="1:7" ht="41.4">
      <c r="A847" s="3">
        <v>7</v>
      </c>
      <c r="B847" s="3" t="s">
        <v>3376</v>
      </c>
      <c r="C847" s="3">
        <v>40172522</v>
      </c>
      <c r="D847" s="7" t="s">
        <v>3809</v>
      </c>
      <c r="E847" s="3"/>
      <c r="F847" s="4" t="s">
        <v>3810</v>
      </c>
      <c r="G847" s="1"/>
    </row>
    <row r="848" spans="1:7" ht="27.6">
      <c r="A848" s="3">
        <v>7</v>
      </c>
      <c r="B848" s="3" t="s">
        <v>3376</v>
      </c>
      <c r="C848" s="3">
        <v>40174908</v>
      </c>
      <c r="D848" s="7" t="s">
        <v>3811</v>
      </c>
      <c r="E848" s="3" t="s">
        <v>60</v>
      </c>
      <c r="F848" s="4" t="s">
        <v>3812</v>
      </c>
      <c r="G848" s="1"/>
    </row>
    <row r="849" spans="1:7">
      <c r="A849" s="3">
        <v>7</v>
      </c>
      <c r="B849" s="3" t="s">
        <v>3376</v>
      </c>
      <c r="C849" s="3">
        <v>20121427</v>
      </c>
      <c r="D849" s="7" t="s">
        <v>3813</v>
      </c>
      <c r="E849" s="3" t="s">
        <v>57</v>
      </c>
      <c r="F849" s="4" t="s">
        <v>3814</v>
      </c>
      <c r="G849" s="1"/>
    </row>
    <row r="850" spans="1:7" ht="27.6">
      <c r="A850" s="3">
        <v>7</v>
      </c>
      <c r="B850" s="3" t="s">
        <v>3376</v>
      </c>
      <c r="C850" s="3">
        <v>31161618</v>
      </c>
      <c r="D850" s="7" t="s">
        <v>3815</v>
      </c>
      <c r="E850" s="3" t="s">
        <v>57</v>
      </c>
      <c r="F850" s="4" t="s">
        <v>3816</v>
      </c>
      <c r="G850" s="1"/>
    </row>
    <row r="851" spans="1:7" ht="41.4">
      <c r="A851" s="3">
        <v>7</v>
      </c>
      <c r="B851" s="3" t="s">
        <v>3376</v>
      </c>
      <c r="C851" s="3">
        <v>30102404</v>
      </c>
      <c r="D851" s="7" t="s">
        <v>3817</v>
      </c>
      <c r="E851" s="3" t="s">
        <v>57</v>
      </c>
      <c r="F851" s="4" t="s">
        <v>3818</v>
      </c>
      <c r="G851" s="1"/>
    </row>
    <row r="852" spans="1:7" ht="41.4">
      <c r="A852" s="3">
        <v>7</v>
      </c>
      <c r="B852" s="3" t="s">
        <v>3376</v>
      </c>
      <c r="C852" s="3">
        <v>30102404</v>
      </c>
      <c r="D852" s="7" t="s">
        <v>3819</v>
      </c>
      <c r="E852" s="3" t="s">
        <v>57</v>
      </c>
      <c r="F852" s="4" t="s">
        <v>3820</v>
      </c>
      <c r="G852" s="1"/>
    </row>
    <row r="853" spans="1:7" ht="27.6">
      <c r="A853" s="3">
        <v>7</v>
      </c>
      <c r="B853" s="3" t="s">
        <v>3376</v>
      </c>
      <c r="C853" s="3">
        <v>39121727</v>
      </c>
      <c r="D853" s="7" t="s">
        <v>3821</v>
      </c>
      <c r="E853" s="3" t="s">
        <v>57</v>
      </c>
      <c r="F853" s="4" t="s">
        <v>3822</v>
      </c>
      <c r="G853" s="1"/>
    </row>
    <row r="854" spans="1:7" ht="82.8">
      <c r="A854" s="3">
        <v>7</v>
      </c>
      <c r="B854" s="3" t="s">
        <v>3376</v>
      </c>
      <c r="C854" s="3">
        <v>31211502</v>
      </c>
      <c r="D854" s="7" t="s">
        <v>3823</v>
      </c>
      <c r="E854" s="3" t="s">
        <v>875</v>
      </c>
      <c r="F854" s="4" t="s">
        <v>3824</v>
      </c>
      <c r="G854" s="1"/>
    </row>
    <row r="855" spans="1:7" ht="179.4">
      <c r="A855" s="3">
        <v>8</v>
      </c>
      <c r="B855" s="3" t="s">
        <v>19</v>
      </c>
      <c r="C855" s="3">
        <v>50161814</v>
      </c>
      <c r="D855" s="7" t="s">
        <v>1247</v>
      </c>
      <c r="E855" s="3" t="s">
        <v>72</v>
      </c>
      <c r="F855" s="4" t="s">
        <v>1248</v>
      </c>
      <c r="G855" s="1"/>
    </row>
    <row r="856" spans="1:7" ht="27.6">
      <c r="A856" s="3">
        <v>8</v>
      </c>
      <c r="B856" s="3" t="s">
        <v>19</v>
      </c>
      <c r="C856" s="3">
        <v>60111408</v>
      </c>
      <c r="D856" s="7" t="s">
        <v>1249</v>
      </c>
      <c r="E856" s="3" t="s">
        <v>1250</v>
      </c>
      <c r="F856" s="4" t="s">
        <v>1251</v>
      </c>
      <c r="G856" s="1"/>
    </row>
    <row r="857" spans="1:7" ht="110.4">
      <c r="A857" s="3">
        <v>8</v>
      </c>
      <c r="B857" s="3" t="s">
        <v>19</v>
      </c>
      <c r="C857" s="3">
        <v>12171504</v>
      </c>
      <c r="D857" s="7" t="s">
        <v>1252</v>
      </c>
      <c r="E857" s="3" t="s">
        <v>60</v>
      </c>
      <c r="F857" s="4" t="s">
        <v>1253</v>
      </c>
      <c r="G857" s="1"/>
    </row>
    <row r="858" spans="1:7" ht="110.4">
      <c r="A858" s="3">
        <v>8</v>
      </c>
      <c r="B858" s="3" t="s">
        <v>19</v>
      </c>
      <c r="C858" s="3">
        <v>12171504</v>
      </c>
      <c r="D858" s="7" t="s">
        <v>1254</v>
      </c>
      <c r="E858" s="3" t="s">
        <v>60</v>
      </c>
      <c r="F858" s="4" t="s">
        <v>1255</v>
      </c>
      <c r="G858" s="1"/>
    </row>
    <row r="859" spans="1:7" ht="96.6">
      <c r="A859" s="3">
        <v>8</v>
      </c>
      <c r="B859" s="3" t="s">
        <v>19</v>
      </c>
      <c r="C859" s="3">
        <v>12171504</v>
      </c>
      <c r="D859" s="7" t="s">
        <v>1256</v>
      </c>
      <c r="E859" s="3" t="s">
        <v>60</v>
      </c>
      <c r="F859" s="4" t="s">
        <v>1257</v>
      </c>
      <c r="G859" s="1"/>
    </row>
    <row r="860" spans="1:7" ht="96.6">
      <c r="A860" s="3">
        <v>8</v>
      </c>
      <c r="B860" s="3" t="s">
        <v>19</v>
      </c>
      <c r="C860" s="3">
        <v>12171504</v>
      </c>
      <c r="D860" s="7" t="s">
        <v>1258</v>
      </c>
      <c r="E860" s="3" t="s">
        <v>60</v>
      </c>
      <c r="F860" s="4" t="s">
        <v>1259</v>
      </c>
      <c r="G860" s="1"/>
    </row>
    <row r="861" spans="1:7" ht="193.2">
      <c r="A861" s="3">
        <v>8</v>
      </c>
      <c r="B861" s="3" t="s">
        <v>19</v>
      </c>
      <c r="C861" s="3">
        <v>50161814</v>
      </c>
      <c r="D861" s="7" t="s">
        <v>1260</v>
      </c>
      <c r="E861" s="3" t="s">
        <v>72</v>
      </c>
      <c r="F861" s="4" t="s">
        <v>1261</v>
      </c>
      <c r="G861" s="1"/>
    </row>
    <row r="862" spans="1:7" ht="165.6">
      <c r="A862" s="3">
        <v>8</v>
      </c>
      <c r="B862" s="3" t="s">
        <v>19</v>
      </c>
      <c r="C862" s="3">
        <v>50161814</v>
      </c>
      <c r="D862" s="7" t="s">
        <v>1262</v>
      </c>
      <c r="E862" s="3" t="s">
        <v>72</v>
      </c>
      <c r="F862" s="4" t="s">
        <v>1263</v>
      </c>
      <c r="G862" s="1"/>
    </row>
    <row r="863" spans="1:7" ht="179.4">
      <c r="A863" s="3">
        <v>8</v>
      </c>
      <c r="B863" s="3" t="s">
        <v>19</v>
      </c>
      <c r="C863" s="3">
        <v>51212014</v>
      </c>
      <c r="D863" s="7" t="s">
        <v>1264</v>
      </c>
      <c r="E863" s="3" t="s">
        <v>1265</v>
      </c>
      <c r="F863" s="4" t="s">
        <v>1266</v>
      </c>
      <c r="G863" s="1"/>
    </row>
    <row r="864" spans="1:7" ht="151.80000000000001">
      <c r="A864" s="3">
        <v>8</v>
      </c>
      <c r="B864" s="3" t="s">
        <v>19</v>
      </c>
      <c r="C864" s="3">
        <v>51212014</v>
      </c>
      <c r="D864" s="7" t="s">
        <v>1267</v>
      </c>
      <c r="E864" s="3" t="s">
        <v>72</v>
      </c>
      <c r="F864" s="4" t="s">
        <v>1268</v>
      </c>
      <c r="G864" s="1"/>
    </row>
    <row r="865" spans="1:7" ht="124.2">
      <c r="A865" s="3">
        <v>8</v>
      </c>
      <c r="B865" s="3" t="s">
        <v>19</v>
      </c>
      <c r="C865" s="3">
        <v>50101716</v>
      </c>
      <c r="D865" s="7" t="s">
        <v>3825</v>
      </c>
      <c r="E865" s="3" t="s">
        <v>106</v>
      </c>
      <c r="F865" s="4" t="s">
        <v>1270</v>
      </c>
      <c r="G865" s="1"/>
    </row>
    <row r="866" spans="1:7" ht="165.6">
      <c r="A866" s="3">
        <v>8</v>
      </c>
      <c r="B866" s="3" t="s">
        <v>19</v>
      </c>
      <c r="C866" s="3">
        <v>50131705</v>
      </c>
      <c r="D866" s="7" t="s">
        <v>3826</v>
      </c>
      <c r="E866" s="3" t="s">
        <v>72</v>
      </c>
      <c r="F866" s="4" t="s">
        <v>3827</v>
      </c>
      <c r="G866" s="1"/>
    </row>
    <row r="867" spans="1:7" ht="179.4">
      <c r="A867" s="3">
        <v>8</v>
      </c>
      <c r="B867" s="3" t="s">
        <v>19</v>
      </c>
      <c r="C867" s="3">
        <v>50161814</v>
      </c>
      <c r="D867" s="7" t="s">
        <v>1271</v>
      </c>
      <c r="E867" s="3" t="s">
        <v>72</v>
      </c>
      <c r="F867" s="4" t="s">
        <v>1272</v>
      </c>
      <c r="G867" s="1"/>
    </row>
    <row r="868" spans="1:7" ht="165.6">
      <c r="A868" s="3">
        <v>8</v>
      </c>
      <c r="B868" s="3" t="s">
        <v>19</v>
      </c>
      <c r="C868" s="3">
        <v>50161814</v>
      </c>
      <c r="D868" s="7" t="s">
        <v>1273</v>
      </c>
      <c r="E868" s="3" t="s">
        <v>1274</v>
      </c>
      <c r="F868" s="4" t="s">
        <v>1275</v>
      </c>
      <c r="G868" s="1"/>
    </row>
    <row r="869" spans="1:7" ht="138">
      <c r="A869" s="3">
        <v>8</v>
      </c>
      <c r="B869" s="3" t="s">
        <v>19</v>
      </c>
      <c r="C869" s="3">
        <v>50161814</v>
      </c>
      <c r="D869" s="7" t="s">
        <v>1276</v>
      </c>
      <c r="E869" s="3" t="s">
        <v>1274</v>
      </c>
      <c r="F869" s="4" t="s">
        <v>1277</v>
      </c>
      <c r="G869" s="1"/>
    </row>
    <row r="870" spans="1:7" ht="193.2">
      <c r="A870" s="3">
        <v>8</v>
      </c>
      <c r="B870" s="3" t="s">
        <v>19</v>
      </c>
      <c r="C870" s="3">
        <v>50151500</v>
      </c>
      <c r="D870" s="7" t="s">
        <v>1278</v>
      </c>
      <c r="E870" s="3" t="s">
        <v>1007</v>
      </c>
      <c r="F870" s="4" t="s">
        <v>1279</v>
      </c>
      <c r="G870" s="1"/>
    </row>
    <row r="871" spans="1:7" ht="193.2">
      <c r="A871" s="3">
        <v>8</v>
      </c>
      <c r="B871" s="3" t="s">
        <v>19</v>
      </c>
      <c r="C871" s="3">
        <v>50151500</v>
      </c>
      <c r="D871" s="7" t="s">
        <v>1280</v>
      </c>
      <c r="E871" s="3" t="s">
        <v>1007</v>
      </c>
      <c r="F871" s="4" t="s">
        <v>1281</v>
      </c>
      <c r="G871" s="1"/>
    </row>
    <row r="872" spans="1:7" ht="96.6">
      <c r="A872" s="3">
        <v>8</v>
      </c>
      <c r="B872" s="3" t="s">
        <v>19</v>
      </c>
      <c r="C872" s="3">
        <v>48101802</v>
      </c>
      <c r="D872" s="7" t="s">
        <v>1282</v>
      </c>
      <c r="E872" s="3" t="s">
        <v>60</v>
      </c>
      <c r="F872" s="4" t="s">
        <v>1283</v>
      </c>
      <c r="G872" s="1"/>
    </row>
    <row r="873" spans="1:7" ht="82.8">
      <c r="A873" s="3">
        <v>8</v>
      </c>
      <c r="B873" s="3" t="s">
        <v>19</v>
      </c>
      <c r="C873" s="3">
        <v>48101802</v>
      </c>
      <c r="D873" s="7" t="s">
        <v>1282</v>
      </c>
      <c r="E873" s="3" t="s">
        <v>60</v>
      </c>
      <c r="F873" s="4" t="s">
        <v>1284</v>
      </c>
      <c r="G873" s="1"/>
    </row>
    <row r="874" spans="1:7" ht="41.4">
      <c r="A874" s="3">
        <v>8</v>
      </c>
      <c r="B874" s="3" t="s">
        <v>19</v>
      </c>
      <c r="C874" s="3">
        <v>48101802</v>
      </c>
      <c r="D874" s="7" t="s">
        <v>1285</v>
      </c>
      <c r="E874" s="3" t="s">
        <v>60</v>
      </c>
      <c r="F874" s="4" t="s">
        <v>1286</v>
      </c>
      <c r="G874" s="1"/>
    </row>
    <row r="875" spans="1:7" ht="96.6">
      <c r="A875" s="3">
        <v>8</v>
      </c>
      <c r="B875" s="3" t="s">
        <v>19</v>
      </c>
      <c r="C875" s="3">
        <v>48101802</v>
      </c>
      <c r="D875" s="7" t="s">
        <v>1287</v>
      </c>
      <c r="E875" s="3" t="s">
        <v>60</v>
      </c>
      <c r="F875" s="4" t="s">
        <v>1289</v>
      </c>
      <c r="G875" s="1"/>
    </row>
    <row r="876" spans="1:7" ht="262.2">
      <c r="A876" s="3">
        <v>8</v>
      </c>
      <c r="B876" s="3" t="s">
        <v>19</v>
      </c>
      <c r="C876" s="3">
        <v>50161814</v>
      </c>
      <c r="D876" s="7" t="s">
        <v>1290</v>
      </c>
      <c r="E876" s="3" t="s">
        <v>72</v>
      </c>
      <c r="F876" s="4" t="s">
        <v>1291</v>
      </c>
      <c r="G876" s="1"/>
    </row>
    <row r="877" spans="1:7" ht="55.2">
      <c r="A877" s="3">
        <v>8</v>
      </c>
      <c r="B877" s="3" t="s">
        <v>19</v>
      </c>
      <c r="C877" s="3">
        <v>50101700</v>
      </c>
      <c r="D877" s="7" t="s">
        <v>1292</v>
      </c>
      <c r="E877" s="3" t="s">
        <v>60</v>
      </c>
      <c r="F877" s="4" t="s">
        <v>1293</v>
      </c>
      <c r="G877" s="1"/>
    </row>
    <row r="878" spans="1:7" ht="82.8">
      <c r="A878" s="3">
        <v>8</v>
      </c>
      <c r="B878" s="3" t="s">
        <v>19</v>
      </c>
      <c r="C878" s="3">
        <v>50101700</v>
      </c>
      <c r="D878" s="7" t="s">
        <v>1294</v>
      </c>
      <c r="E878" s="3" t="s">
        <v>60</v>
      </c>
      <c r="F878" s="4" t="s">
        <v>1295</v>
      </c>
      <c r="G878" s="1"/>
    </row>
    <row r="879" spans="1:7" ht="82.8">
      <c r="A879" s="3">
        <v>8</v>
      </c>
      <c r="B879" s="3" t="s">
        <v>19</v>
      </c>
      <c r="C879" s="3">
        <v>50192400</v>
      </c>
      <c r="D879" s="7" t="s">
        <v>1298</v>
      </c>
      <c r="E879" s="3" t="s">
        <v>60</v>
      </c>
      <c r="F879" s="4" t="s">
        <v>1299</v>
      </c>
      <c r="G879" s="1"/>
    </row>
    <row r="880" spans="1:7" ht="124.2">
      <c r="A880" s="3">
        <v>8</v>
      </c>
      <c r="B880" s="3" t="s">
        <v>19</v>
      </c>
      <c r="C880" s="3">
        <v>50192400</v>
      </c>
      <c r="D880" s="7" t="s">
        <v>1302</v>
      </c>
      <c r="E880" s="3" t="s">
        <v>60</v>
      </c>
      <c r="F880" s="4" t="s">
        <v>1303</v>
      </c>
      <c r="G880" s="1"/>
    </row>
    <row r="881" spans="1:7" ht="82.8">
      <c r="A881" s="3">
        <v>8</v>
      </c>
      <c r="B881" s="3" t="s">
        <v>19</v>
      </c>
      <c r="C881" s="3">
        <v>50192400</v>
      </c>
      <c r="D881" s="7" t="s">
        <v>1304</v>
      </c>
      <c r="E881" s="3" t="s">
        <v>72</v>
      </c>
      <c r="F881" s="4" t="s">
        <v>1305</v>
      </c>
      <c r="G881" s="1"/>
    </row>
    <row r="882" spans="1:7" ht="96.6">
      <c r="A882" s="3">
        <v>8</v>
      </c>
      <c r="B882" s="3" t="s">
        <v>19</v>
      </c>
      <c r="C882" s="3">
        <v>50192400</v>
      </c>
      <c r="D882" s="7" t="s">
        <v>1306</v>
      </c>
      <c r="E882" s="3" t="s">
        <v>72</v>
      </c>
      <c r="F882" s="4" t="s">
        <v>1307</v>
      </c>
      <c r="G882" s="1"/>
    </row>
    <row r="883" spans="1:7" ht="82.8">
      <c r="A883" s="3">
        <v>8</v>
      </c>
      <c r="B883" s="3" t="s">
        <v>19</v>
      </c>
      <c r="C883" s="3">
        <v>50192400</v>
      </c>
      <c r="D883" s="7" t="s">
        <v>1308</v>
      </c>
      <c r="E883" s="3" t="s">
        <v>72</v>
      </c>
      <c r="F883" s="4" t="s">
        <v>1309</v>
      </c>
      <c r="G883" s="1"/>
    </row>
    <row r="884" spans="1:7" ht="151.80000000000001">
      <c r="A884" s="3">
        <v>8</v>
      </c>
      <c r="B884" s="3" t="s">
        <v>19</v>
      </c>
      <c r="C884" s="3">
        <v>50192400</v>
      </c>
      <c r="D884" s="7" t="s">
        <v>1310</v>
      </c>
      <c r="E884" s="3" t="s">
        <v>72</v>
      </c>
      <c r="F884" s="4" t="s">
        <v>1311</v>
      </c>
      <c r="G884" s="1"/>
    </row>
    <row r="885" spans="1:7" ht="207">
      <c r="A885" s="3">
        <v>8</v>
      </c>
      <c r="B885" s="3" t="s">
        <v>19</v>
      </c>
      <c r="C885" s="3">
        <v>50161814</v>
      </c>
      <c r="D885" s="7" t="s">
        <v>1312</v>
      </c>
      <c r="E885" s="3" t="s">
        <v>1274</v>
      </c>
      <c r="F885" s="4" t="s">
        <v>1313</v>
      </c>
      <c r="G885" s="1"/>
    </row>
    <row r="886" spans="1:7" ht="41.4">
      <c r="A886" s="3">
        <v>8</v>
      </c>
      <c r="B886" s="3" t="s">
        <v>19</v>
      </c>
      <c r="C886" s="3">
        <v>13111203</v>
      </c>
      <c r="D886" s="7" t="s">
        <v>1314</v>
      </c>
      <c r="E886" s="3" t="s">
        <v>60</v>
      </c>
      <c r="F886" s="4" t="s">
        <v>1315</v>
      </c>
      <c r="G886" s="1"/>
    </row>
    <row r="887" spans="1:7" ht="41.4">
      <c r="A887" s="3">
        <v>8</v>
      </c>
      <c r="B887" s="3" t="s">
        <v>19</v>
      </c>
      <c r="C887" s="3">
        <v>50192300</v>
      </c>
      <c r="D887" s="7" t="s">
        <v>1316</v>
      </c>
      <c r="E887" s="3" t="s">
        <v>60</v>
      </c>
      <c r="F887" s="4" t="s">
        <v>1317</v>
      </c>
      <c r="G887" s="1"/>
    </row>
    <row r="888" spans="1:7" ht="151.80000000000001">
      <c r="A888" s="3">
        <v>8</v>
      </c>
      <c r="B888" s="3" t="s">
        <v>19</v>
      </c>
      <c r="C888" s="3">
        <v>50161814</v>
      </c>
      <c r="D888" s="7" t="s">
        <v>1318</v>
      </c>
      <c r="E888" s="3" t="s">
        <v>557</v>
      </c>
      <c r="F888" s="4" t="s">
        <v>1319</v>
      </c>
      <c r="G888" s="1"/>
    </row>
    <row r="889" spans="1:7" ht="165.6">
      <c r="A889" s="3">
        <v>8</v>
      </c>
      <c r="B889" s="3" t="s">
        <v>19</v>
      </c>
      <c r="C889" s="3">
        <v>50161814</v>
      </c>
      <c r="D889" s="7" t="s">
        <v>1320</v>
      </c>
      <c r="E889" s="3" t="s">
        <v>72</v>
      </c>
      <c r="F889" s="4" t="s">
        <v>1321</v>
      </c>
      <c r="G889" s="1"/>
    </row>
    <row r="890" spans="1:7" ht="124.2">
      <c r="A890" s="3">
        <v>8</v>
      </c>
      <c r="B890" s="3" t="s">
        <v>19</v>
      </c>
      <c r="C890" s="3">
        <v>11101518</v>
      </c>
      <c r="D890" s="7" t="s">
        <v>1322</v>
      </c>
      <c r="E890" s="3" t="s">
        <v>72</v>
      </c>
      <c r="F890" s="4" t="s">
        <v>1323</v>
      </c>
      <c r="G890" s="1"/>
    </row>
    <row r="891" spans="1:7" ht="55.2">
      <c r="A891" s="3">
        <v>8</v>
      </c>
      <c r="B891" s="3" t="s">
        <v>19</v>
      </c>
      <c r="C891" s="3">
        <v>48101802</v>
      </c>
      <c r="D891" s="7" t="s">
        <v>1324</v>
      </c>
      <c r="E891" s="3" t="s">
        <v>60</v>
      </c>
      <c r="F891" s="4" t="s">
        <v>1325</v>
      </c>
      <c r="G891" s="1"/>
    </row>
    <row r="892" spans="1:7" ht="289.8">
      <c r="A892" s="3">
        <v>8</v>
      </c>
      <c r="B892" s="3" t="s">
        <v>19</v>
      </c>
      <c r="C892" s="3">
        <v>50131704</v>
      </c>
      <c r="D892" s="7" t="s">
        <v>1326</v>
      </c>
      <c r="E892" s="3" t="s">
        <v>72</v>
      </c>
      <c r="F892" s="4" t="s">
        <v>1327</v>
      </c>
      <c r="G892" s="1"/>
    </row>
    <row r="893" spans="1:7" ht="234.6">
      <c r="A893" s="3">
        <v>8</v>
      </c>
      <c r="B893" s="3" t="s">
        <v>19</v>
      </c>
      <c r="C893" s="3">
        <v>50131704</v>
      </c>
      <c r="D893" s="7" t="s">
        <v>1328</v>
      </c>
      <c r="E893" s="3" t="s">
        <v>72</v>
      </c>
      <c r="F893" s="4" t="s">
        <v>1329</v>
      </c>
      <c r="G893" s="1"/>
    </row>
    <row r="894" spans="1:7" ht="41.4">
      <c r="A894" s="3">
        <v>9</v>
      </c>
      <c r="B894" s="3" t="s">
        <v>21</v>
      </c>
      <c r="C894" s="3">
        <v>12352107</v>
      </c>
      <c r="D894" s="7" t="s">
        <v>1339</v>
      </c>
      <c r="E894" s="3" t="s">
        <v>72</v>
      </c>
      <c r="F894" s="4" t="s">
        <v>3828</v>
      </c>
      <c r="G894" s="1"/>
    </row>
    <row r="895" spans="1:7" ht="82.8">
      <c r="A895" s="3">
        <v>9</v>
      </c>
      <c r="B895" s="3" t="s">
        <v>21</v>
      </c>
      <c r="C895" s="3">
        <v>51102710</v>
      </c>
      <c r="D895" s="7" t="s">
        <v>1341</v>
      </c>
      <c r="E895" s="3" t="s">
        <v>557</v>
      </c>
      <c r="F895" s="4" t="s">
        <v>3829</v>
      </c>
      <c r="G895" s="1"/>
    </row>
    <row r="896" spans="1:7" ht="41.4">
      <c r="A896" s="3">
        <v>9</v>
      </c>
      <c r="B896" s="3" t="s">
        <v>21</v>
      </c>
      <c r="C896" s="3">
        <v>12352100</v>
      </c>
      <c r="D896" s="7" t="s">
        <v>1343</v>
      </c>
      <c r="E896" s="3" t="s">
        <v>50</v>
      </c>
      <c r="F896" s="4" t="s">
        <v>3830</v>
      </c>
      <c r="G896" s="1"/>
    </row>
    <row r="897" spans="1:7" ht="41.4">
      <c r="A897" s="3">
        <v>9</v>
      </c>
      <c r="B897" s="3" t="s">
        <v>21</v>
      </c>
      <c r="C897" s="3">
        <v>12162201</v>
      </c>
      <c r="D897" s="7" t="s">
        <v>1345</v>
      </c>
      <c r="E897" s="3" t="s">
        <v>557</v>
      </c>
      <c r="F897" s="4" t="s">
        <v>1346</v>
      </c>
      <c r="G897" s="1"/>
    </row>
    <row r="898" spans="1:7" ht="69">
      <c r="A898" s="3">
        <v>9</v>
      </c>
      <c r="B898" s="3" t="s">
        <v>21</v>
      </c>
      <c r="C898" s="3">
        <v>51241204</v>
      </c>
      <c r="D898" s="7" t="s">
        <v>1347</v>
      </c>
      <c r="E898" s="3" t="s">
        <v>72</v>
      </c>
      <c r="F898" s="4" t="s">
        <v>3831</v>
      </c>
      <c r="G898" s="1"/>
    </row>
    <row r="899" spans="1:7" ht="55.2">
      <c r="A899" s="3">
        <v>9</v>
      </c>
      <c r="B899" s="3" t="s">
        <v>21</v>
      </c>
      <c r="C899" s="3">
        <v>41116105</v>
      </c>
      <c r="D899" s="7" t="s">
        <v>1349</v>
      </c>
      <c r="E899" s="3" t="s">
        <v>557</v>
      </c>
      <c r="F899" s="4" t="s">
        <v>3832</v>
      </c>
      <c r="G899" s="1"/>
    </row>
    <row r="900" spans="1:7" ht="41.4">
      <c r="A900" s="3">
        <v>9</v>
      </c>
      <c r="B900" s="3" t="s">
        <v>21</v>
      </c>
      <c r="C900" s="3">
        <v>12352106</v>
      </c>
      <c r="D900" s="7" t="s">
        <v>1351</v>
      </c>
      <c r="E900" s="3" t="s">
        <v>72</v>
      </c>
      <c r="F900" s="4" t="s">
        <v>3833</v>
      </c>
      <c r="G900" s="1"/>
    </row>
    <row r="901" spans="1:7" ht="41.4">
      <c r="A901" s="3">
        <v>9</v>
      </c>
      <c r="B901" s="3" t="s">
        <v>21</v>
      </c>
      <c r="C901" s="3">
        <v>41116105</v>
      </c>
      <c r="D901" s="7" t="s">
        <v>1353</v>
      </c>
      <c r="E901" s="3" t="s">
        <v>557</v>
      </c>
      <c r="F901" s="4" t="s">
        <v>3834</v>
      </c>
      <c r="G901" s="1"/>
    </row>
    <row r="902" spans="1:7" ht="69">
      <c r="A902" s="3">
        <v>9</v>
      </c>
      <c r="B902" s="3" t="s">
        <v>21</v>
      </c>
      <c r="C902" s="3">
        <v>41116105</v>
      </c>
      <c r="D902" s="7" t="s">
        <v>1357</v>
      </c>
      <c r="E902" s="3" t="s">
        <v>557</v>
      </c>
      <c r="F902" s="4" t="s">
        <v>3835</v>
      </c>
      <c r="G902" s="1"/>
    </row>
    <row r="903" spans="1:7" ht="55.2">
      <c r="A903" s="3">
        <v>9</v>
      </c>
      <c r="B903" s="3" t="s">
        <v>21</v>
      </c>
      <c r="C903" s="3">
        <v>41116105</v>
      </c>
      <c r="D903" s="7" t="s">
        <v>3836</v>
      </c>
      <c r="E903" s="3" t="s">
        <v>50</v>
      </c>
      <c r="F903" s="4" t="s">
        <v>3837</v>
      </c>
      <c r="G903" s="1"/>
    </row>
    <row r="904" spans="1:7" ht="69">
      <c r="A904" s="3">
        <v>9</v>
      </c>
      <c r="B904" s="3" t="s">
        <v>21</v>
      </c>
      <c r="C904" s="3">
        <v>12352106</v>
      </c>
      <c r="D904" s="7" t="s">
        <v>1361</v>
      </c>
      <c r="E904" s="3" t="s">
        <v>557</v>
      </c>
      <c r="F904" s="4" t="s">
        <v>3838</v>
      </c>
      <c r="G904" s="1"/>
    </row>
    <row r="905" spans="1:7" ht="55.2">
      <c r="A905" s="3">
        <v>9</v>
      </c>
      <c r="B905" s="3" t="s">
        <v>21</v>
      </c>
      <c r="C905" s="3">
        <v>51241201</v>
      </c>
      <c r="D905" s="7" t="s">
        <v>1363</v>
      </c>
      <c r="E905" s="3" t="s">
        <v>557</v>
      </c>
      <c r="F905" s="4" t="s">
        <v>3839</v>
      </c>
      <c r="G905" s="1"/>
    </row>
    <row r="906" spans="1:7" ht="110.4">
      <c r="A906" s="3">
        <v>9</v>
      </c>
      <c r="B906" s="3" t="s">
        <v>21</v>
      </c>
      <c r="C906" s="3">
        <v>12352106</v>
      </c>
      <c r="D906" s="7" t="s">
        <v>1365</v>
      </c>
      <c r="E906" s="3" t="s">
        <v>50</v>
      </c>
      <c r="F906" s="4" t="s">
        <v>3840</v>
      </c>
      <c r="G906" s="1"/>
    </row>
    <row r="907" spans="1:7" ht="82.8">
      <c r="A907" s="3">
        <v>9</v>
      </c>
      <c r="B907" s="3" t="s">
        <v>21</v>
      </c>
      <c r="C907" s="3">
        <v>41116129</v>
      </c>
      <c r="D907" s="7" t="s">
        <v>1371</v>
      </c>
      <c r="E907" s="3" t="s">
        <v>557</v>
      </c>
      <c r="F907" s="4" t="s">
        <v>3841</v>
      </c>
      <c r="G907" s="1"/>
    </row>
    <row r="908" spans="1:7" ht="96.6">
      <c r="A908" s="3">
        <v>9</v>
      </c>
      <c r="B908" s="3" t="s">
        <v>21</v>
      </c>
      <c r="C908" s="3">
        <v>41116129</v>
      </c>
      <c r="D908" s="7" t="s">
        <v>1369</v>
      </c>
      <c r="E908" s="3" t="s">
        <v>557</v>
      </c>
      <c r="F908" s="4" t="s">
        <v>3842</v>
      </c>
      <c r="G908" s="1"/>
    </row>
    <row r="909" spans="1:7" ht="69">
      <c r="A909" s="3">
        <v>9</v>
      </c>
      <c r="B909" s="3" t="s">
        <v>21</v>
      </c>
      <c r="C909" s="3">
        <v>41116129</v>
      </c>
      <c r="D909" s="7" t="s">
        <v>1373</v>
      </c>
      <c r="E909" s="3" t="s">
        <v>557</v>
      </c>
      <c r="F909" s="4" t="s">
        <v>3843</v>
      </c>
      <c r="G909" s="1"/>
    </row>
    <row r="910" spans="1:7" ht="41.4">
      <c r="A910" s="3">
        <v>9</v>
      </c>
      <c r="B910" s="3" t="s">
        <v>21</v>
      </c>
      <c r="C910" s="3">
        <v>41106204</v>
      </c>
      <c r="D910" s="7" t="s">
        <v>1376</v>
      </c>
      <c r="E910" s="3" t="s">
        <v>72</v>
      </c>
      <c r="F910" s="4" t="s">
        <v>3844</v>
      </c>
      <c r="G910" s="1"/>
    </row>
    <row r="911" spans="1:7" ht="82.8">
      <c r="A911" s="3">
        <v>9</v>
      </c>
      <c r="B911" s="3" t="s">
        <v>21</v>
      </c>
      <c r="C911" s="3">
        <v>41116011</v>
      </c>
      <c r="D911" s="7" t="s">
        <v>1378</v>
      </c>
      <c r="E911" s="3" t="s">
        <v>557</v>
      </c>
      <c r="F911" s="4" t="s">
        <v>3845</v>
      </c>
      <c r="G911" s="1"/>
    </row>
    <row r="912" spans="1:7" ht="138">
      <c r="A912" s="3">
        <v>9</v>
      </c>
      <c r="B912" s="3" t="s">
        <v>21</v>
      </c>
      <c r="C912" s="3">
        <v>12352104</v>
      </c>
      <c r="D912" s="7" t="s">
        <v>1380</v>
      </c>
      <c r="E912" s="3" t="s">
        <v>50</v>
      </c>
      <c r="F912" s="4" t="s">
        <v>3846</v>
      </c>
      <c r="G912" s="1"/>
    </row>
    <row r="913" spans="1:7" ht="27.6">
      <c r="A913" s="3">
        <v>9</v>
      </c>
      <c r="B913" s="3" t="s">
        <v>21</v>
      </c>
      <c r="C913" s="3">
        <v>41121800</v>
      </c>
      <c r="D913" s="7" t="s">
        <v>1390</v>
      </c>
      <c r="E913" s="3" t="s">
        <v>60</v>
      </c>
      <c r="F913" s="4" t="s">
        <v>3847</v>
      </c>
      <c r="G913" s="1"/>
    </row>
    <row r="914" spans="1:7" ht="27.6">
      <c r="A914" s="3">
        <v>9</v>
      </c>
      <c r="B914" s="3" t="s">
        <v>21</v>
      </c>
      <c r="C914" s="3">
        <v>41104818</v>
      </c>
      <c r="D914" s="7" t="s">
        <v>1386</v>
      </c>
      <c r="E914" s="3" t="s">
        <v>557</v>
      </c>
      <c r="F914" s="4" t="s">
        <v>3848</v>
      </c>
      <c r="G914" s="1"/>
    </row>
    <row r="915" spans="1:7" ht="27.6">
      <c r="A915" s="3">
        <v>9</v>
      </c>
      <c r="B915" s="3" t="s">
        <v>21</v>
      </c>
      <c r="C915" s="3">
        <v>41121800</v>
      </c>
      <c r="D915" s="7" t="s">
        <v>1396</v>
      </c>
      <c r="E915" s="3" t="s">
        <v>60</v>
      </c>
      <c r="F915" s="4" t="s">
        <v>1397</v>
      </c>
      <c r="G915" s="1"/>
    </row>
    <row r="916" spans="1:7" ht="27.6">
      <c r="A916" s="3">
        <v>9</v>
      </c>
      <c r="B916" s="3" t="s">
        <v>21</v>
      </c>
      <c r="C916" s="3">
        <v>41121800</v>
      </c>
      <c r="D916" s="7" t="s">
        <v>1400</v>
      </c>
      <c r="E916" s="3" t="s">
        <v>60</v>
      </c>
      <c r="F916" s="4" t="s">
        <v>1401</v>
      </c>
      <c r="G916" s="1"/>
    </row>
    <row r="917" spans="1:7" ht="27.6">
      <c r="A917" s="3">
        <v>9</v>
      </c>
      <c r="B917" s="3" t="s">
        <v>21</v>
      </c>
      <c r="C917" s="3">
        <v>41121800</v>
      </c>
      <c r="D917" s="7" t="s">
        <v>1402</v>
      </c>
      <c r="E917" s="3" t="s">
        <v>60</v>
      </c>
      <c r="F917" s="4" t="s">
        <v>1403</v>
      </c>
      <c r="G917" s="1"/>
    </row>
    <row r="918" spans="1:7" ht="27.6">
      <c r="A918" s="3">
        <v>9</v>
      </c>
      <c r="B918" s="3" t="s">
        <v>21</v>
      </c>
      <c r="C918" s="3">
        <v>41121800</v>
      </c>
      <c r="D918" s="7" t="s">
        <v>3849</v>
      </c>
      <c r="E918" s="3" t="s">
        <v>60</v>
      </c>
      <c r="F918" s="4" t="s">
        <v>3850</v>
      </c>
      <c r="G918" s="1"/>
    </row>
    <row r="919" spans="1:7" ht="27.6">
      <c r="A919" s="3">
        <v>9</v>
      </c>
      <c r="B919" s="3" t="s">
        <v>21</v>
      </c>
      <c r="C919" s="3">
        <v>41121800</v>
      </c>
      <c r="D919" s="7" t="s">
        <v>3851</v>
      </c>
      <c r="E919" s="3" t="s">
        <v>60</v>
      </c>
      <c r="F919" s="4" t="s">
        <v>3852</v>
      </c>
      <c r="G919" s="1"/>
    </row>
    <row r="920" spans="1:7" ht="27.6">
      <c r="A920" s="3">
        <v>9</v>
      </c>
      <c r="B920" s="3" t="s">
        <v>21</v>
      </c>
      <c r="C920" s="3">
        <v>41121800</v>
      </c>
      <c r="D920" s="7" t="s">
        <v>1404</v>
      </c>
      <c r="E920" s="3" t="s">
        <v>60</v>
      </c>
      <c r="F920" s="4" t="s">
        <v>1405</v>
      </c>
      <c r="G920" s="1"/>
    </row>
    <row r="921" spans="1:7" ht="27.6">
      <c r="A921" s="3">
        <v>9</v>
      </c>
      <c r="B921" s="3" t="s">
        <v>21</v>
      </c>
      <c r="C921" s="3">
        <v>41121800</v>
      </c>
      <c r="D921" s="7" t="s">
        <v>1398</v>
      </c>
      <c r="E921" s="3" t="s">
        <v>60</v>
      </c>
      <c r="F921" s="4" t="s">
        <v>1399</v>
      </c>
      <c r="G921" s="1"/>
    </row>
    <row r="922" spans="1:7">
      <c r="A922" s="3">
        <v>9</v>
      </c>
      <c r="B922" s="3" t="s">
        <v>21</v>
      </c>
      <c r="C922" s="3">
        <v>41122401</v>
      </c>
      <c r="D922" s="7" t="s">
        <v>3853</v>
      </c>
      <c r="E922" s="3" t="s">
        <v>60</v>
      </c>
      <c r="F922" s="4" t="s">
        <v>1409</v>
      </c>
      <c r="G922" s="1"/>
    </row>
    <row r="923" spans="1:7" ht="124.2">
      <c r="A923" s="3">
        <v>9</v>
      </c>
      <c r="B923" s="3" t="s">
        <v>21</v>
      </c>
      <c r="C923" s="3">
        <v>13111000</v>
      </c>
      <c r="D923" s="7" t="s">
        <v>1410</v>
      </c>
      <c r="E923" s="3" t="s">
        <v>557</v>
      </c>
      <c r="F923" s="4" t="s">
        <v>3854</v>
      </c>
      <c r="G923" s="1"/>
    </row>
    <row r="924" spans="1:7" ht="27.6">
      <c r="A924" s="3">
        <v>9</v>
      </c>
      <c r="B924" s="3" t="s">
        <v>21</v>
      </c>
      <c r="C924" s="3">
        <v>12352303</v>
      </c>
      <c r="D924" s="7" t="s">
        <v>1412</v>
      </c>
      <c r="E924" s="3" t="s">
        <v>557</v>
      </c>
      <c r="F924" s="4" t="s">
        <v>1413</v>
      </c>
      <c r="G924" s="1"/>
    </row>
    <row r="925" spans="1:7" ht="55.2">
      <c r="A925" s="3">
        <v>9</v>
      </c>
      <c r="B925" s="3" t="s">
        <v>21</v>
      </c>
      <c r="C925" s="3">
        <v>41101502</v>
      </c>
      <c r="D925" s="7" t="s">
        <v>1414</v>
      </c>
      <c r="E925" s="3" t="s">
        <v>111</v>
      </c>
      <c r="F925" s="4" t="s">
        <v>3855</v>
      </c>
      <c r="G925" s="1"/>
    </row>
    <row r="926" spans="1:7">
      <c r="A926" s="3">
        <v>9</v>
      </c>
      <c r="B926" s="3" t="s">
        <v>21</v>
      </c>
      <c r="C926" s="3">
        <v>41121800</v>
      </c>
      <c r="D926" s="7" t="s">
        <v>1417</v>
      </c>
      <c r="E926" s="3" t="s">
        <v>60</v>
      </c>
      <c r="F926" s="4" t="s">
        <v>1418</v>
      </c>
      <c r="G926" s="1"/>
    </row>
    <row r="927" spans="1:7" ht="27.6">
      <c r="A927" s="3">
        <v>9</v>
      </c>
      <c r="B927" s="3" t="s">
        <v>21</v>
      </c>
      <c r="C927" s="3">
        <v>41122101</v>
      </c>
      <c r="D927" s="7" t="s">
        <v>1419</v>
      </c>
      <c r="E927" s="3" t="s">
        <v>65</v>
      </c>
      <c r="F927" s="4" t="s">
        <v>3856</v>
      </c>
      <c r="G927" s="1"/>
    </row>
    <row r="928" spans="1:7" ht="27.6">
      <c r="A928" s="3">
        <v>9</v>
      </c>
      <c r="B928" s="3" t="s">
        <v>21</v>
      </c>
      <c r="C928" s="3">
        <v>41122101</v>
      </c>
      <c r="D928" s="7" t="s">
        <v>1421</v>
      </c>
      <c r="E928" s="3" t="s">
        <v>60</v>
      </c>
      <c r="F928" s="4" t="s">
        <v>1422</v>
      </c>
      <c r="G928" s="1"/>
    </row>
    <row r="929" spans="1:7" ht="27.6">
      <c r="A929" s="3">
        <v>9</v>
      </c>
      <c r="B929" s="3" t="s">
        <v>21</v>
      </c>
      <c r="C929" s="3">
        <v>41122101</v>
      </c>
      <c r="D929" s="7" t="s">
        <v>1423</v>
      </c>
      <c r="E929" s="3" t="s">
        <v>60</v>
      </c>
      <c r="F929" s="4" t="s">
        <v>3857</v>
      </c>
      <c r="G929" s="1"/>
    </row>
    <row r="930" spans="1:7" ht="138">
      <c r="A930" s="3">
        <v>9</v>
      </c>
      <c r="B930" s="3" t="s">
        <v>21</v>
      </c>
      <c r="C930" s="3">
        <v>41116129</v>
      </c>
      <c r="D930" s="7" t="s">
        <v>1425</v>
      </c>
      <c r="E930" s="3" t="s">
        <v>557</v>
      </c>
      <c r="F930" s="4" t="s">
        <v>3858</v>
      </c>
      <c r="G930" s="1"/>
    </row>
    <row r="931" spans="1:7" ht="82.8">
      <c r="A931" s="3">
        <v>9</v>
      </c>
      <c r="B931" s="3" t="s">
        <v>21</v>
      </c>
      <c r="C931" s="3">
        <v>41116129</v>
      </c>
      <c r="D931" s="7" t="s">
        <v>1427</v>
      </c>
      <c r="E931" s="3" t="s">
        <v>557</v>
      </c>
      <c r="F931" s="4" t="s">
        <v>3859</v>
      </c>
      <c r="G931" s="1"/>
    </row>
    <row r="932" spans="1:7" ht="82.8">
      <c r="A932" s="3">
        <v>9</v>
      </c>
      <c r="B932" s="3" t="s">
        <v>21</v>
      </c>
      <c r="C932" s="3">
        <v>41116129</v>
      </c>
      <c r="D932" s="7" t="s">
        <v>1429</v>
      </c>
      <c r="E932" s="3" t="s">
        <v>557</v>
      </c>
      <c r="F932" s="4" t="s">
        <v>3860</v>
      </c>
      <c r="G932" s="1"/>
    </row>
    <row r="933" spans="1:7" ht="27.6">
      <c r="A933" s="3">
        <v>9</v>
      </c>
      <c r="B933" s="3" t="s">
        <v>21</v>
      </c>
      <c r="C933" s="3">
        <v>41104610</v>
      </c>
      <c r="D933" s="7" t="s">
        <v>1431</v>
      </c>
      <c r="E933" s="3" t="s">
        <v>60</v>
      </c>
      <c r="F933" s="4" t="s">
        <v>3861</v>
      </c>
      <c r="G933" s="1"/>
    </row>
    <row r="934" spans="1:7" ht="41.4">
      <c r="A934" s="3">
        <v>9</v>
      </c>
      <c r="B934" s="3" t="s">
        <v>21</v>
      </c>
      <c r="C934" s="3">
        <v>40161809</v>
      </c>
      <c r="D934" s="7" t="s">
        <v>1437</v>
      </c>
      <c r="E934" s="3" t="s">
        <v>65</v>
      </c>
      <c r="F934" s="4" t="s">
        <v>3862</v>
      </c>
      <c r="G934" s="1"/>
    </row>
    <row r="935" spans="1:7" ht="27.6">
      <c r="A935" s="3">
        <v>9</v>
      </c>
      <c r="B935" s="3" t="s">
        <v>21</v>
      </c>
      <c r="C935" s="3">
        <v>51171501</v>
      </c>
      <c r="D935" s="7" t="s">
        <v>1433</v>
      </c>
      <c r="E935" s="3" t="s">
        <v>72</v>
      </c>
      <c r="F935" s="4" t="s">
        <v>3863</v>
      </c>
      <c r="G935" s="1"/>
    </row>
    <row r="936" spans="1:7" ht="27.6">
      <c r="A936" s="3">
        <v>9</v>
      </c>
      <c r="B936" s="3" t="s">
        <v>21</v>
      </c>
      <c r="C936" s="3">
        <v>12191500</v>
      </c>
      <c r="D936" s="7" t="s">
        <v>1435</v>
      </c>
      <c r="E936" s="3" t="s">
        <v>72</v>
      </c>
      <c r="F936" s="4" t="s">
        <v>3864</v>
      </c>
      <c r="G936" s="1"/>
    </row>
    <row r="937" spans="1:7" ht="27.6">
      <c r="A937" s="3">
        <v>9</v>
      </c>
      <c r="B937" s="3" t="s">
        <v>21</v>
      </c>
      <c r="C937" s="3">
        <v>47131605</v>
      </c>
      <c r="D937" s="7" t="s">
        <v>1439</v>
      </c>
      <c r="E937" s="3" t="s">
        <v>60</v>
      </c>
      <c r="F937" s="4" t="s">
        <v>3865</v>
      </c>
      <c r="G937" s="1"/>
    </row>
    <row r="938" spans="1:7" ht="41.4">
      <c r="A938" s="3">
        <v>9</v>
      </c>
      <c r="B938" s="3" t="s">
        <v>21</v>
      </c>
      <c r="C938" s="3">
        <v>12171500</v>
      </c>
      <c r="D938" s="7" t="s">
        <v>1441</v>
      </c>
      <c r="E938" s="3" t="s">
        <v>557</v>
      </c>
      <c r="F938" s="4" t="s">
        <v>3866</v>
      </c>
      <c r="G938" s="1"/>
    </row>
    <row r="939" spans="1:7" ht="41.4">
      <c r="A939" s="3">
        <v>9</v>
      </c>
      <c r="B939" s="3" t="s">
        <v>21</v>
      </c>
      <c r="C939" s="3">
        <v>41116105</v>
      </c>
      <c r="D939" s="7" t="s">
        <v>1443</v>
      </c>
      <c r="E939" s="3" t="s">
        <v>557</v>
      </c>
      <c r="F939" s="4" t="s">
        <v>1444</v>
      </c>
      <c r="G939" s="1"/>
    </row>
    <row r="940" spans="1:7" ht="27.6">
      <c r="A940" s="3">
        <v>9</v>
      </c>
      <c r="B940" s="3" t="s">
        <v>21</v>
      </c>
      <c r="C940" s="3">
        <v>41116105</v>
      </c>
      <c r="D940" s="7" t="s">
        <v>1445</v>
      </c>
      <c r="E940" s="3" t="s">
        <v>557</v>
      </c>
      <c r="F940" s="4" t="s">
        <v>3867</v>
      </c>
      <c r="G940" s="1"/>
    </row>
    <row r="941" spans="1:7" ht="27.6">
      <c r="A941" s="3">
        <v>9</v>
      </c>
      <c r="B941" s="3" t="s">
        <v>21</v>
      </c>
      <c r="C941" s="3">
        <v>51182401</v>
      </c>
      <c r="D941" s="7" t="s">
        <v>1447</v>
      </c>
      <c r="E941" s="3" t="s">
        <v>557</v>
      </c>
      <c r="F941" s="4" t="s">
        <v>3868</v>
      </c>
      <c r="G941" s="1"/>
    </row>
    <row r="942" spans="1:7" ht="27.6">
      <c r="A942" s="3">
        <v>9</v>
      </c>
      <c r="B942" s="3" t="s">
        <v>21</v>
      </c>
      <c r="C942" s="3">
        <v>41116105</v>
      </c>
      <c r="D942" s="7" t="s">
        <v>1449</v>
      </c>
      <c r="E942" s="3" t="s">
        <v>557</v>
      </c>
      <c r="F942" s="4" t="s">
        <v>1450</v>
      </c>
      <c r="G942" s="1"/>
    </row>
    <row r="943" spans="1:7" ht="41.4">
      <c r="A943" s="3">
        <v>9</v>
      </c>
      <c r="B943" s="3" t="s">
        <v>21</v>
      </c>
      <c r="C943" s="3">
        <v>51191802</v>
      </c>
      <c r="D943" s="7" t="s">
        <v>1451</v>
      </c>
      <c r="E943" s="3" t="s">
        <v>557</v>
      </c>
      <c r="F943" s="4" t="s">
        <v>3869</v>
      </c>
      <c r="G943" s="1"/>
    </row>
    <row r="944" spans="1:7" ht="27.6">
      <c r="A944" s="3">
        <v>9</v>
      </c>
      <c r="B944" s="3" t="s">
        <v>21</v>
      </c>
      <c r="C944" s="3">
        <v>41116105</v>
      </c>
      <c r="D944" s="7" t="s">
        <v>3870</v>
      </c>
      <c r="E944" s="3" t="s">
        <v>557</v>
      </c>
      <c r="F944" s="4" t="s">
        <v>3871</v>
      </c>
      <c r="G944" s="1"/>
    </row>
    <row r="945" spans="1:7" ht="41.4">
      <c r="A945" s="3">
        <v>9</v>
      </c>
      <c r="B945" s="3" t="s">
        <v>21</v>
      </c>
      <c r="C945" s="3">
        <v>41116130</v>
      </c>
      <c r="D945" s="7" t="s">
        <v>1453</v>
      </c>
      <c r="E945" s="3" t="s">
        <v>50</v>
      </c>
      <c r="F945" s="4" t="s">
        <v>3872</v>
      </c>
      <c r="G945" s="1"/>
    </row>
    <row r="946" spans="1:7" ht="41.4">
      <c r="A946" s="3">
        <v>9</v>
      </c>
      <c r="B946" s="3" t="s">
        <v>21</v>
      </c>
      <c r="C946" s="3">
        <v>41103206</v>
      </c>
      <c r="D946" s="7" t="s">
        <v>3873</v>
      </c>
      <c r="E946" s="3" t="s">
        <v>557</v>
      </c>
      <c r="F946" s="4" t="s">
        <v>3874</v>
      </c>
      <c r="G946" s="1"/>
    </row>
    <row r="947" spans="1:7" ht="41.4">
      <c r="A947" s="3">
        <v>9</v>
      </c>
      <c r="B947" s="3" t="s">
        <v>21</v>
      </c>
      <c r="C947" s="3">
        <v>41116105</v>
      </c>
      <c r="D947" s="7" t="s">
        <v>1457</v>
      </c>
      <c r="E947" s="3" t="s">
        <v>72</v>
      </c>
      <c r="F947" s="4" t="s">
        <v>3875</v>
      </c>
      <c r="G947" s="1"/>
    </row>
    <row r="948" spans="1:7" ht="41.4">
      <c r="A948" s="3">
        <v>9</v>
      </c>
      <c r="B948" s="3" t="s">
        <v>21</v>
      </c>
      <c r="C948" s="3">
        <v>41116105</v>
      </c>
      <c r="D948" s="7" t="s">
        <v>1459</v>
      </c>
      <c r="E948" s="3" t="s">
        <v>72</v>
      </c>
      <c r="F948" s="4" t="s">
        <v>1460</v>
      </c>
      <c r="G948" s="1"/>
    </row>
    <row r="949" spans="1:7" ht="55.2">
      <c r="A949" s="3">
        <v>9</v>
      </c>
      <c r="B949" s="3" t="s">
        <v>21</v>
      </c>
      <c r="C949" s="3">
        <v>41121516</v>
      </c>
      <c r="D949" s="7" t="s">
        <v>3876</v>
      </c>
      <c r="E949" s="3" t="s">
        <v>60</v>
      </c>
      <c r="F949" s="4" t="s">
        <v>3877</v>
      </c>
      <c r="G949" s="1"/>
    </row>
    <row r="950" spans="1:7" ht="41.4">
      <c r="A950" s="3">
        <v>9</v>
      </c>
      <c r="B950" s="3" t="s">
        <v>21</v>
      </c>
      <c r="C950" s="3">
        <v>41121516</v>
      </c>
      <c r="D950" s="7" t="s">
        <v>1463</v>
      </c>
      <c r="E950" s="3" t="s">
        <v>60</v>
      </c>
      <c r="F950" s="4" t="s">
        <v>3878</v>
      </c>
      <c r="G950" s="1"/>
    </row>
    <row r="951" spans="1:7">
      <c r="A951" s="3">
        <v>9</v>
      </c>
      <c r="B951" s="3" t="s">
        <v>21</v>
      </c>
      <c r="C951" s="3">
        <v>41121809</v>
      </c>
      <c r="D951" s="7" t="s">
        <v>3879</v>
      </c>
      <c r="E951" s="3" t="s">
        <v>60</v>
      </c>
      <c r="F951" s="4" t="s">
        <v>1466</v>
      </c>
      <c r="G951" s="1"/>
    </row>
    <row r="952" spans="1:7">
      <c r="A952" s="3">
        <v>9</v>
      </c>
      <c r="B952" s="3" t="s">
        <v>21</v>
      </c>
      <c r="C952" s="3">
        <v>41121809</v>
      </c>
      <c r="D952" s="7" t="s">
        <v>3879</v>
      </c>
      <c r="E952" s="3" t="s">
        <v>60</v>
      </c>
      <c r="F952" s="4" t="s">
        <v>3880</v>
      </c>
      <c r="G952" s="1"/>
    </row>
    <row r="953" spans="1:7">
      <c r="A953" s="3">
        <v>9</v>
      </c>
      <c r="B953" s="3" t="s">
        <v>21</v>
      </c>
      <c r="C953" s="3">
        <v>41121809</v>
      </c>
      <c r="D953" s="7" t="s">
        <v>1469</v>
      </c>
      <c r="E953" s="3" t="s">
        <v>60</v>
      </c>
      <c r="F953" s="4" t="s">
        <v>3881</v>
      </c>
      <c r="G953" s="1"/>
    </row>
    <row r="954" spans="1:7" ht="27.6">
      <c r="A954" s="3">
        <v>9</v>
      </c>
      <c r="B954" s="3" t="s">
        <v>21</v>
      </c>
      <c r="C954" s="3">
        <v>41121801</v>
      </c>
      <c r="D954" s="7" t="s">
        <v>3882</v>
      </c>
      <c r="E954" s="3" t="s">
        <v>60</v>
      </c>
      <c r="F954" s="4" t="s">
        <v>3883</v>
      </c>
      <c r="G954" s="1"/>
    </row>
    <row r="955" spans="1:7" ht="27.6">
      <c r="A955" s="3">
        <v>9</v>
      </c>
      <c r="B955" s="3" t="s">
        <v>21</v>
      </c>
      <c r="C955" s="3">
        <v>41121801</v>
      </c>
      <c r="D955" s="7" t="s">
        <v>1473</v>
      </c>
      <c r="E955" s="3" t="s">
        <v>60</v>
      </c>
      <c r="F955" s="4" t="s">
        <v>3884</v>
      </c>
      <c r="G955" s="1"/>
    </row>
    <row r="956" spans="1:7">
      <c r="A956" s="3">
        <v>9</v>
      </c>
      <c r="B956" s="3" t="s">
        <v>21</v>
      </c>
      <c r="C956" s="3">
        <v>41121801</v>
      </c>
      <c r="D956" s="7" t="s">
        <v>1475</v>
      </c>
      <c r="E956" s="3" t="s">
        <v>60</v>
      </c>
      <c r="F956" s="4" t="s">
        <v>1476</v>
      </c>
      <c r="G956" s="1"/>
    </row>
    <row r="957" spans="1:7" ht="27.6">
      <c r="A957" s="3">
        <v>9</v>
      </c>
      <c r="B957" s="3" t="s">
        <v>21</v>
      </c>
      <c r="C957" s="3">
        <v>41122403</v>
      </c>
      <c r="D957" s="7" t="s">
        <v>1477</v>
      </c>
      <c r="E957" s="3" t="s">
        <v>60</v>
      </c>
      <c r="F957" s="4" t="s">
        <v>3885</v>
      </c>
      <c r="G957" s="1"/>
    </row>
    <row r="958" spans="1:7" ht="41.4">
      <c r="A958" s="3">
        <v>9</v>
      </c>
      <c r="B958" s="3" t="s">
        <v>21</v>
      </c>
      <c r="C958" s="3">
        <v>51171623</v>
      </c>
      <c r="D958" s="7" t="s">
        <v>3886</v>
      </c>
      <c r="E958" s="3" t="s">
        <v>50</v>
      </c>
      <c r="F958" s="4" t="s">
        <v>3887</v>
      </c>
      <c r="G958" s="1"/>
    </row>
    <row r="959" spans="1:7" ht="41.4">
      <c r="A959" s="3">
        <v>9</v>
      </c>
      <c r="B959" s="3" t="s">
        <v>21</v>
      </c>
      <c r="C959" s="3">
        <v>41104921</v>
      </c>
      <c r="D959" s="7" t="s">
        <v>1479</v>
      </c>
      <c r="E959" s="3" t="s">
        <v>65</v>
      </c>
      <c r="F959" s="4" t="s">
        <v>3888</v>
      </c>
      <c r="G959" s="1"/>
    </row>
    <row r="960" spans="1:7" ht="69">
      <c r="A960" s="3">
        <v>9</v>
      </c>
      <c r="B960" s="3" t="s">
        <v>21</v>
      </c>
      <c r="C960" s="3">
        <v>40161518</v>
      </c>
      <c r="D960" s="7" t="s">
        <v>1481</v>
      </c>
      <c r="E960" s="3" t="s">
        <v>65</v>
      </c>
      <c r="F960" s="4" t="s">
        <v>3889</v>
      </c>
      <c r="G960" s="1"/>
    </row>
    <row r="961" spans="1:7" ht="41.4">
      <c r="A961" s="3">
        <v>9</v>
      </c>
      <c r="B961" s="3" t="s">
        <v>21</v>
      </c>
      <c r="C961" s="3">
        <v>12352302</v>
      </c>
      <c r="D961" s="7" t="s">
        <v>3890</v>
      </c>
      <c r="E961" s="3" t="s">
        <v>557</v>
      </c>
      <c r="F961" s="4" t="s">
        <v>3891</v>
      </c>
      <c r="G961" s="1"/>
    </row>
    <row r="962" spans="1:7" ht="41.4">
      <c r="A962" s="3">
        <v>9</v>
      </c>
      <c r="B962" s="3" t="s">
        <v>21</v>
      </c>
      <c r="C962" s="3">
        <v>41116105</v>
      </c>
      <c r="D962" s="7" t="s">
        <v>3892</v>
      </c>
      <c r="E962" s="3" t="s">
        <v>557</v>
      </c>
      <c r="F962" s="4" t="s">
        <v>3893</v>
      </c>
      <c r="G962" s="1"/>
    </row>
    <row r="963" spans="1:7">
      <c r="A963" s="3">
        <v>9</v>
      </c>
      <c r="B963" s="3" t="s">
        <v>21</v>
      </c>
      <c r="C963" s="3">
        <v>41121806</v>
      </c>
      <c r="D963" s="7" t="s">
        <v>1491</v>
      </c>
      <c r="E963" s="3" t="s">
        <v>60</v>
      </c>
      <c r="F963" s="4" t="s">
        <v>1492</v>
      </c>
      <c r="G963" s="1"/>
    </row>
    <row r="964" spans="1:7">
      <c r="A964" s="3">
        <v>9</v>
      </c>
      <c r="B964" s="3" t="s">
        <v>21</v>
      </c>
      <c r="C964" s="3">
        <v>41121806</v>
      </c>
      <c r="D964" s="7" t="s">
        <v>1493</v>
      </c>
      <c r="E964" s="3" t="s">
        <v>60</v>
      </c>
      <c r="F964" s="4" t="s">
        <v>1494</v>
      </c>
      <c r="G964" s="1"/>
    </row>
    <row r="965" spans="1:7" ht="27.6">
      <c r="A965" s="3">
        <v>9</v>
      </c>
      <c r="B965" s="3" t="s">
        <v>21</v>
      </c>
      <c r="C965" s="3">
        <v>5182400</v>
      </c>
      <c r="D965" s="7" t="s">
        <v>1489</v>
      </c>
      <c r="E965" s="3" t="s">
        <v>557</v>
      </c>
      <c r="F965" s="4" t="s">
        <v>3894</v>
      </c>
      <c r="G965" s="1"/>
    </row>
    <row r="966" spans="1:7">
      <c r="A966" s="3">
        <v>9</v>
      </c>
      <c r="B966" s="3" t="s">
        <v>21</v>
      </c>
      <c r="C966" s="3">
        <v>12142004</v>
      </c>
      <c r="D966" s="7" t="s">
        <v>3895</v>
      </c>
      <c r="E966" s="3" t="s">
        <v>3766</v>
      </c>
      <c r="F966" s="4" t="s">
        <v>3896</v>
      </c>
      <c r="G966" s="1"/>
    </row>
    <row r="967" spans="1:7">
      <c r="A967" s="3">
        <v>9</v>
      </c>
      <c r="B967" s="3" t="s">
        <v>21</v>
      </c>
      <c r="C967" s="3">
        <v>15111506</v>
      </c>
      <c r="D967" s="7" t="s">
        <v>3897</v>
      </c>
      <c r="E967" s="3" t="s">
        <v>72</v>
      </c>
      <c r="F967" s="4" t="s">
        <v>3898</v>
      </c>
      <c r="G967" s="1"/>
    </row>
    <row r="968" spans="1:7" ht="41.4">
      <c r="A968" s="3">
        <v>9</v>
      </c>
      <c r="B968" s="3" t="s">
        <v>21</v>
      </c>
      <c r="C968" s="3">
        <v>41116105</v>
      </c>
      <c r="D968" s="7" t="s">
        <v>1495</v>
      </c>
      <c r="E968" s="3" t="s">
        <v>50</v>
      </c>
      <c r="F968" s="4" t="s">
        <v>3899</v>
      </c>
      <c r="G968" s="1"/>
    </row>
    <row r="969" spans="1:7" ht="41.4">
      <c r="A969" s="3">
        <v>9</v>
      </c>
      <c r="B969" s="3" t="s">
        <v>21</v>
      </c>
      <c r="C969" s="3">
        <v>41000000</v>
      </c>
      <c r="D969" s="7" t="s">
        <v>1497</v>
      </c>
      <c r="E969" s="3" t="s">
        <v>557</v>
      </c>
      <c r="F969" s="4" t="s">
        <v>1498</v>
      </c>
      <c r="G969" s="1"/>
    </row>
    <row r="970" spans="1:7" ht="41.4">
      <c r="A970" s="3">
        <v>9</v>
      </c>
      <c r="B970" s="3" t="s">
        <v>21</v>
      </c>
      <c r="C970" s="3">
        <v>41116105</v>
      </c>
      <c r="D970" s="7" t="s">
        <v>1499</v>
      </c>
      <c r="E970" s="3" t="s">
        <v>72</v>
      </c>
      <c r="F970" s="4" t="s">
        <v>3900</v>
      </c>
      <c r="G970" s="1"/>
    </row>
    <row r="971" spans="1:7" ht="69">
      <c r="A971" s="3">
        <v>9</v>
      </c>
      <c r="B971" s="3" t="s">
        <v>21</v>
      </c>
      <c r="C971" s="3">
        <v>12191504</v>
      </c>
      <c r="D971" s="7" t="s">
        <v>1501</v>
      </c>
      <c r="E971" s="3" t="s">
        <v>557</v>
      </c>
      <c r="F971" s="4" t="s">
        <v>3901</v>
      </c>
      <c r="G971" s="1"/>
    </row>
    <row r="972" spans="1:7" ht="41.4">
      <c r="A972" s="3">
        <v>9</v>
      </c>
      <c r="B972" s="3" t="s">
        <v>21</v>
      </c>
      <c r="C972" s="3">
        <v>12142103</v>
      </c>
      <c r="D972" s="7" t="s">
        <v>1503</v>
      </c>
      <c r="E972" s="3" t="s">
        <v>50</v>
      </c>
      <c r="F972" s="4" t="s">
        <v>3902</v>
      </c>
      <c r="G972" s="1"/>
    </row>
    <row r="973" spans="1:7" ht="82.8">
      <c r="A973" s="3">
        <v>9</v>
      </c>
      <c r="B973" s="3" t="s">
        <v>21</v>
      </c>
      <c r="C973" s="3">
        <v>12352316</v>
      </c>
      <c r="D973" s="7" t="s">
        <v>3903</v>
      </c>
      <c r="E973" s="3" t="s">
        <v>72</v>
      </c>
      <c r="F973" s="4" t="s">
        <v>3904</v>
      </c>
      <c r="G973" s="1"/>
    </row>
    <row r="974" spans="1:7" ht="69">
      <c r="A974" s="3">
        <v>9</v>
      </c>
      <c r="B974" s="3" t="s">
        <v>21</v>
      </c>
      <c r="C974" s="3">
        <v>12352100</v>
      </c>
      <c r="D974" s="7" t="s">
        <v>1507</v>
      </c>
      <c r="E974" s="3" t="s">
        <v>557</v>
      </c>
      <c r="F974" s="4" t="s">
        <v>3905</v>
      </c>
      <c r="G974" s="1"/>
    </row>
    <row r="975" spans="1:7" ht="110.4">
      <c r="A975" s="3">
        <v>9</v>
      </c>
      <c r="B975" s="3" t="s">
        <v>21</v>
      </c>
      <c r="C975" s="3">
        <v>41116000</v>
      </c>
      <c r="D975" s="7" t="s">
        <v>1511</v>
      </c>
      <c r="E975" s="3" t="s">
        <v>557</v>
      </c>
      <c r="F975" s="4" t="s">
        <v>3906</v>
      </c>
      <c r="G975" s="1"/>
    </row>
    <row r="976" spans="1:7" ht="55.2">
      <c r="A976" s="3">
        <v>9</v>
      </c>
      <c r="B976" s="3" t="s">
        <v>21</v>
      </c>
      <c r="C976" s="3">
        <v>41116104</v>
      </c>
      <c r="D976" s="7" t="s">
        <v>1517</v>
      </c>
      <c r="E976" s="3" t="s">
        <v>60</v>
      </c>
      <c r="F976" s="4" t="s">
        <v>3907</v>
      </c>
      <c r="G976" s="1"/>
    </row>
    <row r="977" spans="1:7" ht="69">
      <c r="A977" s="3">
        <v>9</v>
      </c>
      <c r="B977" s="3" t="s">
        <v>21</v>
      </c>
      <c r="C977" s="3">
        <v>41122107</v>
      </c>
      <c r="D977" s="7" t="s">
        <v>1525</v>
      </c>
      <c r="E977" s="3" t="s">
        <v>111</v>
      </c>
      <c r="F977" s="4" t="s">
        <v>3908</v>
      </c>
      <c r="G977" s="1"/>
    </row>
    <row r="978" spans="1:7" ht="41.4">
      <c r="A978" s="3">
        <v>9</v>
      </c>
      <c r="B978" s="3" t="s">
        <v>21</v>
      </c>
      <c r="C978" s="3">
        <v>41122107</v>
      </c>
      <c r="D978" s="7" t="s">
        <v>1527</v>
      </c>
      <c r="E978" s="3" t="s">
        <v>111</v>
      </c>
      <c r="F978" s="4" t="s">
        <v>3909</v>
      </c>
      <c r="G978" s="1"/>
    </row>
    <row r="979" spans="1:7" ht="138">
      <c r="A979" s="3">
        <v>9</v>
      </c>
      <c r="B979" s="3" t="s">
        <v>21</v>
      </c>
      <c r="C979" s="3">
        <v>41116130</v>
      </c>
      <c r="D979" s="7" t="s">
        <v>1529</v>
      </c>
      <c r="E979" s="3" t="s">
        <v>50</v>
      </c>
      <c r="F979" s="4" t="s">
        <v>3910</v>
      </c>
      <c r="G979" s="1"/>
    </row>
    <row r="980" spans="1:7" ht="41.4">
      <c r="A980" s="3">
        <v>9</v>
      </c>
      <c r="B980" s="3" t="s">
        <v>21</v>
      </c>
      <c r="C980" s="3">
        <v>41116107</v>
      </c>
      <c r="D980" s="7" t="s">
        <v>1531</v>
      </c>
      <c r="E980" s="3" t="s">
        <v>557</v>
      </c>
      <c r="F980" s="4" t="s">
        <v>1532</v>
      </c>
      <c r="G980" s="1"/>
    </row>
    <row r="981" spans="1:7" ht="41.4">
      <c r="A981" s="3">
        <v>9</v>
      </c>
      <c r="B981" s="3" t="s">
        <v>21</v>
      </c>
      <c r="C981" s="3">
        <v>51191907</v>
      </c>
      <c r="D981" s="7" t="s">
        <v>1535</v>
      </c>
      <c r="E981" s="3" t="s">
        <v>557</v>
      </c>
      <c r="F981" s="4" t="s">
        <v>3911</v>
      </c>
      <c r="G981" s="1"/>
    </row>
    <row r="982" spans="1:7">
      <c r="A982" s="3">
        <v>9</v>
      </c>
      <c r="B982" s="3" t="s">
        <v>21</v>
      </c>
      <c r="C982" s="3">
        <v>41121800</v>
      </c>
      <c r="D982" s="7" t="s">
        <v>1537</v>
      </c>
      <c r="E982" s="3" t="s">
        <v>60</v>
      </c>
      <c r="F982" s="4" t="s">
        <v>1538</v>
      </c>
      <c r="G982" s="1"/>
    </row>
    <row r="983" spans="1:7" ht="179.4">
      <c r="A983" s="3">
        <v>9</v>
      </c>
      <c r="B983" s="3" t="s">
        <v>21</v>
      </c>
      <c r="C983" s="3">
        <v>41116105</v>
      </c>
      <c r="D983" s="7" t="s">
        <v>1539</v>
      </c>
      <c r="E983" s="3" t="s">
        <v>50</v>
      </c>
      <c r="F983" s="4" t="s">
        <v>3912</v>
      </c>
      <c r="G983" s="1"/>
    </row>
    <row r="984" spans="1:7" ht="82.8">
      <c r="A984" s="3">
        <v>9</v>
      </c>
      <c r="B984" s="3" t="s">
        <v>21</v>
      </c>
      <c r="C984" s="3">
        <v>12352303</v>
      </c>
      <c r="D984" s="7" t="s">
        <v>1543</v>
      </c>
      <c r="E984" s="3" t="s">
        <v>557</v>
      </c>
      <c r="F984" s="4" t="s">
        <v>3913</v>
      </c>
      <c r="G984" s="1"/>
    </row>
    <row r="985" spans="1:7" ht="82.8">
      <c r="A985" s="3">
        <v>9</v>
      </c>
      <c r="B985" s="3" t="s">
        <v>21</v>
      </c>
      <c r="C985" s="3">
        <v>51102718</v>
      </c>
      <c r="D985" s="7" t="s">
        <v>1545</v>
      </c>
      <c r="E985" s="3" t="s">
        <v>557</v>
      </c>
      <c r="F985" s="4" t="s">
        <v>3914</v>
      </c>
      <c r="G985" s="1"/>
    </row>
    <row r="986" spans="1:7" ht="69">
      <c r="A986" s="3">
        <v>9</v>
      </c>
      <c r="B986" s="3" t="s">
        <v>21</v>
      </c>
      <c r="C986" s="3">
        <v>41116105</v>
      </c>
      <c r="D986" s="7" t="s">
        <v>3915</v>
      </c>
      <c r="E986" s="3" t="s">
        <v>557</v>
      </c>
      <c r="F986" s="4" t="s">
        <v>1548</v>
      </c>
      <c r="G986" s="1"/>
    </row>
    <row r="987" spans="1:7" ht="27.6">
      <c r="A987" s="3">
        <v>9</v>
      </c>
      <c r="B987" s="3" t="s">
        <v>21</v>
      </c>
      <c r="C987" s="3">
        <v>41116105</v>
      </c>
      <c r="D987" s="7" t="s">
        <v>1549</v>
      </c>
      <c r="E987" s="3" t="s">
        <v>557</v>
      </c>
      <c r="F987" s="4" t="s">
        <v>3916</v>
      </c>
      <c r="G987" s="1"/>
    </row>
    <row r="988" spans="1:7">
      <c r="A988" s="3">
        <v>9</v>
      </c>
      <c r="B988" s="3" t="s">
        <v>21</v>
      </c>
      <c r="C988" s="3">
        <v>12352102</v>
      </c>
      <c r="D988" s="7" t="s">
        <v>3917</v>
      </c>
      <c r="E988" s="3" t="s">
        <v>72</v>
      </c>
      <c r="F988" s="4" t="s">
        <v>3918</v>
      </c>
      <c r="G988" s="1"/>
    </row>
    <row r="989" spans="1:7" ht="96.6">
      <c r="A989" s="3">
        <v>9</v>
      </c>
      <c r="B989" s="3" t="s">
        <v>21</v>
      </c>
      <c r="C989" s="3">
        <v>12352102</v>
      </c>
      <c r="D989" s="7" t="s">
        <v>1551</v>
      </c>
      <c r="E989" s="3" t="s">
        <v>557</v>
      </c>
      <c r="F989" s="4" t="s">
        <v>3919</v>
      </c>
      <c r="G989" s="1"/>
    </row>
    <row r="990" spans="1:7" ht="41.4">
      <c r="A990" s="3">
        <v>9</v>
      </c>
      <c r="B990" s="3" t="s">
        <v>21</v>
      </c>
      <c r="C990" s="3">
        <v>14122200</v>
      </c>
      <c r="D990" s="7" t="s">
        <v>1553</v>
      </c>
      <c r="E990" s="3" t="s">
        <v>60</v>
      </c>
      <c r="F990" s="4" t="s">
        <v>3920</v>
      </c>
      <c r="G990" s="1"/>
    </row>
    <row r="991" spans="1:7" ht="41.4">
      <c r="A991" s="3">
        <v>9</v>
      </c>
      <c r="B991" s="3" t="s">
        <v>21</v>
      </c>
      <c r="C991" s="3">
        <v>41116129</v>
      </c>
      <c r="D991" s="7" t="s">
        <v>3921</v>
      </c>
      <c r="E991" s="3" t="s">
        <v>65</v>
      </c>
      <c r="F991" s="4" t="s">
        <v>3922</v>
      </c>
      <c r="G991" s="1"/>
    </row>
    <row r="992" spans="1:7" ht="69">
      <c r="A992" s="3">
        <v>9</v>
      </c>
      <c r="B992" s="3" t="s">
        <v>21</v>
      </c>
      <c r="C992" s="3">
        <v>12141707</v>
      </c>
      <c r="D992" s="7" t="s">
        <v>3923</v>
      </c>
      <c r="E992" s="3" t="s">
        <v>557</v>
      </c>
      <c r="F992" s="4" t="s">
        <v>3924</v>
      </c>
      <c r="G992" s="1"/>
    </row>
    <row r="993" spans="1:7" ht="69">
      <c r="A993" s="3">
        <v>9</v>
      </c>
      <c r="B993" s="3" t="s">
        <v>21</v>
      </c>
      <c r="C993" s="3">
        <v>12141700</v>
      </c>
      <c r="D993" s="7" t="s">
        <v>3925</v>
      </c>
      <c r="E993" s="3" t="s">
        <v>557</v>
      </c>
      <c r="F993" s="4" t="s">
        <v>1562</v>
      </c>
      <c r="G993" s="1"/>
    </row>
    <row r="994" spans="1:7" ht="55.2">
      <c r="A994" s="3">
        <v>9</v>
      </c>
      <c r="B994" s="3" t="s">
        <v>21</v>
      </c>
      <c r="C994" s="3">
        <v>51102709</v>
      </c>
      <c r="D994" s="7" t="s">
        <v>1565</v>
      </c>
      <c r="E994" s="3" t="s">
        <v>50</v>
      </c>
      <c r="F994" s="4" t="s">
        <v>3926</v>
      </c>
      <c r="G994" s="1"/>
    </row>
    <row r="995" spans="1:7" ht="41.4">
      <c r="A995" s="3">
        <v>9</v>
      </c>
      <c r="B995" s="3" t="s">
        <v>21</v>
      </c>
      <c r="C995" s="3">
        <v>12352304</v>
      </c>
      <c r="D995" s="7" t="s">
        <v>1567</v>
      </c>
      <c r="E995" s="3" t="s">
        <v>557</v>
      </c>
      <c r="F995" s="4" t="s">
        <v>3927</v>
      </c>
      <c r="G995" s="1"/>
    </row>
    <row r="996" spans="1:7" ht="27.6">
      <c r="A996" s="3">
        <v>9</v>
      </c>
      <c r="B996" s="3" t="s">
        <v>21</v>
      </c>
      <c r="C996" s="3">
        <v>41121800</v>
      </c>
      <c r="D996" s="7" t="s">
        <v>1569</v>
      </c>
      <c r="E996" s="3" t="s">
        <v>60</v>
      </c>
      <c r="F996" s="4" t="s">
        <v>1570</v>
      </c>
      <c r="G996" s="1"/>
    </row>
    <row r="997" spans="1:7" ht="179.4">
      <c r="A997" s="3">
        <v>9</v>
      </c>
      <c r="B997" s="3" t="s">
        <v>21</v>
      </c>
      <c r="C997" s="3">
        <v>41116105</v>
      </c>
      <c r="D997" s="7" t="s">
        <v>1571</v>
      </c>
      <c r="E997" s="3" t="s">
        <v>557</v>
      </c>
      <c r="F997" s="4" t="s">
        <v>3928</v>
      </c>
      <c r="G997" s="1"/>
    </row>
    <row r="998" spans="1:7" ht="41.4">
      <c r="A998" s="3">
        <v>9</v>
      </c>
      <c r="B998" s="3" t="s">
        <v>21</v>
      </c>
      <c r="C998" s="3">
        <v>41116105</v>
      </c>
      <c r="D998" s="7" t="s">
        <v>1573</v>
      </c>
      <c r="E998" s="3" t="s">
        <v>557</v>
      </c>
      <c r="F998" s="4" t="s">
        <v>1574</v>
      </c>
      <c r="G998" s="1"/>
    </row>
    <row r="999" spans="1:7" ht="27.6">
      <c r="A999" s="3">
        <v>9</v>
      </c>
      <c r="B999" s="3" t="s">
        <v>21</v>
      </c>
      <c r="C999" s="3">
        <v>41121805</v>
      </c>
      <c r="D999" s="7" t="s">
        <v>3929</v>
      </c>
      <c r="E999" s="3" t="s">
        <v>60</v>
      </c>
      <c r="F999" s="4" t="s">
        <v>3930</v>
      </c>
      <c r="G999" s="1"/>
    </row>
    <row r="1000" spans="1:7">
      <c r="A1000" s="3">
        <v>9</v>
      </c>
      <c r="B1000" s="3" t="s">
        <v>21</v>
      </c>
      <c r="C1000" s="3">
        <v>41115800</v>
      </c>
      <c r="D1000" s="7" t="s">
        <v>1577</v>
      </c>
      <c r="E1000" s="3" t="s">
        <v>111</v>
      </c>
      <c r="F1000" s="4" t="s">
        <v>3931</v>
      </c>
      <c r="G1000" s="1"/>
    </row>
    <row r="1001" spans="1:7">
      <c r="A1001" s="3">
        <v>9</v>
      </c>
      <c r="B1001" s="3" t="s">
        <v>21</v>
      </c>
      <c r="C1001" s="3">
        <v>41115800</v>
      </c>
      <c r="D1001" s="7" t="s">
        <v>1575</v>
      </c>
      <c r="E1001" s="3" t="s">
        <v>111</v>
      </c>
      <c r="F1001" s="4" t="s">
        <v>3932</v>
      </c>
      <c r="G1001" s="1"/>
    </row>
    <row r="1002" spans="1:7">
      <c r="A1002" s="3">
        <v>9</v>
      </c>
      <c r="B1002" s="3" t="s">
        <v>21</v>
      </c>
      <c r="C1002" s="3">
        <v>41115800</v>
      </c>
      <c r="D1002" s="7" t="s">
        <v>1579</v>
      </c>
      <c r="E1002" s="3" t="s">
        <v>111</v>
      </c>
      <c r="F1002" s="4" t="s">
        <v>3933</v>
      </c>
      <c r="G1002" s="1"/>
    </row>
    <row r="1003" spans="1:7">
      <c r="A1003" s="3">
        <v>9</v>
      </c>
      <c r="B1003" s="3" t="s">
        <v>21</v>
      </c>
      <c r="C1003" s="3">
        <v>41122401</v>
      </c>
      <c r="D1003" s="7" t="s">
        <v>1581</v>
      </c>
      <c r="E1003" s="3" t="s">
        <v>60</v>
      </c>
      <c r="F1003" s="4" t="s">
        <v>1582</v>
      </c>
      <c r="G1003" s="1"/>
    </row>
    <row r="1004" spans="1:7" ht="41.4">
      <c r="A1004" s="3">
        <v>9</v>
      </c>
      <c r="B1004" s="3" t="s">
        <v>21</v>
      </c>
      <c r="C1004" s="3">
        <v>12171500</v>
      </c>
      <c r="D1004" s="7" t="s">
        <v>1583</v>
      </c>
      <c r="E1004" s="3" t="s">
        <v>557</v>
      </c>
      <c r="F1004" s="4" t="s">
        <v>1584</v>
      </c>
      <c r="G1004" s="1"/>
    </row>
    <row r="1005" spans="1:7" ht="41.4">
      <c r="A1005" s="3">
        <v>9</v>
      </c>
      <c r="B1005" s="3" t="s">
        <v>21</v>
      </c>
      <c r="C1005" s="3">
        <v>41116105</v>
      </c>
      <c r="D1005" s="7" t="s">
        <v>1585</v>
      </c>
      <c r="E1005" s="3" t="s">
        <v>50</v>
      </c>
      <c r="F1005" s="4" t="s">
        <v>1586</v>
      </c>
      <c r="G1005" s="1"/>
    </row>
    <row r="1006" spans="1:7" ht="41.4">
      <c r="A1006" s="3">
        <v>9</v>
      </c>
      <c r="B1006" s="3" t="s">
        <v>21</v>
      </c>
      <c r="C1006" s="3">
        <v>41116105</v>
      </c>
      <c r="D1006" s="7" t="s">
        <v>1587</v>
      </c>
      <c r="E1006" s="3" t="s">
        <v>557</v>
      </c>
      <c r="F1006" s="4" t="s">
        <v>1588</v>
      </c>
      <c r="G1006" s="1"/>
    </row>
    <row r="1007" spans="1:7" ht="41.4">
      <c r="A1007" s="3">
        <v>9</v>
      </c>
      <c r="B1007" s="3" t="s">
        <v>21</v>
      </c>
      <c r="C1007" s="3">
        <v>41116105</v>
      </c>
      <c r="D1007" s="7" t="s">
        <v>3934</v>
      </c>
      <c r="E1007" s="3" t="s">
        <v>557</v>
      </c>
      <c r="F1007" s="4" t="s">
        <v>3935</v>
      </c>
      <c r="G1007" s="1"/>
    </row>
    <row r="1008" spans="1:7" ht="41.4">
      <c r="A1008" s="3">
        <v>9</v>
      </c>
      <c r="B1008" s="3" t="s">
        <v>21</v>
      </c>
      <c r="C1008" s="3">
        <v>41116105</v>
      </c>
      <c r="D1008" s="7" t="s">
        <v>1599</v>
      </c>
      <c r="E1008" s="3" t="s">
        <v>557</v>
      </c>
      <c r="F1008" s="4" t="s">
        <v>1600</v>
      </c>
      <c r="G1008" s="1"/>
    </row>
    <row r="1009" spans="1:7" ht="41.4">
      <c r="A1009" s="3">
        <v>9</v>
      </c>
      <c r="B1009" s="3" t="s">
        <v>21</v>
      </c>
      <c r="C1009" s="3">
        <v>41116105</v>
      </c>
      <c r="D1009" s="7" t="s">
        <v>1595</v>
      </c>
      <c r="E1009" s="3" t="s">
        <v>557</v>
      </c>
      <c r="F1009" s="4" t="s">
        <v>1596</v>
      </c>
      <c r="G1009" s="1"/>
    </row>
    <row r="1010" spans="1:7" ht="41.4">
      <c r="A1010" s="3">
        <v>9</v>
      </c>
      <c r="B1010" s="3" t="s">
        <v>21</v>
      </c>
      <c r="C1010" s="3">
        <v>41116105</v>
      </c>
      <c r="D1010" s="7" t="s">
        <v>1593</v>
      </c>
      <c r="E1010" s="3" t="s">
        <v>557</v>
      </c>
      <c r="F1010" s="4" t="s">
        <v>1594</v>
      </c>
      <c r="G1010" s="1"/>
    </row>
    <row r="1011" spans="1:7" ht="41.4">
      <c r="A1011" s="3">
        <v>9</v>
      </c>
      <c r="B1011" s="3" t="s">
        <v>21</v>
      </c>
      <c r="C1011" s="3">
        <v>41116105</v>
      </c>
      <c r="D1011" s="7" t="s">
        <v>1597</v>
      </c>
      <c r="E1011" s="3" t="s">
        <v>557</v>
      </c>
      <c r="F1011" s="4" t="s">
        <v>1598</v>
      </c>
      <c r="G1011" s="1"/>
    </row>
    <row r="1012" spans="1:7" ht="41.4">
      <c r="A1012" s="3">
        <v>9</v>
      </c>
      <c r="B1012" s="3" t="s">
        <v>21</v>
      </c>
      <c r="C1012" s="3">
        <v>41116105</v>
      </c>
      <c r="D1012" s="7" t="s">
        <v>1591</v>
      </c>
      <c r="E1012" s="3" t="s">
        <v>557</v>
      </c>
      <c r="F1012" s="4" t="s">
        <v>1592</v>
      </c>
      <c r="G1012" s="1"/>
    </row>
    <row r="1013" spans="1:7" ht="41.4">
      <c r="A1013" s="3">
        <v>9</v>
      </c>
      <c r="B1013" s="3" t="s">
        <v>21</v>
      </c>
      <c r="C1013" s="3">
        <v>41116105</v>
      </c>
      <c r="D1013" s="7" t="s">
        <v>1603</v>
      </c>
      <c r="E1013" s="3" t="s">
        <v>557</v>
      </c>
      <c r="F1013" s="4" t="s">
        <v>1604</v>
      </c>
      <c r="G1013" s="1"/>
    </row>
    <row r="1014" spans="1:7" ht="41.4">
      <c r="A1014" s="3">
        <v>9</v>
      </c>
      <c r="B1014" s="3" t="s">
        <v>21</v>
      </c>
      <c r="C1014" s="3">
        <v>41116105</v>
      </c>
      <c r="D1014" s="7" t="s">
        <v>1605</v>
      </c>
      <c r="E1014" s="3" t="s">
        <v>557</v>
      </c>
      <c r="F1014" s="4" t="s">
        <v>3936</v>
      </c>
      <c r="G1014" s="1"/>
    </row>
    <row r="1015" spans="1:7" ht="41.4">
      <c r="A1015" s="3">
        <v>9</v>
      </c>
      <c r="B1015" s="3" t="s">
        <v>21</v>
      </c>
      <c r="C1015" s="3">
        <v>41116105</v>
      </c>
      <c r="D1015" s="7" t="s">
        <v>3937</v>
      </c>
      <c r="E1015" s="3" t="s">
        <v>557</v>
      </c>
      <c r="F1015" s="4" t="s">
        <v>3938</v>
      </c>
      <c r="G1015" s="1"/>
    </row>
    <row r="1016" spans="1:7" ht="41.4">
      <c r="A1016" s="3">
        <v>9</v>
      </c>
      <c r="B1016" s="3" t="s">
        <v>21</v>
      </c>
      <c r="C1016" s="3">
        <v>41116105</v>
      </c>
      <c r="D1016" s="7" t="s">
        <v>1601</v>
      </c>
      <c r="E1016" s="3" t="s">
        <v>557</v>
      </c>
      <c r="F1016" s="4" t="s">
        <v>3939</v>
      </c>
      <c r="G1016" s="1"/>
    </row>
    <row r="1017" spans="1:7" ht="41.4">
      <c r="A1017" s="3">
        <v>9</v>
      </c>
      <c r="B1017" s="3" t="s">
        <v>21</v>
      </c>
      <c r="C1017" s="3">
        <v>41116105</v>
      </c>
      <c r="D1017" s="7" t="s">
        <v>3940</v>
      </c>
      <c r="E1017" s="3" t="s">
        <v>557</v>
      </c>
      <c r="F1017" s="4" t="s">
        <v>3941</v>
      </c>
      <c r="G1017" s="1"/>
    </row>
    <row r="1018" spans="1:7" ht="69">
      <c r="A1018" s="3">
        <v>9</v>
      </c>
      <c r="B1018" s="3" t="s">
        <v>21</v>
      </c>
      <c r="C1018" s="3">
        <v>41116000</v>
      </c>
      <c r="D1018" s="7" t="s">
        <v>1607</v>
      </c>
      <c r="E1018" s="3" t="s">
        <v>557</v>
      </c>
      <c r="F1018" s="4" t="s">
        <v>3942</v>
      </c>
      <c r="G1018" s="1"/>
    </row>
    <row r="1019" spans="1:7" ht="55.2">
      <c r="A1019" s="3">
        <v>9</v>
      </c>
      <c r="B1019" s="3" t="s">
        <v>21</v>
      </c>
      <c r="C1019" s="3">
        <v>41116000</v>
      </c>
      <c r="D1019" s="7" t="s">
        <v>1609</v>
      </c>
      <c r="E1019" s="3" t="s">
        <v>557</v>
      </c>
      <c r="F1019" s="4" t="s">
        <v>1610</v>
      </c>
      <c r="G1019" s="1"/>
    </row>
    <row r="1020" spans="1:7" ht="55.2">
      <c r="A1020" s="3">
        <v>9</v>
      </c>
      <c r="B1020" s="3" t="s">
        <v>21</v>
      </c>
      <c r="C1020" s="3">
        <v>41116000</v>
      </c>
      <c r="D1020" s="7" t="s">
        <v>1611</v>
      </c>
      <c r="E1020" s="3" t="s">
        <v>557</v>
      </c>
      <c r="F1020" s="4" t="s">
        <v>3943</v>
      </c>
      <c r="G1020" s="1"/>
    </row>
    <row r="1021" spans="1:7" ht="69">
      <c r="A1021" s="3">
        <v>9</v>
      </c>
      <c r="B1021" s="3" t="s">
        <v>21</v>
      </c>
      <c r="C1021" s="3">
        <v>41116000</v>
      </c>
      <c r="D1021" s="7" t="s">
        <v>3944</v>
      </c>
      <c r="E1021" s="3" t="s">
        <v>557</v>
      </c>
      <c r="F1021" s="4" t="s">
        <v>3945</v>
      </c>
      <c r="G1021" s="1"/>
    </row>
    <row r="1022" spans="1:7" ht="41.4">
      <c r="A1022" s="3">
        <v>9</v>
      </c>
      <c r="B1022" s="3" t="s">
        <v>21</v>
      </c>
      <c r="C1022" s="3">
        <v>41104201</v>
      </c>
      <c r="D1022" s="7" t="s">
        <v>1615</v>
      </c>
      <c r="E1022" s="3" t="s">
        <v>1616</v>
      </c>
      <c r="F1022" s="4" t="s">
        <v>3946</v>
      </c>
      <c r="G1022" s="1"/>
    </row>
    <row r="1023" spans="1:7" ht="151.80000000000001">
      <c r="A1023" s="3">
        <v>9</v>
      </c>
      <c r="B1023" s="3" t="s">
        <v>21</v>
      </c>
      <c r="C1023" s="3">
        <v>41116105</v>
      </c>
      <c r="D1023" s="7" t="s">
        <v>1618</v>
      </c>
      <c r="E1023" s="3" t="s">
        <v>72</v>
      </c>
      <c r="F1023" s="4" t="s">
        <v>3947</v>
      </c>
      <c r="G1023" s="1"/>
    </row>
    <row r="1024" spans="1:7" ht="41.4">
      <c r="A1024" s="3">
        <v>9</v>
      </c>
      <c r="B1024" s="3" t="s">
        <v>21</v>
      </c>
      <c r="C1024" s="3">
        <v>51211624</v>
      </c>
      <c r="D1024" s="7" t="s">
        <v>1620</v>
      </c>
      <c r="E1024" s="3" t="s">
        <v>557</v>
      </c>
      <c r="F1024" s="4" t="s">
        <v>3948</v>
      </c>
      <c r="G1024" s="1"/>
    </row>
    <row r="1025" spans="1:7" ht="41.4">
      <c r="A1025" s="3">
        <v>9</v>
      </c>
      <c r="B1025" s="3" t="s">
        <v>21</v>
      </c>
      <c r="C1025" s="3">
        <v>41116105</v>
      </c>
      <c r="D1025" s="7" t="s">
        <v>1622</v>
      </c>
      <c r="E1025" s="3" t="s">
        <v>557</v>
      </c>
      <c r="F1025" s="4" t="s">
        <v>3949</v>
      </c>
      <c r="G1025" s="1"/>
    </row>
    <row r="1026" spans="1:7" ht="41.4">
      <c r="A1026" s="3">
        <v>9</v>
      </c>
      <c r="B1026" s="3" t="s">
        <v>21</v>
      </c>
      <c r="C1026" s="3">
        <v>51131503</v>
      </c>
      <c r="D1026" s="7" t="s">
        <v>1624</v>
      </c>
      <c r="E1026" s="3" t="s">
        <v>557</v>
      </c>
      <c r="F1026" s="4" t="s">
        <v>3950</v>
      </c>
      <c r="G1026" s="1"/>
    </row>
    <row r="1027" spans="1:7" ht="27.6">
      <c r="A1027" s="3">
        <v>9</v>
      </c>
      <c r="B1027" s="3" t="s">
        <v>21</v>
      </c>
      <c r="C1027" s="3">
        <v>41116105</v>
      </c>
      <c r="D1027" s="7" t="s">
        <v>1626</v>
      </c>
      <c r="E1027" s="3" t="s">
        <v>557</v>
      </c>
      <c r="F1027" s="4" t="s">
        <v>1627</v>
      </c>
      <c r="G1027" s="1"/>
    </row>
    <row r="1028" spans="1:7" ht="41.4">
      <c r="A1028" s="3">
        <v>9</v>
      </c>
      <c r="B1028" s="3" t="s">
        <v>21</v>
      </c>
      <c r="C1028" s="3">
        <v>11101709</v>
      </c>
      <c r="D1028" s="7" t="s">
        <v>3951</v>
      </c>
      <c r="E1028" s="3" t="s">
        <v>557</v>
      </c>
      <c r="F1028" s="4" t="s">
        <v>3952</v>
      </c>
      <c r="G1028" s="1"/>
    </row>
    <row r="1029" spans="1:7">
      <c r="A1029" s="3">
        <v>9</v>
      </c>
      <c r="B1029" s="3" t="s">
        <v>21</v>
      </c>
      <c r="C1029" s="3">
        <v>41112213</v>
      </c>
      <c r="D1029" s="7" t="s">
        <v>1630</v>
      </c>
      <c r="E1029" s="3" t="s">
        <v>60</v>
      </c>
      <c r="F1029" s="4" t="s">
        <v>1631</v>
      </c>
      <c r="G1029" s="1"/>
    </row>
    <row r="1030" spans="1:7" ht="69">
      <c r="A1030" s="3">
        <v>9</v>
      </c>
      <c r="B1030" s="3" t="s">
        <v>21</v>
      </c>
      <c r="C1030" s="3">
        <v>12161503</v>
      </c>
      <c r="D1030" s="7" t="s">
        <v>1632</v>
      </c>
      <c r="E1030" s="3" t="s">
        <v>65</v>
      </c>
      <c r="F1030" s="4" t="s">
        <v>3953</v>
      </c>
      <c r="G1030" s="1"/>
    </row>
    <row r="1031" spans="1:7" ht="27.6">
      <c r="A1031" s="3">
        <v>9</v>
      </c>
      <c r="B1031" s="3" t="s">
        <v>21</v>
      </c>
      <c r="C1031" s="3">
        <v>12161503</v>
      </c>
      <c r="D1031" s="7" t="s">
        <v>3954</v>
      </c>
      <c r="E1031" s="3" t="s">
        <v>65</v>
      </c>
      <c r="F1031" s="4" t="s">
        <v>1635</v>
      </c>
      <c r="G1031" s="1"/>
    </row>
    <row r="1032" spans="1:7" ht="27.6">
      <c r="A1032" s="3">
        <v>9</v>
      </c>
      <c r="B1032" s="3" t="s">
        <v>21</v>
      </c>
      <c r="C1032" s="3">
        <v>12161503</v>
      </c>
      <c r="D1032" s="7" t="s">
        <v>1636</v>
      </c>
      <c r="E1032" s="3" t="s">
        <v>65</v>
      </c>
      <c r="F1032" s="4" t="s">
        <v>3955</v>
      </c>
      <c r="G1032" s="1"/>
    </row>
    <row r="1033" spans="1:7" ht="41.4">
      <c r="A1033" s="3">
        <v>9</v>
      </c>
      <c r="B1033" s="3" t="s">
        <v>21</v>
      </c>
      <c r="C1033" s="3">
        <v>41113034</v>
      </c>
      <c r="D1033" s="7" t="s">
        <v>1640</v>
      </c>
      <c r="E1033" s="3" t="s">
        <v>65</v>
      </c>
      <c r="F1033" s="4" t="s">
        <v>1641</v>
      </c>
      <c r="G1033" s="1"/>
    </row>
    <row r="1034" spans="1:7" ht="27.6">
      <c r="A1034" s="3">
        <v>9</v>
      </c>
      <c r="B1034" s="3" t="s">
        <v>21</v>
      </c>
      <c r="C1034" s="3">
        <v>41121802</v>
      </c>
      <c r="D1034" s="7" t="s">
        <v>1642</v>
      </c>
      <c r="E1034" s="3" t="s">
        <v>60</v>
      </c>
      <c r="F1034" s="4" t="s">
        <v>1643</v>
      </c>
      <c r="G1034" s="1"/>
    </row>
    <row r="1035" spans="1:7" ht="27.6">
      <c r="A1035" s="3">
        <v>9</v>
      </c>
      <c r="B1035" s="3" t="s">
        <v>21</v>
      </c>
      <c r="C1035" s="3">
        <v>41121800</v>
      </c>
      <c r="D1035" s="7" t="s">
        <v>1644</v>
      </c>
      <c r="E1035" s="3" t="s">
        <v>60</v>
      </c>
      <c r="F1035" s="4" t="s">
        <v>1645</v>
      </c>
      <c r="G1035" s="1"/>
    </row>
    <row r="1036" spans="1:7" ht="27.6">
      <c r="A1036" s="3">
        <v>9</v>
      </c>
      <c r="B1036" s="3" t="s">
        <v>21</v>
      </c>
      <c r="C1036" s="3">
        <v>41121800</v>
      </c>
      <c r="D1036" s="7" t="s">
        <v>1646</v>
      </c>
      <c r="E1036" s="3" t="s">
        <v>60</v>
      </c>
      <c r="F1036" s="4" t="s">
        <v>1647</v>
      </c>
      <c r="G1036" s="1"/>
    </row>
    <row r="1037" spans="1:7" ht="27.6">
      <c r="A1037" s="3">
        <v>9</v>
      </c>
      <c r="B1037" s="3" t="s">
        <v>21</v>
      </c>
      <c r="C1037" s="3">
        <v>41121800</v>
      </c>
      <c r="D1037" s="7" t="s">
        <v>1648</v>
      </c>
      <c r="E1037" s="3" t="s">
        <v>60</v>
      </c>
      <c r="F1037" s="4" t="s">
        <v>1649</v>
      </c>
      <c r="G1037" s="1"/>
    </row>
    <row r="1038" spans="1:7" ht="27.6">
      <c r="A1038" s="3">
        <v>9</v>
      </c>
      <c r="B1038" s="3" t="s">
        <v>21</v>
      </c>
      <c r="C1038" s="3">
        <v>41121800</v>
      </c>
      <c r="D1038" s="7" t="s">
        <v>1650</v>
      </c>
      <c r="E1038" s="3" t="s">
        <v>60</v>
      </c>
      <c r="F1038" s="4" t="s">
        <v>1651</v>
      </c>
      <c r="G1038" s="1"/>
    </row>
    <row r="1039" spans="1:7" ht="27.6">
      <c r="A1039" s="3">
        <v>9</v>
      </c>
      <c r="B1039" s="3" t="s">
        <v>21</v>
      </c>
      <c r="C1039" s="3">
        <v>41121800</v>
      </c>
      <c r="D1039" s="7" t="s">
        <v>1652</v>
      </c>
      <c r="E1039" s="3" t="s">
        <v>60</v>
      </c>
      <c r="F1039" s="4" t="s">
        <v>3956</v>
      </c>
      <c r="G1039" s="1"/>
    </row>
    <row r="1040" spans="1:7" ht="27.6">
      <c r="A1040" s="3">
        <v>9</v>
      </c>
      <c r="B1040" s="3" t="s">
        <v>21</v>
      </c>
      <c r="C1040" s="3">
        <v>41121800</v>
      </c>
      <c r="D1040" s="7" t="s">
        <v>1654</v>
      </c>
      <c r="E1040" s="3" t="s">
        <v>60</v>
      </c>
      <c r="F1040" s="4" t="s">
        <v>3957</v>
      </c>
      <c r="G1040" s="1"/>
    </row>
    <row r="1041" spans="1:7" ht="27.6">
      <c r="A1041" s="3">
        <v>9</v>
      </c>
      <c r="B1041" s="3" t="s">
        <v>21</v>
      </c>
      <c r="C1041" s="3">
        <v>41121800</v>
      </c>
      <c r="D1041" s="7" t="s">
        <v>1656</v>
      </c>
      <c r="E1041" s="3" t="s">
        <v>60</v>
      </c>
      <c r="F1041" s="4" t="s">
        <v>3958</v>
      </c>
      <c r="G1041" s="1"/>
    </row>
    <row r="1042" spans="1:7" ht="27.6">
      <c r="A1042" s="3">
        <v>9</v>
      </c>
      <c r="B1042" s="3" t="s">
        <v>21</v>
      </c>
      <c r="C1042" s="3">
        <v>41121800</v>
      </c>
      <c r="D1042" s="7" t="s">
        <v>1658</v>
      </c>
      <c r="E1042" s="3" t="s">
        <v>60</v>
      </c>
      <c r="F1042" s="4" t="s">
        <v>3959</v>
      </c>
      <c r="G1042" s="1"/>
    </row>
    <row r="1043" spans="1:7" ht="27.6">
      <c r="A1043" s="3">
        <v>9</v>
      </c>
      <c r="B1043" s="3" t="s">
        <v>21</v>
      </c>
      <c r="C1043" s="3">
        <v>41121800</v>
      </c>
      <c r="D1043" s="7" t="s">
        <v>1660</v>
      </c>
      <c r="E1043" s="3" t="s">
        <v>60</v>
      </c>
      <c r="F1043" s="4" t="s">
        <v>1661</v>
      </c>
      <c r="G1043" s="1"/>
    </row>
    <row r="1044" spans="1:7" ht="27.6">
      <c r="A1044" s="3">
        <v>9</v>
      </c>
      <c r="B1044" s="3" t="s">
        <v>21</v>
      </c>
      <c r="C1044" s="3">
        <v>41121800</v>
      </c>
      <c r="D1044" s="7" t="s">
        <v>1662</v>
      </c>
      <c r="E1044" s="3" t="s">
        <v>60</v>
      </c>
      <c r="F1044" s="4" t="s">
        <v>3960</v>
      </c>
      <c r="G1044" s="1"/>
    </row>
    <row r="1045" spans="1:7" ht="82.8">
      <c r="A1045" s="3">
        <v>9</v>
      </c>
      <c r="B1045" s="3" t="s">
        <v>21</v>
      </c>
      <c r="C1045" s="3">
        <v>41116105</v>
      </c>
      <c r="D1045" s="7" t="s">
        <v>1664</v>
      </c>
      <c r="E1045" s="3" t="s">
        <v>557</v>
      </c>
      <c r="F1045" s="4" t="s">
        <v>3961</v>
      </c>
      <c r="G1045" s="1"/>
    </row>
    <row r="1046" spans="1:7">
      <c r="A1046" s="3">
        <v>9</v>
      </c>
      <c r="B1046" s="3" t="s">
        <v>21</v>
      </c>
      <c r="C1046" s="3">
        <v>41121800</v>
      </c>
      <c r="D1046" s="7" t="s">
        <v>1666</v>
      </c>
      <c r="E1046" s="3" t="s">
        <v>60</v>
      </c>
      <c r="F1046" s="4" t="s">
        <v>1667</v>
      </c>
      <c r="G1046" s="1"/>
    </row>
    <row r="1047" spans="1:7" ht="27.6">
      <c r="A1047" s="3">
        <v>9</v>
      </c>
      <c r="B1047" s="3" t="s">
        <v>21</v>
      </c>
      <c r="C1047" s="3">
        <v>41121800</v>
      </c>
      <c r="D1047" s="7" t="s">
        <v>1668</v>
      </c>
      <c r="E1047" s="3" t="s">
        <v>65</v>
      </c>
      <c r="F1047" s="4" t="s">
        <v>3962</v>
      </c>
      <c r="G1047" s="1"/>
    </row>
    <row r="1048" spans="1:7" ht="41.4">
      <c r="A1048" s="3">
        <v>10</v>
      </c>
      <c r="B1048" s="3" t="s">
        <v>23</v>
      </c>
      <c r="C1048" s="3">
        <v>48101817</v>
      </c>
      <c r="D1048" s="7" t="s">
        <v>1675</v>
      </c>
      <c r="E1048" s="3" t="s">
        <v>111</v>
      </c>
      <c r="F1048" s="4" t="s">
        <v>1676</v>
      </c>
      <c r="G1048" s="1"/>
    </row>
    <row r="1049" spans="1:7" ht="96.6">
      <c r="A1049" s="3">
        <v>10</v>
      </c>
      <c r="B1049" s="3" t="s">
        <v>23</v>
      </c>
      <c r="C1049" s="3">
        <v>47121602</v>
      </c>
      <c r="D1049" s="7" t="s">
        <v>1677</v>
      </c>
      <c r="E1049" s="3" t="s">
        <v>60</v>
      </c>
      <c r="F1049" s="4" t="s">
        <v>1678</v>
      </c>
      <c r="G1049" s="1"/>
    </row>
    <row r="1050" spans="1:7" ht="55.2">
      <c r="A1050" s="3">
        <v>10</v>
      </c>
      <c r="B1050" s="3" t="s">
        <v>23</v>
      </c>
      <c r="C1050" s="3">
        <v>52151644</v>
      </c>
      <c r="D1050" s="7" t="s">
        <v>1679</v>
      </c>
      <c r="E1050" s="3" t="s">
        <v>60</v>
      </c>
      <c r="F1050" s="4" t="s">
        <v>1680</v>
      </c>
      <c r="G1050" s="1"/>
    </row>
    <row r="1051" spans="1:7" ht="69">
      <c r="A1051" s="3">
        <v>10</v>
      </c>
      <c r="B1051" s="3" t="s">
        <v>23</v>
      </c>
      <c r="C1051" s="3">
        <v>56101538</v>
      </c>
      <c r="D1051" s="7" t="s">
        <v>1681</v>
      </c>
      <c r="E1051" s="3" t="s">
        <v>60</v>
      </c>
      <c r="F1051" s="4" t="s">
        <v>1682</v>
      </c>
      <c r="G1051" s="1"/>
    </row>
    <row r="1052" spans="1:7" ht="27.6">
      <c r="A1052" s="3">
        <v>10</v>
      </c>
      <c r="B1052" s="3" t="s">
        <v>23</v>
      </c>
      <c r="C1052" s="3">
        <v>41111503</v>
      </c>
      <c r="D1052" s="7" t="s">
        <v>1683</v>
      </c>
      <c r="E1052" s="3" t="s">
        <v>60</v>
      </c>
      <c r="F1052" s="4" t="s">
        <v>1684</v>
      </c>
      <c r="G1052" s="1"/>
    </row>
    <row r="1053" spans="1:7" ht="41.4">
      <c r="A1053" s="3">
        <v>10</v>
      </c>
      <c r="B1053" s="3" t="s">
        <v>23</v>
      </c>
      <c r="C1053" s="3">
        <v>41111507</v>
      </c>
      <c r="D1053" s="7" t="s">
        <v>1685</v>
      </c>
      <c r="E1053" s="3" t="s">
        <v>60</v>
      </c>
      <c r="F1053" s="4" t="s">
        <v>1686</v>
      </c>
      <c r="G1053" s="1"/>
    </row>
    <row r="1054" spans="1:7" ht="41.4">
      <c r="A1054" s="3">
        <v>10</v>
      </c>
      <c r="B1054" s="3" t="s">
        <v>23</v>
      </c>
      <c r="C1054" s="3">
        <v>47121804</v>
      </c>
      <c r="D1054" s="7" t="s">
        <v>1687</v>
      </c>
      <c r="E1054" s="3" t="s">
        <v>60</v>
      </c>
      <c r="F1054" s="4" t="s">
        <v>1688</v>
      </c>
      <c r="G1054" s="1"/>
    </row>
    <row r="1055" spans="1:7" ht="27.6">
      <c r="A1055" s="3">
        <v>10</v>
      </c>
      <c r="B1055" s="3" t="s">
        <v>23</v>
      </c>
      <c r="C1055" s="3">
        <v>47121804</v>
      </c>
      <c r="D1055" s="7" t="s">
        <v>1689</v>
      </c>
      <c r="E1055" s="3" t="s">
        <v>60</v>
      </c>
      <c r="F1055" s="4" t="s">
        <v>1690</v>
      </c>
      <c r="G1055" s="1"/>
    </row>
    <row r="1056" spans="1:7">
      <c r="A1056" s="3">
        <v>10</v>
      </c>
      <c r="B1056" s="3" t="s">
        <v>23</v>
      </c>
      <c r="C1056" s="3">
        <v>47121804</v>
      </c>
      <c r="D1056" s="7" t="s">
        <v>1691</v>
      </c>
      <c r="E1056" s="3" t="s">
        <v>60</v>
      </c>
      <c r="F1056" s="4" t="s">
        <v>1692</v>
      </c>
      <c r="G1056" s="1"/>
    </row>
    <row r="1057" spans="1:7" ht="27.6">
      <c r="A1057" s="3">
        <v>10</v>
      </c>
      <c r="B1057" s="3" t="s">
        <v>23</v>
      </c>
      <c r="C1057" s="3">
        <v>52151905</v>
      </c>
      <c r="D1057" s="7" t="s">
        <v>3963</v>
      </c>
      <c r="E1057" s="3" t="s">
        <v>60</v>
      </c>
      <c r="F1057" s="4" t="s">
        <v>3964</v>
      </c>
      <c r="G1057" s="1"/>
    </row>
    <row r="1058" spans="1:7">
      <c r="A1058" s="3">
        <v>10</v>
      </c>
      <c r="B1058" s="3" t="s">
        <v>23</v>
      </c>
      <c r="C1058" s="3">
        <v>52151905</v>
      </c>
      <c r="D1058" s="7" t="s">
        <v>1693</v>
      </c>
      <c r="E1058" s="3" t="s">
        <v>60</v>
      </c>
      <c r="F1058" s="4" t="s">
        <v>1694</v>
      </c>
      <c r="G1058" s="1"/>
    </row>
    <row r="1059" spans="1:7">
      <c r="A1059" s="3">
        <v>10</v>
      </c>
      <c r="B1059" s="3" t="s">
        <v>23</v>
      </c>
      <c r="C1059" s="3">
        <v>52151905</v>
      </c>
      <c r="D1059" s="7" t="s">
        <v>1695</v>
      </c>
      <c r="E1059" s="3" t="s">
        <v>60</v>
      </c>
      <c r="F1059" s="4" t="s">
        <v>1696</v>
      </c>
      <c r="G1059" s="1"/>
    </row>
    <row r="1060" spans="1:7" ht="27.6">
      <c r="A1060" s="3">
        <v>10</v>
      </c>
      <c r="B1060" s="3" t="s">
        <v>23</v>
      </c>
      <c r="C1060" s="3">
        <v>48101915</v>
      </c>
      <c r="D1060" s="7" t="s">
        <v>1697</v>
      </c>
      <c r="E1060" s="3" t="s">
        <v>60</v>
      </c>
      <c r="F1060" s="4" t="s">
        <v>1698</v>
      </c>
      <c r="G1060" s="1"/>
    </row>
    <row r="1061" spans="1:7" ht="41.4">
      <c r="A1061" s="3">
        <v>10</v>
      </c>
      <c r="B1061" s="3" t="s">
        <v>23</v>
      </c>
      <c r="C1061" s="3">
        <v>52152006</v>
      </c>
      <c r="D1061" s="7" t="s">
        <v>1699</v>
      </c>
      <c r="E1061" s="3" t="s">
        <v>111</v>
      </c>
      <c r="F1061" s="4" t="s">
        <v>1700</v>
      </c>
      <c r="G1061" s="1"/>
    </row>
    <row r="1062" spans="1:7" ht="41.4">
      <c r="A1062" s="3">
        <v>10</v>
      </c>
      <c r="B1062" s="3" t="s">
        <v>23</v>
      </c>
      <c r="C1062" s="3">
        <v>24121514</v>
      </c>
      <c r="D1062" s="7" t="s">
        <v>1709</v>
      </c>
      <c r="E1062" s="3" t="s">
        <v>111</v>
      </c>
      <c r="F1062" s="4" t="s">
        <v>1710</v>
      </c>
      <c r="G1062" s="1"/>
    </row>
    <row r="1063" spans="1:7" ht="41.4">
      <c r="A1063" s="3">
        <v>10</v>
      </c>
      <c r="B1063" s="3" t="s">
        <v>23</v>
      </c>
      <c r="C1063" s="3">
        <v>24111503</v>
      </c>
      <c r="D1063" s="7" t="s">
        <v>1703</v>
      </c>
      <c r="E1063" s="3" t="s">
        <v>111</v>
      </c>
      <c r="F1063" s="4" t="s">
        <v>1704</v>
      </c>
      <c r="G1063" s="1"/>
    </row>
    <row r="1064" spans="1:7" ht="41.4">
      <c r="A1064" s="3">
        <v>10</v>
      </c>
      <c r="B1064" s="3" t="s">
        <v>23</v>
      </c>
      <c r="C1064" s="3">
        <v>24121514</v>
      </c>
      <c r="D1064" s="7" t="s">
        <v>1711</v>
      </c>
      <c r="E1064" s="3" t="s">
        <v>111</v>
      </c>
      <c r="F1064" s="4" t="s">
        <v>1712</v>
      </c>
      <c r="G1064" s="1"/>
    </row>
    <row r="1065" spans="1:7" ht="41.4">
      <c r="A1065" s="3">
        <v>10</v>
      </c>
      <c r="B1065" s="3" t="s">
        <v>23</v>
      </c>
      <c r="C1065" s="3">
        <v>24121514</v>
      </c>
      <c r="D1065" s="7" t="s">
        <v>1713</v>
      </c>
      <c r="E1065" s="3" t="s">
        <v>111</v>
      </c>
      <c r="F1065" s="4" t="s">
        <v>1714</v>
      </c>
      <c r="G1065" s="1"/>
    </row>
    <row r="1066" spans="1:7" ht="55.2">
      <c r="A1066" s="3">
        <v>10</v>
      </c>
      <c r="B1066" s="3" t="s">
        <v>23</v>
      </c>
      <c r="C1066" s="3">
        <v>47121701</v>
      </c>
      <c r="D1066" s="7" t="s">
        <v>1717</v>
      </c>
      <c r="E1066" s="3" t="s">
        <v>111</v>
      </c>
      <c r="F1066" s="4" t="s">
        <v>1718</v>
      </c>
      <c r="G1066" s="1"/>
    </row>
    <row r="1067" spans="1:7" ht="55.2">
      <c r="A1067" s="3">
        <v>10</v>
      </c>
      <c r="B1067" s="3" t="s">
        <v>23</v>
      </c>
      <c r="C1067" s="3">
        <v>47121701</v>
      </c>
      <c r="D1067" s="7" t="s">
        <v>1719</v>
      </c>
      <c r="E1067" s="3" t="s">
        <v>111</v>
      </c>
      <c r="F1067" s="4" t="s">
        <v>1720</v>
      </c>
      <c r="G1067" s="1"/>
    </row>
    <row r="1068" spans="1:7" ht="55.2">
      <c r="A1068" s="3">
        <v>10</v>
      </c>
      <c r="B1068" s="3" t="s">
        <v>23</v>
      </c>
      <c r="C1068" s="3">
        <v>47121701</v>
      </c>
      <c r="D1068" s="7" t="s">
        <v>1721</v>
      </c>
      <c r="E1068" s="3" t="s">
        <v>111</v>
      </c>
      <c r="F1068" s="4" t="s">
        <v>1722</v>
      </c>
      <c r="G1068" s="1"/>
    </row>
    <row r="1069" spans="1:7" ht="55.2">
      <c r="A1069" s="3">
        <v>10</v>
      </c>
      <c r="B1069" s="3" t="s">
        <v>23</v>
      </c>
      <c r="C1069" s="3">
        <v>47121701</v>
      </c>
      <c r="D1069" s="7" t="s">
        <v>1723</v>
      </c>
      <c r="E1069" s="3" t="s">
        <v>111</v>
      </c>
      <c r="F1069" s="4" t="s">
        <v>1724</v>
      </c>
      <c r="G1069" s="1"/>
    </row>
    <row r="1070" spans="1:7" ht="27.6">
      <c r="A1070" s="3">
        <v>10</v>
      </c>
      <c r="B1070" s="3" t="s">
        <v>23</v>
      </c>
      <c r="C1070" s="3">
        <v>47121701</v>
      </c>
      <c r="D1070" s="7" t="s">
        <v>1725</v>
      </c>
      <c r="E1070" s="3" t="s">
        <v>111</v>
      </c>
      <c r="F1070" s="4" t="s">
        <v>1726</v>
      </c>
      <c r="G1070" s="1"/>
    </row>
    <row r="1071" spans="1:7" ht="27.6">
      <c r="A1071" s="3">
        <v>10</v>
      </c>
      <c r="B1071" s="3" t="s">
        <v>23</v>
      </c>
      <c r="C1071" s="3">
        <v>47121701</v>
      </c>
      <c r="D1071" s="7" t="s">
        <v>1727</v>
      </c>
      <c r="E1071" s="3" t="s">
        <v>111</v>
      </c>
      <c r="F1071" s="4" t="s">
        <v>1728</v>
      </c>
      <c r="G1071" s="1"/>
    </row>
    <row r="1072" spans="1:7" ht="41.4">
      <c r="A1072" s="3">
        <v>10</v>
      </c>
      <c r="B1072" s="3" t="s">
        <v>23</v>
      </c>
      <c r="C1072" s="3">
        <v>24121514</v>
      </c>
      <c r="D1072" s="7" t="s">
        <v>1715</v>
      </c>
      <c r="E1072" s="3" t="s">
        <v>111</v>
      </c>
      <c r="F1072" s="4" t="s">
        <v>1716</v>
      </c>
      <c r="G1072" s="1"/>
    </row>
    <row r="1073" spans="1:7" ht="27.6">
      <c r="A1073" s="3">
        <v>10</v>
      </c>
      <c r="B1073" s="3" t="s">
        <v>23</v>
      </c>
      <c r="C1073" s="3">
        <v>24111503</v>
      </c>
      <c r="D1073" s="7" t="s">
        <v>1729</v>
      </c>
      <c r="E1073" s="3" t="s">
        <v>111</v>
      </c>
      <c r="F1073" s="4" t="s">
        <v>1730</v>
      </c>
      <c r="G1073" s="1"/>
    </row>
    <row r="1074" spans="1:7" ht="27.6">
      <c r="A1074" s="3">
        <v>10</v>
      </c>
      <c r="B1074" s="3" t="s">
        <v>23</v>
      </c>
      <c r="C1074" s="3">
        <v>24111503</v>
      </c>
      <c r="D1074" s="7" t="s">
        <v>1733</v>
      </c>
      <c r="E1074" s="3" t="s">
        <v>111</v>
      </c>
      <c r="F1074" s="4" t="s">
        <v>1734</v>
      </c>
      <c r="G1074" s="1"/>
    </row>
    <row r="1075" spans="1:7">
      <c r="A1075" s="3">
        <v>10</v>
      </c>
      <c r="B1075" s="3" t="s">
        <v>23</v>
      </c>
      <c r="C1075" s="3">
        <v>24111503</v>
      </c>
      <c r="D1075" s="7" t="s">
        <v>1731</v>
      </c>
      <c r="E1075" s="3" t="s">
        <v>111</v>
      </c>
      <c r="F1075" s="4" t="s">
        <v>1732</v>
      </c>
      <c r="G1075" s="1"/>
    </row>
    <row r="1076" spans="1:7">
      <c r="A1076" s="3">
        <v>10</v>
      </c>
      <c r="B1076" s="3" t="s">
        <v>23</v>
      </c>
      <c r="C1076" s="3">
        <v>24111503</v>
      </c>
      <c r="D1076" s="7" t="s">
        <v>1735</v>
      </c>
      <c r="E1076" s="3" t="s">
        <v>111</v>
      </c>
      <c r="F1076" s="4" t="s">
        <v>1736</v>
      </c>
      <c r="G1076" s="1"/>
    </row>
    <row r="1077" spans="1:7" ht="27.6">
      <c r="A1077" s="3">
        <v>10</v>
      </c>
      <c r="B1077" s="3" t="s">
        <v>23</v>
      </c>
      <c r="C1077" s="3">
        <v>24111503</v>
      </c>
      <c r="D1077" s="7" t="s">
        <v>1737</v>
      </c>
      <c r="E1077" s="3" t="s">
        <v>111</v>
      </c>
      <c r="F1077" s="4" t="s">
        <v>1738</v>
      </c>
      <c r="G1077" s="1"/>
    </row>
    <row r="1078" spans="1:7" ht="55.2">
      <c r="A1078" s="3">
        <v>10</v>
      </c>
      <c r="B1078" s="3" t="s">
        <v>23</v>
      </c>
      <c r="C1078" s="3">
        <v>24121502</v>
      </c>
      <c r="D1078" s="7" t="s">
        <v>1739</v>
      </c>
      <c r="E1078" s="3" t="s">
        <v>111</v>
      </c>
      <c r="F1078" s="4" t="s">
        <v>1740</v>
      </c>
      <c r="G1078" s="1"/>
    </row>
    <row r="1079" spans="1:7" ht="55.2">
      <c r="A1079" s="3">
        <v>10</v>
      </c>
      <c r="B1079" s="3" t="s">
        <v>23</v>
      </c>
      <c r="C1079" s="3">
        <v>24121502</v>
      </c>
      <c r="D1079" s="7" t="s">
        <v>1741</v>
      </c>
      <c r="E1079" s="3" t="s">
        <v>111</v>
      </c>
      <c r="F1079" s="4" t="s">
        <v>1742</v>
      </c>
      <c r="G1079" s="1"/>
    </row>
    <row r="1080" spans="1:7" ht="55.2">
      <c r="A1080" s="3">
        <v>10</v>
      </c>
      <c r="B1080" s="3" t="s">
        <v>23</v>
      </c>
      <c r="C1080" s="3">
        <v>24121502</v>
      </c>
      <c r="D1080" s="7" t="s">
        <v>1743</v>
      </c>
      <c r="E1080" s="3" t="s">
        <v>111</v>
      </c>
      <c r="F1080" s="4" t="s">
        <v>1744</v>
      </c>
      <c r="G1080" s="1"/>
    </row>
    <row r="1081" spans="1:7" ht="55.2">
      <c r="A1081" s="3">
        <v>10</v>
      </c>
      <c r="B1081" s="3" t="s">
        <v>23</v>
      </c>
      <c r="C1081" s="3">
        <v>24121502</v>
      </c>
      <c r="D1081" s="7" t="s">
        <v>1745</v>
      </c>
      <c r="E1081" s="3" t="s">
        <v>111</v>
      </c>
      <c r="F1081" s="4" t="s">
        <v>1746</v>
      </c>
      <c r="G1081" s="1"/>
    </row>
    <row r="1082" spans="1:7" ht="55.2">
      <c r="A1082" s="3">
        <v>10</v>
      </c>
      <c r="B1082" s="3" t="s">
        <v>23</v>
      </c>
      <c r="C1082" s="3">
        <v>24121502</v>
      </c>
      <c r="D1082" s="7" t="s">
        <v>1747</v>
      </c>
      <c r="E1082" s="3" t="s">
        <v>111</v>
      </c>
      <c r="F1082" s="4" t="s">
        <v>1748</v>
      </c>
      <c r="G1082" s="1"/>
    </row>
    <row r="1083" spans="1:7" ht="41.4">
      <c r="A1083" s="3">
        <v>10</v>
      </c>
      <c r="B1083" s="3" t="s">
        <v>23</v>
      </c>
      <c r="C1083" s="3">
        <v>60131509</v>
      </c>
      <c r="D1083" s="7" t="s">
        <v>1749</v>
      </c>
      <c r="E1083" s="3" t="s">
        <v>111</v>
      </c>
      <c r="F1083" s="4" t="s">
        <v>1750</v>
      </c>
      <c r="G1083" s="1"/>
    </row>
    <row r="1084" spans="1:7" ht="41.4">
      <c r="A1084" s="3">
        <v>10</v>
      </c>
      <c r="B1084" s="3" t="s">
        <v>23</v>
      </c>
      <c r="C1084" s="3">
        <v>60131509</v>
      </c>
      <c r="D1084" s="7" t="s">
        <v>1751</v>
      </c>
      <c r="E1084" s="3" t="s">
        <v>111</v>
      </c>
      <c r="F1084" s="4" t="s">
        <v>1752</v>
      </c>
      <c r="G1084" s="1"/>
    </row>
    <row r="1085" spans="1:7" ht="41.4">
      <c r="A1085" s="3">
        <v>10</v>
      </c>
      <c r="B1085" s="3" t="s">
        <v>23</v>
      </c>
      <c r="C1085" s="3">
        <v>60131509</v>
      </c>
      <c r="D1085" s="7" t="s">
        <v>1753</v>
      </c>
      <c r="E1085" s="3" t="s">
        <v>111</v>
      </c>
      <c r="F1085" s="4" t="s">
        <v>1754</v>
      </c>
      <c r="G1085" s="1"/>
    </row>
    <row r="1086" spans="1:7" ht="41.4">
      <c r="A1086" s="3">
        <v>10</v>
      </c>
      <c r="B1086" s="3" t="s">
        <v>23</v>
      </c>
      <c r="C1086" s="3">
        <v>60131509</v>
      </c>
      <c r="D1086" s="7" t="s">
        <v>1755</v>
      </c>
      <c r="E1086" s="3" t="s">
        <v>111</v>
      </c>
      <c r="F1086" s="4" t="s">
        <v>1756</v>
      </c>
      <c r="G1086" s="1"/>
    </row>
    <row r="1087" spans="1:7" ht="69">
      <c r="A1087" s="3">
        <v>10</v>
      </c>
      <c r="B1087" s="3" t="s">
        <v>23</v>
      </c>
      <c r="C1087" s="3">
        <v>52152002</v>
      </c>
      <c r="D1087" s="7" t="s">
        <v>1757</v>
      </c>
      <c r="E1087" s="3" t="s">
        <v>60</v>
      </c>
      <c r="F1087" s="4" t="s">
        <v>1758</v>
      </c>
      <c r="G1087" s="1"/>
    </row>
    <row r="1088" spans="1:7" ht="69">
      <c r="A1088" s="3">
        <v>10</v>
      </c>
      <c r="B1088" s="3" t="s">
        <v>23</v>
      </c>
      <c r="C1088" s="3">
        <v>52152002</v>
      </c>
      <c r="D1088" s="7" t="s">
        <v>1759</v>
      </c>
      <c r="E1088" s="3" t="s">
        <v>60</v>
      </c>
      <c r="F1088" s="4" t="s">
        <v>1760</v>
      </c>
      <c r="G1088" s="1"/>
    </row>
    <row r="1089" spans="1:7" ht="69">
      <c r="A1089" s="3">
        <v>10</v>
      </c>
      <c r="B1089" s="3" t="s">
        <v>23</v>
      </c>
      <c r="C1089" s="3">
        <v>52152002</v>
      </c>
      <c r="D1089" s="7" t="s">
        <v>1761</v>
      </c>
      <c r="E1089" s="3" t="s">
        <v>60</v>
      </c>
      <c r="F1089" s="4" t="s">
        <v>1762</v>
      </c>
      <c r="G1089" s="1"/>
    </row>
    <row r="1090" spans="1:7" ht="27.6">
      <c r="A1090" s="3">
        <v>10</v>
      </c>
      <c r="B1090" s="3" t="s">
        <v>23</v>
      </c>
      <c r="C1090" s="3">
        <v>52151608</v>
      </c>
      <c r="D1090" s="7" t="s">
        <v>1763</v>
      </c>
      <c r="E1090" s="3" t="s">
        <v>60</v>
      </c>
      <c r="F1090" s="4" t="s">
        <v>1764</v>
      </c>
      <c r="G1090" s="1"/>
    </row>
    <row r="1091" spans="1:7" ht="41.4">
      <c r="A1091" s="3">
        <v>10</v>
      </c>
      <c r="B1091" s="3" t="s">
        <v>23</v>
      </c>
      <c r="C1091" s="3">
        <v>24112505</v>
      </c>
      <c r="D1091" s="7" t="s">
        <v>1765</v>
      </c>
      <c r="E1091" s="3" t="s">
        <v>60</v>
      </c>
      <c r="F1091" s="4" t="s">
        <v>1766</v>
      </c>
      <c r="G1091" s="1"/>
    </row>
    <row r="1092" spans="1:7" ht="55.2">
      <c r="A1092" s="3">
        <v>10</v>
      </c>
      <c r="B1092" s="3" t="s">
        <v>23</v>
      </c>
      <c r="C1092" s="3">
        <v>24112505</v>
      </c>
      <c r="D1092" s="7" t="s">
        <v>1767</v>
      </c>
      <c r="E1092" s="3" t="s">
        <v>60</v>
      </c>
      <c r="F1092" s="4" t="s">
        <v>1768</v>
      </c>
      <c r="G1092" s="1"/>
    </row>
    <row r="1093" spans="1:7" ht="27.6">
      <c r="A1093" s="3">
        <v>10</v>
      </c>
      <c r="B1093" s="3" t="s">
        <v>23</v>
      </c>
      <c r="C1093" s="3">
        <v>52151506</v>
      </c>
      <c r="D1093" s="7" t="s">
        <v>1769</v>
      </c>
      <c r="E1093" s="3" t="s">
        <v>1007</v>
      </c>
      <c r="F1093" s="4" t="s">
        <v>1770</v>
      </c>
      <c r="G1093" s="1"/>
    </row>
    <row r="1094" spans="1:7" ht="27.6">
      <c r="A1094" s="3">
        <v>10</v>
      </c>
      <c r="B1094" s="3" t="s">
        <v>23</v>
      </c>
      <c r="C1094" s="3">
        <v>52151506</v>
      </c>
      <c r="D1094" s="7" t="s">
        <v>1771</v>
      </c>
      <c r="E1094" s="3" t="s">
        <v>1007</v>
      </c>
      <c r="F1094" s="4" t="s">
        <v>1772</v>
      </c>
      <c r="G1094" s="1"/>
    </row>
    <row r="1095" spans="1:7" ht="27.6">
      <c r="A1095" s="3">
        <v>10</v>
      </c>
      <c r="B1095" s="3" t="s">
        <v>23</v>
      </c>
      <c r="C1095" s="3">
        <v>24112502</v>
      </c>
      <c r="D1095" s="7" t="s">
        <v>1773</v>
      </c>
      <c r="E1095" s="3" t="s">
        <v>1007</v>
      </c>
      <c r="F1095" s="4" t="s">
        <v>1774</v>
      </c>
      <c r="G1095" s="1"/>
    </row>
    <row r="1096" spans="1:7" ht="27.6">
      <c r="A1096" s="3">
        <v>10</v>
      </c>
      <c r="B1096" s="3" t="s">
        <v>23</v>
      </c>
      <c r="C1096" s="3">
        <v>56111704</v>
      </c>
      <c r="D1096" s="7" t="s">
        <v>1775</v>
      </c>
      <c r="E1096" s="3" t="s">
        <v>60</v>
      </c>
      <c r="F1096" s="4" t="s">
        <v>1776</v>
      </c>
      <c r="G1096" s="1"/>
    </row>
    <row r="1097" spans="1:7" ht="27.6">
      <c r="A1097" s="3">
        <v>10</v>
      </c>
      <c r="B1097" s="3" t="s">
        <v>23</v>
      </c>
      <c r="C1097" s="3">
        <v>56111704</v>
      </c>
      <c r="D1097" s="7" t="s">
        <v>1777</v>
      </c>
      <c r="E1097" s="3" t="s">
        <v>60</v>
      </c>
      <c r="F1097" s="4" t="s">
        <v>1778</v>
      </c>
      <c r="G1097" s="1"/>
    </row>
    <row r="1098" spans="1:7" ht="41.4">
      <c r="A1098" s="3">
        <v>10</v>
      </c>
      <c r="B1098" s="3" t="s">
        <v>23</v>
      </c>
      <c r="C1098" s="3">
        <v>24121503</v>
      </c>
      <c r="D1098" s="7" t="s">
        <v>1779</v>
      </c>
      <c r="E1098" s="3" t="s">
        <v>60</v>
      </c>
      <c r="F1098" s="4" t="s">
        <v>1780</v>
      </c>
      <c r="G1098" s="1"/>
    </row>
    <row r="1099" spans="1:7" ht="55.2">
      <c r="A1099" s="3">
        <v>10</v>
      </c>
      <c r="B1099" s="3" t="s">
        <v>23</v>
      </c>
      <c r="C1099" s="3">
        <v>48101510</v>
      </c>
      <c r="D1099" s="7" t="s">
        <v>1781</v>
      </c>
      <c r="E1099" s="3" t="s">
        <v>60</v>
      </c>
      <c r="F1099" s="4" t="s">
        <v>1782</v>
      </c>
      <c r="G1099" s="1"/>
    </row>
    <row r="1100" spans="1:7" ht="55.2">
      <c r="A1100" s="3">
        <v>10</v>
      </c>
      <c r="B1100" s="3" t="s">
        <v>23</v>
      </c>
      <c r="C1100" s="3">
        <v>48101510</v>
      </c>
      <c r="D1100" s="7" t="s">
        <v>1783</v>
      </c>
      <c r="E1100" s="3" t="s">
        <v>60</v>
      </c>
      <c r="F1100" s="4" t="s">
        <v>1784</v>
      </c>
      <c r="G1100" s="1"/>
    </row>
    <row r="1101" spans="1:7" ht="55.2">
      <c r="A1101" s="3">
        <v>10</v>
      </c>
      <c r="B1101" s="3" t="s">
        <v>23</v>
      </c>
      <c r="C1101" s="3">
        <v>48101510</v>
      </c>
      <c r="D1101" s="7" t="s">
        <v>1785</v>
      </c>
      <c r="E1101" s="3" t="s">
        <v>60</v>
      </c>
      <c r="F1101" s="4" t="s">
        <v>1786</v>
      </c>
      <c r="G1101" s="1"/>
    </row>
    <row r="1102" spans="1:7" ht="110.4">
      <c r="A1102" s="3">
        <v>10</v>
      </c>
      <c r="B1102" s="3" t="s">
        <v>23</v>
      </c>
      <c r="C1102" s="3">
        <v>24112006</v>
      </c>
      <c r="D1102" s="7" t="s">
        <v>1787</v>
      </c>
      <c r="E1102" s="3" t="s">
        <v>60</v>
      </c>
      <c r="F1102" s="4" t="s">
        <v>1788</v>
      </c>
      <c r="G1102" s="1"/>
    </row>
    <row r="1103" spans="1:7" ht="27.6">
      <c r="A1103" s="3">
        <v>10</v>
      </c>
      <c r="B1103" s="3" t="s">
        <v>23</v>
      </c>
      <c r="C1103" s="3">
        <v>52152202</v>
      </c>
      <c r="D1103" s="7" t="s">
        <v>1789</v>
      </c>
      <c r="E1103" s="3" t="s">
        <v>60</v>
      </c>
      <c r="F1103" s="4" t="s">
        <v>1790</v>
      </c>
      <c r="G1103" s="1"/>
    </row>
    <row r="1104" spans="1:7" ht="27.6">
      <c r="A1104" s="3">
        <v>10</v>
      </c>
      <c r="B1104" s="3" t="s">
        <v>23</v>
      </c>
      <c r="C1104" s="3">
        <v>52151907</v>
      </c>
      <c r="D1104" s="7" t="s">
        <v>1791</v>
      </c>
      <c r="E1104" s="3" t="s">
        <v>111</v>
      </c>
      <c r="F1104" s="4" t="s">
        <v>1792</v>
      </c>
      <c r="G1104" s="1"/>
    </row>
    <row r="1105" spans="1:7" ht="27.6">
      <c r="A1105" s="3">
        <v>10</v>
      </c>
      <c r="B1105" s="3" t="s">
        <v>23</v>
      </c>
      <c r="C1105" s="3">
        <v>52151907</v>
      </c>
      <c r="D1105" s="7" t="s">
        <v>1793</v>
      </c>
      <c r="E1105" s="3" t="s">
        <v>111</v>
      </c>
      <c r="F1105" s="4" t="s">
        <v>1794</v>
      </c>
      <c r="G1105" s="1"/>
    </row>
    <row r="1106" spans="1:7" ht="41.4">
      <c r="A1106" s="3">
        <v>10</v>
      </c>
      <c r="B1106" s="3" t="s">
        <v>23</v>
      </c>
      <c r="C1106" s="3">
        <v>44122003</v>
      </c>
      <c r="D1106" s="7" t="s">
        <v>1795</v>
      </c>
      <c r="E1106" s="3" t="s">
        <v>60</v>
      </c>
      <c r="F1106" s="4" t="s">
        <v>1796</v>
      </c>
      <c r="G1106" s="1"/>
    </row>
    <row r="1107" spans="1:7" ht="27.6">
      <c r="A1107" s="3">
        <v>10</v>
      </c>
      <c r="B1107" s="3" t="s">
        <v>23</v>
      </c>
      <c r="C1107" s="3">
        <v>52151604</v>
      </c>
      <c r="D1107" s="7" t="s">
        <v>1797</v>
      </c>
      <c r="E1107" s="3" t="s">
        <v>60</v>
      </c>
      <c r="F1107" s="4" t="s">
        <v>1798</v>
      </c>
      <c r="G1107" s="1"/>
    </row>
    <row r="1108" spans="1:7" ht="27.6">
      <c r="A1108" s="3">
        <v>10</v>
      </c>
      <c r="B1108" s="3" t="s">
        <v>23</v>
      </c>
      <c r="C1108" s="3">
        <v>52151604</v>
      </c>
      <c r="D1108" s="7" t="s">
        <v>1799</v>
      </c>
      <c r="E1108" s="3" t="s">
        <v>60</v>
      </c>
      <c r="F1108" s="4" t="s">
        <v>1800</v>
      </c>
      <c r="G1108" s="1"/>
    </row>
    <row r="1109" spans="1:7" ht="27.6">
      <c r="A1109" s="3">
        <v>10</v>
      </c>
      <c r="B1109" s="3" t="s">
        <v>23</v>
      </c>
      <c r="C1109" s="3">
        <v>48101812</v>
      </c>
      <c r="D1109" s="7" t="s">
        <v>1801</v>
      </c>
      <c r="E1109" s="3" t="s">
        <v>60</v>
      </c>
      <c r="F1109" s="4" t="s">
        <v>1802</v>
      </c>
      <c r="G1109" s="1"/>
    </row>
    <row r="1110" spans="1:7" ht="27.6">
      <c r="A1110" s="3">
        <v>10</v>
      </c>
      <c r="B1110" s="3" t="s">
        <v>23</v>
      </c>
      <c r="C1110" s="3">
        <v>48101812</v>
      </c>
      <c r="D1110" s="7" t="s">
        <v>1803</v>
      </c>
      <c r="E1110" s="3" t="s">
        <v>60</v>
      </c>
      <c r="F1110" s="4" t="s">
        <v>1804</v>
      </c>
      <c r="G1110" s="1"/>
    </row>
    <row r="1111" spans="1:7" ht="69">
      <c r="A1111" s="3">
        <v>10</v>
      </c>
      <c r="B1111" s="3" t="s">
        <v>23</v>
      </c>
      <c r="C1111" s="3">
        <v>52151506</v>
      </c>
      <c r="D1111" s="7" t="s">
        <v>1805</v>
      </c>
      <c r="E1111" s="3" t="s">
        <v>111</v>
      </c>
      <c r="F1111" s="4" t="s">
        <v>1806</v>
      </c>
      <c r="G1111" s="1"/>
    </row>
    <row r="1112" spans="1:7" ht="69">
      <c r="A1112" s="3">
        <v>10</v>
      </c>
      <c r="B1112" s="3" t="s">
        <v>23</v>
      </c>
      <c r="C1112" s="3">
        <v>52151506</v>
      </c>
      <c r="D1112" s="7" t="s">
        <v>1807</v>
      </c>
      <c r="E1112" s="3" t="s">
        <v>111</v>
      </c>
      <c r="F1112" s="4" t="s">
        <v>1808</v>
      </c>
      <c r="G1112" s="1"/>
    </row>
    <row r="1113" spans="1:7" ht="55.2">
      <c r="A1113" s="3">
        <v>10</v>
      </c>
      <c r="B1113" s="3" t="s">
        <v>23</v>
      </c>
      <c r="C1113" s="3">
        <v>52151506</v>
      </c>
      <c r="D1113" s="7" t="s">
        <v>1809</v>
      </c>
      <c r="E1113" s="3" t="s">
        <v>111</v>
      </c>
      <c r="F1113" s="4" t="s">
        <v>1810</v>
      </c>
      <c r="G1113" s="1"/>
    </row>
    <row r="1114" spans="1:7" ht="55.2">
      <c r="A1114" s="3">
        <v>10</v>
      </c>
      <c r="B1114" s="3" t="s">
        <v>23</v>
      </c>
      <c r="C1114" s="3">
        <v>52151506</v>
      </c>
      <c r="D1114" s="7" t="s">
        <v>1811</v>
      </c>
      <c r="E1114" s="3" t="s">
        <v>111</v>
      </c>
      <c r="F1114" s="4" t="s">
        <v>1812</v>
      </c>
      <c r="G1114" s="1"/>
    </row>
    <row r="1115" spans="1:7" ht="55.2">
      <c r="A1115" s="3">
        <v>10</v>
      </c>
      <c r="B1115" s="3" t="s">
        <v>23</v>
      </c>
      <c r="C1115" s="3">
        <v>52151506</v>
      </c>
      <c r="D1115" s="7" t="s">
        <v>1813</v>
      </c>
      <c r="E1115" s="3" t="s">
        <v>111</v>
      </c>
      <c r="F1115" s="4" t="s">
        <v>1814</v>
      </c>
      <c r="G1115" s="1"/>
    </row>
    <row r="1116" spans="1:7" ht="55.2">
      <c r="A1116" s="3">
        <v>10</v>
      </c>
      <c r="B1116" s="3" t="s">
        <v>23</v>
      </c>
      <c r="C1116" s="3">
        <v>52151506</v>
      </c>
      <c r="D1116" s="7" t="s">
        <v>1815</v>
      </c>
      <c r="E1116" s="3" t="s">
        <v>111</v>
      </c>
      <c r="F1116" s="4" t="s">
        <v>1816</v>
      </c>
      <c r="G1116" s="1"/>
    </row>
    <row r="1117" spans="1:7" ht="55.2">
      <c r="A1117" s="3">
        <v>10</v>
      </c>
      <c r="B1117" s="3" t="s">
        <v>23</v>
      </c>
      <c r="C1117" s="3">
        <v>52151506</v>
      </c>
      <c r="D1117" s="7" t="s">
        <v>1817</v>
      </c>
      <c r="E1117" s="3" t="s">
        <v>1007</v>
      </c>
      <c r="F1117" s="4" t="s">
        <v>1818</v>
      </c>
      <c r="G1117" s="1"/>
    </row>
    <row r="1118" spans="1:7" ht="55.2">
      <c r="A1118" s="3">
        <v>10</v>
      </c>
      <c r="B1118" s="3" t="s">
        <v>23</v>
      </c>
      <c r="C1118" s="3">
        <v>52151506</v>
      </c>
      <c r="D1118" s="7" t="s">
        <v>1819</v>
      </c>
      <c r="E1118" s="3" t="s">
        <v>1007</v>
      </c>
      <c r="F1118" s="4" t="s">
        <v>1820</v>
      </c>
      <c r="G1118" s="1"/>
    </row>
    <row r="1119" spans="1:7" ht="41.4">
      <c r="A1119" s="3">
        <v>10</v>
      </c>
      <c r="B1119" s="3" t="s">
        <v>23</v>
      </c>
      <c r="C1119" s="3">
        <v>52152002</v>
      </c>
      <c r="D1119" s="7" t="s">
        <v>1821</v>
      </c>
      <c r="E1119" s="3" t="s">
        <v>60</v>
      </c>
      <c r="F1119" s="4" t="s">
        <v>1822</v>
      </c>
      <c r="G1119" s="1"/>
    </row>
    <row r="1120" spans="1:7" ht="41.4">
      <c r="A1120" s="3">
        <v>10</v>
      </c>
      <c r="B1120" s="3" t="s">
        <v>23</v>
      </c>
      <c r="C1120" s="3">
        <v>52151660</v>
      </c>
      <c r="D1120" s="7" t="s">
        <v>1823</v>
      </c>
      <c r="E1120" s="3" t="s">
        <v>60</v>
      </c>
      <c r="F1120" s="4" t="s">
        <v>1824</v>
      </c>
      <c r="G1120" s="1"/>
    </row>
    <row r="1121" spans="1:7" ht="27.6">
      <c r="A1121" s="3">
        <v>10</v>
      </c>
      <c r="B1121" s="3" t="s">
        <v>23</v>
      </c>
      <c r="C1121" s="3">
        <v>52151650</v>
      </c>
      <c r="D1121" s="7" t="s">
        <v>1825</v>
      </c>
      <c r="E1121" s="3" t="s">
        <v>60</v>
      </c>
      <c r="F1121" s="4" t="s">
        <v>1826</v>
      </c>
      <c r="G1121" s="1"/>
    </row>
    <row r="1122" spans="1:7" ht="41.4">
      <c r="A1122" s="3">
        <v>10</v>
      </c>
      <c r="B1122" s="3" t="s">
        <v>23</v>
      </c>
      <c r="C1122" s="3">
        <v>52151503</v>
      </c>
      <c r="D1122" s="7" t="s">
        <v>1827</v>
      </c>
      <c r="E1122" s="3" t="s">
        <v>111</v>
      </c>
      <c r="F1122" s="4" t="s">
        <v>1828</v>
      </c>
      <c r="G1122" s="1"/>
    </row>
    <row r="1123" spans="1:7" ht="41.4">
      <c r="A1123" s="3">
        <v>10</v>
      </c>
      <c r="B1123" s="3" t="s">
        <v>23</v>
      </c>
      <c r="C1123" s="3">
        <v>52151704</v>
      </c>
      <c r="D1123" s="7" t="s">
        <v>1829</v>
      </c>
      <c r="E1123" s="3" t="s">
        <v>60</v>
      </c>
      <c r="F1123" s="4" t="s">
        <v>1830</v>
      </c>
      <c r="G1123" s="1"/>
    </row>
    <row r="1124" spans="1:7" ht="41.4">
      <c r="A1124" s="3">
        <v>10</v>
      </c>
      <c r="B1124" s="3" t="s">
        <v>23</v>
      </c>
      <c r="C1124" s="3">
        <v>52151702</v>
      </c>
      <c r="D1124" s="7" t="s">
        <v>1831</v>
      </c>
      <c r="E1124" s="3" t="s">
        <v>60</v>
      </c>
      <c r="F1124" s="4" t="s">
        <v>1832</v>
      </c>
      <c r="G1124" s="1"/>
    </row>
    <row r="1125" spans="1:7" ht="41.4">
      <c r="A1125" s="3">
        <v>10</v>
      </c>
      <c r="B1125" s="3" t="s">
        <v>23</v>
      </c>
      <c r="C1125" s="3">
        <v>52151702</v>
      </c>
      <c r="D1125" s="7" t="s">
        <v>1833</v>
      </c>
      <c r="E1125" s="3" t="s">
        <v>60</v>
      </c>
      <c r="F1125" s="4" t="s">
        <v>1834</v>
      </c>
      <c r="G1125" s="1"/>
    </row>
    <row r="1126" spans="1:7" ht="41.4">
      <c r="A1126" s="3">
        <v>10</v>
      </c>
      <c r="B1126" s="3" t="s">
        <v>23</v>
      </c>
      <c r="C1126" s="3">
        <v>52151702</v>
      </c>
      <c r="D1126" s="7" t="s">
        <v>1835</v>
      </c>
      <c r="E1126" s="3" t="s">
        <v>60</v>
      </c>
      <c r="F1126" s="4" t="s">
        <v>1836</v>
      </c>
      <c r="G1126" s="1"/>
    </row>
    <row r="1127" spans="1:7" ht="41.4">
      <c r="A1127" s="3">
        <v>10</v>
      </c>
      <c r="B1127" s="3" t="s">
        <v>23</v>
      </c>
      <c r="C1127" s="3">
        <v>52151702</v>
      </c>
      <c r="D1127" s="7" t="s">
        <v>1837</v>
      </c>
      <c r="E1127" s="3" t="s">
        <v>60</v>
      </c>
      <c r="F1127" s="4" t="s">
        <v>1838</v>
      </c>
      <c r="G1127" s="1"/>
    </row>
    <row r="1128" spans="1:7" ht="41.4">
      <c r="A1128" s="3">
        <v>10</v>
      </c>
      <c r="B1128" s="3" t="s">
        <v>23</v>
      </c>
      <c r="C1128" s="3">
        <v>52151702</v>
      </c>
      <c r="D1128" s="7" t="s">
        <v>1839</v>
      </c>
      <c r="E1128" s="3" t="s">
        <v>60</v>
      </c>
      <c r="F1128" s="4" t="s">
        <v>1840</v>
      </c>
      <c r="G1128" s="1"/>
    </row>
    <row r="1129" spans="1:7" ht="27.6">
      <c r="A1129" s="3">
        <v>10</v>
      </c>
      <c r="B1129" s="3" t="s">
        <v>23</v>
      </c>
      <c r="C1129" s="3">
        <v>13101900</v>
      </c>
      <c r="D1129" s="7" t="s">
        <v>1841</v>
      </c>
      <c r="E1129" s="3" t="s">
        <v>60</v>
      </c>
      <c r="F1129" s="4" t="s">
        <v>1842</v>
      </c>
      <c r="G1129" s="1"/>
    </row>
    <row r="1130" spans="1:7" ht="27.6">
      <c r="A1130" s="3">
        <v>10</v>
      </c>
      <c r="B1130" s="3" t="s">
        <v>23</v>
      </c>
      <c r="C1130" s="3">
        <v>13101900</v>
      </c>
      <c r="D1130" s="7" t="s">
        <v>1843</v>
      </c>
      <c r="E1130" s="3" t="s">
        <v>60</v>
      </c>
      <c r="F1130" s="4" t="s">
        <v>1844</v>
      </c>
      <c r="G1130" s="1"/>
    </row>
    <row r="1131" spans="1:7" ht="55.2">
      <c r="A1131" s="3">
        <v>10</v>
      </c>
      <c r="B1131" s="3" t="s">
        <v>23</v>
      </c>
      <c r="C1131" s="3">
        <v>52151506</v>
      </c>
      <c r="D1131" s="7" t="s">
        <v>1845</v>
      </c>
      <c r="E1131" s="3" t="s">
        <v>1007</v>
      </c>
      <c r="F1131" s="4" t="s">
        <v>1846</v>
      </c>
      <c r="G1131" s="1"/>
    </row>
    <row r="1132" spans="1:7" ht="55.2">
      <c r="A1132" s="3">
        <v>10</v>
      </c>
      <c r="B1132" s="3" t="s">
        <v>23</v>
      </c>
      <c r="C1132" s="3">
        <v>52151506</v>
      </c>
      <c r="D1132" s="7" t="s">
        <v>1847</v>
      </c>
      <c r="E1132" s="3" t="s">
        <v>1007</v>
      </c>
      <c r="F1132" s="4" t="s">
        <v>1848</v>
      </c>
      <c r="G1132" s="1"/>
    </row>
    <row r="1133" spans="1:7" ht="55.2">
      <c r="A1133" s="3">
        <v>10</v>
      </c>
      <c r="B1133" s="3" t="s">
        <v>23</v>
      </c>
      <c r="C1133" s="3">
        <v>52151506</v>
      </c>
      <c r="D1133" s="7" t="s">
        <v>1849</v>
      </c>
      <c r="E1133" s="3" t="s">
        <v>1007</v>
      </c>
      <c r="F1133" s="4" t="s">
        <v>1850</v>
      </c>
      <c r="G1133" s="1"/>
    </row>
    <row r="1134" spans="1:7" ht="55.2">
      <c r="A1134" s="3">
        <v>10</v>
      </c>
      <c r="B1134" s="3" t="s">
        <v>23</v>
      </c>
      <c r="C1134" s="3">
        <v>52151506</v>
      </c>
      <c r="D1134" s="7" t="s">
        <v>1851</v>
      </c>
      <c r="E1134" s="3" t="s">
        <v>1007</v>
      </c>
      <c r="F1134" s="4" t="s">
        <v>1852</v>
      </c>
      <c r="G1134" s="1"/>
    </row>
    <row r="1135" spans="1:7" ht="55.2">
      <c r="A1135" s="3">
        <v>10</v>
      </c>
      <c r="B1135" s="3" t="s">
        <v>23</v>
      </c>
      <c r="C1135" s="3">
        <v>52151506</v>
      </c>
      <c r="D1135" s="7" t="s">
        <v>1853</v>
      </c>
      <c r="E1135" s="3" t="s">
        <v>1007</v>
      </c>
      <c r="F1135" s="4" t="s">
        <v>1854</v>
      </c>
      <c r="G1135" s="1"/>
    </row>
    <row r="1136" spans="1:7" ht="27.6">
      <c r="A1136" s="3">
        <v>10</v>
      </c>
      <c r="B1136" s="3" t="s">
        <v>23</v>
      </c>
      <c r="C1136" s="3">
        <v>52151632</v>
      </c>
      <c r="D1136" s="7" t="s">
        <v>1855</v>
      </c>
      <c r="E1136" s="3" t="s">
        <v>60</v>
      </c>
      <c r="F1136" s="4" t="s">
        <v>1856</v>
      </c>
      <c r="G1136" s="1"/>
    </row>
    <row r="1137" spans="1:7" ht="41.4">
      <c r="A1137" s="3">
        <v>10</v>
      </c>
      <c r="B1137" s="3" t="s">
        <v>23</v>
      </c>
      <c r="C1137" s="3">
        <v>24121512</v>
      </c>
      <c r="D1137" s="7" t="s">
        <v>1857</v>
      </c>
      <c r="E1137" s="3" t="s">
        <v>60</v>
      </c>
      <c r="F1137" s="4" t="s">
        <v>1858</v>
      </c>
      <c r="G1137" s="1"/>
    </row>
    <row r="1138" spans="1:7" ht="27.6">
      <c r="A1138" s="3">
        <v>10</v>
      </c>
      <c r="B1138" s="3" t="s">
        <v>23</v>
      </c>
      <c r="C1138" s="3">
        <v>24122003</v>
      </c>
      <c r="D1138" s="7" t="s">
        <v>1859</v>
      </c>
      <c r="E1138" s="3" t="s">
        <v>1007</v>
      </c>
      <c r="F1138" s="4" t="s">
        <v>1860</v>
      </c>
      <c r="G1138" s="1"/>
    </row>
    <row r="1139" spans="1:7" ht="27.6">
      <c r="A1139" s="3">
        <v>10</v>
      </c>
      <c r="B1139" s="3" t="s">
        <v>23</v>
      </c>
      <c r="C1139" s="3">
        <v>24122003</v>
      </c>
      <c r="D1139" s="7" t="s">
        <v>1861</v>
      </c>
      <c r="E1139" s="3" t="s">
        <v>1007</v>
      </c>
      <c r="F1139" s="4" t="s">
        <v>1862</v>
      </c>
      <c r="G1139" s="1"/>
    </row>
    <row r="1140" spans="1:7" ht="27.6">
      <c r="A1140" s="3">
        <v>10</v>
      </c>
      <c r="B1140" s="3" t="s">
        <v>23</v>
      </c>
      <c r="C1140" s="3">
        <v>24121807</v>
      </c>
      <c r="D1140" s="7" t="s">
        <v>1863</v>
      </c>
      <c r="E1140" s="3" t="s">
        <v>111</v>
      </c>
      <c r="F1140" s="4" t="s">
        <v>1864</v>
      </c>
      <c r="G1140" s="1"/>
    </row>
    <row r="1141" spans="1:7" ht="27.6">
      <c r="A1141" s="3">
        <v>10</v>
      </c>
      <c r="B1141" s="3" t="s">
        <v>23</v>
      </c>
      <c r="C1141" s="3">
        <v>52152202</v>
      </c>
      <c r="D1141" s="7" t="s">
        <v>1865</v>
      </c>
      <c r="E1141" s="3" t="s">
        <v>60</v>
      </c>
      <c r="F1141" s="4" t="s">
        <v>1866</v>
      </c>
      <c r="G1141" s="1"/>
    </row>
    <row r="1142" spans="1:7" ht="41.4">
      <c r="A1142" s="3">
        <v>10</v>
      </c>
      <c r="B1142" s="3" t="s">
        <v>23</v>
      </c>
      <c r="C1142" s="3">
        <v>52151616</v>
      </c>
      <c r="D1142" s="7" t="s">
        <v>1867</v>
      </c>
      <c r="E1142" s="3" t="s">
        <v>60</v>
      </c>
      <c r="F1142" s="4" t="s">
        <v>1868</v>
      </c>
      <c r="G1142" s="1"/>
    </row>
    <row r="1143" spans="1:7" ht="69">
      <c r="A1143" s="3">
        <v>10</v>
      </c>
      <c r="B1143" s="3" t="s">
        <v>23</v>
      </c>
      <c r="C1143" s="3">
        <v>52151616</v>
      </c>
      <c r="D1143" s="7" t="s">
        <v>1869</v>
      </c>
      <c r="E1143" s="3" t="s">
        <v>60</v>
      </c>
      <c r="F1143" s="4" t="s">
        <v>1870</v>
      </c>
      <c r="G1143" s="1"/>
    </row>
    <row r="1144" spans="1:7" ht="27.6">
      <c r="A1144" s="3">
        <v>10</v>
      </c>
      <c r="B1144" s="3" t="s">
        <v>23</v>
      </c>
      <c r="C1144" s="3">
        <v>52151616</v>
      </c>
      <c r="D1144" s="7" t="s">
        <v>1871</v>
      </c>
      <c r="E1144" s="3" t="s">
        <v>60</v>
      </c>
      <c r="F1144" s="4" t="s">
        <v>1872</v>
      </c>
      <c r="G1144" s="1"/>
    </row>
    <row r="1145" spans="1:7" ht="27.6">
      <c r="A1145" s="3">
        <v>10</v>
      </c>
      <c r="B1145" s="3" t="s">
        <v>23</v>
      </c>
      <c r="C1145" s="3">
        <v>52151616</v>
      </c>
      <c r="D1145" s="7" t="s">
        <v>1873</v>
      </c>
      <c r="E1145" s="3" t="s">
        <v>60</v>
      </c>
      <c r="F1145" s="4" t="s">
        <v>1874</v>
      </c>
      <c r="G1145" s="1"/>
    </row>
    <row r="1146" spans="1:7" ht="27.6">
      <c r="A1146" s="3">
        <v>10</v>
      </c>
      <c r="B1146" s="3" t="s">
        <v>23</v>
      </c>
      <c r="C1146" s="3">
        <v>52151616</v>
      </c>
      <c r="D1146" s="7" t="s">
        <v>1875</v>
      </c>
      <c r="E1146" s="3" t="s">
        <v>60</v>
      </c>
      <c r="F1146" s="4" t="s">
        <v>1876</v>
      </c>
      <c r="G1146" s="1"/>
    </row>
    <row r="1147" spans="1:7" ht="27.6">
      <c r="A1147" s="3">
        <v>10</v>
      </c>
      <c r="B1147" s="3" t="s">
        <v>23</v>
      </c>
      <c r="C1147" s="3">
        <v>52151616</v>
      </c>
      <c r="D1147" s="7" t="s">
        <v>1877</v>
      </c>
      <c r="E1147" s="3" t="s">
        <v>60</v>
      </c>
      <c r="F1147" s="4" t="s">
        <v>1878</v>
      </c>
      <c r="G1147" s="1"/>
    </row>
    <row r="1148" spans="1:7" ht="27.6">
      <c r="A1148" s="3">
        <v>10</v>
      </c>
      <c r="B1148" s="3" t="s">
        <v>23</v>
      </c>
      <c r="C1148" s="3">
        <v>52151652</v>
      </c>
      <c r="D1148" s="7" t="s">
        <v>1879</v>
      </c>
      <c r="E1148" s="3" t="s">
        <v>60</v>
      </c>
      <c r="F1148" s="4" t="s">
        <v>1880</v>
      </c>
      <c r="G1148" s="1"/>
    </row>
    <row r="1149" spans="1:7" ht="69">
      <c r="A1149" s="3">
        <v>10</v>
      </c>
      <c r="B1149" s="3" t="s">
        <v>23</v>
      </c>
      <c r="C1149" s="3">
        <v>24121807</v>
      </c>
      <c r="D1149" s="7" t="s">
        <v>1881</v>
      </c>
      <c r="E1149" s="3" t="s">
        <v>111</v>
      </c>
      <c r="F1149" s="4" t="s">
        <v>1882</v>
      </c>
      <c r="G1149" s="1"/>
    </row>
    <row r="1150" spans="1:7" ht="27.6">
      <c r="A1150" s="3">
        <v>10</v>
      </c>
      <c r="B1150" s="3" t="s">
        <v>23</v>
      </c>
      <c r="C1150" s="3">
        <v>48101907</v>
      </c>
      <c r="D1150" s="7" t="s">
        <v>1883</v>
      </c>
      <c r="E1150" s="3" t="s">
        <v>60</v>
      </c>
      <c r="F1150" s="4" t="s">
        <v>1884</v>
      </c>
      <c r="G1150" s="1"/>
    </row>
    <row r="1151" spans="1:7" ht="27.6">
      <c r="A1151" s="3">
        <v>10</v>
      </c>
      <c r="B1151" s="3" t="s">
        <v>23</v>
      </c>
      <c r="C1151" s="3">
        <v>48101907</v>
      </c>
      <c r="D1151" s="7" t="s">
        <v>1885</v>
      </c>
      <c r="E1151" s="3" t="s">
        <v>60</v>
      </c>
      <c r="F1151" s="4" t="s">
        <v>1886</v>
      </c>
      <c r="G1151" s="1"/>
    </row>
    <row r="1152" spans="1:7">
      <c r="A1152" s="3">
        <v>10</v>
      </c>
      <c r="B1152" s="3" t="s">
        <v>23</v>
      </c>
      <c r="C1152" s="3">
        <v>48101907</v>
      </c>
      <c r="D1152" s="7" t="s">
        <v>1887</v>
      </c>
      <c r="E1152" s="3" t="s">
        <v>60</v>
      </c>
      <c r="F1152" s="4" t="s">
        <v>1888</v>
      </c>
      <c r="G1152" s="1"/>
    </row>
    <row r="1153" spans="1:7" ht="82.8">
      <c r="A1153" s="3">
        <v>10</v>
      </c>
      <c r="B1153" s="3" t="s">
        <v>23</v>
      </c>
      <c r="C1153" s="3">
        <v>52141524</v>
      </c>
      <c r="D1153" s="7" t="s">
        <v>1889</v>
      </c>
      <c r="E1153" s="3" t="s">
        <v>60</v>
      </c>
      <c r="F1153" s="4" t="s">
        <v>1890</v>
      </c>
      <c r="G1153" s="1"/>
    </row>
    <row r="1154" spans="1:7">
      <c r="A1154" s="3">
        <v>10</v>
      </c>
      <c r="B1154" s="3" t="s">
        <v>23</v>
      </c>
      <c r="C1154" s="3">
        <v>52141501</v>
      </c>
      <c r="D1154" s="7" t="s">
        <v>1891</v>
      </c>
      <c r="E1154" s="3" t="s">
        <v>60</v>
      </c>
      <c r="F1154" s="4" t="s">
        <v>1892</v>
      </c>
      <c r="G1154" s="1"/>
    </row>
    <row r="1155" spans="1:7">
      <c r="A1155" s="3">
        <v>10</v>
      </c>
      <c r="B1155" s="3" t="s">
        <v>23</v>
      </c>
      <c r="C1155" s="3">
        <v>52141501</v>
      </c>
      <c r="D1155" s="7" t="s">
        <v>1893</v>
      </c>
      <c r="E1155" s="3" t="s">
        <v>60</v>
      </c>
      <c r="F1155" s="4" t="s">
        <v>1894</v>
      </c>
      <c r="G1155" s="1"/>
    </row>
    <row r="1156" spans="1:7" ht="69">
      <c r="A1156" s="3">
        <v>10</v>
      </c>
      <c r="B1156" s="3" t="s">
        <v>23</v>
      </c>
      <c r="C1156" s="3">
        <v>52151807</v>
      </c>
      <c r="D1156" s="7" t="s">
        <v>1895</v>
      </c>
      <c r="E1156" s="3" t="s">
        <v>60</v>
      </c>
      <c r="F1156" s="4" t="s">
        <v>1896</v>
      </c>
      <c r="G1156" s="1"/>
    </row>
    <row r="1157" spans="1:7" ht="27.6">
      <c r="A1157" s="3">
        <v>10</v>
      </c>
      <c r="B1157" s="3" t="s">
        <v>23</v>
      </c>
      <c r="C1157" s="3">
        <v>52151807</v>
      </c>
      <c r="D1157" s="7" t="s">
        <v>1897</v>
      </c>
      <c r="E1157" s="3" t="s">
        <v>60</v>
      </c>
      <c r="F1157" s="4" t="s">
        <v>1898</v>
      </c>
      <c r="G1157" s="1"/>
    </row>
    <row r="1158" spans="1:7" ht="27.6">
      <c r="A1158" s="3">
        <v>10</v>
      </c>
      <c r="B1158" s="3" t="s">
        <v>23</v>
      </c>
      <c r="C1158" s="3">
        <v>52151807</v>
      </c>
      <c r="D1158" s="7" t="s">
        <v>1899</v>
      </c>
      <c r="E1158" s="3" t="s">
        <v>60</v>
      </c>
      <c r="F1158" s="4" t="s">
        <v>1900</v>
      </c>
      <c r="G1158" s="1"/>
    </row>
    <row r="1159" spans="1:7" ht="41.4">
      <c r="A1159" s="3">
        <v>10</v>
      </c>
      <c r="B1159" s="3" t="s">
        <v>23</v>
      </c>
      <c r="C1159" s="3">
        <v>48102108</v>
      </c>
      <c r="D1159" s="7" t="s">
        <v>1901</v>
      </c>
      <c r="E1159" s="3" t="s">
        <v>120</v>
      </c>
      <c r="F1159" s="4" t="s">
        <v>1902</v>
      </c>
      <c r="G1159" s="1"/>
    </row>
    <row r="1160" spans="1:7" ht="41.4">
      <c r="A1160" s="3">
        <v>10</v>
      </c>
      <c r="B1160" s="3" t="s">
        <v>23</v>
      </c>
      <c r="C1160" s="3">
        <v>48102109</v>
      </c>
      <c r="D1160" s="7" t="s">
        <v>1903</v>
      </c>
      <c r="E1160" s="3" t="s">
        <v>120</v>
      </c>
      <c r="F1160" s="4" t="s">
        <v>1904</v>
      </c>
      <c r="G1160" s="1"/>
    </row>
    <row r="1161" spans="1:7" ht="27.6">
      <c r="A1161" s="3">
        <v>10</v>
      </c>
      <c r="B1161" s="3" t="s">
        <v>23</v>
      </c>
      <c r="C1161" s="3">
        <v>52141514</v>
      </c>
      <c r="D1161" s="7" t="s">
        <v>1905</v>
      </c>
      <c r="E1161" s="3" t="s">
        <v>60</v>
      </c>
      <c r="F1161" s="4" t="s">
        <v>1906</v>
      </c>
      <c r="G1161" s="1"/>
    </row>
    <row r="1162" spans="1:7" ht="27.6">
      <c r="A1162" s="3">
        <v>10</v>
      </c>
      <c r="B1162" s="3" t="s">
        <v>23</v>
      </c>
      <c r="C1162" s="3">
        <v>52151611</v>
      </c>
      <c r="D1162" s="7" t="s">
        <v>1907</v>
      </c>
      <c r="E1162" s="3" t="s">
        <v>60</v>
      </c>
      <c r="F1162" s="4" t="s">
        <v>1908</v>
      </c>
      <c r="G1162" s="1"/>
    </row>
    <row r="1163" spans="1:7" ht="41.4">
      <c r="A1163" s="3">
        <v>10</v>
      </c>
      <c r="B1163" s="3" t="s">
        <v>23</v>
      </c>
      <c r="C1163" s="3">
        <v>52152004</v>
      </c>
      <c r="D1163" s="7" t="s">
        <v>1909</v>
      </c>
      <c r="E1163" s="3" t="s">
        <v>60</v>
      </c>
      <c r="F1163" s="4" t="s">
        <v>1910</v>
      </c>
      <c r="G1163" s="1"/>
    </row>
    <row r="1164" spans="1:7" ht="41.4">
      <c r="A1164" s="3">
        <v>10</v>
      </c>
      <c r="B1164" s="3" t="s">
        <v>23</v>
      </c>
      <c r="C1164" s="3">
        <v>52152004</v>
      </c>
      <c r="D1164" s="7" t="s">
        <v>1911</v>
      </c>
      <c r="E1164" s="3" t="s">
        <v>60</v>
      </c>
      <c r="F1164" s="4" t="s">
        <v>1912</v>
      </c>
      <c r="G1164" s="1"/>
    </row>
    <row r="1165" spans="1:7" ht="41.4">
      <c r="A1165" s="3">
        <v>10</v>
      </c>
      <c r="B1165" s="3" t="s">
        <v>23</v>
      </c>
      <c r="C1165" s="3">
        <v>52152000</v>
      </c>
      <c r="D1165" s="7" t="s">
        <v>1913</v>
      </c>
      <c r="E1165" s="3" t="s">
        <v>60</v>
      </c>
      <c r="F1165" s="4" t="s">
        <v>1914</v>
      </c>
      <c r="G1165" s="1"/>
    </row>
    <row r="1166" spans="1:7">
      <c r="A1166" s="3">
        <v>10</v>
      </c>
      <c r="B1166" s="3" t="s">
        <v>23</v>
      </c>
      <c r="C1166" s="3">
        <v>47121804</v>
      </c>
      <c r="D1166" s="7" t="s">
        <v>1915</v>
      </c>
      <c r="E1166" s="3" t="s">
        <v>60</v>
      </c>
      <c r="F1166" s="4" t="s">
        <v>1916</v>
      </c>
      <c r="G1166" s="1"/>
    </row>
    <row r="1167" spans="1:7" ht="41.4">
      <c r="A1167" s="3">
        <v>10</v>
      </c>
      <c r="B1167" s="3" t="s">
        <v>23</v>
      </c>
      <c r="C1167" s="3">
        <v>52151603</v>
      </c>
      <c r="D1167" s="7" t="s">
        <v>1917</v>
      </c>
      <c r="E1167" s="3" t="s">
        <v>60</v>
      </c>
      <c r="F1167" s="4" t="s">
        <v>1918</v>
      </c>
      <c r="G1167" s="1"/>
    </row>
    <row r="1168" spans="1:7" ht="41.4">
      <c r="A1168" s="3">
        <v>10</v>
      </c>
      <c r="B1168" s="3" t="s">
        <v>23</v>
      </c>
      <c r="C1168" s="3">
        <v>60121231</v>
      </c>
      <c r="D1168" s="7" t="s">
        <v>1919</v>
      </c>
      <c r="E1168" s="3" t="s">
        <v>111</v>
      </c>
      <c r="F1168" s="4" t="s">
        <v>1920</v>
      </c>
      <c r="G1168" s="1"/>
    </row>
    <row r="1169" spans="1:7" ht="27.6">
      <c r="A1169" s="3">
        <v>10</v>
      </c>
      <c r="B1169" s="3" t="s">
        <v>23</v>
      </c>
      <c r="C1169" s="3">
        <v>52151636</v>
      </c>
      <c r="D1169" s="7" t="s">
        <v>1921</v>
      </c>
      <c r="E1169" s="3" t="s">
        <v>60</v>
      </c>
      <c r="F1169" s="4" t="s">
        <v>1922</v>
      </c>
      <c r="G1169" s="1"/>
    </row>
    <row r="1170" spans="1:7" ht="41.4">
      <c r="A1170" s="3">
        <v>10</v>
      </c>
      <c r="B1170" s="3" t="s">
        <v>23</v>
      </c>
      <c r="C1170" s="3">
        <v>52151636</v>
      </c>
      <c r="D1170" s="7" t="s">
        <v>1923</v>
      </c>
      <c r="E1170" s="3" t="s">
        <v>60</v>
      </c>
      <c r="F1170" s="4" t="s">
        <v>1924</v>
      </c>
      <c r="G1170" s="1"/>
    </row>
    <row r="1171" spans="1:7" ht="55.2">
      <c r="A1171" s="3">
        <v>10</v>
      </c>
      <c r="B1171" s="3" t="s">
        <v>23</v>
      </c>
      <c r="C1171" s="3" t="s">
        <v>1925</v>
      </c>
      <c r="D1171" s="7" t="s">
        <v>1926</v>
      </c>
      <c r="E1171" s="3" t="s">
        <v>57</v>
      </c>
      <c r="F1171" s="4" t="s">
        <v>1927</v>
      </c>
      <c r="G1171" s="1"/>
    </row>
    <row r="1172" spans="1:7" ht="27.6">
      <c r="A1172" s="3">
        <v>10</v>
      </c>
      <c r="B1172" s="3" t="s">
        <v>23</v>
      </c>
      <c r="C1172" s="3">
        <v>52152002</v>
      </c>
      <c r="D1172" s="7" t="s">
        <v>1928</v>
      </c>
      <c r="E1172" s="3" t="s">
        <v>60</v>
      </c>
      <c r="F1172" s="4" t="s">
        <v>1929</v>
      </c>
      <c r="G1172" s="1"/>
    </row>
    <row r="1173" spans="1:7" ht="55.2">
      <c r="A1173" s="3">
        <v>10</v>
      </c>
      <c r="B1173" s="3" t="s">
        <v>23</v>
      </c>
      <c r="C1173" s="3">
        <v>52152002</v>
      </c>
      <c r="D1173" s="7" t="s">
        <v>1930</v>
      </c>
      <c r="E1173" s="3" t="s">
        <v>60</v>
      </c>
      <c r="F1173" s="4" t="s">
        <v>1931</v>
      </c>
      <c r="G1173" s="1"/>
    </row>
    <row r="1174" spans="1:7" ht="27.6">
      <c r="A1174" s="3">
        <v>10</v>
      </c>
      <c r="B1174" s="3" t="s">
        <v>23</v>
      </c>
      <c r="C1174" s="3">
        <v>48101811</v>
      </c>
      <c r="D1174" s="7" t="s">
        <v>1932</v>
      </c>
      <c r="E1174" s="3" t="s">
        <v>60</v>
      </c>
      <c r="F1174" s="4" t="s">
        <v>1933</v>
      </c>
      <c r="G1174" s="1"/>
    </row>
    <row r="1175" spans="1:7" ht="27.6">
      <c r="A1175" s="3">
        <v>10</v>
      </c>
      <c r="B1175" s="3" t="s">
        <v>23</v>
      </c>
      <c r="C1175" s="3">
        <v>52121602</v>
      </c>
      <c r="D1175" s="7" t="s">
        <v>1934</v>
      </c>
      <c r="E1175" s="3" t="s">
        <v>1007</v>
      </c>
      <c r="F1175" s="4" t="s">
        <v>1935</v>
      </c>
      <c r="G1175" s="1"/>
    </row>
    <row r="1176" spans="1:7" ht="27.6">
      <c r="A1176" s="3">
        <v>10</v>
      </c>
      <c r="B1176" s="3" t="s">
        <v>23</v>
      </c>
      <c r="C1176" s="3">
        <v>31162306</v>
      </c>
      <c r="D1176" s="7" t="s">
        <v>1936</v>
      </c>
      <c r="E1176" s="3" t="s">
        <v>60</v>
      </c>
      <c r="F1176" s="4" t="s">
        <v>1937</v>
      </c>
      <c r="G1176" s="1"/>
    </row>
    <row r="1177" spans="1:7" ht="41.4">
      <c r="A1177" s="3">
        <v>10</v>
      </c>
      <c r="B1177" s="3" t="s">
        <v>23</v>
      </c>
      <c r="C1177" s="3">
        <v>52151606</v>
      </c>
      <c r="D1177" s="7" t="s">
        <v>1938</v>
      </c>
      <c r="E1177" s="3" t="s">
        <v>60</v>
      </c>
      <c r="F1177" s="4" t="s">
        <v>1939</v>
      </c>
      <c r="G1177" s="1"/>
    </row>
    <row r="1178" spans="1:7" ht="41.4">
      <c r="A1178" s="3">
        <v>10</v>
      </c>
      <c r="B1178" s="3" t="s">
        <v>23</v>
      </c>
      <c r="C1178" s="3">
        <v>52151606</v>
      </c>
      <c r="D1178" s="7" t="s">
        <v>1940</v>
      </c>
      <c r="E1178" s="3" t="s">
        <v>60</v>
      </c>
      <c r="F1178" s="4" t="s">
        <v>1941</v>
      </c>
      <c r="G1178" s="1"/>
    </row>
    <row r="1179" spans="1:7" ht="41.4">
      <c r="A1179" s="3">
        <v>10</v>
      </c>
      <c r="B1179" s="3" t="s">
        <v>23</v>
      </c>
      <c r="C1179" s="3">
        <v>44122003</v>
      </c>
      <c r="D1179" s="7" t="s">
        <v>1942</v>
      </c>
      <c r="E1179" s="3" t="s">
        <v>60</v>
      </c>
      <c r="F1179" s="4" t="s">
        <v>1943</v>
      </c>
      <c r="G1179" s="1"/>
    </row>
    <row r="1180" spans="1:7" ht="41.4">
      <c r="A1180" s="3">
        <v>10</v>
      </c>
      <c r="B1180" s="3" t="s">
        <v>23</v>
      </c>
      <c r="C1180" s="3">
        <v>52151503</v>
      </c>
      <c r="D1180" s="7" t="s">
        <v>1944</v>
      </c>
      <c r="E1180" s="3" t="s">
        <v>111</v>
      </c>
      <c r="F1180" s="4" t="s">
        <v>1945</v>
      </c>
      <c r="G1180" s="1"/>
    </row>
    <row r="1181" spans="1:7" ht="27.6">
      <c r="A1181" s="3">
        <v>10</v>
      </c>
      <c r="B1181" s="3" t="s">
        <v>23</v>
      </c>
      <c r="C1181" s="3">
        <v>48101902</v>
      </c>
      <c r="D1181" s="7" t="s">
        <v>1946</v>
      </c>
      <c r="E1181" s="3" t="s">
        <v>60</v>
      </c>
      <c r="F1181" s="4" t="s">
        <v>1947</v>
      </c>
      <c r="G1181" s="1"/>
    </row>
    <row r="1182" spans="1:7" ht="55.2">
      <c r="A1182" s="3">
        <v>10</v>
      </c>
      <c r="B1182" s="3" t="s">
        <v>23</v>
      </c>
      <c r="C1182" s="3">
        <v>52151648</v>
      </c>
      <c r="D1182" s="7" t="s">
        <v>3965</v>
      </c>
      <c r="E1182" s="3" t="s">
        <v>60</v>
      </c>
      <c r="F1182" s="4" t="s">
        <v>1949</v>
      </c>
      <c r="G1182" s="1"/>
    </row>
    <row r="1183" spans="1:7" ht="110.4">
      <c r="A1183" s="3">
        <v>10</v>
      </c>
      <c r="B1183" s="3" t="s">
        <v>23</v>
      </c>
      <c r="C1183" s="3">
        <v>52151504</v>
      </c>
      <c r="D1183" s="7" t="s">
        <v>1950</v>
      </c>
      <c r="E1183" s="3" t="s">
        <v>111</v>
      </c>
      <c r="F1183" s="4" t="s">
        <v>1951</v>
      </c>
      <c r="G1183" s="1"/>
    </row>
    <row r="1184" spans="1:7" ht="110.4">
      <c r="A1184" s="3">
        <v>10</v>
      </c>
      <c r="B1184" s="3" t="s">
        <v>23</v>
      </c>
      <c r="C1184" s="3">
        <v>52151504</v>
      </c>
      <c r="D1184" s="7" t="s">
        <v>1952</v>
      </c>
      <c r="E1184" s="3" t="s">
        <v>111</v>
      </c>
      <c r="F1184" s="4" t="s">
        <v>1953</v>
      </c>
      <c r="G1184" s="1"/>
    </row>
    <row r="1185" spans="1:7" ht="110.4">
      <c r="A1185" s="3">
        <v>10</v>
      </c>
      <c r="B1185" s="3" t="s">
        <v>23</v>
      </c>
      <c r="C1185" s="3">
        <v>52151504</v>
      </c>
      <c r="D1185" s="7" t="s">
        <v>1954</v>
      </c>
      <c r="E1185" s="3" t="s">
        <v>111</v>
      </c>
      <c r="F1185" s="4" t="s">
        <v>1955</v>
      </c>
      <c r="G1185" s="1"/>
    </row>
    <row r="1186" spans="1:7" ht="41.4">
      <c r="A1186" s="3">
        <v>11</v>
      </c>
      <c r="B1186" s="3" t="s">
        <v>25</v>
      </c>
      <c r="C1186" s="3">
        <v>50101717</v>
      </c>
      <c r="D1186" s="7" t="s">
        <v>1959</v>
      </c>
      <c r="E1186" s="3" t="s">
        <v>72</v>
      </c>
      <c r="F1186" s="4" t="s">
        <v>1960</v>
      </c>
      <c r="G1186" s="1"/>
    </row>
    <row r="1187" spans="1:7" ht="41.4">
      <c r="A1187" s="3">
        <v>11</v>
      </c>
      <c r="B1187" s="3" t="s">
        <v>25</v>
      </c>
      <c r="C1187" s="3">
        <v>50101717</v>
      </c>
      <c r="D1187" s="7" t="s">
        <v>1961</v>
      </c>
      <c r="E1187" s="3" t="s">
        <v>72</v>
      </c>
      <c r="F1187" s="4" t="s">
        <v>1962</v>
      </c>
      <c r="G1187" s="1"/>
    </row>
    <row r="1188" spans="1:7" ht="41.4">
      <c r="A1188" s="3">
        <v>11</v>
      </c>
      <c r="B1188" s="3" t="s">
        <v>25</v>
      </c>
      <c r="C1188" s="3">
        <v>50101716</v>
      </c>
      <c r="D1188" s="7" t="s">
        <v>1963</v>
      </c>
      <c r="E1188" s="3" t="s">
        <v>72</v>
      </c>
      <c r="F1188" s="4" t="s">
        <v>1964</v>
      </c>
      <c r="G1188" s="1"/>
    </row>
    <row r="1189" spans="1:7" ht="41.4">
      <c r="A1189" s="3">
        <v>11</v>
      </c>
      <c r="B1189" s="3" t="s">
        <v>25</v>
      </c>
      <c r="C1189" s="3">
        <v>50101716</v>
      </c>
      <c r="D1189" s="7" t="s">
        <v>1965</v>
      </c>
      <c r="E1189" s="3" t="s">
        <v>72</v>
      </c>
      <c r="F1189" s="4" t="s">
        <v>1966</v>
      </c>
      <c r="G1189" s="1"/>
    </row>
    <row r="1190" spans="1:7" ht="96.6">
      <c r="A1190" s="3">
        <v>11</v>
      </c>
      <c r="B1190" s="3" t="s">
        <v>25</v>
      </c>
      <c r="C1190" s="3">
        <v>50202200</v>
      </c>
      <c r="D1190" s="7" t="s">
        <v>1967</v>
      </c>
      <c r="E1190" s="3" t="s">
        <v>557</v>
      </c>
      <c r="F1190" s="4" t="s">
        <v>1968</v>
      </c>
      <c r="G1190" s="1"/>
    </row>
    <row r="1191" spans="1:7" ht="41.4">
      <c r="A1191" s="3">
        <v>11</v>
      </c>
      <c r="B1191" s="3" t="s">
        <v>25</v>
      </c>
      <c r="C1191" s="3">
        <v>50322700</v>
      </c>
      <c r="D1191" s="7" t="s">
        <v>1969</v>
      </c>
      <c r="E1191" s="3" t="s">
        <v>72</v>
      </c>
      <c r="F1191" s="4" t="s">
        <v>1970</v>
      </c>
      <c r="G1191" s="1"/>
    </row>
    <row r="1192" spans="1:7" ht="69">
      <c r="A1192" s="3">
        <v>11</v>
      </c>
      <c r="B1192" s="3" t="s">
        <v>25</v>
      </c>
      <c r="C1192" s="3">
        <v>50131702</v>
      </c>
      <c r="D1192" s="7" t="s">
        <v>1971</v>
      </c>
      <c r="E1192" s="3" t="s">
        <v>60</v>
      </c>
      <c r="F1192" s="4" t="s">
        <v>1972</v>
      </c>
      <c r="G1192" s="1"/>
    </row>
    <row r="1193" spans="1:7" ht="96.6">
      <c r="A1193" s="3">
        <v>11</v>
      </c>
      <c r="B1193" s="3" t="s">
        <v>25</v>
      </c>
      <c r="C1193" s="3">
        <v>50131702</v>
      </c>
      <c r="D1193" s="7" t="s">
        <v>3966</v>
      </c>
      <c r="E1193" s="3" t="s">
        <v>60</v>
      </c>
      <c r="F1193" s="4" t="s">
        <v>1974</v>
      </c>
      <c r="G1193" s="1"/>
    </row>
    <row r="1194" spans="1:7" ht="69">
      <c r="A1194" s="3">
        <v>11</v>
      </c>
      <c r="B1194" s="3" t="s">
        <v>25</v>
      </c>
      <c r="C1194" s="3">
        <v>50131702</v>
      </c>
      <c r="D1194" s="7" t="s">
        <v>1973</v>
      </c>
      <c r="E1194" s="3" t="s">
        <v>72</v>
      </c>
      <c r="F1194" s="4" t="s">
        <v>1975</v>
      </c>
      <c r="G1194" s="1"/>
    </row>
    <row r="1195" spans="1:7" ht="69">
      <c r="A1195" s="3">
        <v>11</v>
      </c>
      <c r="B1195" s="3" t="s">
        <v>25</v>
      </c>
      <c r="C1195" s="3">
        <v>50161509</v>
      </c>
      <c r="D1195" s="7" t="s">
        <v>1976</v>
      </c>
      <c r="E1195" s="3" t="s">
        <v>72</v>
      </c>
      <c r="F1195" s="4" t="s">
        <v>1977</v>
      </c>
      <c r="G1195" s="1"/>
    </row>
    <row r="1196" spans="1:7" ht="69">
      <c r="A1196" s="3">
        <v>11</v>
      </c>
      <c r="B1196" s="3" t="s">
        <v>25</v>
      </c>
      <c r="C1196" s="3">
        <v>50161800</v>
      </c>
      <c r="D1196" s="7" t="s">
        <v>1978</v>
      </c>
      <c r="E1196" s="3" t="s">
        <v>72</v>
      </c>
      <c r="F1196" s="4" t="s">
        <v>1979</v>
      </c>
      <c r="G1196" s="1"/>
    </row>
    <row r="1197" spans="1:7" ht="55.2">
      <c r="A1197" s="3">
        <v>11</v>
      </c>
      <c r="B1197" s="3" t="s">
        <v>25</v>
      </c>
      <c r="C1197" s="3">
        <v>50202200</v>
      </c>
      <c r="D1197" s="7" t="s">
        <v>1980</v>
      </c>
      <c r="E1197" s="3" t="s">
        <v>557</v>
      </c>
      <c r="F1197" s="4" t="s">
        <v>1981</v>
      </c>
      <c r="G1197" s="1"/>
    </row>
    <row r="1198" spans="1:7" ht="55.2">
      <c r="A1198" s="3">
        <v>11</v>
      </c>
      <c r="B1198" s="3" t="s">
        <v>25</v>
      </c>
      <c r="C1198" s="3">
        <v>50363107</v>
      </c>
      <c r="D1198" s="7" t="s">
        <v>1982</v>
      </c>
      <c r="E1198" s="3" t="s">
        <v>57</v>
      </c>
      <c r="F1198" s="4" t="s">
        <v>1983</v>
      </c>
      <c r="G1198" s="1"/>
    </row>
    <row r="1199" spans="1:7" ht="55.2">
      <c r="A1199" s="3">
        <v>11</v>
      </c>
      <c r="B1199" s="3" t="s">
        <v>25</v>
      </c>
      <c r="C1199" s="3">
        <v>50171500</v>
      </c>
      <c r="D1199" s="7" t="s">
        <v>1984</v>
      </c>
      <c r="E1199" s="3" t="s">
        <v>72</v>
      </c>
      <c r="F1199" s="4" t="s">
        <v>1985</v>
      </c>
      <c r="G1199" s="1"/>
    </row>
    <row r="1200" spans="1:7" ht="27.6">
      <c r="A1200" s="3">
        <v>11</v>
      </c>
      <c r="B1200" s="3" t="s">
        <v>25</v>
      </c>
      <c r="C1200" s="3">
        <v>52151907</v>
      </c>
      <c r="D1200" s="7" t="s">
        <v>1986</v>
      </c>
      <c r="E1200" s="3" t="s">
        <v>111</v>
      </c>
      <c r="F1200" s="4" t="s">
        <v>1987</v>
      </c>
      <c r="G1200" s="1"/>
    </row>
    <row r="1201" spans="1:7" ht="55.2">
      <c r="A1201" s="3">
        <v>11</v>
      </c>
      <c r="B1201" s="3" t="s">
        <v>25</v>
      </c>
      <c r="C1201" s="3">
        <v>50312527</v>
      </c>
      <c r="D1201" s="7" t="s">
        <v>1988</v>
      </c>
      <c r="E1201" s="3" t="s">
        <v>557</v>
      </c>
      <c r="F1201" s="4" t="s">
        <v>1989</v>
      </c>
      <c r="G1201" s="1"/>
    </row>
    <row r="1202" spans="1:7" ht="55.2">
      <c r="A1202" s="3">
        <v>11</v>
      </c>
      <c r="B1202" s="3" t="s">
        <v>25</v>
      </c>
      <c r="C1202" s="3">
        <v>50312527</v>
      </c>
      <c r="D1202" s="7" t="s">
        <v>1990</v>
      </c>
      <c r="E1202" s="3" t="s">
        <v>557</v>
      </c>
      <c r="F1202" s="4" t="s">
        <v>1991</v>
      </c>
      <c r="G1202" s="1"/>
    </row>
    <row r="1203" spans="1:7" ht="41.4">
      <c r="A1203" s="3">
        <v>11</v>
      </c>
      <c r="B1203" s="3" t="s">
        <v>25</v>
      </c>
      <c r="C1203" s="3">
        <v>50325800</v>
      </c>
      <c r="D1203" s="7" t="s">
        <v>1992</v>
      </c>
      <c r="E1203" s="3" t="s">
        <v>1007</v>
      </c>
      <c r="F1203" s="4" t="s">
        <v>1993</v>
      </c>
      <c r="G1203" s="1"/>
    </row>
    <row r="1204" spans="1:7" ht="41.4">
      <c r="A1204" s="3">
        <v>11</v>
      </c>
      <c r="B1204" s="3" t="s">
        <v>25</v>
      </c>
      <c r="C1204" s="3">
        <v>50325800</v>
      </c>
      <c r="D1204" s="7" t="s">
        <v>1994</v>
      </c>
      <c r="E1204" s="3" t="s">
        <v>72</v>
      </c>
      <c r="F1204" s="4" t="s">
        <v>1995</v>
      </c>
      <c r="G1204" s="1"/>
    </row>
    <row r="1205" spans="1:7" ht="55.2">
      <c r="A1205" s="3">
        <v>11</v>
      </c>
      <c r="B1205" s="3" t="s">
        <v>25</v>
      </c>
      <c r="C1205" s="3">
        <v>50171500</v>
      </c>
      <c r="D1205" s="7" t="s">
        <v>1996</v>
      </c>
      <c r="E1205" s="3" t="s">
        <v>72</v>
      </c>
      <c r="F1205" s="4" t="s">
        <v>1997</v>
      </c>
      <c r="G1205" s="1"/>
    </row>
    <row r="1206" spans="1:7" ht="69">
      <c r="A1206" s="3">
        <v>11</v>
      </c>
      <c r="B1206" s="3" t="s">
        <v>25</v>
      </c>
      <c r="C1206" s="3">
        <v>50161511</v>
      </c>
      <c r="D1206" s="7" t="s">
        <v>1998</v>
      </c>
      <c r="E1206" s="3" t="s">
        <v>106</v>
      </c>
      <c r="F1206" s="4" t="s">
        <v>3967</v>
      </c>
      <c r="G1206" s="1"/>
    </row>
    <row r="1207" spans="1:7" ht="55.2">
      <c r="A1207" s="3">
        <v>11</v>
      </c>
      <c r="B1207" s="3" t="s">
        <v>25</v>
      </c>
      <c r="C1207" s="3">
        <v>50161511</v>
      </c>
      <c r="D1207" s="7" t="s">
        <v>2000</v>
      </c>
      <c r="E1207" s="3" t="s">
        <v>106</v>
      </c>
      <c r="F1207" s="4" t="s">
        <v>2001</v>
      </c>
      <c r="G1207" s="1"/>
    </row>
    <row r="1208" spans="1:7" ht="69">
      <c r="A1208" s="3">
        <v>11</v>
      </c>
      <c r="B1208" s="3" t="s">
        <v>25</v>
      </c>
      <c r="C1208" s="3">
        <v>50327008</v>
      </c>
      <c r="D1208" s="7" t="s">
        <v>2002</v>
      </c>
      <c r="E1208" s="3" t="s">
        <v>72</v>
      </c>
      <c r="F1208" s="4" t="s">
        <v>2003</v>
      </c>
      <c r="G1208" s="1"/>
    </row>
    <row r="1209" spans="1:7" ht="41.4">
      <c r="A1209" s="3">
        <v>11</v>
      </c>
      <c r="B1209" s="3" t="s">
        <v>25</v>
      </c>
      <c r="C1209" s="3">
        <v>50161511</v>
      </c>
      <c r="D1209" s="7" t="s">
        <v>2004</v>
      </c>
      <c r="E1209" s="3" t="s">
        <v>106</v>
      </c>
      <c r="F1209" s="4" t="s">
        <v>2005</v>
      </c>
      <c r="G1209" s="1"/>
    </row>
    <row r="1210" spans="1:7" ht="55.2">
      <c r="A1210" s="3">
        <v>11</v>
      </c>
      <c r="B1210" s="3" t="s">
        <v>25</v>
      </c>
      <c r="C1210" s="3">
        <v>12171506</v>
      </c>
      <c r="D1210" s="7" t="s">
        <v>2006</v>
      </c>
      <c r="E1210" s="3" t="s">
        <v>557</v>
      </c>
      <c r="F1210" s="4" t="s">
        <v>2007</v>
      </c>
      <c r="G1210" s="1"/>
    </row>
    <row r="1211" spans="1:7" ht="41.4">
      <c r="A1211" s="3">
        <v>11</v>
      </c>
      <c r="B1211" s="3" t="s">
        <v>25</v>
      </c>
      <c r="C1211" s="3">
        <v>12171504</v>
      </c>
      <c r="D1211" s="7" t="s">
        <v>2008</v>
      </c>
      <c r="E1211" s="3" t="s">
        <v>60</v>
      </c>
      <c r="F1211" s="4" t="s">
        <v>2009</v>
      </c>
      <c r="G1211" s="1"/>
    </row>
    <row r="1212" spans="1:7" ht="27.6">
      <c r="A1212" s="3">
        <v>11</v>
      </c>
      <c r="B1212" s="3" t="s">
        <v>25</v>
      </c>
      <c r="C1212" s="3">
        <v>12171504</v>
      </c>
      <c r="D1212" s="7" t="s">
        <v>2010</v>
      </c>
      <c r="E1212" s="3" t="s">
        <v>60</v>
      </c>
      <c r="F1212" s="4" t="s">
        <v>2011</v>
      </c>
      <c r="G1212" s="1"/>
    </row>
    <row r="1213" spans="1:7" ht="69">
      <c r="A1213" s="3">
        <v>11</v>
      </c>
      <c r="B1213" s="3" t="s">
        <v>25</v>
      </c>
      <c r="C1213" s="3">
        <v>50192304</v>
      </c>
      <c r="D1213" s="7" t="s">
        <v>3968</v>
      </c>
      <c r="E1213" s="3" t="s">
        <v>111</v>
      </c>
      <c r="F1213" s="4" t="s">
        <v>3969</v>
      </c>
      <c r="G1213" s="1"/>
    </row>
    <row r="1214" spans="1:7" ht="69">
      <c r="A1214" s="3">
        <v>11</v>
      </c>
      <c r="B1214" s="3" t="s">
        <v>25</v>
      </c>
      <c r="C1214" s="3">
        <v>50192302</v>
      </c>
      <c r="D1214" s="7" t="s">
        <v>2012</v>
      </c>
      <c r="E1214" s="3" t="s">
        <v>72</v>
      </c>
      <c r="F1214" s="4" t="s">
        <v>2013</v>
      </c>
      <c r="G1214" s="1"/>
    </row>
    <row r="1215" spans="1:7" ht="55.2">
      <c r="A1215" s="3">
        <v>11</v>
      </c>
      <c r="B1215" s="3" t="s">
        <v>25</v>
      </c>
      <c r="C1215" s="3">
        <v>50192302</v>
      </c>
      <c r="D1215" s="7" t="s">
        <v>2014</v>
      </c>
      <c r="E1215" s="3" t="s">
        <v>2015</v>
      </c>
      <c r="F1215" s="4" t="s">
        <v>2016</v>
      </c>
      <c r="G1215" s="1"/>
    </row>
    <row r="1216" spans="1:7" ht="96.6">
      <c r="A1216" s="3">
        <v>11</v>
      </c>
      <c r="B1216" s="3" t="s">
        <v>25</v>
      </c>
      <c r="C1216" s="3">
        <v>50202207</v>
      </c>
      <c r="D1216" s="7" t="s">
        <v>2017</v>
      </c>
      <c r="E1216" s="3" t="s">
        <v>2015</v>
      </c>
      <c r="F1216" s="4" t="s">
        <v>2018</v>
      </c>
      <c r="G1216" s="1"/>
    </row>
    <row r="1217" spans="1:7" ht="82.8">
      <c r="A1217" s="3">
        <v>11</v>
      </c>
      <c r="B1217" s="3" t="s">
        <v>25</v>
      </c>
      <c r="C1217" s="3">
        <v>50192302</v>
      </c>
      <c r="D1217" s="7" t="s">
        <v>2019</v>
      </c>
      <c r="E1217" s="3" t="s">
        <v>2015</v>
      </c>
      <c r="F1217" s="4" t="s">
        <v>2020</v>
      </c>
      <c r="G1217" s="1"/>
    </row>
    <row r="1218" spans="1:7" ht="82.8">
      <c r="A1218" s="3">
        <v>11</v>
      </c>
      <c r="B1218" s="3" t="s">
        <v>25</v>
      </c>
      <c r="C1218" s="3">
        <v>50192302</v>
      </c>
      <c r="D1218" s="7" t="s">
        <v>2021</v>
      </c>
      <c r="E1218" s="3" t="s">
        <v>2015</v>
      </c>
      <c r="F1218" s="4" t="s">
        <v>2022</v>
      </c>
      <c r="G1218" s="1"/>
    </row>
    <row r="1219" spans="1:7" ht="41.4">
      <c r="A1219" s="3">
        <v>11</v>
      </c>
      <c r="B1219" s="3" t="s">
        <v>25</v>
      </c>
      <c r="C1219" s="3">
        <v>50192302</v>
      </c>
      <c r="D1219" s="7" t="s">
        <v>2023</v>
      </c>
      <c r="E1219" s="3" t="s">
        <v>72</v>
      </c>
      <c r="F1219" s="4" t="s">
        <v>2024</v>
      </c>
      <c r="G1219" s="1"/>
    </row>
    <row r="1220" spans="1:7" ht="41.4">
      <c r="A1220" s="3">
        <v>11</v>
      </c>
      <c r="B1220" s="3" t="s">
        <v>25</v>
      </c>
      <c r="C1220" s="3">
        <v>50365365</v>
      </c>
      <c r="D1220" s="7" t="s">
        <v>2025</v>
      </c>
      <c r="E1220" s="3" t="s">
        <v>60</v>
      </c>
      <c r="F1220" s="4" t="s">
        <v>2026</v>
      </c>
      <c r="G1220" s="1"/>
    </row>
    <row r="1221" spans="1:7" ht="82.8">
      <c r="A1221" s="3">
        <v>11</v>
      </c>
      <c r="B1221" s="3" t="s">
        <v>25</v>
      </c>
      <c r="C1221" s="3">
        <v>12164502</v>
      </c>
      <c r="D1221" s="7" t="s">
        <v>2027</v>
      </c>
      <c r="E1221" s="3" t="s">
        <v>557</v>
      </c>
      <c r="F1221" s="4" t="s">
        <v>2028</v>
      </c>
      <c r="G1221" s="1"/>
    </row>
    <row r="1222" spans="1:7" ht="55.2">
      <c r="A1222" s="3">
        <v>11</v>
      </c>
      <c r="B1222" s="3" t="s">
        <v>25</v>
      </c>
      <c r="C1222" s="3">
        <v>50221303</v>
      </c>
      <c r="D1222" s="7" t="s">
        <v>2029</v>
      </c>
      <c r="E1222" s="3" t="s">
        <v>72</v>
      </c>
      <c r="F1222" s="4" t="s">
        <v>2030</v>
      </c>
      <c r="G1222" s="1"/>
    </row>
    <row r="1223" spans="1:7" ht="55.2">
      <c r="A1223" s="3">
        <v>11</v>
      </c>
      <c r="B1223" s="3" t="s">
        <v>25</v>
      </c>
      <c r="C1223" s="3">
        <v>50192302</v>
      </c>
      <c r="D1223" s="7" t="s">
        <v>2031</v>
      </c>
      <c r="E1223" s="3" t="s">
        <v>72</v>
      </c>
      <c r="F1223" s="4" t="s">
        <v>2032</v>
      </c>
      <c r="G1223" s="1"/>
    </row>
    <row r="1224" spans="1:7" ht="55.2">
      <c r="A1224" s="3">
        <v>11</v>
      </c>
      <c r="B1224" s="3" t="s">
        <v>25</v>
      </c>
      <c r="C1224" s="3">
        <v>50181905</v>
      </c>
      <c r="D1224" s="7" t="s">
        <v>2035</v>
      </c>
      <c r="E1224" s="3" t="s">
        <v>111</v>
      </c>
      <c r="F1224" s="4" t="s">
        <v>2036</v>
      </c>
      <c r="G1224" s="1"/>
    </row>
    <row r="1225" spans="1:7" ht="55.2">
      <c r="A1225" s="3">
        <v>11</v>
      </c>
      <c r="B1225" s="3" t="s">
        <v>25</v>
      </c>
      <c r="C1225" s="3">
        <v>50181905</v>
      </c>
      <c r="D1225" s="7" t="s">
        <v>2033</v>
      </c>
      <c r="E1225" s="3" t="s">
        <v>1007</v>
      </c>
      <c r="F1225" s="4" t="s">
        <v>2034</v>
      </c>
      <c r="G1225" s="1"/>
    </row>
    <row r="1226" spans="1:7" ht="55.2">
      <c r="A1226" s="3">
        <v>11</v>
      </c>
      <c r="B1226" s="3" t="s">
        <v>25</v>
      </c>
      <c r="C1226" s="3">
        <v>50192405</v>
      </c>
      <c r="D1226" s="7" t="s">
        <v>2037</v>
      </c>
      <c r="E1226" s="3" t="s">
        <v>1265</v>
      </c>
      <c r="F1226" s="4" t="s">
        <v>2038</v>
      </c>
      <c r="G1226" s="1"/>
    </row>
    <row r="1227" spans="1:7" ht="41.4">
      <c r="A1227" s="3">
        <v>11</v>
      </c>
      <c r="B1227" s="3" t="s">
        <v>25</v>
      </c>
      <c r="C1227" s="3">
        <v>50192302</v>
      </c>
      <c r="D1227" s="7" t="s">
        <v>2039</v>
      </c>
      <c r="E1227" s="3" t="s">
        <v>72</v>
      </c>
      <c r="F1227" s="4" t="s">
        <v>2040</v>
      </c>
      <c r="G1227" s="1"/>
    </row>
    <row r="1228" spans="1:7" ht="41.4">
      <c r="A1228" s="3">
        <v>11</v>
      </c>
      <c r="B1228" s="3" t="s">
        <v>25</v>
      </c>
      <c r="C1228" s="3">
        <v>12164500</v>
      </c>
      <c r="D1228" s="7" t="s">
        <v>2041</v>
      </c>
      <c r="E1228" s="3" t="s">
        <v>557</v>
      </c>
      <c r="F1228" s="4" t="s">
        <v>2042</v>
      </c>
      <c r="G1228" s="1"/>
    </row>
    <row r="1229" spans="1:7" ht="41.4">
      <c r="A1229" s="3">
        <v>11</v>
      </c>
      <c r="B1229" s="3" t="s">
        <v>25</v>
      </c>
      <c r="C1229" s="3">
        <v>50161813</v>
      </c>
      <c r="D1229" s="7" t="s">
        <v>2043</v>
      </c>
      <c r="E1229" s="3" t="s">
        <v>60</v>
      </c>
      <c r="F1229" s="4" t="s">
        <v>2044</v>
      </c>
      <c r="G1229" s="1"/>
    </row>
    <row r="1230" spans="1:7" ht="41.4">
      <c r="A1230" s="3">
        <v>11</v>
      </c>
      <c r="B1230" s="3" t="s">
        <v>25</v>
      </c>
      <c r="C1230" s="3">
        <v>50151514</v>
      </c>
      <c r="D1230" s="7" t="s">
        <v>2045</v>
      </c>
      <c r="E1230" s="3" t="s">
        <v>1007</v>
      </c>
      <c r="F1230" s="4" t="s">
        <v>3970</v>
      </c>
      <c r="G1230" s="1"/>
    </row>
    <row r="1231" spans="1:7" ht="41.4">
      <c r="A1231" s="3">
        <v>11</v>
      </c>
      <c r="B1231" s="3" t="s">
        <v>25</v>
      </c>
      <c r="C1231" s="3">
        <v>50101716</v>
      </c>
      <c r="D1231" s="7" t="s">
        <v>2047</v>
      </c>
      <c r="E1231" s="3" t="s">
        <v>72</v>
      </c>
      <c r="F1231" s="4" t="s">
        <v>2048</v>
      </c>
      <c r="G1231" s="1"/>
    </row>
    <row r="1232" spans="1:7" ht="41.4">
      <c r="A1232" s="3">
        <v>11</v>
      </c>
      <c r="B1232" s="3" t="s">
        <v>25</v>
      </c>
      <c r="C1232" s="3">
        <v>50221303</v>
      </c>
      <c r="D1232" s="7" t="s">
        <v>2049</v>
      </c>
      <c r="E1232" s="3" t="s">
        <v>72</v>
      </c>
      <c r="F1232" s="4" t="s">
        <v>2050</v>
      </c>
      <c r="G1232" s="1"/>
    </row>
    <row r="1233" spans="1:7" ht="69">
      <c r="A1233" s="3">
        <v>11</v>
      </c>
      <c r="B1233" s="3" t="s">
        <v>25</v>
      </c>
      <c r="C1233" s="3">
        <v>50221303</v>
      </c>
      <c r="D1233" s="7" t="s">
        <v>2051</v>
      </c>
      <c r="E1233" s="3" t="s">
        <v>72</v>
      </c>
      <c r="F1233" s="4" t="s">
        <v>3002</v>
      </c>
      <c r="G1233" s="1"/>
    </row>
    <row r="1234" spans="1:7" ht="69">
      <c r="A1234" s="3">
        <v>11</v>
      </c>
      <c r="B1234" s="3" t="s">
        <v>25</v>
      </c>
      <c r="C1234" s="3">
        <v>50221303</v>
      </c>
      <c r="D1234" s="7" t="s">
        <v>2053</v>
      </c>
      <c r="E1234" s="3" t="s">
        <v>72</v>
      </c>
      <c r="F1234" s="4" t="s">
        <v>2054</v>
      </c>
      <c r="G1234" s="1"/>
    </row>
    <row r="1235" spans="1:7" ht="55.2">
      <c r="A1235" s="3">
        <v>11</v>
      </c>
      <c r="B1235" s="3" t="s">
        <v>25</v>
      </c>
      <c r="C1235" s="3">
        <v>50221303</v>
      </c>
      <c r="D1235" s="7" t="s">
        <v>2055</v>
      </c>
      <c r="E1235" s="3" t="s">
        <v>72</v>
      </c>
      <c r="F1235" s="4" t="s">
        <v>2056</v>
      </c>
      <c r="G1235" s="1"/>
    </row>
    <row r="1236" spans="1:7" ht="96.6">
      <c r="A1236" s="3">
        <v>11</v>
      </c>
      <c r="B1236" s="3" t="s">
        <v>25</v>
      </c>
      <c r="C1236" s="3">
        <v>50221303</v>
      </c>
      <c r="D1236" s="7" t="s">
        <v>2057</v>
      </c>
      <c r="E1236" s="3" t="s">
        <v>106</v>
      </c>
      <c r="F1236" s="4" t="s">
        <v>2058</v>
      </c>
      <c r="G1236" s="1"/>
    </row>
    <row r="1237" spans="1:7" ht="96.6">
      <c r="A1237" s="3">
        <v>11</v>
      </c>
      <c r="B1237" s="3" t="s">
        <v>25</v>
      </c>
      <c r="C1237" s="3">
        <v>50221303</v>
      </c>
      <c r="D1237" s="7" t="s">
        <v>2059</v>
      </c>
      <c r="E1237" s="3" t="s">
        <v>106</v>
      </c>
      <c r="F1237" s="4" t="s">
        <v>2060</v>
      </c>
      <c r="G1237" s="1"/>
    </row>
    <row r="1238" spans="1:7" ht="55.2">
      <c r="A1238" s="3">
        <v>11</v>
      </c>
      <c r="B1238" s="3" t="s">
        <v>25</v>
      </c>
      <c r="C1238" s="3">
        <v>50221303</v>
      </c>
      <c r="D1238" s="7" t="s">
        <v>2061</v>
      </c>
      <c r="E1238" s="3" t="s">
        <v>72</v>
      </c>
      <c r="F1238" s="4" t="s">
        <v>2062</v>
      </c>
      <c r="G1238" s="1"/>
    </row>
    <row r="1239" spans="1:7" ht="55.2">
      <c r="A1239" s="3">
        <v>11</v>
      </c>
      <c r="B1239" s="3" t="s">
        <v>25</v>
      </c>
      <c r="C1239" s="3">
        <v>50161800</v>
      </c>
      <c r="D1239" s="7" t="s">
        <v>2063</v>
      </c>
      <c r="E1239" s="3" t="s">
        <v>60</v>
      </c>
      <c r="F1239" s="4" t="s">
        <v>2064</v>
      </c>
      <c r="G1239" s="1"/>
    </row>
    <row r="1240" spans="1:7" ht="55.2">
      <c r="A1240" s="3">
        <v>11</v>
      </c>
      <c r="B1240" s="3" t="s">
        <v>25</v>
      </c>
      <c r="C1240" s="3">
        <v>50131702</v>
      </c>
      <c r="D1240" s="7" t="s">
        <v>2065</v>
      </c>
      <c r="E1240" s="3" t="s">
        <v>60</v>
      </c>
      <c r="F1240" s="4" t="s">
        <v>2066</v>
      </c>
      <c r="G1240" s="1"/>
    </row>
    <row r="1241" spans="1:7" ht="27.6">
      <c r="A1241" s="3">
        <v>11</v>
      </c>
      <c r="B1241" s="3" t="s">
        <v>25</v>
      </c>
      <c r="C1241" s="3">
        <v>50131701</v>
      </c>
      <c r="D1241" s="7" t="s">
        <v>2067</v>
      </c>
      <c r="E1241" s="3" t="s">
        <v>60</v>
      </c>
      <c r="F1241" s="4" t="s">
        <v>2068</v>
      </c>
      <c r="G1241" s="1"/>
    </row>
    <row r="1242" spans="1:7" ht="82.8">
      <c r="A1242" s="3">
        <v>11</v>
      </c>
      <c r="B1242" s="3" t="s">
        <v>25</v>
      </c>
      <c r="C1242" s="3">
        <v>50131704</v>
      </c>
      <c r="D1242" s="7" t="s">
        <v>2069</v>
      </c>
      <c r="E1242" s="3" t="s">
        <v>106</v>
      </c>
      <c r="F1242" s="4" t="s">
        <v>2070</v>
      </c>
      <c r="G1242" s="1"/>
    </row>
    <row r="1243" spans="1:7" ht="82.8">
      <c r="A1243" s="3">
        <v>11</v>
      </c>
      <c r="B1243" s="3" t="s">
        <v>25</v>
      </c>
      <c r="C1243" s="3">
        <v>50131704</v>
      </c>
      <c r="D1243" s="7" t="s">
        <v>2071</v>
      </c>
      <c r="E1243" s="3" t="s">
        <v>106</v>
      </c>
      <c r="F1243" s="4" t="s">
        <v>3971</v>
      </c>
      <c r="G1243" s="1"/>
    </row>
    <row r="1244" spans="1:7" ht="41.4">
      <c r="A1244" s="3">
        <v>11</v>
      </c>
      <c r="B1244" s="3" t="s">
        <v>25</v>
      </c>
      <c r="C1244" s="3">
        <v>50131701</v>
      </c>
      <c r="D1244" s="7" t="s">
        <v>2073</v>
      </c>
      <c r="E1244" s="3" t="s">
        <v>111</v>
      </c>
      <c r="F1244" s="4" t="s">
        <v>2074</v>
      </c>
      <c r="G1244" s="1"/>
    </row>
    <row r="1245" spans="1:7" ht="55.2">
      <c r="A1245" s="3">
        <v>11</v>
      </c>
      <c r="B1245" s="3" t="s">
        <v>25</v>
      </c>
      <c r="C1245" s="3">
        <v>50181708</v>
      </c>
      <c r="D1245" s="7" t="s">
        <v>2075</v>
      </c>
      <c r="E1245" s="3" t="s">
        <v>1265</v>
      </c>
      <c r="F1245" s="4" t="s">
        <v>2076</v>
      </c>
      <c r="G1245" s="1"/>
    </row>
    <row r="1246" spans="1:7" ht="55.2">
      <c r="A1246" s="3">
        <v>11</v>
      </c>
      <c r="B1246" s="3" t="s">
        <v>25</v>
      </c>
      <c r="C1246" s="3">
        <v>50181708</v>
      </c>
      <c r="D1246" s="7" t="s">
        <v>2077</v>
      </c>
      <c r="E1246" s="3" t="s">
        <v>1265</v>
      </c>
      <c r="F1246" s="4" t="s">
        <v>2078</v>
      </c>
      <c r="G1246" s="1"/>
    </row>
    <row r="1247" spans="1:7" ht="55.2">
      <c r="A1247" s="3">
        <v>11</v>
      </c>
      <c r="B1247" s="3" t="s">
        <v>25</v>
      </c>
      <c r="C1247" s="3">
        <v>50101716</v>
      </c>
      <c r="D1247" s="7" t="s">
        <v>2079</v>
      </c>
      <c r="E1247" s="3" t="s">
        <v>72</v>
      </c>
      <c r="F1247" s="4" t="s">
        <v>2080</v>
      </c>
      <c r="G1247" s="1"/>
    </row>
    <row r="1248" spans="1:7" ht="27.6">
      <c r="A1248" s="3">
        <v>11</v>
      </c>
      <c r="B1248" s="3" t="s">
        <v>25</v>
      </c>
      <c r="C1248" s="3">
        <v>52151632</v>
      </c>
      <c r="D1248" s="7" t="s">
        <v>2081</v>
      </c>
      <c r="E1248" s="3" t="s">
        <v>60</v>
      </c>
      <c r="F1248" s="4" t="s">
        <v>2082</v>
      </c>
      <c r="G1248" s="1"/>
    </row>
    <row r="1249" spans="1:7" ht="41.4">
      <c r="A1249" s="3">
        <v>11</v>
      </c>
      <c r="B1249" s="3" t="s">
        <v>25</v>
      </c>
      <c r="C1249" s="3">
        <v>50405500</v>
      </c>
      <c r="D1249" s="7" t="s">
        <v>2083</v>
      </c>
      <c r="E1249" s="3" t="s">
        <v>72</v>
      </c>
      <c r="F1249" s="4" t="s">
        <v>2084</v>
      </c>
      <c r="G1249" s="1"/>
    </row>
    <row r="1250" spans="1:7" ht="69">
      <c r="A1250" s="3">
        <v>11</v>
      </c>
      <c r="B1250" s="3" t="s">
        <v>25</v>
      </c>
      <c r="C1250" s="3">
        <v>50405500</v>
      </c>
      <c r="D1250" s="7" t="s">
        <v>2085</v>
      </c>
      <c r="E1250" s="3" t="s">
        <v>72</v>
      </c>
      <c r="F1250" s="4" t="s">
        <v>2086</v>
      </c>
      <c r="G1250" s="1"/>
    </row>
    <row r="1251" spans="1:7" ht="55.2">
      <c r="A1251" s="3">
        <v>11</v>
      </c>
      <c r="B1251" s="3" t="s">
        <v>25</v>
      </c>
      <c r="C1251" s="3">
        <v>50131701</v>
      </c>
      <c r="D1251" s="7" t="s">
        <v>2087</v>
      </c>
      <c r="E1251" s="3" t="s">
        <v>1265</v>
      </c>
      <c r="F1251" s="4" t="s">
        <v>2088</v>
      </c>
      <c r="G1251" s="1"/>
    </row>
    <row r="1252" spans="1:7" ht="69">
      <c r="A1252" s="3">
        <v>11</v>
      </c>
      <c r="B1252" s="3" t="s">
        <v>25</v>
      </c>
      <c r="C1252" s="3">
        <v>50151514</v>
      </c>
      <c r="D1252" s="7" t="s">
        <v>2089</v>
      </c>
      <c r="E1252" s="3" t="s">
        <v>1007</v>
      </c>
      <c r="F1252" s="4" t="s">
        <v>2090</v>
      </c>
      <c r="G1252" s="1"/>
    </row>
    <row r="1253" spans="1:7" ht="69">
      <c r="A1253" s="3">
        <v>11</v>
      </c>
      <c r="B1253" s="3" t="s">
        <v>25</v>
      </c>
      <c r="C1253" s="3">
        <v>50151514</v>
      </c>
      <c r="D1253" s="7" t="s">
        <v>2091</v>
      </c>
      <c r="E1253" s="3" t="s">
        <v>1265</v>
      </c>
      <c r="F1253" s="4" t="s">
        <v>2092</v>
      </c>
      <c r="G1253" s="1"/>
    </row>
    <row r="1254" spans="1:7" ht="69">
      <c r="A1254" s="3">
        <v>11</v>
      </c>
      <c r="B1254" s="3" t="s">
        <v>25</v>
      </c>
      <c r="C1254" s="3">
        <v>50151514</v>
      </c>
      <c r="D1254" s="7" t="s">
        <v>2093</v>
      </c>
      <c r="E1254" s="3" t="s">
        <v>1007</v>
      </c>
      <c r="F1254" s="4" t="s">
        <v>2094</v>
      </c>
      <c r="G1254" s="1"/>
    </row>
    <row r="1255" spans="1:7" ht="69">
      <c r="A1255" s="3">
        <v>11</v>
      </c>
      <c r="B1255" s="3" t="s">
        <v>25</v>
      </c>
      <c r="C1255" s="3">
        <v>50151514</v>
      </c>
      <c r="D1255" s="7" t="s">
        <v>2095</v>
      </c>
      <c r="E1255" s="3" t="s">
        <v>1007</v>
      </c>
      <c r="F1255" s="4" t="s">
        <v>2096</v>
      </c>
      <c r="G1255" s="1"/>
    </row>
    <row r="1256" spans="1:7" ht="55.2">
      <c r="A1256" s="3">
        <v>11</v>
      </c>
      <c r="B1256" s="3" t="s">
        <v>25</v>
      </c>
      <c r="C1256" s="3">
        <v>50181708</v>
      </c>
      <c r="D1256" s="7" t="s">
        <v>2097</v>
      </c>
      <c r="E1256" s="3" t="s">
        <v>72</v>
      </c>
      <c r="F1256" s="4" t="s">
        <v>2098</v>
      </c>
      <c r="G1256" s="1"/>
    </row>
    <row r="1257" spans="1:7" ht="55.2">
      <c r="A1257" s="3">
        <v>11</v>
      </c>
      <c r="B1257" s="3" t="s">
        <v>25</v>
      </c>
      <c r="C1257" s="3">
        <v>50221303</v>
      </c>
      <c r="D1257" s="7" t="s">
        <v>2099</v>
      </c>
      <c r="E1257" s="3" t="s">
        <v>72</v>
      </c>
      <c r="F1257" s="4" t="s">
        <v>2100</v>
      </c>
      <c r="G1257" s="1"/>
    </row>
    <row r="1258" spans="1:7" ht="55.2">
      <c r="A1258" s="3">
        <v>11</v>
      </c>
      <c r="B1258" s="3" t="s">
        <v>25</v>
      </c>
      <c r="C1258" s="3">
        <v>50221303</v>
      </c>
      <c r="D1258" s="7" t="s">
        <v>2101</v>
      </c>
      <c r="E1258" s="3" t="s">
        <v>72</v>
      </c>
      <c r="F1258" s="4" t="s">
        <v>2102</v>
      </c>
      <c r="G1258" s="1"/>
    </row>
    <row r="1259" spans="1:7" ht="69">
      <c r="A1259" s="3">
        <v>11</v>
      </c>
      <c r="B1259" s="3" t="s">
        <v>25</v>
      </c>
      <c r="C1259" s="3">
        <v>50221303</v>
      </c>
      <c r="D1259" s="7" t="s">
        <v>2103</v>
      </c>
      <c r="E1259" s="3" t="s">
        <v>72</v>
      </c>
      <c r="F1259" s="4" t="s">
        <v>2104</v>
      </c>
      <c r="G1259" s="1"/>
    </row>
    <row r="1260" spans="1:7" ht="55.2">
      <c r="A1260" s="3">
        <v>11</v>
      </c>
      <c r="B1260" s="3" t="s">
        <v>25</v>
      </c>
      <c r="C1260" s="3">
        <v>50221303</v>
      </c>
      <c r="D1260" s="7" t="s">
        <v>2105</v>
      </c>
      <c r="E1260" s="3" t="s">
        <v>72</v>
      </c>
      <c r="F1260" s="4" t="s">
        <v>2106</v>
      </c>
      <c r="G1260" s="1"/>
    </row>
    <row r="1261" spans="1:7" ht="69">
      <c r="A1261" s="3">
        <v>11</v>
      </c>
      <c r="B1261" s="3" t="s">
        <v>25</v>
      </c>
      <c r="C1261" s="3">
        <v>50101717</v>
      </c>
      <c r="D1261" s="7" t="s">
        <v>2107</v>
      </c>
      <c r="E1261" s="3" t="s">
        <v>72</v>
      </c>
      <c r="F1261" s="4" t="s">
        <v>2108</v>
      </c>
      <c r="G1261" s="1"/>
    </row>
    <row r="1262" spans="1:7" ht="69">
      <c r="A1262" s="3">
        <v>11</v>
      </c>
      <c r="B1262" s="3" t="s">
        <v>25</v>
      </c>
      <c r="C1262" s="3">
        <v>50101717</v>
      </c>
      <c r="D1262" s="7" t="s">
        <v>2109</v>
      </c>
      <c r="E1262" s="3" t="s">
        <v>72</v>
      </c>
      <c r="F1262" s="4" t="s">
        <v>2110</v>
      </c>
      <c r="G1262" s="1"/>
    </row>
    <row r="1263" spans="1:7" ht="55.2">
      <c r="A1263" s="3">
        <v>11</v>
      </c>
      <c r="B1263" s="3" t="s">
        <v>25</v>
      </c>
      <c r="C1263" s="3">
        <v>50181708</v>
      </c>
      <c r="D1263" s="7" t="s">
        <v>2111</v>
      </c>
      <c r="E1263" s="3" t="s">
        <v>72</v>
      </c>
      <c r="F1263" s="4" t="s">
        <v>2112</v>
      </c>
      <c r="G1263" s="1"/>
    </row>
    <row r="1264" spans="1:7" ht="69">
      <c r="A1264" s="3">
        <v>11</v>
      </c>
      <c r="B1264" s="3" t="s">
        <v>25</v>
      </c>
      <c r="C1264" s="3">
        <v>50131801</v>
      </c>
      <c r="D1264" s="7" t="s">
        <v>2113</v>
      </c>
      <c r="E1264" s="3" t="s">
        <v>2114</v>
      </c>
      <c r="F1264" s="4" t="s">
        <v>2115</v>
      </c>
      <c r="G1264" s="1"/>
    </row>
    <row r="1265" spans="1:7" ht="82.8">
      <c r="A1265" s="3">
        <v>11</v>
      </c>
      <c r="B1265" s="3" t="s">
        <v>25</v>
      </c>
      <c r="C1265" s="3">
        <v>50131801</v>
      </c>
      <c r="D1265" s="7" t="s">
        <v>2116</v>
      </c>
      <c r="E1265" s="3" t="s">
        <v>60</v>
      </c>
      <c r="F1265" s="4" t="s">
        <v>2117</v>
      </c>
      <c r="G1265" s="1"/>
    </row>
    <row r="1266" spans="1:7" ht="69">
      <c r="A1266" s="3">
        <v>11</v>
      </c>
      <c r="B1266" s="3" t="s">
        <v>25</v>
      </c>
      <c r="C1266" s="3">
        <v>50131802</v>
      </c>
      <c r="D1266" s="7" t="s">
        <v>2118</v>
      </c>
      <c r="E1266" s="3" t="s">
        <v>106</v>
      </c>
      <c r="F1266" s="4" t="s">
        <v>2119</v>
      </c>
      <c r="G1266" s="1"/>
    </row>
    <row r="1267" spans="1:7" ht="82.8">
      <c r="A1267" s="3">
        <v>11</v>
      </c>
      <c r="B1267" s="3" t="s">
        <v>25</v>
      </c>
      <c r="C1267" s="3">
        <v>50131802</v>
      </c>
      <c r="D1267" s="7" t="s">
        <v>2122</v>
      </c>
      <c r="E1267" s="3" t="s">
        <v>72</v>
      </c>
      <c r="F1267" s="4" t="s">
        <v>2123</v>
      </c>
      <c r="G1267" s="1"/>
    </row>
    <row r="1268" spans="1:7" ht="69">
      <c r="A1268" s="3">
        <v>11</v>
      </c>
      <c r="B1268" s="3" t="s">
        <v>25</v>
      </c>
      <c r="C1268" s="3">
        <v>50131801</v>
      </c>
      <c r="D1268" s="7" t="s">
        <v>2120</v>
      </c>
      <c r="E1268" s="3" t="s">
        <v>72</v>
      </c>
      <c r="F1268" s="4" t="s">
        <v>2121</v>
      </c>
      <c r="G1268" s="1"/>
    </row>
    <row r="1269" spans="1:7" ht="55.2">
      <c r="A1269" s="3">
        <v>11</v>
      </c>
      <c r="B1269" s="3" t="s">
        <v>25</v>
      </c>
      <c r="C1269" s="3">
        <v>50192400</v>
      </c>
      <c r="D1269" s="7" t="s">
        <v>2124</v>
      </c>
      <c r="E1269" s="3" t="s">
        <v>72</v>
      </c>
      <c r="F1269" s="4" t="s">
        <v>2125</v>
      </c>
      <c r="G1269" s="1"/>
    </row>
    <row r="1270" spans="1:7" ht="55.2">
      <c r="A1270" s="3">
        <v>11</v>
      </c>
      <c r="B1270" s="3" t="s">
        <v>25</v>
      </c>
      <c r="C1270" s="3">
        <v>50192400</v>
      </c>
      <c r="D1270" s="7" t="s">
        <v>2126</v>
      </c>
      <c r="E1270" s="3" t="s">
        <v>72</v>
      </c>
      <c r="F1270" s="4" t="s">
        <v>2127</v>
      </c>
      <c r="G1270" s="1"/>
    </row>
    <row r="1271" spans="1:7" ht="55.2">
      <c r="A1271" s="3">
        <v>11</v>
      </c>
      <c r="B1271" s="3" t="s">
        <v>25</v>
      </c>
      <c r="C1271" s="3">
        <v>50192400</v>
      </c>
      <c r="D1271" s="7" t="s">
        <v>2128</v>
      </c>
      <c r="E1271" s="3" t="s">
        <v>72</v>
      </c>
      <c r="F1271" s="4" t="s">
        <v>2129</v>
      </c>
      <c r="G1271" s="1"/>
    </row>
    <row r="1272" spans="1:7" ht="41.4">
      <c r="A1272" s="3">
        <v>11</v>
      </c>
      <c r="B1272" s="3" t="s">
        <v>25</v>
      </c>
      <c r="C1272" s="3">
        <v>50202200</v>
      </c>
      <c r="D1272" s="7" t="s">
        <v>2130</v>
      </c>
      <c r="E1272" s="3" t="s">
        <v>557</v>
      </c>
      <c r="F1272" s="4" t="s">
        <v>2131</v>
      </c>
      <c r="G1272" s="1"/>
    </row>
    <row r="1273" spans="1:7" ht="69">
      <c r="A1273" s="3">
        <v>11</v>
      </c>
      <c r="B1273" s="3" t="s">
        <v>25</v>
      </c>
      <c r="C1273" s="3">
        <v>50221300</v>
      </c>
      <c r="D1273" s="7" t="s">
        <v>2132</v>
      </c>
      <c r="E1273" s="3" t="s">
        <v>72</v>
      </c>
      <c r="F1273" s="4" t="s">
        <v>2133</v>
      </c>
      <c r="G1273" s="1"/>
    </row>
    <row r="1274" spans="1:7" ht="55.2">
      <c r="A1274" s="3">
        <v>11</v>
      </c>
      <c r="B1274" s="3" t="s">
        <v>25</v>
      </c>
      <c r="C1274" s="3">
        <v>50221300</v>
      </c>
      <c r="D1274" s="7" t="s">
        <v>2132</v>
      </c>
      <c r="E1274" s="3" t="s">
        <v>106</v>
      </c>
      <c r="F1274" s="4" t="s">
        <v>3972</v>
      </c>
      <c r="G1274" s="1"/>
    </row>
    <row r="1275" spans="1:7" ht="55.2">
      <c r="A1275" s="3">
        <v>11</v>
      </c>
      <c r="B1275" s="3" t="s">
        <v>25</v>
      </c>
      <c r="C1275" s="3">
        <v>50161511</v>
      </c>
      <c r="D1275" s="7" t="s">
        <v>2134</v>
      </c>
      <c r="E1275" s="3" t="s">
        <v>60</v>
      </c>
      <c r="F1275" s="4" t="s">
        <v>2135</v>
      </c>
      <c r="G1275" s="1"/>
    </row>
    <row r="1276" spans="1:7" ht="69">
      <c r="A1276" s="3">
        <v>11</v>
      </c>
      <c r="B1276" s="3" t="s">
        <v>25</v>
      </c>
      <c r="C1276" s="3">
        <v>50323500</v>
      </c>
      <c r="D1276" s="7" t="s">
        <v>2136</v>
      </c>
      <c r="E1276" s="3" t="s">
        <v>1007</v>
      </c>
      <c r="F1276" s="4" t="s">
        <v>2137</v>
      </c>
      <c r="G1276" s="1"/>
    </row>
    <row r="1277" spans="1:7" ht="69">
      <c r="A1277" s="3">
        <v>11</v>
      </c>
      <c r="B1277" s="3" t="s">
        <v>25</v>
      </c>
      <c r="C1277" s="3">
        <v>50323500</v>
      </c>
      <c r="D1277" s="7" t="s">
        <v>2136</v>
      </c>
      <c r="E1277" s="3" t="s">
        <v>72</v>
      </c>
      <c r="F1277" s="4" t="s">
        <v>2138</v>
      </c>
      <c r="G1277" s="1"/>
    </row>
    <row r="1278" spans="1:7" ht="27.6">
      <c r="A1278" s="3">
        <v>11</v>
      </c>
      <c r="B1278" s="3" t="s">
        <v>25</v>
      </c>
      <c r="C1278" s="3">
        <v>50171708</v>
      </c>
      <c r="D1278" s="7" t="s">
        <v>2139</v>
      </c>
      <c r="E1278" s="3" t="s">
        <v>557</v>
      </c>
      <c r="F1278" s="4" t="s">
        <v>2140</v>
      </c>
      <c r="G1278" s="1"/>
    </row>
    <row r="1279" spans="1:7" ht="27.6">
      <c r="A1279" s="3">
        <v>11</v>
      </c>
      <c r="B1279" s="3" t="s">
        <v>25</v>
      </c>
      <c r="C1279" s="3">
        <v>50171708</v>
      </c>
      <c r="D1279" s="7" t="s">
        <v>2141</v>
      </c>
      <c r="E1279" s="3" t="s">
        <v>557</v>
      </c>
      <c r="F1279" s="4" t="s">
        <v>2142</v>
      </c>
      <c r="G1279" s="1"/>
    </row>
    <row r="1280" spans="1:7" ht="55.2">
      <c r="A1280" s="3">
        <v>11</v>
      </c>
      <c r="B1280" s="3" t="s">
        <v>25</v>
      </c>
      <c r="C1280" s="3">
        <v>50202203</v>
      </c>
      <c r="D1280" s="7" t="s">
        <v>2143</v>
      </c>
      <c r="E1280" s="3" t="s">
        <v>557</v>
      </c>
      <c r="F1280" s="4" t="s">
        <v>2144</v>
      </c>
      <c r="G1280" s="1"/>
    </row>
    <row r="1281" spans="1:7" ht="55.2">
      <c r="A1281" s="3">
        <v>11</v>
      </c>
      <c r="B1281" s="3" t="s">
        <v>25</v>
      </c>
      <c r="C1281" s="3">
        <v>50202206</v>
      </c>
      <c r="D1281" s="7" t="s">
        <v>2145</v>
      </c>
      <c r="E1281" s="3" t="s">
        <v>557</v>
      </c>
      <c r="F1281" s="4" t="s">
        <v>2146</v>
      </c>
      <c r="G1281" s="1"/>
    </row>
    <row r="1282" spans="1:7" ht="55.2">
      <c r="A1282" s="3">
        <v>12</v>
      </c>
      <c r="B1282" s="3" t="s">
        <v>27</v>
      </c>
      <c r="C1282" s="3">
        <v>21102401</v>
      </c>
      <c r="D1282" s="7" t="s">
        <v>2261</v>
      </c>
      <c r="E1282" s="3" t="s">
        <v>60</v>
      </c>
      <c r="F1282" s="4" t="s">
        <v>3973</v>
      </c>
      <c r="G1282" s="1"/>
    </row>
    <row r="1283" spans="1:7" ht="27.6">
      <c r="A1283" s="3">
        <v>12</v>
      </c>
      <c r="B1283" s="3" t="s">
        <v>27</v>
      </c>
      <c r="C1283" s="3">
        <v>21102401</v>
      </c>
      <c r="D1283" s="7" t="s">
        <v>2501</v>
      </c>
      <c r="E1283" s="3" t="s">
        <v>60</v>
      </c>
      <c r="F1283" s="4" t="s">
        <v>3974</v>
      </c>
      <c r="G1283" s="1"/>
    </row>
    <row r="1284" spans="1:7" ht="41.4">
      <c r="A1284" s="3">
        <v>12</v>
      </c>
      <c r="B1284" s="3" t="s">
        <v>27</v>
      </c>
      <c r="C1284" s="3">
        <v>21102401</v>
      </c>
      <c r="D1284" s="7" t="s">
        <v>2561</v>
      </c>
      <c r="E1284" s="3" t="s">
        <v>60</v>
      </c>
      <c r="F1284" s="4" t="s">
        <v>3975</v>
      </c>
      <c r="G1284" s="1"/>
    </row>
    <row r="1285" spans="1:7" ht="69">
      <c r="A1285" s="3">
        <v>12</v>
      </c>
      <c r="B1285" s="3" t="s">
        <v>27</v>
      </c>
      <c r="C1285" s="3">
        <v>10101903</v>
      </c>
      <c r="D1285" s="7" t="s">
        <v>2479</v>
      </c>
      <c r="E1285" s="3" t="s">
        <v>60</v>
      </c>
      <c r="F1285" s="4" t="s">
        <v>3976</v>
      </c>
      <c r="G1285" s="1"/>
    </row>
    <row r="1286" spans="1:7" ht="41.4">
      <c r="A1286" s="3">
        <v>12</v>
      </c>
      <c r="B1286" s="3" t="s">
        <v>27</v>
      </c>
      <c r="C1286" s="3">
        <v>21102401</v>
      </c>
      <c r="D1286" s="7" t="s">
        <v>2355</v>
      </c>
      <c r="E1286" s="3" t="s">
        <v>60</v>
      </c>
      <c r="F1286" s="4" t="s">
        <v>3977</v>
      </c>
      <c r="G1286" s="1"/>
    </row>
    <row r="1287" spans="1:7" ht="27.6">
      <c r="A1287" s="3">
        <v>12</v>
      </c>
      <c r="B1287" s="3" t="s">
        <v>27</v>
      </c>
      <c r="C1287" s="3">
        <v>21102401</v>
      </c>
      <c r="D1287" s="7" t="s">
        <v>2276</v>
      </c>
      <c r="E1287" s="3" t="s">
        <v>60</v>
      </c>
      <c r="F1287" s="4" t="s">
        <v>2277</v>
      </c>
      <c r="G1287" s="1"/>
    </row>
    <row r="1288" spans="1:7" ht="69">
      <c r="A1288" s="3">
        <v>12</v>
      </c>
      <c r="B1288" s="3" t="s">
        <v>27</v>
      </c>
      <c r="C1288" s="3">
        <v>21102401</v>
      </c>
      <c r="D1288" s="7" t="s">
        <v>2179</v>
      </c>
      <c r="E1288" s="3" t="s">
        <v>60</v>
      </c>
      <c r="F1288" s="4" t="s">
        <v>3978</v>
      </c>
      <c r="G1288" s="1"/>
    </row>
    <row r="1289" spans="1:7" ht="27.6">
      <c r="A1289" s="3">
        <v>12</v>
      </c>
      <c r="B1289" s="3" t="s">
        <v>27</v>
      </c>
      <c r="C1289" s="3">
        <v>21102401</v>
      </c>
      <c r="D1289" s="7" t="s">
        <v>2445</v>
      </c>
      <c r="E1289" s="3" t="s">
        <v>60</v>
      </c>
      <c r="F1289" s="4" t="s">
        <v>2446</v>
      </c>
      <c r="G1289" s="1"/>
    </row>
    <row r="1290" spans="1:7" ht="27.6">
      <c r="A1290" s="3">
        <v>12</v>
      </c>
      <c r="B1290" s="3" t="s">
        <v>27</v>
      </c>
      <c r="C1290" s="3">
        <v>21102401</v>
      </c>
      <c r="D1290" s="7" t="s">
        <v>2461</v>
      </c>
      <c r="E1290" s="3" t="s">
        <v>60</v>
      </c>
      <c r="F1290" s="4" t="s">
        <v>2462</v>
      </c>
      <c r="G1290" s="1"/>
    </row>
    <row r="1291" spans="1:7" ht="27.6">
      <c r="A1291" s="3">
        <v>12</v>
      </c>
      <c r="B1291" s="3" t="s">
        <v>27</v>
      </c>
      <c r="C1291" s="3">
        <v>21102401</v>
      </c>
      <c r="D1291" s="7" t="s">
        <v>2563</v>
      </c>
      <c r="E1291" s="3" t="s">
        <v>60</v>
      </c>
      <c r="F1291" s="4" t="s">
        <v>2564</v>
      </c>
      <c r="G1291" s="1"/>
    </row>
    <row r="1292" spans="1:7" ht="27.6">
      <c r="A1292" s="3">
        <v>12</v>
      </c>
      <c r="B1292" s="3" t="s">
        <v>27</v>
      </c>
      <c r="C1292" s="3">
        <v>21102401</v>
      </c>
      <c r="D1292" s="7" t="s">
        <v>2193</v>
      </c>
      <c r="E1292" s="3" t="s">
        <v>60</v>
      </c>
      <c r="F1292" s="4" t="s">
        <v>2194</v>
      </c>
      <c r="G1292" s="1"/>
    </row>
    <row r="1293" spans="1:7" ht="55.2">
      <c r="A1293" s="3">
        <v>12</v>
      </c>
      <c r="B1293" s="3" t="s">
        <v>27</v>
      </c>
      <c r="C1293" s="3">
        <v>10121500</v>
      </c>
      <c r="D1293" s="7" t="s">
        <v>2157</v>
      </c>
      <c r="E1293" s="3" t="s">
        <v>106</v>
      </c>
      <c r="F1293" s="4" t="s">
        <v>3979</v>
      </c>
      <c r="G1293" s="1"/>
    </row>
    <row r="1294" spans="1:7" ht="55.2">
      <c r="A1294" s="3">
        <v>12</v>
      </c>
      <c r="B1294" s="3" t="s">
        <v>27</v>
      </c>
      <c r="C1294" s="3">
        <v>10171500</v>
      </c>
      <c r="D1294" s="7" t="s">
        <v>3016</v>
      </c>
      <c r="E1294" s="3" t="s">
        <v>106</v>
      </c>
      <c r="F1294" s="4" t="s">
        <v>3980</v>
      </c>
      <c r="G1294" s="1"/>
    </row>
    <row r="1295" spans="1:7" ht="41.4">
      <c r="A1295" s="3">
        <v>12</v>
      </c>
      <c r="B1295" s="3" t="s">
        <v>27</v>
      </c>
      <c r="C1295" s="3">
        <v>10171500</v>
      </c>
      <c r="D1295" s="7" t="s">
        <v>2559</v>
      </c>
      <c r="E1295" s="3" t="s">
        <v>106</v>
      </c>
      <c r="F1295" s="4" t="s">
        <v>3981</v>
      </c>
      <c r="G1295" s="1"/>
    </row>
    <row r="1296" spans="1:7" ht="41.4">
      <c r="A1296" s="3">
        <v>12</v>
      </c>
      <c r="B1296" s="3" t="s">
        <v>27</v>
      </c>
      <c r="C1296" s="3">
        <v>10171500</v>
      </c>
      <c r="D1296" s="7" t="s">
        <v>3982</v>
      </c>
      <c r="E1296" s="3" t="s">
        <v>106</v>
      </c>
      <c r="F1296" s="4" t="s">
        <v>2468</v>
      </c>
      <c r="G1296" s="1"/>
    </row>
    <row r="1297" spans="1:7" ht="41.4">
      <c r="A1297" s="3">
        <v>12</v>
      </c>
      <c r="B1297" s="3" t="s">
        <v>27</v>
      </c>
      <c r="C1297" s="3">
        <v>10171503</v>
      </c>
      <c r="D1297" s="7" t="s">
        <v>3018</v>
      </c>
      <c r="E1297" s="3" t="s">
        <v>106</v>
      </c>
      <c r="F1297" s="4" t="s">
        <v>3019</v>
      </c>
      <c r="G1297" s="1"/>
    </row>
    <row r="1298" spans="1:7" ht="27.6">
      <c r="A1298" s="3">
        <v>12</v>
      </c>
      <c r="B1298" s="3" t="s">
        <v>27</v>
      </c>
      <c r="C1298" s="3">
        <v>10121503</v>
      </c>
      <c r="D1298" s="7" t="s">
        <v>2455</v>
      </c>
      <c r="E1298" s="3" t="s">
        <v>106</v>
      </c>
      <c r="F1298" s="4" t="s">
        <v>3983</v>
      </c>
      <c r="G1298" s="1"/>
    </row>
    <row r="1299" spans="1:7" ht="55.2">
      <c r="A1299" s="3">
        <v>12</v>
      </c>
      <c r="B1299" s="3" t="s">
        <v>27</v>
      </c>
      <c r="C1299" s="3">
        <v>10121500</v>
      </c>
      <c r="D1299" s="7" t="s">
        <v>2517</v>
      </c>
      <c r="E1299" s="3" t="s">
        <v>106</v>
      </c>
      <c r="F1299" s="4" t="s">
        <v>3984</v>
      </c>
      <c r="G1299" s="1"/>
    </row>
    <row r="1300" spans="1:7" ht="41.4">
      <c r="A1300" s="3">
        <v>12</v>
      </c>
      <c r="B1300" s="3" t="s">
        <v>27</v>
      </c>
      <c r="C1300" s="3">
        <v>10171801</v>
      </c>
      <c r="D1300" s="7" t="s">
        <v>2268</v>
      </c>
      <c r="E1300" s="3" t="s">
        <v>106</v>
      </c>
      <c r="F1300" s="4" t="s">
        <v>3985</v>
      </c>
      <c r="G1300" s="1"/>
    </row>
    <row r="1301" spans="1:7" ht="138">
      <c r="A1301" s="3">
        <v>12</v>
      </c>
      <c r="B1301" s="3" t="s">
        <v>27</v>
      </c>
      <c r="C1301" s="3">
        <v>10121506</v>
      </c>
      <c r="D1301" s="7" t="s">
        <v>2557</v>
      </c>
      <c r="E1301" s="3" t="s">
        <v>106</v>
      </c>
      <c r="F1301" s="4" t="s">
        <v>3986</v>
      </c>
      <c r="G1301" s="1"/>
    </row>
    <row r="1302" spans="1:7" ht="82.8">
      <c r="A1302" s="3">
        <v>12</v>
      </c>
      <c r="B1302" s="3" t="s">
        <v>27</v>
      </c>
      <c r="C1302" s="3">
        <v>10101700</v>
      </c>
      <c r="D1302" s="7" t="s">
        <v>2183</v>
      </c>
      <c r="E1302" s="3" t="s">
        <v>60</v>
      </c>
      <c r="F1302" s="4" t="s">
        <v>3987</v>
      </c>
      <c r="G1302" s="1"/>
    </row>
    <row r="1303" spans="1:7" ht="82.8">
      <c r="A1303" s="3">
        <v>12</v>
      </c>
      <c r="B1303" s="3" t="s">
        <v>27</v>
      </c>
      <c r="C1303" s="3">
        <v>10101700</v>
      </c>
      <c r="D1303" s="7" t="s">
        <v>2185</v>
      </c>
      <c r="E1303" s="3" t="s">
        <v>60</v>
      </c>
      <c r="F1303" s="4" t="s">
        <v>3988</v>
      </c>
      <c r="G1303" s="1"/>
    </row>
    <row r="1304" spans="1:7" ht="82.8">
      <c r="A1304" s="3">
        <v>12</v>
      </c>
      <c r="B1304" s="3" t="s">
        <v>27</v>
      </c>
      <c r="C1304" s="3">
        <v>10101700</v>
      </c>
      <c r="D1304" s="7" t="s">
        <v>2187</v>
      </c>
      <c r="E1304" s="3" t="s">
        <v>60</v>
      </c>
      <c r="F1304" s="4" t="s">
        <v>3989</v>
      </c>
      <c r="G1304" s="1"/>
    </row>
    <row r="1305" spans="1:7" ht="69">
      <c r="A1305" s="3">
        <v>12</v>
      </c>
      <c r="B1305" s="3" t="s">
        <v>27</v>
      </c>
      <c r="C1305" s="3">
        <v>10101700</v>
      </c>
      <c r="D1305" s="7" t="s">
        <v>2189</v>
      </c>
      <c r="E1305" s="3" t="s">
        <v>60</v>
      </c>
      <c r="F1305" s="4" t="s">
        <v>3990</v>
      </c>
      <c r="G1305" s="1"/>
    </row>
    <row r="1306" spans="1:7" ht="82.8">
      <c r="A1306" s="3">
        <v>12</v>
      </c>
      <c r="B1306" s="3" t="s">
        <v>27</v>
      </c>
      <c r="C1306" s="3">
        <v>10101700</v>
      </c>
      <c r="D1306" s="7" t="s">
        <v>2191</v>
      </c>
      <c r="E1306" s="3" t="s">
        <v>60</v>
      </c>
      <c r="F1306" s="4" t="s">
        <v>3991</v>
      </c>
      <c r="G1306" s="1"/>
    </row>
    <row r="1307" spans="1:7" ht="55.2">
      <c r="A1307" s="3">
        <v>12</v>
      </c>
      <c r="B1307" s="3" t="s">
        <v>27</v>
      </c>
      <c r="C1307" s="3">
        <v>10101601</v>
      </c>
      <c r="D1307" s="7" t="s">
        <v>3992</v>
      </c>
      <c r="E1307" s="3" t="s">
        <v>60</v>
      </c>
      <c r="F1307" s="4" t="s">
        <v>3993</v>
      </c>
      <c r="G1307" s="1"/>
    </row>
    <row r="1308" spans="1:7" ht="41.4">
      <c r="A1308" s="3">
        <v>12</v>
      </c>
      <c r="B1308" s="3" t="s">
        <v>27</v>
      </c>
      <c r="C1308" s="3">
        <v>51171501</v>
      </c>
      <c r="D1308" s="7" t="s">
        <v>3994</v>
      </c>
      <c r="E1308" s="3" t="s">
        <v>106</v>
      </c>
      <c r="F1308" s="4" t="s">
        <v>3995</v>
      </c>
      <c r="G1308" s="1"/>
    </row>
    <row r="1309" spans="1:7" ht="82.8">
      <c r="A1309" s="3">
        <v>12</v>
      </c>
      <c r="B1309" s="3" t="s">
        <v>27</v>
      </c>
      <c r="C1309" s="3">
        <v>10122101</v>
      </c>
      <c r="D1309" s="7" t="s">
        <v>2298</v>
      </c>
      <c r="E1309" s="3" t="s">
        <v>106</v>
      </c>
      <c r="F1309" s="4" t="s">
        <v>3996</v>
      </c>
      <c r="G1309" s="1"/>
    </row>
    <row r="1310" spans="1:7" ht="69">
      <c r="A1310" s="3">
        <v>12</v>
      </c>
      <c r="B1310" s="3" t="s">
        <v>27</v>
      </c>
      <c r="C1310" s="3">
        <v>10122101</v>
      </c>
      <c r="D1310" s="7" t="s">
        <v>2300</v>
      </c>
      <c r="E1310" s="3" t="s">
        <v>106</v>
      </c>
      <c r="F1310" s="4" t="s">
        <v>3997</v>
      </c>
      <c r="G1310" s="1"/>
    </row>
    <row r="1311" spans="1:7" ht="69">
      <c r="A1311" s="3">
        <v>12</v>
      </c>
      <c r="B1311" s="3" t="s">
        <v>27</v>
      </c>
      <c r="C1311" s="3">
        <v>10122101</v>
      </c>
      <c r="D1311" s="7" t="s">
        <v>2302</v>
      </c>
      <c r="E1311" s="3" t="s">
        <v>106</v>
      </c>
      <c r="F1311" s="4" t="s">
        <v>3998</v>
      </c>
      <c r="G1311" s="1"/>
    </row>
    <row r="1312" spans="1:7" ht="69">
      <c r="A1312" s="3">
        <v>12</v>
      </c>
      <c r="B1312" s="3" t="s">
        <v>27</v>
      </c>
      <c r="C1312" s="3">
        <v>10122101</v>
      </c>
      <c r="D1312" s="7" t="s">
        <v>2304</v>
      </c>
      <c r="E1312" s="3" t="s">
        <v>106</v>
      </c>
      <c r="F1312" s="4" t="s">
        <v>3999</v>
      </c>
      <c r="G1312" s="1"/>
    </row>
    <row r="1313" spans="1:7" ht="69">
      <c r="A1313" s="3">
        <v>12</v>
      </c>
      <c r="B1313" s="3" t="s">
        <v>27</v>
      </c>
      <c r="C1313" s="3">
        <v>10122101</v>
      </c>
      <c r="D1313" s="7" t="s">
        <v>2306</v>
      </c>
      <c r="E1313" s="3" t="s">
        <v>106</v>
      </c>
      <c r="F1313" s="4" t="s">
        <v>4000</v>
      </c>
      <c r="G1313" s="1"/>
    </row>
    <row r="1314" spans="1:7" ht="82.8">
      <c r="A1314" s="3">
        <v>12</v>
      </c>
      <c r="B1314" s="3" t="s">
        <v>27</v>
      </c>
      <c r="C1314" s="3">
        <v>10121604</v>
      </c>
      <c r="D1314" s="7" t="s">
        <v>2343</v>
      </c>
      <c r="E1314" s="3" t="s">
        <v>106</v>
      </c>
      <c r="F1314" s="4" t="s">
        <v>4001</v>
      </c>
      <c r="G1314" s="1"/>
    </row>
    <row r="1315" spans="1:7" ht="82.8">
      <c r="A1315" s="3">
        <v>12</v>
      </c>
      <c r="B1315" s="3" t="s">
        <v>27</v>
      </c>
      <c r="C1315" s="3">
        <v>10121702</v>
      </c>
      <c r="D1315" s="7" t="s">
        <v>2312</v>
      </c>
      <c r="E1315" s="3" t="s">
        <v>106</v>
      </c>
      <c r="F1315" s="4" t="s">
        <v>4002</v>
      </c>
      <c r="G1315" s="1"/>
    </row>
    <row r="1316" spans="1:7" ht="55.2">
      <c r="A1316" s="3">
        <v>12</v>
      </c>
      <c r="B1316" s="3" t="s">
        <v>27</v>
      </c>
      <c r="C1316" s="3">
        <v>10121702</v>
      </c>
      <c r="D1316" s="7" t="s">
        <v>2310</v>
      </c>
      <c r="E1316" s="3" t="s">
        <v>106</v>
      </c>
      <c r="F1316" s="4" t="s">
        <v>4003</v>
      </c>
      <c r="G1316" s="1"/>
    </row>
    <row r="1317" spans="1:7" ht="69">
      <c r="A1317" s="3">
        <v>12</v>
      </c>
      <c r="B1317" s="3" t="s">
        <v>27</v>
      </c>
      <c r="C1317" s="3">
        <v>10121604</v>
      </c>
      <c r="D1317" s="7" t="s">
        <v>2314</v>
      </c>
      <c r="E1317" s="3" t="s">
        <v>106</v>
      </c>
      <c r="F1317" s="4" t="s">
        <v>4004</v>
      </c>
      <c r="G1317" s="1"/>
    </row>
    <row r="1318" spans="1:7" ht="69">
      <c r="A1318" s="3">
        <v>12</v>
      </c>
      <c r="B1318" s="3" t="s">
        <v>27</v>
      </c>
      <c r="C1318" s="3">
        <v>10121604</v>
      </c>
      <c r="D1318" s="7" t="s">
        <v>2316</v>
      </c>
      <c r="E1318" s="3" t="s">
        <v>106</v>
      </c>
      <c r="F1318" s="4" t="s">
        <v>4005</v>
      </c>
      <c r="G1318" s="1"/>
    </row>
    <row r="1319" spans="1:7" ht="69">
      <c r="A1319" s="3">
        <v>12</v>
      </c>
      <c r="B1319" s="3" t="s">
        <v>27</v>
      </c>
      <c r="C1319" s="3">
        <v>10121702</v>
      </c>
      <c r="D1319" s="7" t="s">
        <v>2320</v>
      </c>
      <c r="E1319" s="3" t="s">
        <v>106</v>
      </c>
      <c r="F1319" s="4" t="s">
        <v>4006</v>
      </c>
      <c r="G1319" s="1"/>
    </row>
    <row r="1320" spans="1:7" ht="55.2">
      <c r="A1320" s="3">
        <v>12</v>
      </c>
      <c r="B1320" s="3" t="s">
        <v>27</v>
      </c>
      <c r="C1320" s="3">
        <v>10121702</v>
      </c>
      <c r="D1320" s="7" t="s">
        <v>2320</v>
      </c>
      <c r="E1320" s="3" t="s">
        <v>106</v>
      </c>
      <c r="F1320" s="4" t="s">
        <v>4007</v>
      </c>
      <c r="G1320" s="1"/>
    </row>
    <row r="1321" spans="1:7" ht="69">
      <c r="A1321" s="3">
        <v>12</v>
      </c>
      <c r="B1321" s="3" t="s">
        <v>27</v>
      </c>
      <c r="C1321" s="3">
        <v>10122101</v>
      </c>
      <c r="D1321" s="7" t="s">
        <v>2323</v>
      </c>
      <c r="E1321" s="3" t="s">
        <v>106</v>
      </c>
      <c r="F1321" s="4" t="s">
        <v>4008</v>
      </c>
      <c r="G1321" s="1"/>
    </row>
    <row r="1322" spans="1:7" ht="69">
      <c r="A1322" s="3">
        <v>12</v>
      </c>
      <c r="B1322" s="3" t="s">
        <v>27</v>
      </c>
      <c r="C1322" s="3">
        <v>10122101</v>
      </c>
      <c r="D1322" s="7" t="s">
        <v>2325</v>
      </c>
      <c r="E1322" s="3" t="s">
        <v>106</v>
      </c>
      <c r="F1322" s="4" t="s">
        <v>4009</v>
      </c>
      <c r="G1322" s="1"/>
    </row>
    <row r="1323" spans="1:7" ht="69">
      <c r="A1323" s="3">
        <v>12</v>
      </c>
      <c r="B1323" s="3" t="s">
        <v>27</v>
      </c>
      <c r="C1323" s="3">
        <v>10121702</v>
      </c>
      <c r="D1323" s="7" t="s">
        <v>2329</v>
      </c>
      <c r="E1323" s="3" t="s">
        <v>106</v>
      </c>
      <c r="F1323" s="4" t="s">
        <v>4010</v>
      </c>
      <c r="G1323" s="1"/>
    </row>
    <row r="1324" spans="1:7" ht="69">
      <c r="A1324" s="3">
        <v>12</v>
      </c>
      <c r="B1324" s="3" t="s">
        <v>27</v>
      </c>
      <c r="C1324" s="3">
        <v>10121702</v>
      </c>
      <c r="D1324" s="7" t="s">
        <v>2331</v>
      </c>
      <c r="E1324" s="3" t="s">
        <v>106</v>
      </c>
      <c r="F1324" s="4" t="s">
        <v>4011</v>
      </c>
      <c r="G1324" s="1"/>
    </row>
    <row r="1325" spans="1:7" ht="55.2">
      <c r="A1325" s="3">
        <v>12</v>
      </c>
      <c r="B1325" s="3" t="s">
        <v>27</v>
      </c>
      <c r="C1325" s="3">
        <v>10122100</v>
      </c>
      <c r="D1325" s="7" t="s">
        <v>4012</v>
      </c>
      <c r="E1325" s="3" t="s">
        <v>106</v>
      </c>
      <c r="F1325" s="4" t="s">
        <v>2334</v>
      </c>
      <c r="G1325" s="1"/>
    </row>
    <row r="1326" spans="1:7" ht="69">
      <c r="A1326" s="3">
        <v>12</v>
      </c>
      <c r="B1326" s="3" t="s">
        <v>27</v>
      </c>
      <c r="C1326" s="3">
        <v>10121500</v>
      </c>
      <c r="D1326" s="7" t="s">
        <v>2335</v>
      </c>
      <c r="E1326" s="3" t="s">
        <v>106</v>
      </c>
      <c r="F1326" s="4" t="s">
        <v>2336</v>
      </c>
      <c r="G1326" s="1"/>
    </row>
    <row r="1327" spans="1:7" ht="69">
      <c r="A1327" s="3">
        <v>12</v>
      </c>
      <c r="B1327" s="3" t="s">
        <v>27</v>
      </c>
      <c r="C1327" s="3">
        <v>10121604</v>
      </c>
      <c r="D1327" s="7" t="s">
        <v>2337</v>
      </c>
      <c r="E1327" s="3" t="s">
        <v>106</v>
      </c>
      <c r="F1327" s="4" t="s">
        <v>4013</v>
      </c>
      <c r="G1327" s="1"/>
    </row>
    <row r="1328" spans="1:7" ht="69">
      <c r="A1328" s="3">
        <v>12</v>
      </c>
      <c r="B1328" s="3" t="s">
        <v>27</v>
      </c>
      <c r="C1328" s="3">
        <v>10121604</v>
      </c>
      <c r="D1328" s="7" t="s">
        <v>2339</v>
      </c>
      <c r="E1328" s="3" t="s">
        <v>106</v>
      </c>
      <c r="F1328" s="4" t="s">
        <v>4014</v>
      </c>
      <c r="G1328" s="1"/>
    </row>
    <row r="1329" spans="1:7" ht="69">
      <c r="A1329" s="3">
        <v>12</v>
      </c>
      <c r="B1329" s="3" t="s">
        <v>27</v>
      </c>
      <c r="C1329" s="3">
        <v>10121604</v>
      </c>
      <c r="D1329" s="7" t="s">
        <v>2341</v>
      </c>
      <c r="E1329" s="3" t="s">
        <v>106</v>
      </c>
      <c r="F1329" s="4" t="s">
        <v>4015</v>
      </c>
      <c r="G1329" s="1"/>
    </row>
    <row r="1330" spans="1:7" ht="69">
      <c r="A1330" s="3">
        <v>12</v>
      </c>
      <c r="B1330" s="3" t="s">
        <v>27</v>
      </c>
      <c r="C1330" s="3">
        <v>10121500</v>
      </c>
      <c r="D1330" s="7" t="s">
        <v>4016</v>
      </c>
      <c r="E1330" s="3" t="s">
        <v>106</v>
      </c>
      <c r="F1330" s="4" t="s">
        <v>4017</v>
      </c>
      <c r="G1330" s="1"/>
    </row>
    <row r="1331" spans="1:7" ht="82.8">
      <c r="A1331" s="3">
        <v>12</v>
      </c>
      <c r="B1331" s="3" t="s">
        <v>27</v>
      </c>
      <c r="C1331" s="3">
        <v>10121500</v>
      </c>
      <c r="D1331" s="7" t="s">
        <v>2347</v>
      </c>
      <c r="E1331" s="3" t="s">
        <v>106</v>
      </c>
      <c r="F1331" s="4" t="s">
        <v>4018</v>
      </c>
      <c r="G1331" s="1"/>
    </row>
    <row r="1332" spans="1:7" ht="55.2">
      <c r="A1332" s="3">
        <v>12</v>
      </c>
      <c r="B1332" s="3" t="s">
        <v>27</v>
      </c>
      <c r="C1332" s="3">
        <v>50161509</v>
      </c>
      <c r="D1332" s="7" t="s">
        <v>2463</v>
      </c>
      <c r="E1332" s="3" t="s">
        <v>106</v>
      </c>
      <c r="F1332" s="4" t="s">
        <v>4019</v>
      </c>
      <c r="G1332" s="1"/>
    </row>
    <row r="1333" spans="1:7" ht="69">
      <c r="A1333" s="3">
        <v>12</v>
      </c>
      <c r="B1333" s="3" t="s">
        <v>27</v>
      </c>
      <c r="C1333" s="3">
        <v>10101601</v>
      </c>
      <c r="D1333" s="7" t="s">
        <v>2491</v>
      </c>
      <c r="E1333" s="3" t="s">
        <v>60</v>
      </c>
      <c r="F1333" s="4" t="s">
        <v>4020</v>
      </c>
      <c r="G1333" s="1"/>
    </row>
    <row r="1334" spans="1:7" ht="41.4">
      <c r="A1334" s="3">
        <v>12</v>
      </c>
      <c r="B1334" s="3" t="s">
        <v>27</v>
      </c>
      <c r="C1334" s="3">
        <v>42281600</v>
      </c>
      <c r="D1334" s="7" t="s">
        <v>2359</v>
      </c>
      <c r="E1334" s="3" t="s">
        <v>557</v>
      </c>
      <c r="F1334" s="4" t="s">
        <v>4021</v>
      </c>
      <c r="G1334" s="1"/>
    </row>
    <row r="1335" spans="1:7" ht="69">
      <c r="A1335" s="3">
        <v>12</v>
      </c>
      <c r="B1335" s="3" t="s">
        <v>27</v>
      </c>
      <c r="C1335" s="3">
        <v>30121503</v>
      </c>
      <c r="D1335" s="7" t="s">
        <v>2353</v>
      </c>
      <c r="E1335" s="3" t="s">
        <v>557</v>
      </c>
      <c r="F1335" s="4" t="s">
        <v>4022</v>
      </c>
      <c r="G1335" s="1"/>
    </row>
    <row r="1336" spans="1:7" ht="55.2">
      <c r="A1336" s="3">
        <v>12</v>
      </c>
      <c r="B1336" s="3" t="s">
        <v>27</v>
      </c>
      <c r="C1336" s="3">
        <v>12352502</v>
      </c>
      <c r="D1336" s="7" t="s">
        <v>2357</v>
      </c>
      <c r="E1336" s="3" t="s">
        <v>557</v>
      </c>
      <c r="F1336" s="4" t="s">
        <v>2358</v>
      </c>
      <c r="G1336" s="1"/>
    </row>
    <row r="1337" spans="1:7" ht="27.6">
      <c r="A1337" s="3">
        <v>12</v>
      </c>
      <c r="B1337" s="3" t="s">
        <v>27</v>
      </c>
      <c r="C1337" s="3">
        <v>24112204</v>
      </c>
      <c r="D1337" s="7" t="s">
        <v>4023</v>
      </c>
      <c r="E1337" s="3" t="s">
        <v>60</v>
      </c>
      <c r="F1337" s="4" t="s">
        <v>2250</v>
      </c>
      <c r="G1337" s="1"/>
    </row>
    <row r="1338" spans="1:7" ht="41.4">
      <c r="A1338" s="3">
        <v>12</v>
      </c>
      <c r="B1338" s="3" t="s">
        <v>27</v>
      </c>
      <c r="C1338" s="3">
        <v>24121508</v>
      </c>
      <c r="D1338" s="7" t="s">
        <v>2251</v>
      </c>
      <c r="E1338" s="3" t="s">
        <v>111</v>
      </c>
      <c r="F1338" s="4" t="s">
        <v>4024</v>
      </c>
      <c r="G1338" s="1"/>
    </row>
    <row r="1339" spans="1:7" ht="69">
      <c r="A1339" s="3">
        <v>12</v>
      </c>
      <c r="B1339" s="3" t="s">
        <v>27</v>
      </c>
      <c r="C1339" s="3">
        <v>10131600</v>
      </c>
      <c r="D1339" s="7" t="s">
        <v>2255</v>
      </c>
      <c r="E1339" s="3" t="s">
        <v>60</v>
      </c>
      <c r="F1339" s="4" t="s">
        <v>4025</v>
      </c>
      <c r="G1339" s="1"/>
    </row>
    <row r="1340" spans="1:7" ht="69">
      <c r="A1340" s="3">
        <v>12</v>
      </c>
      <c r="B1340" s="3" t="s">
        <v>27</v>
      </c>
      <c r="C1340" s="3">
        <v>21101905</v>
      </c>
      <c r="D1340" s="7" t="s">
        <v>2278</v>
      </c>
      <c r="E1340" s="3" t="s">
        <v>60</v>
      </c>
      <c r="F1340" s="4" t="s">
        <v>3008</v>
      </c>
      <c r="G1340" s="1"/>
    </row>
    <row r="1341" spans="1:7" ht="27.6">
      <c r="A1341" s="3">
        <v>12</v>
      </c>
      <c r="B1341" s="3" t="s">
        <v>27</v>
      </c>
      <c r="C1341" s="3">
        <v>27111801</v>
      </c>
      <c r="D1341" s="7" t="s">
        <v>2284</v>
      </c>
      <c r="E1341" s="3" t="s">
        <v>60</v>
      </c>
      <c r="F1341" s="4" t="s">
        <v>2285</v>
      </c>
      <c r="G1341" s="1"/>
    </row>
    <row r="1342" spans="1:7" ht="41.4">
      <c r="A1342" s="3">
        <v>12</v>
      </c>
      <c r="B1342" s="3" t="s">
        <v>27</v>
      </c>
      <c r="C1342" s="3">
        <v>27112105</v>
      </c>
      <c r="D1342" s="7" t="s">
        <v>2349</v>
      </c>
      <c r="E1342" s="3" t="s">
        <v>60</v>
      </c>
      <c r="F1342" s="4" t="s">
        <v>2350</v>
      </c>
      <c r="G1342" s="1"/>
    </row>
    <row r="1343" spans="1:7" ht="27.6">
      <c r="A1343" s="3">
        <v>12</v>
      </c>
      <c r="B1343" s="3" t="s">
        <v>27</v>
      </c>
      <c r="C1343" s="3">
        <v>42291600</v>
      </c>
      <c r="D1343" s="7" t="s">
        <v>3014</v>
      </c>
      <c r="E1343" s="3" t="s">
        <v>60</v>
      </c>
      <c r="F1343" s="4" t="s">
        <v>3015</v>
      </c>
      <c r="G1343" s="1"/>
    </row>
    <row r="1344" spans="1:7" ht="41.4">
      <c r="A1344" s="3">
        <v>12</v>
      </c>
      <c r="B1344" s="3" t="s">
        <v>27</v>
      </c>
      <c r="C1344" s="3">
        <v>27112309</v>
      </c>
      <c r="D1344" s="7" t="s">
        <v>2447</v>
      </c>
      <c r="E1344" s="3" t="s">
        <v>60</v>
      </c>
      <c r="F1344" s="4" t="s">
        <v>4026</v>
      </c>
      <c r="G1344" s="1"/>
    </row>
    <row r="1345" spans="1:7">
      <c r="A1345" s="3">
        <v>12</v>
      </c>
      <c r="B1345" s="3" t="s">
        <v>27</v>
      </c>
      <c r="C1345" s="3">
        <v>31162405</v>
      </c>
      <c r="D1345" s="7" t="s">
        <v>2453</v>
      </c>
      <c r="E1345" s="3" t="s">
        <v>60</v>
      </c>
      <c r="F1345" s="4" t="s">
        <v>2454</v>
      </c>
      <c r="G1345" s="1"/>
    </row>
    <row r="1346" spans="1:7" ht="27.6">
      <c r="A1346" s="3">
        <v>12</v>
      </c>
      <c r="B1346" s="3" t="s">
        <v>27</v>
      </c>
      <c r="C1346" s="3">
        <v>11162108</v>
      </c>
      <c r="D1346" s="7" t="s">
        <v>2457</v>
      </c>
      <c r="E1346" s="3" t="s">
        <v>120</v>
      </c>
      <c r="F1346" s="4" t="s">
        <v>2458</v>
      </c>
      <c r="G1346" s="1"/>
    </row>
    <row r="1347" spans="1:7" ht="27.6">
      <c r="A1347" s="3">
        <v>12</v>
      </c>
      <c r="B1347" s="3" t="s">
        <v>27</v>
      </c>
      <c r="C1347" s="3">
        <v>27112105</v>
      </c>
      <c r="D1347" s="7" t="s">
        <v>2485</v>
      </c>
      <c r="E1347" s="3" t="s">
        <v>60</v>
      </c>
      <c r="F1347" s="4" t="s">
        <v>4027</v>
      </c>
      <c r="G1347" s="1"/>
    </row>
    <row r="1348" spans="1:7" ht="41.4">
      <c r="A1348" s="3">
        <v>12</v>
      </c>
      <c r="B1348" s="3" t="s">
        <v>27</v>
      </c>
      <c r="C1348" s="3">
        <v>27112105</v>
      </c>
      <c r="D1348" s="7" t="s">
        <v>2487</v>
      </c>
      <c r="E1348" s="3" t="s">
        <v>60</v>
      </c>
      <c r="F1348" s="4" t="s">
        <v>4028</v>
      </c>
      <c r="G1348" s="1"/>
    </row>
    <row r="1349" spans="1:7" ht="41.4">
      <c r="A1349" s="3">
        <v>12</v>
      </c>
      <c r="B1349" s="3" t="s">
        <v>27</v>
      </c>
      <c r="C1349" s="3">
        <v>21101905</v>
      </c>
      <c r="D1349" s="7" t="s">
        <v>2489</v>
      </c>
      <c r="E1349" s="3" t="s">
        <v>60</v>
      </c>
      <c r="F1349" s="4" t="s">
        <v>4029</v>
      </c>
      <c r="G1349" s="1"/>
    </row>
    <row r="1350" spans="1:7" ht="41.4">
      <c r="A1350" s="3">
        <v>12</v>
      </c>
      <c r="B1350" s="3" t="s">
        <v>27</v>
      </c>
      <c r="C1350" s="3">
        <v>10131600</v>
      </c>
      <c r="D1350" s="7" t="s">
        <v>2515</v>
      </c>
      <c r="E1350" s="3" t="s">
        <v>60</v>
      </c>
      <c r="F1350" s="4" t="s">
        <v>4030</v>
      </c>
      <c r="G1350" s="1"/>
    </row>
    <row r="1351" spans="1:7" ht="55.2">
      <c r="A1351" s="3">
        <v>12</v>
      </c>
      <c r="B1351" s="3" t="s">
        <v>27</v>
      </c>
      <c r="C1351" s="3">
        <v>42121509</v>
      </c>
      <c r="D1351" s="7" t="s">
        <v>2549</v>
      </c>
      <c r="E1351" s="3" t="s">
        <v>60</v>
      </c>
      <c r="F1351" s="4" t="s">
        <v>4031</v>
      </c>
      <c r="G1351" s="1"/>
    </row>
    <row r="1352" spans="1:7" ht="41.4">
      <c r="A1352" s="3">
        <v>12</v>
      </c>
      <c r="B1352" s="3" t="s">
        <v>27</v>
      </c>
      <c r="C1352" s="3">
        <v>42121509</v>
      </c>
      <c r="D1352" s="7" t="s">
        <v>4032</v>
      </c>
      <c r="E1352" s="3" t="s">
        <v>60</v>
      </c>
      <c r="F1352" s="4" t="s">
        <v>4033</v>
      </c>
      <c r="G1352" s="1"/>
    </row>
    <row r="1353" spans="1:7" ht="27.6">
      <c r="A1353" s="3">
        <v>12</v>
      </c>
      <c r="B1353" s="3" t="s">
        <v>27</v>
      </c>
      <c r="C1353" s="3">
        <v>53131801</v>
      </c>
      <c r="D1353" s="7" t="s">
        <v>2553</v>
      </c>
      <c r="E1353" s="3" t="s">
        <v>557</v>
      </c>
      <c r="F1353" s="4" t="s">
        <v>2554</v>
      </c>
      <c r="G1353" s="1"/>
    </row>
    <row r="1354" spans="1:7" ht="82.8">
      <c r="A1354" s="3">
        <v>12</v>
      </c>
      <c r="B1354" s="3" t="s">
        <v>27</v>
      </c>
      <c r="C1354" s="3">
        <v>42121500</v>
      </c>
      <c r="D1354" s="7" t="s">
        <v>4034</v>
      </c>
      <c r="E1354" s="3" t="s">
        <v>60</v>
      </c>
      <c r="F1354" s="4" t="s">
        <v>4035</v>
      </c>
      <c r="G1354" s="1"/>
    </row>
    <row r="1355" spans="1:7" ht="55.2">
      <c r="A1355" s="3">
        <v>12</v>
      </c>
      <c r="B1355" s="3" t="s">
        <v>27</v>
      </c>
      <c r="C1355" s="3">
        <v>42142523</v>
      </c>
      <c r="D1355" s="7" t="s">
        <v>2159</v>
      </c>
      <c r="E1355" s="3" t="s">
        <v>1007</v>
      </c>
      <c r="F1355" s="4" t="s">
        <v>4036</v>
      </c>
      <c r="G1355" s="1"/>
    </row>
    <row r="1356" spans="1:7" ht="55.2">
      <c r="A1356" s="3">
        <v>12</v>
      </c>
      <c r="B1356" s="3" t="s">
        <v>27</v>
      </c>
      <c r="C1356" s="3">
        <v>42142523</v>
      </c>
      <c r="D1356" s="7" t="s">
        <v>4037</v>
      </c>
      <c r="E1356" s="3" t="s">
        <v>1007</v>
      </c>
      <c r="F1356" s="4" t="s">
        <v>4038</v>
      </c>
      <c r="G1356" s="1"/>
    </row>
    <row r="1357" spans="1:7" ht="55.2">
      <c r="A1357" s="3">
        <v>12</v>
      </c>
      <c r="B1357" s="3" t="s">
        <v>27</v>
      </c>
      <c r="C1357" s="3">
        <v>42142523</v>
      </c>
      <c r="D1357" s="7" t="s">
        <v>4039</v>
      </c>
      <c r="E1357" s="3" t="s">
        <v>1007</v>
      </c>
      <c r="F1357" s="4" t="s">
        <v>4040</v>
      </c>
      <c r="G1357" s="1"/>
    </row>
    <row r="1358" spans="1:7" ht="55.2">
      <c r="A1358" s="3">
        <v>12</v>
      </c>
      <c r="B1358" s="3" t="s">
        <v>27</v>
      </c>
      <c r="C1358" s="3">
        <v>42142523</v>
      </c>
      <c r="D1358" s="7" t="s">
        <v>4041</v>
      </c>
      <c r="E1358" s="3" t="s">
        <v>1007</v>
      </c>
      <c r="F1358" s="4" t="s">
        <v>4042</v>
      </c>
      <c r="G1358" s="1"/>
    </row>
    <row r="1359" spans="1:7" ht="55.2">
      <c r="A1359" s="3">
        <v>12</v>
      </c>
      <c r="B1359" s="3" t="s">
        <v>27</v>
      </c>
      <c r="C1359" s="3">
        <v>42142523</v>
      </c>
      <c r="D1359" s="7" t="s">
        <v>2167</v>
      </c>
      <c r="E1359" s="3" t="s">
        <v>1007</v>
      </c>
      <c r="F1359" s="4" t="s">
        <v>4043</v>
      </c>
      <c r="G1359" s="1"/>
    </row>
    <row r="1360" spans="1:7" ht="55.2">
      <c r="A1360" s="3">
        <v>12</v>
      </c>
      <c r="B1360" s="3" t="s">
        <v>27</v>
      </c>
      <c r="C1360" s="3">
        <v>42142523</v>
      </c>
      <c r="D1360" s="7" t="s">
        <v>2169</v>
      </c>
      <c r="E1360" s="3" t="s">
        <v>1007</v>
      </c>
      <c r="F1360" s="4" t="s">
        <v>4044</v>
      </c>
      <c r="G1360" s="1"/>
    </row>
    <row r="1361" spans="1:7" ht="55.2">
      <c r="A1361" s="3">
        <v>12</v>
      </c>
      <c r="B1361" s="3" t="s">
        <v>27</v>
      </c>
      <c r="C1361" s="3">
        <v>42142523</v>
      </c>
      <c r="D1361" s="7" t="s">
        <v>2171</v>
      </c>
      <c r="E1361" s="3" t="s">
        <v>1007</v>
      </c>
      <c r="F1361" s="4" t="s">
        <v>4045</v>
      </c>
      <c r="G1361" s="1"/>
    </row>
    <row r="1362" spans="1:7" ht="55.2">
      <c r="A1362" s="3">
        <v>12</v>
      </c>
      <c r="B1362" s="3" t="s">
        <v>27</v>
      </c>
      <c r="C1362" s="3">
        <v>42142523</v>
      </c>
      <c r="D1362" s="7" t="s">
        <v>2173</v>
      </c>
      <c r="E1362" s="3" t="s">
        <v>1007</v>
      </c>
      <c r="F1362" s="4" t="s">
        <v>4046</v>
      </c>
      <c r="G1362" s="1"/>
    </row>
    <row r="1363" spans="1:7" ht="27.6">
      <c r="A1363" s="3">
        <v>12</v>
      </c>
      <c r="B1363" s="3" t="s">
        <v>27</v>
      </c>
      <c r="C1363" s="3">
        <v>42312206</v>
      </c>
      <c r="D1363" s="7" t="s">
        <v>2175</v>
      </c>
      <c r="E1363" s="3" t="s">
        <v>60</v>
      </c>
      <c r="F1363" s="4" t="s">
        <v>4047</v>
      </c>
      <c r="G1363" s="1"/>
    </row>
    <row r="1364" spans="1:7" ht="27.6">
      <c r="A1364" s="3">
        <v>12</v>
      </c>
      <c r="B1364" s="3" t="s">
        <v>27</v>
      </c>
      <c r="C1364" s="3">
        <v>42312206</v>
      </c>
      <c r="D1364" s="7" t="s">
        <v>2177</v>
      </c>
      <c r="E1364" s="3" t="s">
        <v>60</v>
      </c>
      <c r="F1364" s="4" t="s">
        <v>2178</v>
      </c>
      <c r="G1364" s="1"/>
    </row>
    <row r="1365" spans="1:7" ht="41.4">
      <c r="A1365" s="3">
        <v>12</v>
      </c>
      <c r="B1365" s="3" t="s">
        <v>27</v>
      </c>
      <c r="C1365" s="3">
        <v>42142505</v>
      </c>
      <c r="D1365" s="7" t="s">
        <v>2263</v>
      </c>
      <c r="E1365" s="3" t="s">
        <v>111</v>
      </c>
      <c r="F1365" s="4" t="s">
        <v>4048</v>
      </c>
      <c r="G1365" s="1"/>
    </row>
    <row r="1366" spans="1:7" ht="41.4">
      <c r="A1366" s="3">
        <v>12</v>
      </c>
      <c r="B1366" s="3" t="s">
        <v>27</v>
      </c>
      <c r="C1366" s="3">
        <v>42192101</v>
      </c>
      <c r="D1366" s="7" t="s">
        <v>2393</v>
      </c>
      <c r="E1366" s="3" t="s">
        <v>60</v>
      </c>
      <c r="F1366" s="4" t="s">
        <v>4049</v>
      </c>
      <c r="G1366" s="1"/>
    </row>
    <row r="1367" spans="1:7" ht="96.6">
      <c r="A1367" s="3">
        <v>12</v>
      </c>
      <c r="B1367" s="3" t="s">
        <v>27</v>
      </c>
      <c r="C1367" s="3">
        <v>42121510</v>
      </c>
      <c r="D1367" s="7" t="s">
        <v>2399</v>
      </c>
      <c r="E1367" s="3" t="s">
        <v>60</v>
      </c>
      <c r="F1367" s="4" t="s">
        <v>4050</v>
      </c>
      <c r="G1367" s="1"/>
    </row>
    <row r="1368" spans="1:7" ht="41.4">
      <c r="A1368" s="3">
        <v>12</v>
      </c>
      <c r="B1368" s="3" t="s">
        <v>27</v>
      </c>
      <c r="C1368" s="3">
        <v>42261505</v>
      </c>
      <c r="D1368" s="7" t="s">
        <v>2415</v>
      </c>
      <c r="E1368" s="3" t="s">
        <v>1007</v>
      </c>
      <c r="F1368" s="4" t="s">
        <v>2416</v>
      </c>
      <c r="G1368" s="1"/>
    </row>
    <row r="1369" spans="1:7" ht="41.4">
      <c r="A1369" s="3">
        <v>12</v>
      </c>
      <c r="B1369" s="3" t="s">
        <v>27</v>
      </c>
      <c r="C1369" s="3">
        <v>42142609</v>
      </c>
      <c r="D1369" s="7" t="s">
        <v>2431</v>
      </c>
      <c r="E1369" s="3" t="s">
        <v>1007</v>
      </c>
      <c r="F1369" s="4" t="s">
        <v>2432</v>
      </c>
      <c r="G1369" s="1"/>
    </row>
    <row r="1370" spans="1:7" ht="41.4">
      <c r="A1370" s="3">
        <v>12</v>
      </c>
      <c r="B1370" s="3" t="s">
        <v>27</v>
      </c>
      <c r="C1370" s="3">
        <v>42142609</v>
      </c>
      <c r="D1370" s="7" t="s">
        <v>2431</v>
      </c>
      <c r="E1370" s="3" t="s">
        <v>1007</v>
      </c>
      <c r="F1370" s="4" t="s">
        <v>2434</v>
      </c>
      <c r="G1370" s="1"/>
    </row>
    <row r="1371" spans="1:7" ht="55.2">
      <c r="A1371" s="3">
        <v>12</v>
      </c>
      <c r="B1371" s="3" t="s">
        <v>27</v>
      </c>
      <c r="C1371" s="3">
        <v>42142609</v>
      </c>
      <c r="D1371" s="7" t="s">
        <v>2435</v>
      </c>
      <c r="E1371" s="3" t="s">
        <v>1007</v>
      </c>
      <c r="F1371" s="4" t="s">
        <v>4051</v>
      </c>
      <c r="G1371" s="1"/>
    </row>
    <row r="1372" spans="1:7" ht="41.4">
      <c r="A1372" s="3">
        <v>12</v>
      </c>
      <c r="B1372" s="3" t="s">
        <v>27</v>
      </c>
      <c r="C1372" s="3">
        <v>42142609</v>
      </c>
      <c r="D1372" s="7" t="s">
        <v>2437</v>
      </c>
      <c r="E1372" s="3" t="s">
        <v>1007</v>
      </c>
      <c r="F1372" s="4" t="s">
        <v>4052</v>
      </c>
      <c r="G1372" s="1"/>
    </row>
    <row r="1373" spans="1:7" ht="55.2">
      <c r="A1373" s="3">
        <v>12</v>
      </c>
      <c r="B1373" s="3" t="s">
        <v>27</v>
      </c>
      <c r="C1373" s="3">
        <v>42142609</v>
      </c>
      <c r="D1373" s="7" t="s">
        <v>2439</v>
      </c>
      <c r="E1373" s="3" t="s">
        <v>1007</v>
      </c>
      <c r="F1373" s="4" t="s">
        <v>4053</v>
      </c>
      <c r="G1373" s="1"/>
    </row>
    <row r="1374" spans="1:7" ht="27.6">
      <c r="A1374" s="3">
        <v>12</v>
      </c>
      <c r="B1374" s="3" t="s">
        <v>27</v>
      </c>
      <c r="C1374" s="3">
        <v>42312201</v>
      </c>
      <c r="D1374" s="7" t="s">
        <v>2519</v>
      </c>
      <c r="E1374" s="3" t="s">
        <v>60</v>
      </c>
      <c r="F1374" s="4" t="s">
        <v>4054</v>
      </c>
      <c r="G1374" s="1"/>
    </row>
    <row r="1375" spans="1:7" ht="27.6">
      <c r="A1375" s="3">
        <v>12</v>
      </c>
      <c r="B1375" s="3" t="s">
        <v>27</v>
      </c>
      <c r="C1375" s="3">
        <v>42312201</v>
      </c>
      <c r="D1375" s="7" t="s">
        <v>2521</v>
      </c>
      <c r="E1375" s="3" t="s">
        <v>60</v>
      </c>
      <c r="F1375" s="4" t="s">
        <v>4055</v>
      </c>
      <c r="G1375" s="1"/>
    </row>
    <row r="1376" spans="1:7" ht="55.2">
      <c r="A1376" s="3">
        <v>12</v>
      </c>
      <c r="B1376" s="3" t="s">
        <v>27</v>
      </c>
      <c r="C1376" s="3">
        <v>42292904</v>
      </c>
      <c r="D1376" s="7" t="s">
        <v>2543</v>
      </c>
      <c r="E1376" s="3" t="s">
        <v>111</v>
      </c>
      <c r="F1376" s="4" t="s">
        <v>4056</v>
      </c>
      <c r="G1376" s="1"/>
    </row>
    <row r="1377" spans="1:7" ht="27.6">
      <c r="A1377" s="3">
        <v>12</v>
      </c>
      <c r="B1377" s="3" t="s">
        <v>27</v>
      </c>
      <c r="C1377" s="3">
        <v>42121800</v>
      </c>
      <c r="D1377" s="7" t="s">
        <v>2270</v>
      </c>
      <c r="E1377" s="3" t="s">
        <v>111</v>
      </c>
      <c r="F1377" s="4" t="s">
        <v>2271</v>
      </c>
      <c r="G1377" s="1"/>
    </row>
    <row r="1378" spans="1:7" ht="27.6">
      <c r="A1378" s="3">
        <v>12</v>
      </c>
      <c r="B1378" s="3" t="s">
        <v>27</v>
      </c>
      <c r="C1378" s="3">
        <v>42121800</v>
      </c>
      <c r="D1378" s="7" t="s">
        <v>2272</v>
      </c>
      <c r="E1378" s="3" t="s">
        <v>60</v>
      </c>
      <c r="F1378" s="4" t="s">
        <v>4057</v>
      </c>
      <c r="G1378" s="1"/>
    </row>
    <row r="1379" spans="1:7" ht="55.2">
      <c r="A1379" s="3">
        <v>12</v>
      </c>
      <c r="B1379" s="3" t="s">
        <v>27</v>
      </c>
      <c r="C1379" s="3">
        <v>42143201</v>
      </c>
      <c r="D1379" s="7" t="s">
        <v>2369</v>
      </c>
      <c r="E1379" s="3" t="s">
        <v>557</v>
      </c>
      <c r="F1379" s="4" t="s">
        <v>2370</v>
      </c>
      <c r="G1379" s="1"/>
    </row>
    <row r="1380" spans="1:7" ht="27.6">
      <c r="A1380" s="3">
        <v>12</v>
      </c>
      <c r="B1380" s="3" t="s">
        <v>27</v>
      </c>
      <c r="C1380" s="3">
        <v>42143201</v>
      </c>
      <c r="D1380" s="7" t="s">
        <v>2371</v>
      </c>
      <c r="E1380" s="3" t="s">
        <v>1007</v>
      </c>
      <c r="F1380" s="4" t="s">
        <v>4058</v>
      </c>
      <c r="G1380" s="1"/>
    </row>
    <row r="1381" spans="1:7" ht="41.4">
      <c r="A1381" s="3">
        <v>12</v>
      </c>
      <c r="B1381" s="3" t="s">
        <v>27</v>
      </c>
      <c r="C1381" s="3">
        <v>42121607</v>
      </c>
      <c r="D1381" s="7" t="s">
        <v>2373</v>
      </c>
      <c r="E1381" s="3" t="s">
        <v>111</v>
      </c>
      <c r="F1381" s="4" t="s">
        <v>4059</v>
      </c>
      <c r="G1381" s="1"/>
    </row>
    <row r="1382" spans="1:7" ht="69">
      <c r="A1382" s="3">
        <v>12</v>
      </c>
      <c r="B1382" s="3" t="s">
        <v>27</v>
      </c>
      <c r="C1382" s="3">
        <v>11131602</v>
      </c>
      <c r="D1382" s="7" t="s">
        <v>2523</v>
      </c>
      <c r="E1382" s="3" t="s">
        <v>60</v>
      </c>
      <c r="F1382" s="4" t="s">
        <v>4060</v>
      </c>
      <c r="G1382" s="1"/>
    </row>
    <row r="1383" spans="1:7" ht="41.4">
      <c r="A1383" s="3">
        <v>12</v>
      </c>
      <c r="B1383" s="3" t="s">
        <v>27</v>
      </c>
      <c r="C1383" s="3">
        <v>11131602</v>
      </c>
      <c r="D1383" s="7" t="s">
        <v>2525</v>
      </c>
      <c r="E1383" s="3" t="s">
        <v>60</v>
      </c>
      <c r="F1383" s="4" t="s">
        <v>4061</v>
      </c>
      <c r="G1383" s="1"/>
    </row>
    <row r="1384" spans="1:7" ht="41.4">
      <c r="A1384" s="3">
        <v>12</v>
      </c>
      <c r="B1384" s="3" t="s">
        <v>27</v>
      </c>
      <c r="C1384" s="3">
        <v>11131602</v>
      </c>
      <c r="D1384" s="7" t="s">
        <v>2527</v>
      </c>
      <c r="E1384" s="3" t="s">
        <v>60</v>
      </c>
      <c r="F1384" s="4" t="s">
        <v>4062</v>
      </c>
      <c r="G1384" s="1"/>
    </row>
    <row r="1385" spans="1:7" ht="41.4">
      <c r="A1385" s="3">
        <v>12</v>
      </c>
      <c r="B1385" s="3" t="s">
        <v>27</v>
      </c>
      <c r="C1385" s="3">
        <v>11131602</v>
      </c>
      <c r="D1385" s="7" t="s">
        <v>2529</v>
      </c>
      <c r="E1385" s="3" t="s">
        <v>60</v>
      </c>
      <c r="F1385" s="4" t="s">
        <v>4063</v>
      </c>
      <c r="G1385" s="1"/>
    </row>
    <row r="1386" spans="1:7" ht="41.4">
      <c r="A1386" s="3">
        <v>12</v>
      </c>
      <c r="B1386" s="3" t="s">
        <v>27</v>
      </c>
      <c r="C1386" s="3">
        <v>11131602</v>
      </c>
      <c r="D1386" s="7" t="s">
        <v>2531</v>
      </c>
      <c r="E1386" s="3" t="s">
        <v>60</v>
      </c>
      <c r="F1386" s="4" t="s">
        <v>4064</v>
      </c>
      <c r="G1386" s="1"/>
    </row>
    <row r="1387" spans="1:7" ht="27.6">
      <c r="A1387" s="3">
        <v>12</v>
      </c>
      <c r="B1387" s="3" t="s">
        <v>27</v>
      </c>
      <c r="C1387" s="3">
        <v>42121800</v>
      </c>
      <c r="D1387" s="7" t="s">
        <v>2547</v>
      </c>
      <c r="E1387" s="3" t="s">
        <v>60</v>
      </c>
      <c r="F1387" s="4" t="s">
        <v>2548</v>
      </c>
      <c r="G1387" s="1"/>
    </row>
    <row r="1388" spans="1:7" ht="55.2">
      <c r="A1388" s="3">
        <v>12</v>
      </c>
      <c r="B1388" s="3" t="s">
        <v>27</v>
      </c>
      <c r="C1388" s="3">
        <v>51171630</v>
      </c>
      <c r="D1388" s="7" t="s">
        <v>2153</v>
      </c>
      <c r="E1388" s="3" t="s">
        <v>557</v>
      </c>
      <c r="F1388" s="4" t="s">
        <v>2154</v>
      </c>
      <c r="G1388" s="1"/>
    </row>
    <row r="1389" spans="1:7" ht="41.4">
      <c r="A1389" s="3">
        <v>12</v>
      </c>
      <c r="B1389" s="3" t="s">
        <v>27</v>
      </c>
      <c r="C1389" s="3">
        <v>42121607</v>
      </c>
      <c r="D1389" s="7" t="s">
        <v>2155</v>
      </c>
      <c r="E1389" s="3" t="s">
        <v>557</v>
      </c>
      <c r="F1389" s="4" t="s">
        <v>4065</v>
      </c>
      <c r="G1389" s="1"/>
    </row>
    <row r="1390" spans="1:7" ht="55.2">
      <c r="A1390" s="3">
        <v>12</v>
      </c>
      <c r="B1390" s="3" t="s">
        <v>27</v>
      </c>
      <c r="C1390" s="3">
        <v>51101701</v>
      </c>
      <c r="D1390" s="7" t="s">
        <v>2181</v>
      </c>
      <c r="E1390" s="3" t="s">
        <v>557</v>
      </c>
      <c r="F1390" s="4" t="s">
        <v>2182</v>
      </c>
      <c r="G1390" s="1"/>
    </row>
    <row r="1391" spans="1:7" ht="41.4">
      <c r="A1391" s="3">
        <v>12</v>
      </c>
      <c r="B1391" s="3" t="s">
        <v>27</v>
      </c>
      <c r="C1391" s="3">
        <v>51142009</v>
      </c>
      <c r="D1391" s="7" t="s">
        <v>2195</v>
      </c>
      <c r="E1391" s="3" t="s">
        <v>557</v>
      </c>
      <c r="F1391" s="4" t="s">
        <v>2196</v>
      </c>
      <c r="G1391" s="1"/>
    </row>
    <row r="1392" spans="1:7" ht="41.4">
      <c r="A1392" s="3">
        <v>12</v>
      </c>
      <c r="B1392" s="3" t="s">
        <v>27</v>
      </c>
      <c r="C1392" s="3">
        <v>41102600</v>
      </c>
      <c r="D1392" s="7" t="s">
        <v>2569</v>
      </c>
      <c r="E1392" s="3" t="s">
        <v>60</v>
      </c>
      <c r="F1392" s="4" t="s">
        <v>2570</v>
      </c>
      <c r="G1392" s="1"/>
    </row>
    <row r="1393" spans="1:7" ht="41.4">
      <c r="A1393" s="3">
        <v>12</v>
      </c>
      <c r="B1393" s="3" t="s">
        <v>27</v>
      </c>
      <c r="C1393" s="3">
        <v>51171500</v>
      </c>
      <c r="D1393" s="7" t="s">
        <v>2197</v>
      </c>
      <c r="E1393" s="3" t="s">
        <v>557</v>
      </c>
      <c r="F1393" s="4" t="s">
        <v>3004</v>
      </c>
      <c r="G1393" s="1"/>
    </row>
    <row r="1394" spans="1:7" ht="55.2">
      <c r="A1394" s="3">
        <v>12</v>
      </c>
      <c r="B1394" s="3" t="s">
        <v>27</v>
      </c>
      <c r="C1394" s="3">
        <v>51101510</v>
      </c>
      <c r="D1394" s="7" t="s">
        <v>2199</v>
      </c>
      <c r="E1394" s="3" t="s">
        <v>557</v>
      </c>
      <c r="F1394" s="4" t="s">
        <v>4066</v>
      </c>
      <c r="G1394" s="1"/>
    </row>
    <row r="1395" spans="1:7" ht="55.2">
      <c r="A1395" s="3">
        <v>12</v>
      </c>
      <c r="B1395" s="3" t="s">
        <v>27</v>
      </c>
      <c r="C1395" s="3">
        <v>51101510</v>
      </c>
      <c r="D1395" s="7" t="s">
        <v>2201</v>
      </c>
      <c r="E1395" s="3" t="s">
        <v>557</v>
      </c>
      <c r="F1395" s="4" t="s">
        <v>2202</v>
      </c>
      <c r="G1395" s="1"/>
    </row>
    <row r="1396" spans="1:7" ht="69">
      <c r="A1396" s="3">
        <v>12</v>
      </c>
      <c r="B1396" s="3" t="s">
        <v>27</v>
      </c>
      <c r="C1396" s="3">
        <v>51101507</v>
      </c>
      <c r="D1396" s="7" t="s">
        <v>2203</v>
      </c>
      <c r="E1396" s="3" t="s">
        <v>557</v>
      </c>
      <c r="F1396" s="4" t="s">
        <v>4067</v>
      </c>
      <c r="G1396" s="1"/>
    </row>
    <row r="1397" spans="1:7" ht="41.4">
      <c r="A1397" s="3">
        <v>12</v>
      </c>
      <c r="B1397" s="3" t="s">
        <v>27</v>
      </c>
      <c r="C1397" s="3">
        <v>51101500</v>
      </c>
      <c r="D1397" s="7" t="s">
        <v>2205</v>
      </c>
      <c r="E1397" s="3" t="s">
        <v>111</v>
      </c>
      <c r="F1397" s="4" t="s">
        <v>4068</v>
      </c>
      <c r="G1397" s="1"/>
    </row>
    <row r="1398" spans="1:7" ht="96.6">
      <c r="A1398" s="3">
        <v>12</v>
      </c>
      <c r="B1398" s="3" t="s">
        <v>27</v>
      </c>
      <c r="C1398" s="3">
        <v>51101500</v>
      </c>
      <c r="D1398" s="7" t="s">
        <v>2207</v>
      </c>
      <c r="E1398" s="3" t="s">
        <v>557</v>
      </c>
      <c r="F1398" s="4" t="s">
        <v>4069</v>
      </c>
      <c r="G1398" s="1"/>
    </row>
    <row r="1399" spans="1:7" ht="41.4">
      <c r="A1399" s="3">
        <v>12</v>
      </c>
      <c r="B1399" s="3" t="s">
        <v>27</v>
      </c>
      <c r="C1399" s="3">
        <v>51101584</v>
      </c>
      <c r="D1399" s="7" t="s">
        <v>2209</v>
      </c>
      <c r="E1399" s="3" t="s">
        <v>557</v>
      </c>
      <c r="F1399" s="4" t="s">
        <v>2210</v>
      </c>
      <c r="G1399" s="1"/>
    </row>
    <row r="1400" spans="1:7" ht="55.2">
      <c r="A1400" s="3">
        <v>12</v>
      </c>
      <c r="B1400" s="3" t="s">
        <v>27</v>
      </c>
      <c r="C1400" s="3">
        <v>51101500</v>
      </c>
      <c r="D1400" s="7" t="s">
        <v>2211</v>
      </c>
      <c r="E1400" s="3" t="s">
        <v>1007</v>
      </c>
      <c r="F1400" s="4" t="s">
        <v>4070</v>
      </c>
      <c r="G1400" s="1"/>
    </row>
    <row r="1401" spans="1:7" ht="41.4">
      <c r="A1401" s="3">
        <v>12</v>
      </c>
      <c r="B1401" s="3" t="s">
        <v>27</v>
      </c>
      <c r="C1401" s="3">
        <v>51101550</v>
      </c>
      <c r="D1401" s="7" t="s">
        <v>2213</v>
      </c>
      <c r="E1401" s="3" t="s">
        <v>1007</v>
      </c>
      <c r="F1401" s="4" t="s">
        <v>2214</v>
      </c>
      <c r="G1401" s="1"/>
    </row>
    <row r="1402" spans="1:7" ht="41.4">
      <c r="A1402" s="3">
        <v>12</v>
      </c>
      <c r="B1402" s="3" t="s">
        <v>27</v>
      </c>
      <c r="C1402" s="3">
        <v>51101700</v>
      </c>
      <c r="D1402" s="7" t="s">
        <v>2215</v>
      </c>
      <c r="E1402" s="3" t="s">
        <v>557</v>
      </c>
      <c r="F1402" s="4" t="s">
        <v>2216</v>
      </c>
      <c r="G1402" s="1"/>
    </row>
    <row r="1403" spans="1:7" ht="41.4">
      <c r="A1403" s="3">
        <v>12</v>
      </c>
      <c r="B1403" s="3" t="s">
        <v>27</v>
      </c>
      <c r="C1403" s="3">
        <v>51171700</v>
      </c>
      <c r="D1403" s="7" t="s">
        <v>2217</v>
      </c>
      <c r="E1403" s="3" t="s">
        <v>557</v>
      </c>
      <c r="F1403" s="4" t="s">
        <v>4071</v>
      </c>
      <c r="G1403" s="1"/>
    </row>
    <row r="1404" spans="1:7" ht="27.6">
      <c r="A1404" s="3">
        <v>12</v>
      </c>
      <c r="B1404" s="3" t="s">
        <v>27</v>
      </c>
      <c r="C1404" s="3">
        <v>42121601</v>
      </c>
      <c r="D1404" s="7" t="s">
        <v>2219</v>
      </c>
      <c r="E1404" s="3" t="s">
        <v>557</v>
      </c>
      <c r="F1404" s="4" t="s">
        <v>2220</v>
      </c>
      <c r="G1404" s="1"/>
    </row>
    <row r="1405" spans="1:7" ht="55.2">
      <c r="A1405" s="3">
        <v>12</v>
      </c>
      <c r="B1405" s="3" t="s">
        <v>27</v>
      </c>
      <c r="C1405" s="3">
        <v>51241210</v>
      </c>
      <c r="D1405" s="7" t="s">
        <v>2221</v>
      </c>
      <c r="E1405" s="3" t="s">
        <v>557</v>
      </c>
      <c r="F1405" s="4" t="s">
        <v>4072</v>
      </c>
      <c r="G1405" s="1"/>
    </row>
    <row r="1406" spans="1:7" ht="41.4">
      <c r="A1406" s="3">
        <v>12</v>
      </c>
      <c r="B1406" s="3" t="s">
        <v>27</v>
      </c>
      <c r="C1406" s="3">
        <v>51161635</v>
      </c>
      <c r="D1406" s="7" t="s">
        <v>2223</v>
      </c>
      <c r="E1406" s="3" t="s">
        <v>557</v>
      </c>
      <c r="F1406" s="4" t="s">
        <v>2224</v>
      </c>
      <c r="G1406" s="1"/>
    </row>
    <row r="1407" spans="1:7" ht="41.4">
      <c r="A1407" s="3">
        <v>12</v>
      </c>
      <c r="B1407" s="3" t="s">
        <v>27</v>
      </c>
      <c r="C1407" s="3">
        <v>51142108</v>
      </c>
      <c r="D1407" s="7" t="s">
        <v>2225</v>
      </c>
      <c r="E1407" s="3" t="s">
        <v>557</v>
      </c>
      <c r="F1407" s="4" t="s">
        <v>4073</v>
      </c>
      <c r="G1407" s="1"/>
    </row>
    <row r="1408" spans="1:7" ht="41.4">
      <c r="A1408" s="3">
        <v>12</v>
      </c>
      <c r="B1408" s="3" t="s">
        <v>27</v>
      </c>
      <c r="C1408" s="3">
        <v>51142701</v>
      </c>
      <c r="D1408" s="7" t="s">
        <v>2229</v>
      </c>
      <c r="E1408" s="3" t="s">
        <v>557</v>
      </c>
      <c r="F1408" s="4" t="s">
        <v>2230</v>
      </c>
      <c r="G1408" s="1"/>
    </row>
    <row r="1409" spans="1:7" ht="41.4">
      <c r="A1409" s="3">
        <v>12</v>
      </c>
      <c r="B1409" s="3" t="s">
        <v>27</v>
      </c>
      <c r="C1409" s="3">
        <v>51142104</v>
      </c>
      <c r="D1409" s="7" t="s">
        <v>2231</v>
      </c>
      <c r="E1409" s="3" t="s">
        <v>557</v>
      </c>
      <c r="F1409" s="4" t="s">
        <v>4074</v>
      </c>
      <c r="G1409" s="1"/>
    </row>
    <row r="1410" spans="1:7" ht="41.4">
      <c r="A1410" s="3">
        <v>12</v>
      </c>
      <c r="B1410" s="3" t="s">
        <v>27</v>
      </c>
      <c r="C1410" s="3">
        <v>51142107</v>
      </c>
      <c r="D1410" s="7" t="s">
        <v>4075</v>
      </c>
      <c r="E1410" s="3" t="s">
        <v>557</v>
      </c>
      <c r="F1410" s="4" t="s">
        <v>2228</v>
      </c>
      <c r="G1410" s="1"/>
    </row>
    <row r="1411" spans="1:7" ht="41.4">
      <c r="A1411" s="3">
        <v>12</v>
      </c>
      <c r="B1411" s="3" t="s">
        <v>27</v>
      </c>
      <c r="C1411" s="3">
        <v>42121601</v>
      </c>
      <c r="D1411" s="7" t="s">
        <v>2233</v>
      </c>
      <c r="E1411" s="3" t="s">
        <v>557</v>
      </c>
      <c r="F1411" s="4" t="s">
        <v>2234</v>
      </c>
      <c r="G1411" s="1"/>
    </row>
    <row r="1412" spans="1:7" ht="41.4">
      <c r="A1412" s="3">
        <v>12</v>
      </c>
      <c r="B1412" s="3" t="s">
        <v>27</v>
      </c>
      <c r="C1412" s="3">
        <v>42121606</v>
      </c>
      <c r="D1412" s="7" t="s">
        <v>3006</v>
      </c>
      <c r="E1412" s="3" t="s">
        <v>557</v>
      </c>
      <c r="F1412" s="4" t="s">
        <v>3007</v>
      </c>
      <c r="G1412" s="1"/>
    </row>
    <row r="1413" spans="1:7" ht="41.4">
      <c r="A1413" s="3">
        <v>12</v>
      </c>
      <c r="B1413" s="3" t="s">
        <v>27</v>
      </c>
      <c r="C1413" s="3">
        <v>42121606</v>
      </c>
      <c r="D1413" s="7" t="s">
        <v>2235</v>
      </c>
      <c r="E1413" s="3" t="s">
        <v>111</v>
      </c>
      <c r="F1413" s="4" t="s">
        <v>2236</v>
      </c>
      <c r="G1413" s="1"/>
    </row>
    <row r="1414" spans="1:7" ht="55.2">
      <c r="A1414" s="3">
        <v>12</v>
      </c>
      <c r="B1414" s="3" t="s">
        <v>27</v>
      </c>
      <c r="C1414" s="3">
        <v>51101715</v>
      </c>
      <c r="D1414" s="7" t="s">
        <v>2239</v>
      </c>
      <c r="E1414" s="3" t="s">
        <v>557</v>
      </c>
      <c r="F1414" s="4" t="s">
        <v>4076</v>
      </c>
      <c r="G1414" s="1"/>
    </row>
    <row r="1415" spans="1:7" ht="41.4">
      <c r="A1415" s="3">
        <v>12</v>
      </c>
      <c r="B1415" s="3" t="s">
        <v>27</v>
      </c>
      <c r="C1415" s="3">
        <v>51101715</v>
      </c>
      <c r="D1415" s="7" t="s">
        <v>2237</v>
      </c>
      <c r="E1415" s="3" t="s">
        <v>557</v>
      </c>
      <c r="F1415" s="4" t="s">
        <v>2238</v>
      </c>
      <c r="G1415" s="1"/>
    </row>
    <row r="1416" spans="1:7" ht="41.4">
      <c r="A1416" s="3">
        <v>12</v>
      </c>
      <c r="B1416" s="3" t="s">
        <v>27</v>
      </c>
      <c r="C1416" s="3">
        <v>51211615</v>
      </c>
      <c r="D1416" s="7" t="s">
        <v>2241</v>
      </c>
      <c r="E1416" s="3" t="s">
        <v>111</v>
      </c>
      <c r="F1416" s="4" t="s">
        <v>4077</v>
      </c>
      <c r="G1416" s="1"/>
    </row>
    <row r="1417" spans="1:7" ht="55.2">
      <c r="A1417" s="3">
        <v>12</v>
      </c>
      <c r="B1417" s="3" t="s">
        <v>27</v>
      </c>
      <c r="C1417" s="3">
        <v>42121606</v>
      </c>
      <c r="D1417" s="7" t="s">
        <v>2245</v>
      </c>
      <c r="E1417" s="3" t="s">
        <v>60</v>
      </c>
      <c r="F1417" s="4" t="s">
        <v>2246</v>
      </c>
      <c r="G1417" s="1"/>
    </row>
    <row r="1418" spans="1:7" ht="27.6">
      <c r="A1418" s="3">
        <v>12</v>
      </c>
      <c r="B1418" s="3" t="s">
        <v>27</v>
      </c>
      <c r="C1418" s="3">
        <v>51102712</v>
      </c>
      <c r="D1418" s="7" t="s">
        <v>2243</v>
      </c>
      <c r="E1418" s="3" t="s">
        <v>557</v>
      </c>
      <c r="F1418" s="4" t="s">
        <v>2244</v>
      </c>
      <c r="G1418" s="1"/>
    </row>
    <row r="1419" spans="1:7" ht="82.8">
      <c r="A1419" s="3">
        <v>12</v>
      </c>
      <c r="B1419" s="3" t="s">
        <v>27</v>
      </c>
      <c r="C1419" s="3">
        <v>42121600</v>
      </c>
      <c r="D1419" s="7" t="s">
        <v>2247</v>
      </c>
      <c r="E1419" s="3" t="s">
        <v>557</v>
      </c>
      <c r="F1419" s="4" t="s">
        <v>4078</v>
      </c>
      <c r="G1419" s="1"/>
    </row>
    <row r="1420" spans="1:7" ht="55.2">
      <c r="A1420" s="3">
        <v>12</v>
      </c>
      <c r="B1420" s="3" t="s">
        <v>27</v>
      </c>
      <c r="C1420" s="3">
        <v>51201801</v>
      </c>
      <c r="D1420" s="7" t="s">
        <v>2259</v>
      </c>
      <c r="E1420" s="3" t="s">
        <v>557</v>
      </c>
      <c r="F1420" s="4" t="s">
        <v>2260</v>
      </c>
      <c r="G1420" s="1"/>
    </row>
    <row r="1421" spans="1:7" ht="55.2">
      <c r="A1421" s="3">
        <v>12</v>
      </c>
      <c r="B1421" s="3" t="s">
        <v>27</v>
      </c>
      <c r="C1421" s="3">
        <v>51171711</v>
      </c>
      <c r="D1421" s="7" t="s">
        <v>2265</v>
      </c>
      <c r="E1421" s="3" t="s">
        <v>106</v>
      </c>
      <c r="F1421" s="4" t="s">
        <v>2266</v>
      </c>
      <c r="G1421" s="1"/>
    </row>
    <row r="1422" spans="1:7" ht="55.2">
      <c r="A1422" s="3">
        <v>12</v>
      </c>
      <c r="B1422" s="3" t="s">
        <v>27</v>
      </c>
      <c r="C1422" s="3">
        <v>42121606</v>
      </c>
      <c r="D1422" s="7" t="s">
        <v>2282</v>
      </c>
      <c r="E1422" s="3" t="s">
        <v>557</v>
      </c>
      <c r="F1422" s="4" t="s">
        <v>4079</v>
      </c>
      <c r="G1422" s="1"/>
    </row>
    <row r="1423" spans="1:7" ht="41.4">
      <c r="A1423" s="3">
        <v>12</v>
      </c>
      <c r="B1423" s="3" t="s">
        <v>27</v>
      </c>
      <c r="C1423" s="3">
        <v>51201808</v>
      </c>
      <c r="D1423" s="7" t="s">
        <v>2286</v>
      </c>
      <c r="E1423" s="3" t="s">
        <v>60</v>
      </c>
      <c r="F1423" s="4" t="s">
        <v>4080</v>
      </c>
      <c r="G1423" s="1"/>
    </row>
    <row r="1424" spans="1:7" ht="41.4">
      <c r="A1424" s="3">
        <v>12</v>
      </c>
      <c r="B1424" s="3" t="s">
        <v>27</v>
      </c>
      <c r="C1424" s="3">
        <v>51101805</v>
      </c>
      <c r="D1424" s="7" t="s">
        <v>2292</v>
      </c>
      <c r="E1424" s="3" t="s">
        <v>60</v>
      </c>
      <c r="F1424" s="4" t="s">
        <v>4081</v>
      </c>
      <c r="G1424" s="1"/>
    </row>
    <row r="1425" spans="1:7" ht="55.2">
      <c r="A1425" s="3">
        <v>12</v>
      </c>
      <c r="B1425" s="3" t="s">
        <v>27</v>
      </c>
      <c r="C1425" s="3">
        <v>42121606</v>
      </c>
      <c r="D1425" s="7" t="s">
        <v>2351</v>
      </c>
      <c r="E1425" s="3" t="s">
        <v>60</v>
      </c>
      <c r="F1425" s="4" t="s">
        <v>2352</v>
      </c>
      <c r="G1425" s="1"/>
    </row>
    <row r="1426" spans="1:7" ht="55.2">
      <c r="A1426" s="3">
        <v>12</v>
      </c>
      <c r="B1426" s="3" t="s">
        <v>27</v>
      </c>
      <c r="C1426" s="3">
        <v>51191601</v>
      </c>
      <c r="D1426" s="7" t="s">
        <v>2363</v>
      </c>
      <c r="E1426" s="3" t="s">
        <v>106</v>
      </c>
      <c r="F1426" s="4" t="s">
        <v>4082</v>
      </c>
      <c r="G1426" s="1"/>
    </row>
    <row r="1427" spans="1:7" ht="69">
      <c r="A1427" s="3">
        <v>12</v>
      </c>
      <c r="B1427" s="3" t="s">
        <v>27</v>
      </c>
      <c r="C1427" s="3">
        <v>51101700</v>
      </c>
      <c r="D1427" s="7" t="s">
        <v>2365</v>
      </c>
      <c r="E1427" s="3" t="s">
        <v>557</v>
      </c>
      <c r="F1427" s="4" t="s">
        <v>4083</v>
      </c>
      <c r="G1427" s="1"/>
    </row>
    <row r="1428" spans="1:7" ht="41.4">
      <c r="A1428" s="3">
        <v>12</v>
      </c>
      <c r="B1428" s="3" t="s">
        <v>27</v>
      </c>
      <c r="C1428" s="3">
        <v>51101700</v>
      </c>
      <c r="D1428" s="7" t="s">
        <v>2377</v>
      </c>
      <c r="E1428" s="3" t="s">
        <v>557</v>
      </c>
      <c r="F1428" s="4" t="s">
        <v>2378</v>
      </c>
      <c r="G1428" s="1"/>
    </row>
    <row r="1429" spans="1:7" ht="55.2">
      <c r="A1429" s="3">
        <v>12</v>
      </c>
      <c r="B1429" s="3" t="s">
        <v>27</v>
      </c>
      <c r="C1429" s="3">
        <v>51191602</v>
      </c>
      <c r="D1429" s="7" t="s">
        <v>2381</v>
      </c>
      <c r="E1429" s="3" t="s">
        <v>106</v>
      </c>
      <c r="F1429" s="4" t="s">
        <v>4084</v>
      </c>
      <c r="G1429" s="1"/>
    </row>
    <row r="1430" spans="1:7" ht="27.6">
      <c r="A1430" s="3">
        <v>12</v>
      </c>
      <c r="B1430" s="3" t="s">
        <v>27</v>
      </c>
      <c r="C1430" s="3">
        <v>51101717</v>
      </c>
      <c r="D1430" s="7" t="s">
        <v>2383</v>
      </c>
      <c r="E1430" s="3" t="s">
        <v>557</v>
      </c>
      <c r="F1430" s="4" t="s">
        <v>4085</v>
      </c>
      <c r="G1430" s="1"/>
    </row>
    <row r="1431" spans="1:7" ht="27.6">
      <c r="A1431" s="3">
        <v>12</v>
      </c>
      <c r="B1431" s="3" t="s">
        <v>27</v>
      </c>
      <c r="C1431" s="3">
        <v>51101717</v>
      </c>
      <c r="D1431" s="7" t="s">
        <v>2385</v>
      </c>
      <c r="E1431" s="3" t="s">
        <v>557</v>
      </c>
      <c r="F1431" s="4" t="s">
        <v>4086</v>
      </c>
      <c r="G1431" s="1"/>
    </row>
    <row r="1432" spans="1:7" ht="41.4">
      <c r="A1432" s="3">
        <v>12</v>
      </c>
      <c r="B1432" s="3" t="s">
        <v>27</v>
      </c>
      <c r="C1432" s="3">
        <v>51102601</v>
      </c>
      <c r="D1432" s="7" t="s">
        <v>4087</v>
      </c>
      <c r="E1432" s="3" t="s">
        <v>557</v>
      </c>
      <c r="F1432" s="4" t="s">
        <v>4088</v>
      </c>
      <c r="G1432" s="1"/>
    </row>
    <row r="1433" spans="1:7" ht="41.4">
      <c r="A1433" s="3">
        <v>12</v>
      </c>
      <c r="B1433" s="3" t="s">
        <v>27</v>
      </c>
      <c r="C1433" s="3">
        <v>51101570</v>
      </c>
      <c r="D1433" s="7" t="s">
        <v>2395</v>
      </c>
      <c r="E1433" s="3" t="s">
        <v>557</v>
      </c>
      <c r="F1433" s="4" t="s">
        <v>4089</v>
      </c>
      <c r="G1433" s="1"/>
    </row>
    <row r="1434" spans="1:7" ht="41.4">
      <c r="A1434" s="3">
        <v>12</v>
      </c>
      <c r="B1434" s="3" t="s">
        <v>27</v>
      </c>
      <c r="C1434" s="3">
        <v>51101500</v>
      </c>
      <c r="D1434" s="7" t="s">
        <v>2397</v>
      </c>
      <c r="E1434" s="3" t="s">
        <v>557</v>
      </c>
      <c r="F1434" s="4" t="s">
        <v>4090</v>
      </c>
      <c r="G1434" s="1"/>
    </row>
    <row r="1435" spans="1:7" ht="41.4">
      <c r="A1435" s="3">
        <v>12</v>
      </c>
      <c r="B1435" s="3" t="s">
        <v>27</v>
      </c>
      <c r="C1435" s="3">
        <v>51101700</v>
      </c>
      <c r="D1435" s="7" t="s">
        <v>2401</v>
      </c>
      <c r="E1435" s="3" t="s">
        <v>557</v>
      </c>
      <c r="F1435" s="4" t="s">
        <v>4091</v>
      </c>
      <c r="G1435" s="1"/>
    </row>
    <row r="1436" spans="1:7" ht="41.4">
      <c r="A1436" s="3">
        <v>12</v>
      </c>
      <c r="B1436" s="3" t="s">
        <v>27</v>
      </c>
      <c r="C1436" s="3">
        <v>60122504</v>
      </c>
      <c r="D1436" s="7" t="s">
        <v>4092</v>
      </c>
      <c r="E1436" s="3" t="s">
        <v>111</v>
      </c>
      <c r="F1436" s="4" t="s">
        <v>4093</v>
      </c>
      <c r="G1436" s="1"/>
    </row>
    <row r="1437" spans="1:7" ht="41.4">
      <c r="A1437" s="3">
        <v>12</v>
      </c>
      <c r="B1437" s="3" t="s">
        <v>27</v>
      </c>
      <c r="C1437" s="3">
        <v>51101700</v>
      </c>
      <c r="D1437" s="7" t="s">
        <v>4094</v>
      </c>
      <c r="E1437" s="3" t="s">
        <v>60</v>
      </c>
      <c r="F1437" s="4" t="s">
        <v>2406</v>
      </c>
      <c r="G1437" s="1"/>
    </row>
    <row r="1438" spans="1:7" ht="27.6">
      <c r="A1438" s="3">
        <v>12</v>
      </c>
      <c r="B1438" s="3" t="s">
        <v>27</v>
      </c>
      <c r="C1438" s="3">
        <v>42201708</v>
      </c>
      <c r="D1438" s="7" t="s">
        <v>2407</v>
      </c>
      <c r="E1438" s="3" t="s">
        <v>557</v>
      </c>
      <c r="F1438" s="4" t="s">
        <v>2408</v>
      </c>
      <c r="G1438" s="1"/>
    </row>
    <row r="1439" spans="1:7" ht="55.2">
      <c r="A1439" s="3">
        <v>12</v>
      </c>
      <c r="B1439" s="3" t="s">
        <v>27</v>
      </c>
      <c r="C1439" s="3">
        <v>51182403</v>
      </c>
      <c r="D1439" s="7" t="s">
        <v>2409</v>
      </c>
      <c r="E1439" s="3" t="s">
        <v>557</v>
      </c>
      <c r="F1439" s="4" t="s">
        <v>4095</v>
      </c>
      <c r="G1439" s="1"/>
    </row>
    <row r="1440" spans="1:7" ht="55.2">
      <c r="A1440" s="3">
        <v>12</v>
      </c>
      <c r="B1440" s="3" t="s">
        <v>27</v>
      </c>
      <c r="C1440" s="3">
        <v>51131503</v>
      </c>
      <c r="D1440" s="7" t="s">
        <v>2413</v>
      </c>
      <c r="E1440" s="3" t="s">
        <v>557</v>
      </c>
      <c r="F1440" s="4" t="s">
        <v>4096</v>
      </c>
      <c r="G1440" s="1"/>
    </row>
    <row r="1441" spans="1:7" ht="55.2">
      <c r="A1441" s="3">
        <v>12</v>
      </c>
      <c r="B1441" s="3" t="s">
        <v>27</v>
      </c>
      <c r="C1441" s="3">
        <v>42121607</v>
      </c>
      <c r="D1441" s="7" t="s">
        <v>2417</v>
      </c>
      <c r="E1441" s="3" t="s">
        <v>557</v>
      </c>
      <c r="F1441" s="4" t="s">
        <v>4097</v>
      </c>
      <c r="G1441" s="1"/>
    </row>
    <row r="1442" spans="1:7" ht="27.6">
      <c r="A1442" s="3">
        <v>12</v>
      </c>
      <c r="B1442" s="3" t="s">
        <v>27</v>
      </c>
      <c r="C1442" s="3">
        <v>42121607</v>
      </c>
      <c r="D1442" s="7" t="s">
        <v>2419</v>
      </c>
      <c r="E1442" s="3" t="s">
        <v>557</v>
      </c>
      <c r="F1442" s="4" t="s">
        <v>2420</v>
      </c>
      <c r="G1442" s="1"/>
    </row>
    <row r="1443" spans="1:7" ht="27.6">
      <c r="A1443" s="3">
        <v>12</v>
      </c>
      <c r="B1443" s="3" t="s">
        <v>27</v>
      </c>
      <c r="C1443" s="3">
        <v>42121607</v>
      </c>
      <c r="D1443" s="7" t="s">
        <v>2421</v>
      </c>
      <c r="E1443" s="3" t="s">
        <v>557</v>
      </c>
      <c r="F1443" s="4" t="s">
        <v>4098</v>
      </c>
      <c r="G1443" s="1"/>
    </row>
    <row r="1444" spans="1:7" ht="27.6">
      <c r="A1444" s="3">
        <v>12</v>
      </c>
      <c r="B1444" s="3" t="s">
        <v>27</v>
      </c>
      <c r="C1444" s="3">
        <v>51181901</v>
      </c>
      <c r="D1444" s="7" t="s">
        <v>2423</v>
      </c>
      <c r="E1444" s="3" t="s">
        <v>557</v>
      </c>
      <c r="F1444" s="4" t="s">
        <v>4099</v>
      </c>
      <c r="G1444" s="1"/>
    </row>
    <row r="1445" spans="1:7" ht="27.6">
      <c r="A1445" s="3">
        <v>12</v>
      </c>
      <c r="B1445" s="3" t="s">
        <v>27</v>
      </c>
      <c r="C1445" s="3">
        <v>51181900</v>
      </c>
      <c r="D1445" s="7" t="s">
        <v>2425</v>
      </c>
      <c r="E1445" s="3" t="s">
        <v>557</v>
      </c>
      <c r="F1445" s="4" t="s">
        <v>4100</v>
      </c>
      <c r="G1445" s="1"/>
    </row>
    <row r="1446" spans="1:7" ht="41.4">
      <c r="A1446" s="3">
        <v>12</v>
      </c>
      <c r="B1446" s="3" t="s">
        <v>27</v>
      </c>
      <c r="C1446" s="3">
        <v>51182203</v>
      </c>
      <c r="D1446" s="7" t="s">
        <v>2427</v>
      </c>
      <c r="E1446" s="3" t="s">
        <v>557</v>
      </c>
      <c r="F1446" s="4" t="s">
        <v>2428</v>
      </c>
      <c r="G1446" s="1"/>
    </row>
    <row r="1447" spans="1:7" ht="27.6">
      <c r="A1447" s="3">
        <v>12</v>
      </c>
      <c r="B1447" s="3" t="s">
        <v>27</v>
      </c>
      <c r="C1447" s="3">
        <v>51201801</v>
      </c>
      <c r="D1447" s="7" t="s">
        <v>2429</v>
      </c>
      <c r="E1447" s="3" t="s">
        <v>557</v>
      </c>
      <c r="F1447" s="4" t="s">
        <v>4101</v>
      </c>
      <c r="G1447" s="1"/>
    </row>
    <row r="1448" spans="1:7" ht="55.2">
      <c r="A1448" s="3">
        <v>12</v>
      </c>
      <c r="B1448" s="3" t="s">
        <v>27</v>
      </c>
      <c r="C1448" s="3">
        <v>51201808</v>
      </c>
      <c r="D1448" s="7" t="s">
        <v>2449</v>
      </c>
      <c r="E1448" s="3" t="s">
        <v>557</v>
      </c>
      <c r="F1448" s="4" t="s">
        <v>4102</v>
      </c>
      <c r="G1448" s="1"/>
    </row>
    <row r="1449" spans="1:7" ht="41.4">
      <c r="A1449" s="3">
        <v>12</v>
      </c>
      <c r="B1449" s="3" t="s">
        <v>27</v>
      </c>
      <c r="C1449" s="3">
        <v>51142904</v>
      </c>
      <c r="D1449" s="7" t="s">
        <v>2451</v>
      </c>
      <c r="E1449" s="3" t="s">
        <v>557</v>
      </c>
      <c r="F1449" s="4" t="s">
        <v>4103</v>
      </c>
      <c r="G1449" s="1"/>
    </row>
    <row r="1450" spans="1:7" ht="55.2">
      <c r="A1450" s="3">
        <v>12</v>
      </c>
      <c r="B1450" s="3" t="s">
        <v>27</v>
      </c>
      <c r="C1450" s="3">
        <v>42121604</v>
      </c>
      <c r="D1450" s="7" t="s">
        <v>2465</v>
      </c>
      <c r="E1450" s="3" t="s">
        <v>557</v>
      </c>
      <c r="F1450" s="4" t="s">
        <v>4104</v>
      </c>
      <c r="G1450" s="1"/>
    </row>
    <row r="1451" spans="1:7" ht="41.4">
      <c r="A1451" s="3">
        <v>12</v>
      </c>
      <c r="B1451" s="3" t="s">
        <v>27</v>
      </c>
      <c r="C1451" s="3">
        <v>42121602</v>
      </c>
      <c r="D1451" s="7" t="s">
        <v>2469</v>
      </c>
      <c r="E1451" s="3" t="s">
        <v>557</v>
      </c>
      <c r="F1451" s="4" t="s">
        <v>4105</v>
      </c>
      <c r="G1451" s="1"/>
    </row>
    <row r="1452" spans="1:7" ht="69">
      <c r="A1452" s="3">
        <v>12</v>
      </c>
      <c r="B1452" s="3" t="s">
        <v>27</v>
      </c>
      <c r="C1452" s="3">
        <v>42121602</v>
      </c>
      <c r="D1452" s="7" t="s">
        <v>2471</v>
      </c>
      <c r="E1452" s="3" t="s">
        <v>557</v>
      </c>
      <c r="F1452" s="4" t="s">
        <v>2472</v>
      </c>
      <c r="G1452" s="1"/>
    </row>
    <row r="1453" spans="1:7" ht="27.6">
      <c r="A1453" s="3">
        <v>12</v>
      </c>
      <c r="B1453" s="3" t="s">
        <v>27</v>
      </c>
      <c r="C1453" s="3">
        <v>42121600</v>
      </c>
      <c r="D1453" s="7" t="s">
        <v>2473</v>
      </c>
      <c r="E1453" s="3" t="s">
        <v>1007</v>
      </c>
      <c r="F1453" s="4" t="s">
        <v>4106</v>
      </c>
      <c r="G1453" s="1"/>
    </row>
    <row r="1454" spans="1:7" ht="27.6">
      <c r="A1454" s="3">
        <v>12</v>
      </c>
      <c r="B1454" s="3" t="s">
        <v>27</v>
      </c>
      <c r="C1454" s="3">
        <v>42121600</v>
      </c>
      <c r="D1454" s="7" t="s">
        <v>2475</v>
      </c>
      <c r="E1454" s="3" t="s">
        <v>557</v>
      </c>
      <c r="F1454" s="4" t="s">
        <v>4107</v>
      </c>
      <c r="G1454" s="1"/>
    </row>
    <row r="1455" spans="1:7" ht="41.4">
      <c r="A1455" s="3">
        <v>12</v>
      </c>
      <c r="B1455" s="3" t="s">
        <v>27</v>
      </c>
      <c r="C1455" s="3">
        <v>12141903</v>
      </c>
      <c r="D1455" s="7" t="s">
        <v>2477</v>
      </c>
      <c r="E1455" s="3" t="s">
        <v>50</v>
      </c>
      <c r="F1455" s="4" t="s">
        <v>4108</v>
      </c>
      <c r="G1455" s="1"/>
    </row>
    <row r="1456" spans="1:7" ht="27.6">
      <c r="A1456" s="3">
        <v>12</v>
      </c>
      <c r="B1456" s="3" t="s">
        <v>27</v>
      </c>
      <c r="C1456" s="3">
        <v>51101507</v>
      </c>
      <c r="D1456" s="7" t="s">
        <v>2481</v>
      </c>
      <c r="E1456" s="3" t="s">
        <v>60</v>
      </c>
      <c r="F1456" s="4" t="s">
        <v>2482</v>
      </c>
      <c r="G1456" s="1"/>
    </row>
    <row r="1457" spans="1:7" ht="41.4">
      <c r="A1457" s="3">
        <v>12</v>
      </c>
      <c r="B1457" s="3" t="s">
        <v>27</v>
      </c>
      <c r="C1457" s="3">
        <v>51101507</v>
      </c>
      <c r="D1457" s="7" t="s">
        <v>2483</v>
      </c>
      <c r="E1457" s="3" t="s">
        <v>557</v>
      </c>
      <c r="F1457" s="4" t="s">
        <v>4109</v>
      </c>
      <c r="G1457" s="1"/>
    </row>
    <row r="1458" spans="1:7" ht="27.6">
      <c r="A1458" s="3">
        <v>12</v>
      </c>
      <c r="B1458" s="3" t="s">
        <v>27</v>
      </c>
      <c r="C1458" s="3">
        <v>51102713</v>
      </c>
      <c r="D1458" s="7" t="s">
        <v>2495</v>
      </c>
      <c r="E1458" s="3" t="s">
        <v>557</v>
      </c>
      <c r="F1458" s="4" t="s">
        <v>4110</v>
      </c>
      <c r="G1458" s="1"/>
    </row>
    <row r="1459" spans="1:7" ht="41.4">
      <c r="A1459" s="3">
        <v>12</v>
      </c>
      <c r="B1459" s="3" t="s">
        <v>27</v>
      </c>
      <c r="C1459" s="3">
        <v>42121500</v>
      </c>
      <c r="D1459" s="7" t="s">
        <v>2497</v>
      </c>
      <c r="E1459" s="3" t="s">
        <v>60</v>
      </c>
      <c r="F1459" s="4" t="s">
        <v>2498</v>
      </c>
      <c r="G1459" s="1"/>
    </row>
    <row r="1460" spans="1:7" ht="41.4">
      <c r="A1460" s="3">
        <v>12</v>
      </c>
      <c r="B1460" s="3" t="s">
        <v>27</v>
      </c>
      <c r="C1460" s="3">
        <v>41116105</v>
      </c>
      <c r="D1460" s="7" t="s">
        <v>2499</v>
      </c>
      <c r="E1460" s="3" t="s">
        <v>557</v>
      </c>
      <c r="F1460" s="4" t="s">
        <v>4111</v>
      </c>
      <c r="G1460" s="1"/>
    </row>
    <row r="1461" spans="1:7" ht="41.4">
      <c r="A1461" s="3">
        <v>12</v>
      </c>
      <c r="B1461" s="3" t="s">
        <v>27</v>
      </c>
      <c r="C1461" s="3">
        <v>51182403</v>
      </c>
      <c r="D1461" s="7" t="s">
        <v>2533</v>
      </c>
      <c r="E1461" s="3" t="s">
        <v>557</v>
      </c>
      <c r="F1461" s="4" t="s">
        <v>2534</v>
      </c>
      <c r="G1461" s="1"/>
    </row>
    <row r="1462" spans="1:7" ht="41.4">
      <c r="A1462" s="3">
        <v>12</v>
      </c>
      <c r="B1462" s="3" t="s">
        <v>27</v>
      </c>
      <c r="C1462" s="3">
        <v>42121600</v>
      </c>
      <c r="D1462" s="7" t="s">
        <v>2535</v>
      </c>
      <c r="E1462" s="3" t="s">
        <v>557</v>
      </c>
      <c r="F1462" s="4" t="s">
        <v>4112</v>
      </c>
      <c r="G1462" s="1"/>
    </row>
    <row r="1463" spans="1:7" ht="27.6">
      <c r="A1463" s="3">
        <v>12</v>
      </c>
      <c r="B1463" s="3" t="s">
        <v>27</v>
      </c>
      <c r="C1463" s="3">
        <v>51191704</v>
      </c>
      <c r="D1463" s="7" t="s">
        <v>2537</v>
      </c>
      <c r="E1463" s="3" t="s">
        <v>106</v>
      </c>
      <c r="F1463" s="4" t="s">
        <v>4113</v>
      </c>
      <c r="G1463" s="1"/>
    </row>
    <row r="1464" spans="1:7" ht="69">
      <c r="A1464" s="3">
        <v>12</v>
      </c>
      <c r="B1464" s="3" t="s">
        <v>27</v>
      </c>
      <c r="C1464" s="3">
        <v>51191905</v>
      </c>
      <c r="D1464" s="7" t="s">
        <v>2541</v>
      </c>
      <c r="E1464" s="3" t="s">
        <v>106</v>
      </c>
      <c r="F1464" s="4" t="s">
        <v>4114</v>
      </c>
      <c r="G1464" s="1"/>
    </row>
    <row r="1465" spans="1:7" ht="41.4">
      <c r="A1465" s="3">
        <v>12</v>
      </c>
      <c r="B1465" s="3" t="s">
        <v>27</v>
      </c>
      <c r="C1465" s="3">
        <v>51102600</v>
      </c>
      <c r="D1465" s="7" t="s">
        <v>2551</v>
      </c>
      <c r="E1465" s="3" t="s">
        <v>557</v>
      </c>
      <c r="F1465" s="4" t="s">
        <v>4115</v>
      </c>
      <c r="G1465" s="1"/>
    </row>
    <row r="1466" spans="1:7" ht="55.2">
      <c r="A1466" s="3">
        <v>12</v>
      </c>
      <c r="B1466" s="3" t="s">
        <v>27</v>
      </c>
      <c r="C1466" s="3">
        <v>51191500</v>
      </c>
      <c r="D1466" s="7" t="s">
        <v>2565</v>
      </c>
      <c r="E1466" s="3" t="s">
        <v>557</v>
      </c>
      <c r="F1466" s="4" t="s">
        <v>4116</v>
      </c>
      <c r="G1466" s="1"/>
    </row>
    <row r="1467" spans="1:7" ht="41.4">
      <c r="A1467" s="3">
        <v>12</v>
      </c>
      <c r="B1467" s="3" t="s">
        <v>27</v>
      </c>
      <c r="C1467" s="3">
        <v>51102600</v>
      </c>
      <c r="D1467" s="7" t="s">
        <v>2567</v>
      </c>
      <c r="E1467" s="3" t="s">
        <v>557</v>
      </c>
      <c r="F1467" s="4" t="s">
        <v>4117</v>
      </c>
      <c r="G1467" s="1"/>
    </row>
    <row r="1468" spans="1:7" ht="27.6">
      <c r="A1468" s="3">
        <v>12</v>
      </c>
      <c r="B1468" s="3" t="s">
        <v>27</v>
      </c>
      <c r="C1468" s="3">
        <v>51201600</v>
      </c>
      <c r="D1468" s="7" t="s">
        <v>2573</v>
      </c>
      <c r="E1468" s="3" t="s">
        <v>557</v>
      </c>
      <c r="F1468" s="4" t="s">
        <v>4118</v>
      </c>
      <c r="G1468" s="1"/>
    </row>
    <row r="1469" spans="1:7" ht="27.6">
      <c r="A1469" s="3">
        <v>12</v>
      </c>
      <c r="B1469" s="3" t="s">
        <v>27</v>
      </c>
      <c r="C1469" s="3">
        <v>51201703</v>
      </c>
      <c r="D1469" s="7" t="s">
        <v>2575</v>
      </c>
      <c r="E1469" s="3" t="s">
        <v>557</v>
      </c>
      <c r="F1469" s="4" t="s">
        <v>4119</v>
      </c>
      <c r="G1469" s="1"/>
    </row>
    <row r="1470" spans="1:7" ht="55.2">
      <c r="A1470" s="3">
        <v>12</v>
      </c>
      <c r="B1470" s="3" t="s">
        <v>27</v>
      </c>
      <c r="C1470" s="3">
        <v>51201600</v>
      </c>
      <c r="D1470" s="7" t="s">
        <v>2577</v>
      </c>
      <c r="E1470" s="3" t="s">
        <v>557</v>
      </c>
      <c r="F1470" s="4" t="s">
        <v>4120</v>
      </c>
      <c r="G1470" s="1"/>
    </row>
    <row r="1471" spans="1:7" ht="41.4">
      <c r="A1471" s="3">
        <v>12</v>
      </c>
      <c r="B1471" s="3" t="s">
        <v>27</v>
      </c>
      <c r="C1471" s="3">
        <v>51201600</v>
      </c>
      <c r="D1471" s="7" t="s">
        <v>2579</v>
      </c>
      <c r="E1471" s="3" t="s">
        <v>557</v>
      </c>
      <c r="F1471" s="4" t="s">
        <v>4121</v>
      </c>
      <c r="G1471" s="1"/>
    </row>
    <row r="1472" spans="1:7" ht="82.8">
      <c r="A1472" s="3">
        <v>12</v>
      </c>
      <c r="B1472" s="3" t="s">
        <v>27</v>
      </c>
      <c r="C1472" s="3">
        <v>51201600</v>
      </c>
      <c r="D1472" s="7" t="s">
        <v>2581</v>
      </c>
      <c r="E1472" s="3" t="s">
        <v>557</v>
      </c>
      <c r="F1472" s="4" t="s">
        <v>4122</v>
      </c>
      <c r="G1472" s="1"/>
    </row>
    <row r="1473" spans="1:7" ht="82.8">
      <c r="A1473" s="3">
        <v>12</v>
      </c>
      <c r="B1473" s="3" t="s">
        <v>27</v>
      </c>
      <c r="C1473" s="3">
        <v>51201600</v>
      </c>
      <c r="D1473" s="7" t="s">
        <v>2585</v>
      </c>
      <c r="E1473" s="3" t="s">
        <v>557</v>
      </c>
      <c r="F1473" s="4" t="s">
        <v>4123</v>
      </c>
      <c r="G1473" s="1"/>
    </row>
    <row r="1474" spans="1:7" ht="41.4">
      <c r="A1474" s="3">
        <v>12</v>
      </c>
      <c r="B1474" s="3" t="s">
        <v>27</v>
      </c>
      <c r="C1474" s="3">
        <v>51201808</v>
      </c>
      <c r="D1474" s="7" t="s">
        <v>2587</v>
      </c>
      <c r="E1474" s="3" t="s">
        <v>106</v>
      </c>
      <c r="F1474" s="4" t="s">
        <v>2588</v>
      </c>
      <c r="G1474" s="1"/>
    </row>
    <row r="1475" spans="1:7" ht="55.2">
      <c r="A1475" s="3">
        <v>12</v>
      </c>
      <c r="B1475" s="3" t="s">
        <v>27</v>
      </c>
      <c r="C1475" s="3">
        <v>51102601</v>
      </c>
      <c r="D1475" s="7" t="s">
        <v>2391</v>
      </c>
      <c r="E1475" s="3" t="s">
        <v>557</v>
      </c>
      <c r="F1475" s="4" t="s">
        <v>4124</v>
      </c>
      <c r="G1475" s="1"/>
    </row>
    <row r="1476" spans="1:7" ht="41.4">
      <c r="A1476" s="3">
        <v>12</v>
      </c>
      <c r="B1476" s="3" t="s">
        <v>27</v>
      </c>
      <c r="C1476" s="3">
        <v>51102601</v>
      </c>
      <c r="D1476" s="7" t="s">
        <v>2387</v>
      </c>
      <c r="E1476" s="3" t="s">
        <v>557</v>
      </c>
      <c r="F1476" s="4" t="s">
        <v>4125</v>
      </c>
      <c r="G1476" s="1"/>
    </row>
    <row r="1477" spans="1:7" ht="41.4">
      <c r="A1477" s="3">
        <v>12</v>
      </c>
      <c r="B1477" s="3" t="s">
        <v>27</v>
      </c>
      <c r="C1477" s="3">
        <v>42132203</v>
      </c>
      <c r="D1477" s="7" t="s">
        <v>2459</v>
      </c>
      <c r="E1477" s="3" t="s">
        <v>65</v>
      </c>
      <c r="F1477" s="4" t="s">
        <v>4126</v>
      </c>
      <c r="G1477" s="1"/>
    </row>
    <row r="1478" spans="1:7" ht="69">
      <c r="A1478" s="3">
        <v>12</v>
      </c>
      <c r="B1478" s="3" t="s">
        <v>27</v>
      </c>
      <c r="C1478" s="3">
        <v>12352400</v>
      </c>
      <c r="D1478" s="7" t="s">
        <v>2503</v>
      </c>
      <c r="E1478" s="3" t="s">
        <v>106</v>
      </c>
      <c r="F1478" s="4" t="s">
        <v>2504</v>
      </c>
      <c r="G1478" s="1"/>
    </row>
    <row r="1479" spans="1:7" ht="27.6">
      <c r="A1479" s="3">
        <v>12</v>
      </c>
      <c r="B1479" s="3" t="s">
        <v>27</v>
      </c>
      <c r="C1479" s="3">
        <v>12352107</v>
      </c>
      <c r="D1479" s="7" t="s">
        <v>4127</v>
      </c>
      <c r="E1479" s="3" t="s">
        <v>106</v>
      </c>
      <c r="F1479" s="4" t="s">
        <v>2506</v>
      </c>
      <c r="G1479" s="1"/>
    </row>
    <row r="1480" spans="1:7" ht="55.2">
      <c r="A1480" s="3">
        <v>12</v>
      </c>
      <c r="B1480" s="3" t="s">
        <v>27</v>
      </c>
      <c r="C1480" s="3">
        <v>12352400</v>
      </c>
      <c r="D1480" s="7" t="s">
        <v>2507</v>
      </c>
      <c r="E1480" s="3" t="s">
        <v>106</v>
      </c>
      <c r="F1480" s="4" t="s">
        <v>4128</v>
      </c>
      <c r="G1480" s="1"/>
    </row>
    <row r="1481" spans="1:7" ht="55.2">
      <c r="A1481" s="3">
        <v>12</v>
      </c>
      <c r="B1481" s="3" t="s">
        <v>27</v>
      </c>
      <c r="C1481" s="3">
        <v>12352400</v>
      </c>
      <c r="D1481" s="7" t="s">
        <v>2509</v>
      </c>
      <c r="E1481" s="3" t="s">
        <v>106</v>
      </c>
      <c r="F1481" s="4" t="s">
        <v>4129</v>
      </c>
      <c r="G1481" s="1"/>
    </row>
    <row r="1482" spans="1:7" ht="55.2">
      <c r="A1482" s="3">
        <v>12</v>
      </c>
      <c r="B1482" s="3" t="s">
        <v>27</v>
      </c>
      <c r="C1482" s="3">
        <v>12352400</v>
      </c>
      <c r="D1482" s="7" t="s">
        <v>2511</v>
      </c>
      <c r="E1482" s="3" t="s">
        <v>106</v>
      </c>
      <c r="F1482" s="4" t="s">
        <v>2512</v>
      </c>
      <c r="G1482" s="1"/>
    </row>
    <row r="1483" spans="1:7" ht="69">
      <c r="A1483" s="3">
        <v>12</v>
      </c>
      <c r="B1483" s="3" t="s">
        <v>27</v>
      </c>
      <c r="C1483" s="3">
        <v>12352400</v>
      </c>
      <c r="D1483" s="7" t="s">
        <v>2513</v>
      </c>
      <c r="E1483" s="3" t="s">
        <v>106</v>
      </c>
      <c r="F1483" s="4" t="s">
        <v>2514</v>
      </c>
      <c r="G1483" s="1"/>
    </row>
    <row r="1484" spans="1:7" ht="82.8">
      <c r="A1484" s="3">
        <v>12</v>
      </c>
      <c r="B1484" s="3" t="s">
        <v>27</v>
      </c>
      <c r="C1484" s="3">
        <v>10121702</v>
      </c>
      <c r="D1484" s="7" t="s">
        <v>2318</v>
      </c>
      <c r="E1484" s="3" t="s">
        <v>106</v>
      </c>
      <c r="F1484" s="4" t="s">
        <v>4130</v>
      </c>
      <c r="G1484" s="1"/>
    </row>
    <row r="1485" spans="1:7" ht="82.8">
      <c r="A1485" s="3">
        <v>12</v>
      </c>
      <c r="B1485" s="3" t="s">
        <v>27</v>
      </c>
      <c r="C1485" s="3">
        <v>10121702</v>
      </c>
      <c r="D1485" s="7" t="s">
        <v>2327</v>
      </c>
      <c r="E1485" s="3" t="s">
        <v>106</v>
      </c>
      <c r="F1485" s="4" t="s">
        <v>4131</v>
      </c>
      <c r="G1485" s="1"/>
    </row>
    <row r="1486" spans="1:7" ht="69">
      <c r="A1486" s="3">
        <v>12</v>
      </c>
      <c r="B1486" s="3" t="s">
        <v>27</v>
      </c>
      <c r="C1486" s="3">
        <v>10121702</v>
      </c>
      <c r="D1486" s="7" t="s">
        <v>2308</v>
      </c>
      <c r="E1486" s="3" t="s">
        <v>106</v>
      </c>
      <c r="F1486" s="4" t="s">
        <v>4132</v>
      </c>
      <c r="G1486" s="1"/>
    </row>
    <row r="1487" spans="1:7" ht="27.6">
      <c r="A1487" s="3">
        <v>12</v>
      </c>
      <c r="B1487" s="3" t="s">
        <v>27</v>
      </c>
      <c r="C1487" s="3">
        <v>24121807</v>
      </c>
      <c r="D1487" s="7" t="s">
        <v>2294</v>
      </c>
      <c r="E1487" s="3" t="s">
        <v>60</v>
      </c>
      <c r="F1487" s="4" t="s">
        <v>4133</v>
      </c>
      <c r="G1487" s="1"/>
    </row>
    <row r="1488" spans="1:7" ht="41.4">
      <c r="A1488" s="3">
        <v>12</v>
      </c>
      <c r="B1488" s="3" t="s">
        <v>27</v>
      </c>
      <c r="C1488" s="3">
        <v>21101907</v>
      </c>
      <c r="D1488" s="7" t="s">
        <v>2253</v>
      </c>
      <c r="E1488" s="3" t="s">
        <v>60</v>
      </c>
      <c r="F1488" s="4" t="s">
        <v>4134</v>
      </c>
      <c r="G1488" s="1"/>
    </row>
    <row r="1489" spans="1:7" ht="41.4">
      <c r="A1489" s="3">
        <v>12</v>
      </c>
      <c r="B1489" s="3" t="s">
        <v>27</v>
      </c>
      <c r="C1489" s="3">
        <v>85121801</v>
      </c>
      <c r="D1489" s="7" t="s">
        <v>2555</v>
      </c>
      <c r="E1489" s="3" t="s">
        <v>57</v>
      </c>
      <c r="F1489" s="4" t="s">
        <v>4135</v>
      </c>
      <c r="G1489" s="1"/>
    </row>
    <row r="1490" spans="1:7" ht="82.8">
      <c r="A1490" s="3">
        <v>13</v>
      </c>
      <c r="B1490" s="3" t="s">
        <v>29</v>
      </c>
      <c r="C1490" s="3">
        <v>50151513</v>
      </c>
      <c r="D1490" s="7" t="s">
        <v>4136</v>
      </c>
      <c r="E1490" s="3" t="s">
        <v>875</v>
      </c>
      <c r="F1490" s="4" t="s">
        <v>4137</v>
      </c>
      <c r="G1490" s="1"/>
    </row>
    <row r="1491" spans="1:7" ht="82.8">
      <c r="A1491" s="3">
        <v>13</v>
      </c>
      <c r="B1491" s="3" t="s">
        <v>29</v>
      </c>
      <c r="C1491" s="3">
        <v>50151513</v>
      </c>
      <c r="D1491" s="7" t="s">
        <v>4138</v>
      </c>
      <c r="E1491" s="3" t="s">
        <v>50</v>
      </c>
      <c r="F1491" s="4" t="s">
        <v>4139</v>
      </c>
      <c r="G1491" s="1"/>
    </row>
    <row r="1492" spans="1:7" ht="69">
      <c r="A1492" s="3">
        <v>13</v>
      </c>
      <c r="B1492" s="3" t="s">
        <v>29</v>
      </c>
      <c r="C1492" s="3">
        <v>12162201</v>
      </c>
      <c r="D1492" s="7" t="s">
        <v>2606</v>
      </c>
      <c r="E1492" s="3" t="s">
        <v>72</v>
      </c>
      <c r="F1492" s="4" t="s">
        <v>2607</v>
      </c>
      <c r="G1492" s="1"/>
    </row>
    <row r="1493" spans="1:7" ht="69">
      <c r="A1493" s="3">
        <v>13</v>
      </c>
      <c r="B1493" s="3" t="s">
        <v>29</v>
      </c>
      <c r="C1493" s="3">
        <v>12352106</v>
      </c>
      <c r="D1493" s="7" t="s">
        <v>2608</v>
      </c>
      <c r="E1493" s="3" t="s">
        <v>72</v>
      </c>
      <c r="F1493" s="4" t="s">
        <v>2609</v>
      </c>
      <c r="G1493" s="1"/>
    </row>
    <row r="1494" spans="1:7" ht="69">
      <c r="A1494" s="3">
        <v>13</v>
      </c>
      <c r="B1494" s="3" t="s">
        <v>29</v>
      </c>
      <c r="C1494" s="3">
        <v>51241228</v>
      </c>
      <c r="D1494" s="7" t="s">
        <v>2610</v>
      </c>
      <c r="E1494" s="3" t="s">
        <v>50</v>
      </c>
      <c r="F1494" s="4" t="s">
        <v>4140</v>
      </c>
      <c r="G1494" s="1"/>
    </row>
    <row r="1495" spans="1:7" ht="96.6">
      <c r="A1495" s="3">
        <v>13</v>
      </c>
      <c r="B1495" s="3" t="s">
        <v>29</v>
      </c>
      <c r="C1495" s="3">
        <v>50413800</v>
      </c>
      <c r="D1495" s="7" t="s">
        <v>2614</v>
      </c>
      <c r="E1495" s="3" t="s">
        <v>72</v>
      </c>
      <c r="F1495" s="4" t="s">
        <v>4141</v>
      </c>
      <c r="G1495" s="1"/>
    </row>
    <row r="1496" spans="1:7" ht="55.2">
      <c r="A1496" s="3">
        <v>13</v>
      </c>
      <c r="B1496" s="3" t="s">
        <v>29</v>
      </c>
      <c r="C1496" s="3">
        <v>50171902</v>
      </c>
      <c r="D1496" s="7" t="s">
        <v>2616</v>
      </c>
      <c r="E1496" s="3" t="s">
        <v>72</v>
      </c>
      <c r="F1496" s="4" t="s">
        <v>4142</v>
      </c>
      <c r="G1496" s="1"/>
    </row>
    <row r="1497" spans="1:7" ht="69">
      <c r="A1497" s="3">
        <v>13</v>
      </c>
      <c r="B1497" s="3" t="s">
        <v>29</v>
      </c>
      <c r="C1497" s="3">
        <v>50403800</v>
      </c>
      <c r="D1497" s="7" t="s">
        <v>2618</v>
      </c>
      <c r="E1497" s="3" t="s">
        <v>72</v>
      </c>
      <c r="F1497" s="4" t="s">
        <v>4143</v>
      </c>
      <c r="G1497" s="1"/>
    </row>
    <row r="1498" spans="1:7" ht="69">
      <c r="A1498" s="3">
        <v>13</v>
      </c>
      <c r="B1498" s="3" t="s">
        <v>29</v>
      </c>
      <c r="C1498" s="3">
        <v>50221304</v>
      </c>
      <c r="D1498" s="7" t="s">
        <v>2620</v>
      </c>
      <c r="E1498" s="3" t="s">
        <v>72</v>
      </c>
      <c r="F1498" s="4" t="s">
        <v>2621</v>
      </c>
      <c r="G1498" s="1"/>
    </row>
    <row r="1499" spans="1:7" ht="69">
      <c r="A1499" s="3">
        <v>13</v>
      </c>
      <c r="B1499" s="3" t="s">
        <v>29</v>
      </c>
      <c r="C1499" s="3">
        <v>50405900</v>
      </c>
      <c r="D1499" s="7" t="s">
        <v>2612</v>
      </c>
      <c r="E1499" s="3" t="s">
        <v>72</v>
      </c>
      <c r="F1499" s="4" t="s">
        <v>4144</v>
      </c>
      <c r="G1499" s="1"/>
    </row>
    <row r="1500" spans="1:7" ht="96.6">
      <c r="A1500" s="3">
        <v>13</v>
      </c>
      <c r="B1500" s="3" t="s">
        <v>29</v>
      </c>
      <c r="C1500" s="3">
        <v>50412700</v>
      </c>
      <c r="D1500" s="7" t="s">
        <v>2622</v>
      </c>
      <c r="E1500" s="3" t="s">
        <v>72</v>
      </c>
      <c r="F1500" s="4" t="s">
        <v>4145</v>
      </c>
      <c r="G1500" s="1"/>
    </row>
    <row r="1501" spans="1:7" ht="96.6">
      <c r="A1501" s="3">
        <v>13</v>
      </c>
      <c r="B1501" s="3" t="s">
        <v>29</v>
      </c>
      <c r="C1501" s="3">
        <v>50412700</v>
      </c>
      <c r="D1501" s="7" t="s">
        <v>2624</v>
      </c>
      <c r="E1501" s="3" t="s">
        <v>72</v>
      </c>
      <c r="F1501" s="4" t="s">
        <v>4146</v>
      </c>
      <c r="G1501" s="1"/>
    </row>
    <row r="1502" spans="1:7" ht="82.8">
      <c r="A1502" s="3">
        <v>13</v>
      </c>
      <c r="B1502" s="3" t="s">
        <v>29</v>
      </c>
      <c r="C1502" s="3">
        <v>50302101</v>
      </c>
      <c r="D1502" s="7" t="s">
        <v>2626</v>
      </c>
      <c r="E1502" s="3" t="s">
        <v>1265</v>
      </c>
      <c r="F1502" s="4" t="s">
        <v>4147</v>
      </c>
      <c r="G1502" s="1"/>
    </row>
    <row r="1503" spans="1:7" ht="41.4">
      <c r="A1503" s="3">
        <v>13</v>
      </c>
      <c r="B1503" s="3" t="s">
        <v>29</v>
      </c>
      <c r="C1503" s="3">
        <v>50221100</v>
      </c>
      <c r="D1503" s="7" t="s">
        <v>2628</v>
      </c>
      <c r="E1503" s="3" t="s">
        <v>106</v>
      </c>
      <c r="F1503" s="4" t="s">
        <v>4148</v>
      </c>
      <c r="G1503" s="1"/>
    </row>
    <row r="1504" spans="1:7" ht="41.4">
      <c r="A1504" s="3">
        <v>13</v>
      </c>
      <c r="B1504" s="3" t="s">
        <v>29</v>
      </c>
      <c r="C1504" s="3">
        <v>50221100</v>
      </c>
      <c r="D1504" s="7" t="s">
        <v>2630</v>
      </c>
      <c r="E1504" s="3" t="s">
        <v>72</v>
      </c>
      <c r="F1504" s="4" t="s">
        <v>4149</v>
      </c>
      <c r="G1504" s="1"/>
    </row>
    <row r="1505" spans="1:7" ht="55.2">
      <c r="A1505" s="3">
        <v>13</v>
      </c>
      <c r="B1505" s="3" t="s">
        <v>29</v>
      </c>
      <c r="C1505" s="3">
        <v>50221100</v>
      </c>
      <c r="D1505" s="7" t="s">
        <v>2632</v>
      </c>
      <c r="E1505" s="3" t="s">
        <v>72</v>
      </c>
      <c r="F1505" s="4" t="s">
        <v>4150</v>
      </c>
      <c r="G1505" s="1"/>
    </row>
    <row r="1506" spans="1:7" ht="41.4">
      <c r="A1506" s="3">
        <v>13</v>
      </c>
      <c r="B1506" s="3" t="s">
        <v>29</v>
      </c>
      <c r="C1506" s="3">
        <v>50425300</v>
      </c>
      <c r="D1506" s="7" t="s">
        <v>2634</v>
      </c>
      <c r="E1506" s="3" t="s">
        <v>72</v>
      </c>
      <c r="F1506" s="4" t="s">
        <v>4151</v>
      </c>
      <c r="G1506" s="1"/>
    </row>
    <row r="1507" spans="1:7" ht="82.8">
      <c r="A1507" s="3">
        <v>13</v>
      </c>
      <c r="B1507" s="3" t="s">
        <v>29</v>
      </c>
      <c r="C1507" s="3">
        <v>50425300</v>
      </c>
      <c r="D1507" s="7" t="s">
        <v>2636</v>
      </c>
      <c r="E1507" s="3" t="s">
        <v>72</v>
      </c>
      <c r="F1507" s="4" t="s">
        <v>4152</v>
      </c>
      <c r="G1507" s="1"/>
    </row>
    <row r="1508" spans="1:7" ht="69">
      <c r="A1508" s="3">
        <v>13</v>
      </c>
      <c r="B1508" s="3" t="s">
        <v>29</v>
      </c>
      <c r="C1508" s="3">
        <v>50467007</v>
      </c>
      <c r="D1508" s="7" t="s">
        <v>2638</v>
      </c>
      <c r="E1508" s="3" t="s">
        <v>57</v>
      </c>
      <c r="F1508" s="4" t="s">
        <v>4153</v>
      </c>
      <c r="G1508" s="1"/>
    </row>
    <row r="1509" spans="1:7" ht="41.4">
      <c r="A1509" s="3">
        <v>13</v>
      </c>
      <c r="B1509" s="3" t="s">
        <v>29</v>
      </c>
      <c r="C1509" s="3">
        <v>50221100</v>
      </c>
      <c r="D1509" s="7" t="s">
        <v>2640</v>
      </c>
      <c r="E1509" s="3" t="s">
        <v>72</v>
      </c>
      <c r="F1509" s="4" t="s">
        <v>4154</v>
      </c>
      <c r="G1509" s="1"/>
    </row>
    <row r="1510" spans="1:7" ht="69">
      <c r="A1510" s="3">
        <v>13</v>
      </c>
      <c r="B1510" s="3" t="s">
        <v>29</v>
      </c>
      <c r="C1510" s="3">
        <v>50221100</v>
      </c>
      <c r="D1510" s="7" t="s">
        <v>2642</v>
      </c>
      <c r="E1510" s="3" t="s">
        <v>72</v>
      </c>
      <c r="F1510" s="4" t="s">
        <v>4155</v>
      </c>
      <c r="G1510" s="1"/>
    </row>
    <row r="1511" spans="1:7" ht="55.2">
      <c r="A1511" s="3">
        <v>13</v>
      </c>
      <c r="B1511" s="3" t="s">
        <v>29</v>
      </c>
      <c r="C1511" s="3">
        <v>50161509</v>
      </c>
      <c r="D1511" s="7" t="s">
        <v>2644</v>
      </c>
      <c r="E1511" s="3" t="s">
        <v>72</v>
      </c>
      <c r="F1511" s="4" t="s">
        <v>2645</v>
      </c>
      <c r="G1511" s="1"/>
    </row>
    <row r="1512" spans="1:7" ht="96.6">
      <c r="A1512" s="3">
        <v>13</v>
      </c>
      <c r="B1512" s="3" t="s">
        <v>29</v>
      </c>
      <c r="C1512" s="3">
        <v>50161509</v>
      </c>
      <c r="D1512" s="7" t="s">
        <v>2644</v>
      </c>
      <c r="E1512" s="3" t="s">
        <v>106</v>
      </c>
      <c r="F1512" s="4" t="s">
        <v>4156</v>
      </c>
      <c r="G1512" s="1"/>
    </row>
    <row r="1513" spans="1:7" ht="69">
      <c r="A1513" s="3">
        <v>13</v>
      </c>
      <c r="B1513" s="3" t="s">
        <v>29</v>
      </c>
      <c r="C1513" s="3">
        <v>50161509</v>
      </c>
      <c r="D1513" s="7" t="s">
        <v>2647</v>
      </c>
      <c r="E1513" s="3" t="s">
        <v>106</v>
      </c>
      <c r="F1513" s="4" t="s">
        <v>4157</v>
      </c>
      <c r="G1513" s="1"/>
    </row>
    <row r="1514" spans="1:7" ht="82.8">
      <c r="A1514" s="3">
        <v>13</v>
      </c>
      <c r="B1514" s="3" t="s">
        <v>29</v>
      </c>
      <c r="C1514" s="3">
        <v>50301700</v>
      </c>
      <c r="D1514" s="7" t="s">
        <v>2649</v>
      </c>
      <c r="E1514" s="3" t="s">
        <v>72</v>
      </c>
      <c r="F1514" s="4" t="s">
        <v>4158</v>
      </c>
      <c r="G1514" s="1"/>
    </row>
    <row r="1515" spans="1:7" ht="41.4">
      <c r="A1515" s="3">
        <v>13</v>
      </c>
      <c r="B1515" s="3" t="s">
        <v>29</v>
      </c>
      <c r="C1515" s="3">
        <v>50202300</v>
      </c>
      <c r="D1515" s="7" t="s">
        <v>2651</v>
      </c>
      <c r="E1515" s="3" t="s">
        <v>557</v>
      </c>
      <c r="F1515" s="4" t="s">
        <v>2652</v>
      </c>
      <c r="G1515" s="1"/>
    </row>
    <row r="1516" spans="1:7" ht="69">
      <c r="A1516" s="3">
        <v>13</v>
      </c>
      <c r="B1516" s="3" t="s">
        <v>29</v>
      </c>
      <c r="C1516" s="3">
        <v>12164501</v>
      </c>
      <c r="D1516" s="7" t="s">
        <v>2653</v>
      </c>
      <c r="E1516" s="3" t="s">
        <v>72</v>
      </c>
      <c r="F1516" s="4" t="s">
        <v>4159</v>
      </c>
      <c r="G1516" s="1"/>
    </row>
    <row r="1517" spans="1:7" ht="82.8">
      <c r="A1517" s="3">
        <v>13</v>
      </c>
      <c r="B1517" s="3" t="s">
        <v>29</v>
      </c>
      <c r="C1517" s="3">
        <v>50403500</v>
      </c>
      <c r="D1517" s="7" t="s">
        <v>2655</v>
      </c>
      <c r="E1517" s="3" t="s">
        <v>72</v>
      </c>
      <c r="F1517" s="4" t="s">
        <v>4160</v>
      </c>
      <c r="G1517" s="1"/>
    </row>
    <row r="1518" spans="1:7" ht="69">
      <c r="A1518" s="3">
        <v>13</v>
      </c>
      <c r="B1518" s="3" t="s">
        <v>29</v>
      </c>
      <c r="C1518" s="3">
        <v>12161702</v>
      </c>
      <c r="D1518" s="7" t="s">
        <v>2657</v>
      </c>
      <c r="E1518" s="3" t="s">
        <v>72</v>
      </c>
      <c r="F1518" s="4" t="s">
        <v>4161</v>
      </c>
      <c r="G1518" s="1"/>
    </row>
    <row r="1519" spans="1:7" ht="82.8">
      <c r="A1519" s="3">
        <v>13</v>
      </c>
      <c r="B1519" s="3" t="s">
        <v>29</v>
      </c>
      <c r="C1519" s="3">
        <v>50303100</v>
      </c>
      <c r="D1519" s="7" t="s">
        <v>2659</v>
      </c>
      <c r="E1519" s="3" t="s">
        <v>72</v>
      </c>
      <c r="F1519" s="4" t="s">
        <v>4162</v>
      </c>
      <c r="G1519" s="1"/>
    </row>
    <row r="1520" spans="1:7" ht="69">
      <c r="A1520" s="3">
        <v>13</v>
      </c>
      <c r="B1520" s="3" t="s">
        <v>29</v>
      </c>
      <c r="C1520" s="3">
        <v>50402000</v>
      </c>
      <c r="D1520" s="7" t="s">
        <v>2661</v>
      </c>
      <c r="E1520" s="3" t="s">
        <v>72</v>
      </c>
      <c r="F1520" s="4" t="s">
        <v>4163</v>
      </c>
      <c r="G1520" s="1"/>
    </row>
    <row r="1521" spans="1:7" ht="41.4">
      <c r="A1521" s="3">
        <v>13</v>
      </c>
      <c r="B1521" s="3" t="s">
        <v>29</v>
      </c>
      <c r="C1521" s="3">
        <v>50201709</v>
      </c>
      <c r="D1521" s="7" t="s">
        <v>2663</v>
      </c>
      <c r="E1521" s="3" t="s">
        <v>557</v>
      </c>
      <c r="F1521" s="4" t="s">
        <v>4164</v>
      </c>
      <c r="G1521" s="1"/>
    </row>
    <row r="1522" spans="1:7" ht="55.2">
      <c r="A1522" s="3">
        <v>13</v>
      </c>
      <c r="B1522" s="3" t="s">
        <v>29</v>
      </c>
      <c r="C1522" s="3">
        <v>50201706</v>
      </c>
      <c r="D1522" s="7" t="s">
        <v>2665</v>
      </c>
      <c r="E1522" s="3" t="s">
        <v>72</v>
      </c>
      <c r="F1522" s="4" t="s">
        <v>4165</v>
      </c>
      <c r="G1522" s="1"/>
    </row>
    <row r="1523" spans="1:7" ht="41.4">
      <c r="A1523" s="3">
        <v>13</v>
      </c>
      <c r="B1523" s="3" t="s">
        <v>29</v>
      </c>
      <c r="C1523" s="3">
        <v>50416200</v>
      </c>
      <c r="D1523" s="7" t="s">
        <v>2667</v>
      </c>
      <c r="E1523" s="3" t="s">
        <v>72</v>
      </c>
      <c r="F1523" s="4" t="s">
        <v>2668</v>
      </c>
      <c r="G1523" s="1"/>
    </row>
    <row r="1524" spans="1:7" ht="82.8">
      <c r="A1524" s="3">
        <v>13</v>
      </c>
      <c r="B1524" s="3" t="s">
        <v>29</v>
      </c>
      <c r="C1524" s="3">
        <v>50171902</v>
      </c>
      <c r="D1524" s="7" t="s">
        <v>2669</v>
      </c>
      <c r="E1524" s="3" t="s">
        <v>1007</v>
      </c>
      <c r="F1524" s="4" t="s">
        <v>4166</v>
      </c>
      <c r="G1524" s="1"/>
    </row>
    <row r="1525" spans="1:7" ht="69">
      <c r="A1525" s="3">
        <v>13</v>
      </c>
      <c r="B1525" s="3" t="s">
        <v>29</v>
      </c>
      <c r="C1525" s="3">
        <v>50121903</v>
      </c>
      <c r="D1525" s="7" t="s">
        <v>2671</v>
      </c>
      <c r="E1525" s="3" t="s">
        <v>72</v>
      </c>
      <c r="F1525" s="4" t="s">
        <v>4167</v>
      </c>
      <c r="G1525" s="1"/>
    </row>
    <row r="1526" spans="1:7" ht="82.8">
      <c r="A1526" s="3">
        <v>13</v>
      </c>
      <c r="B1526" s="3" t="s">
        <v>29</v>
      </c>
      <c r="C1526" s="3">
        <v>42231806</v>
      </c>
      <c r="D1526" s="7" t="s">
        <v>2673</v>
      </c>
      <c r="E1526" s="3" t="s">
        <v>72</v>
      </c>
      <c r="F1526" s="4" t="s">
        <v>4168</v>
      </c>
      <c r="G1526" s="1"/>
    </row>
    <row r="1527" spans="1:7" ht="82.8">
      <c r="A1527" s="3">
        <v>13</v>
      </c>
      <c r="B1527" s="3" t="s">
        <v>29</v>
      </c>
      <c r="C1527" s="3">
        <v>51131903</v>
      </c>
      <c r="D1527" s="7" t="s">
        <v>2675</v>
      </c>
      <c r="E1527" s="3" t="s">
        <v>72</v>
      </c>
      <c r="F1527" s="4" t="s">
        <v>4169</v>
      </c>
      <c r="G1527" s="1"/>
    </row>
    <row r="1528" spans="1:7" ht="69">
      <c r="A1528" s="3">
        <v>13</v>
      </c>
      <c r="B1528" s="3" t="s">
        <v>29</v>
      </c>
      <c r="C1528" s="3">
        <v>50402200</v>
      </c>
      <c r="D1528" s="7" t="s">
        <v>2677</v>
      </c>
      <c r="E1528" s="3" t="s">
        <v>72</v>
      </c>
      <c r="F1528" s="4" t="s">
        <v>4170</v>
      </c>
      <c r="G1528" s="1"/>
    </row>
    <row r="1529" spans="1:7" ht="69">
      <c r="A1529" s="3">
        <v>13</v>
      </c>
      <c r="B1529" s="3" t="s">
        <v>29</v>
      </c>
      <c r="C1529" s="3">
        <v>50405323</v>
      </c>
      <c r="D1529" s="7" t="s">
        <v>2679</v>
      </c>
      <c r="E1529" s="3" t="s">
        <v>72</v>
      </c>
      <c r="F1529" s="4" t="s">
        <v>4171</v>
      </c>
      <c r="G1529" s="1"/>
    </row>
    <row r="1530" spans="1:7" ht="41.4">
      <c r="A1530" s="3">
        <v>13</v>
      </c>
      <c r="B1530" s="3" t="s">
        <v>29</v>
      </c>
      <c r="C1530" s="3">
        <v>50171500</v>
      </c>
      <c r="D1530" s="7" t="s">
        <v>2681</v>
      </c>
      <c r="E1530" s="3" t="s">
        <v>72</v>
      </c>
      <c r="F1530" s="4" t="s">
        <v>4172</v>
      </c>
      <c r="G1530" s="1"/>
    </row>
    <row r="1531" spans="1:7" ht="96.6">
      <c r="A1531" s="3">
        <v>13</v>
      </c>
      <c r="B1531" s="3" t="s">
        <v>29</v>
      </c>
      <c r="C1531" s="3">
        <v>50405312</v>
      </c>
      <c r="D1531" s="7" t="s">
        <v>2683</v>
      </c>
      <c r="E1531" s="3" t="s">
        <v>72</v>
      </c>
      <c r="F1531" s="4" t="s">
        <v>4173</v>
      </c>
      <c r="G1531" s="1"/>
    </row>
    <row r="1532" spans="1:7" ht="69">
      <c r="A1532" s="3">
        <v>13</v>
      </c>
      <c r="B1532" s="3" t="s">
        <v>29</v>
      </c>
      <c r="C1532" s="3">
        <v>50221100</v>
      </c>
      <c r="D1532" s="7" t="s">
        <v>2685</v>
      </c>
      <c r="E1532" s="3" t="s">
        <v>1265</v>
      </c>
      <c r="F1532" s="4" t="s">
        <v>2686</v>
      </c>
      <c r="G1532" s="1"/>
    </row>
    <row r="1533" spans="1:7" ht="82.8">
      <c r="A1533" s="3">
        <v>13</v>
      </c>
      <c r="B1533" s="3" t="s">
        <v>29</v>
      </c>
      <c r="C1533" s="3">
        <v>50404819</v>
      </c>
      <c r="D1533" s="7" t="s">
        <v>2687</v>
      </c>
      <c r="E1533" s="3" t="s">
        <v>72</v>
      </c>
      <c r="F1533" s="4" t="s">
        <v>4174</v>
      </c>
      <c r="G1533" s="1"/>
    </row>
    <row r="1534" spans="1:7" ht="41.4">
      <c r="A1534" s="3">
        <v>13</v>
      </c>
      <c r="B1534" s="3" t="s">
        <v>29</v>
      </c>
      <c r="C1534" s="3">
        <v>50404106</v>
      </c>
      <c r="D1534" s="7" t="s">
        <v>2689</v>
      </c>
      <c r="E1534" s="3" t="s">
        <v>1265</v>
      </c>
      <c r="F1534" s="4" t="s">
        <v>4175</v>
      </c>
      <c r="G1534" s="1"/>
    </row>
    <row r="1535" spans="1:7" ht="69">
      <c r="A1535" s="3">
        <v>13</v>
      </c>
      <c r="B1535" s="3" t="s">
        <v>29</v>
      </c>
      <c r="C1535" s="3">
        <v>51131605</v>
      </c>
      <c r="D1535" s="7" t="s">
        <v>2691</v>
      </c>
      <c r="E1535" s="3" t="s">
        <v>72</v>
      </c>
      <c r="F1535" s="4" t="s">
        <v>4176</v>
      </c>
      <c r="G1535" s="1"/>
    </row>
    <row r="1536" spans="1:7" ht="69">
      <c r="A1536" s="3">
        <v>13</v>
      </c>
      <c r="B1536" s="3" t="s">
        <v>29</v>
      </c>
      <c r="C1536" s="3">
        <v>51182401</v>
      </c>
      <c r="D1536" s="7" t="s">
        <v>2693</v>
      </c>
      <c r="E1536" s="3" t="s">
        <v>72</v>
      </c>
      <c r="F1536" s="4" t="s">
        <v>4177</v>
      </c>
      <c r="G1536" s="1"/>
    </row>
    <row r="1537" spans="1:7" ht="82.8">
      <c r="A1537" s="3">
        <v>13</v>
      </c>
      <c r="B1537" s="3" t="s">
        <v>29</v>
      </c>
      <c r="C1537" s="3">
        <v>50402610</v>
      </c>
      <c r="D1537" s="7" t="s">
        <v>2697</v>
      </c>
      <c r="E1537" s="3" t="s">
        <v>72</v>
      </c>
      <c r="F1537" s="4" t="s">
        <v>4178</v>
      </c>
      <c r="G1537" s="1"/>
    </row>
    <row r="1538" spans="1:7" ht="69">
      <c r="A1538" s="3">
        <v>13</v>
      </c>
      <c r="B1538" s="3" t="s">
        <v>29</v>
      </c>
      <c r="C1538" s="3">
        <v>50307008</v>
      </c>
      <c r="D1538" s="7" t="s">
        <v>4179</v>
      </c>
      <c r="E1538" s="3" t="s">
        <v>72</v>
      </c>
      <c r="F1538" s="4" t="s">
        <v>4180</v>
      </c>
      <c r="G1538" s="1"/>
    </row>
    <row r="1539" spans="1:7" ht="82.8">
      <c r="A1539" s="3">
        <v>13</v>
      </c>
      <c r="B1539" s="3" t="s">
        <v>29</v>
      </c>
      <c r="C1539" s="3">
        <v>50171902</v>
      </c>
      <c r="D1539" s="7" t="s">
        <v>2699</v>
      </c>
      <c r="E1539" s="3" t="s">
        <v>72</v>
      </c>
      <c r="F1539" s="4" t="s">
        <v>2700</v>
      </c>
      <c r="G1539" s="1"/>
    </row>
    <row r="1540" spans="1:7" ht="82.8">
      <c r="A1540" s="3">
        <v>13</v>
      </c>
      <c r="B1540" s="3" t="s">
        <v>29</v>
      </c>
      <c r="C1540" s="3">
        <v>12171504</v>
      </c>
      <c r="D1540" s="7" t="s">
        <v>2701</v>
      </c>
      <c r="E1540" s="3" t="s">
        <v>106</v>
      </c>
      <c r="F1540" s="4" t="s">
        <v>4181</v>
      </c>
      <c r="G1540" s="1"/>
    </row>
    <row r="1541" spans="1:7" ht="55.2">
      <c r="A1541" s="3">
        <v>13</v>
      </c>
      <c r="B1541" s="3" t="s">
        <v>29</v>
      </c>
      <c r="C1541" s="3">
        <v>12171504</v>
      </c>
      <c r="D1541" s="7" t="s">
        <v>2703</v>
      </c>
      <c r="E1541" s="3" t="s">
        <v>106</v>
      </c>
      <c r="F1541" s="4" t="s">
        <v>4182</v>
      </c>
      <c r="G1541" s="1"/>
    </row>
    <row r="1542" spans="1:7" ht="69">
      <c r="A1542" s="3">
        <v>13</v>
      </c>
      <c r="B1542" s="3" t="s">
        <v>29</v>
      </c>
      <c r="C1542" s="3">
        <v>12171504</v>
      </c>
      <c r="D1542" s="7" t="s">
        <v>2705</v>
      </c>
      <c r="E1542" s="3" t="s">
        <v>106</v>
      </c>
      <c r="F1542" s="4" t="s">
        <v>4183</v>
      </c>
      <c r="G1542" s="1"/>
    </row>
    <row r="1543" spans="1:7" ht="69">
      <c r="A1543" s="3">
        <v>13</v>
      </c>
      <c r="B1543" s="3" t="s">
        <v>29</v>
      </c>
      <c r="C1543" s="3">
        <v>12171504</v>
      </c>
      <c r="D1543" s="7" t="s">
        <v>2707</v>
      </c>
      <c r="E1543" s="3" t="s">
        <v>106</v>
      </c>
      <c r="F1543" s="4" t="s">
        <v>4184</v>
      </c>
      <c r="G1543" s="1"/>
    </row>
    <row r="1544" spans="1:7" ht="55.2">
      <c r="A1544" s="3">
        <v>13</v>
      </c>
      <c r="B1544" s="3" t="s">
        <v>29</v>
      </c>
      <c r="C1544" s="3">
        <v>12171504</v>
      </c>
      <c r="D1544" s="7" t="s">
        <v>2709</v>
      </c>
      <c r="E1544" s="3" t="s">
        <v>106</v>
      </c>
      <c r="F1544" s="4" t="s">
        <v>2710</v>
      </c>
      <c r="G1544" s="1"/>
    </row>
    <row r="1545" spans="1:7" ht="55.2">
      <c r="A1545" s="3">
        <v>13</v>
      </c>
      <c r="B1545" s="3" t="s">
        <v>29</v>
      </c>
      <c r="C1545" s="3">
        <v>12171504</v>
      </c>
      <c r="D1545" s="7" t="s">
        <v>2711</v>
      </c>
      <c r="E1545" s="3" t="s">
        <v>106</v>
      </c>
      <c r="F1545" s="4" t="s">
        <v>4185</v>
      </c>
      <c r="G1545" s="1"/>
    </row>
    <row r="1546" spans="1:7" ht="69">
      <c r="A1546" s="3">
        <v>13</v>
      </c>
      <c r="B1546" s="3" t="s">
        <v>29</v>
      </c>
      <c r="C1546" s="3">
        <v>50171902</v>
      </c>
      <c r="D1546" s="7" t="s">
        <v>2713</v>
      </c>
      <c r="E1546" s="3" t="s">
        <v>72</v>
      </c>
      <c r="F1546" s="4" t="s">
        <v>4186</v>
      </c>
      <c r="G1546" s="1"/>
    </row>
    <row r="1547" spans="1:7" ht="82.8">
      <c r="A1547" s="3">
        <v>13</v>
      </c>
      <c r="B1547" s="3" t="s">
        <v>29</v>
      </c>
      <c r="C1547" s="3">
        <v>12164502</v>
      </c>
      <c r="D1547" s="7" t="s">
        <v>2715</v>
      </c>
      <c r="E1547" s="3" t="s">
        <v>72</v>
      </c>
      <c r="F1547" s="4" t="s">
        <v>4187</v>
      </c>
      <c r="G1547" s="1"/>
    </row>
    <row r="1548" spans="1:7" ht="82.8">
      <c r="A1548" s="3">
        <v>13</v>
      </c>
      <c r="B1548" s="3" t="s">
        <v>29</v>
      </c>
      <c r="C1548" s="3">
        <v>12164502</v>
      </c>
      <c r="D1548" s="7" t="s">
        <v>4188</v>
      </c>
      <c r="E1548" s="3" t="s">
        <v>72</v>
      </c>
      <c r="F1548" s="4" t="s">
        <v>4189</v>
      </c>
      <c r="G1548" s="1"/>
    </row>
    <row r="1549" spans="1:7" ht="82.8">
      <c r="A1549" s="3">
        <v>13</v>
      </c>
      <c r="B1549" s="3" t="s">
        <v>29</v>
      </c>
      <c r="C1549" s="3">
        <v>12164502</v>
      </c>
      <c r="D1549" s="7" t="s">
        <v>2719</v>
      </c>
      <c r="E1549" s="3" t="s">
        <v>72</v>
      </c>
      <c r="F1549" s="4" t="s">
        <v>4190</v>
      </c>
      <c r="G1549" s="1"/>
    </row>
    <row r="1550" spans="1:7" ht="82.8">
      <c r="A1550" s="3">
        <v>13</v>
      </c>
      <c r="B1550" s="3" t="s">
        <v>29</v>
      </c>
      <c r="C1550" s="3">
        <v>50171902</v>
      </c>
      <c r="D1550" s="7" t="s">
        <v>2721</v>
      </c>
      <c r="E1550" s="3" t="s">
        <v>72</v>
      </c>
      <c r="F1550" s="4" t="s">
        <v>4191</v>
      </c>
      <c r="G1550" s="1"/>
    </row>
    <row r="1551" spans="1:7" ht="82.8">
      <c r="A1551" s="3">
        <v>13</v>
      </c>
      <c r="B1551" s="3" t="s">
        <v>29</v>
      </c>
      <c r="C1551" s="3">
        <v>50171902</v>
      </c>
      <c r="D1551" s="7" t="s">
        <v>2723</v>
      </c>
      <c r="E1551" s="3" t="s">
        <v>72</v>
      </c>
      <c r="F1551" s="4" t="s">
        <v>4192</v>
      </c>
      <c r="G1551" s="1"/>
    </row>
    <row r="1552" spans="1:7" ht="82.8">
      <c r="A1552" s="3">
        <v>13</v>
      </c>
      <c r="B1552" s="3" t="s">
        <v>29</v>
      </c>
      <c r="C1552" s="3">
        <v>50171902</v>
      </c>
      <c r="D1552" s="7" t="s">
        <v>2725</v>
      </c>
      <c r="E1552" s="3" t="s">
        <v>72</v>
      </c>
      <c r="F1552" s="4" t="s">
        <v>4193</v>
      </c>
      <c r="G1552" s="1"/>
    </row>
    <row r="1553" spans="1:7" ht="82.8">
      <c r="A1553" s="3">
        <v>13</v>
      </c>
      <c r="B1553" s="3" t="s">
        <v>29</v>
      </c>
      <c r="C1553" s="3">
        <v>50171902</v>
      </c>
      <c r="D1553" s="7" t="s">
        <v>2727</v>
      </c>
      <c r="E1553" s="3" t="s">
        <v>72</v>
      </c>
      <c r="F1553" s="4" t="s">
        <v>4194</v>
      </c>
      <c r="G1553" s="1"/>
    </row>
    <row r="1554" spans="1:7" ht="82.8">
      <c r="A1554" s="3">
        <v>13</v>
      </c>
      <c r="B1554" s="3" t="s">
        <v>29</v>
      </c>
      <c r="C1554" s="3">
        <v>50171902</v>
      </c>
      <c r="D1554" s="7" t="s">
        <v>2729</v>
      </c>
      <c r="E1554" s="3" t="s">
        <v>72</v>
      </c>
      <c r="F1554" s="4" t="s">
        <v>4195</v>
      </c>
      <c r="G1554" s="1"/>
    </row>
    <row r="1555" spans="1:7" ht="82.8">
      <c r="A1555" s="3">
        <v>13</v>
      </c>
      <c r="B1555" s="3" t="s">
        <v>29</v>
      </c>
      <c r="C1555" s="3">
        <v>50171902</v>
      </c>
      <c r="D1555" s="7" t="s">
        <v>2731</v>
      </c>
      <c r="E1555" s="3" t="s">
        <v>72</v>
      </c>
      <c r="F1555" s="4" t="s">
        <v>2732</v>
      </c>
      <c r="G1555" s="1"/>
    </row>
    <row r="1556" spans="1:7" ht="82.8">
      <c r="A1556" s="3">
        <v>13</v>
      </c>
      <c r="B1556" s="3" t="s">
        <v>29</v>
      </c>
      <c r="C1556" s="3">
        <v>50171902</v>
      </c>
      <c r="D1556" s="7" t="s">
        <v>2733</v>
      </c>
      <c r="E1556" s="3" t="s">
        <v>72</v>
      </c>
      <c r="F1556" s="4" t="s">
        <v>2734</v>
      </c>
      <c r="G1556" s="1"/>
    </row>
    <row r="1557" spans="1:7" ht="82.8">
      <c r="A1557" s="3">
        <v>13</v>
      </c>
      <c r="B1557" s="3" t="s">
        <v>29</v>
      </c>
      <c r="C1557" s="3">
        <v>50171902</v>
      </c>
      <c r="D1557" s="7" t="s">
        <v>2735</v>
      </c>
      <c r="E1557" s="3" t="s">
        <v>72</v>
      </c>
      <c r="F1557" s="4" t="s">
        <v>4196</v>
      </c>
      <c r="G1557" s="1"/>
    </row>
    <row r="1558" spans="1:7" ht="82.8">
      <c r="A1558" s="3">
        <v>13</v>
      </c>
      <c r="B1558" s="3" t="s">
        <v>29</v>
      </c>
      <c r="C1558" s="3">
        <v>50171902</v>
      </c>
      <c r="D1558" s="7" t="s">
        <v>2737</v>
      </c>
      <c r="E1558" s="3" t="s">
        <v>72</v>
      </c>
      <c r="F1558" s="4" t="s">
        <v>4197</v>
      </c>
      <c r="G1558" s="1"/>
    </row>
    <row r="1559" spans="1:7" ht="82.8">
      <c r="A1559" s="3">
        <v>13</v>
      </c>
      <c r="B1559" s="3" t="s">
        <v>29</v>
      </c>
      <c r="C1559" s="3">
        <v>50171902</v>
      </c>
      <c r="D1559" s="7" t="s">
        <v>2739</v>
      </c>
      <c r="E1559" s="3" t="s">
        <v>72</v>
      </c>
      <c r="F1559" s="4" t="s">
        <v>2740</v>
      </c>
      <c r="G1559" s="1"/>
    </row>
    <row r="1560" spans="1:7" ht="82.8">
      <c r="A1560" s="3">
        <v>13</v>
      </c>
      <c r="B1560" s="3" t="s">
        <v>29</v>
      </c>
      <c r="C1560" s="3">
        <v>50171902</v>
      </c>
      <c r="D1560" s="7" t="s">
        <v>2741</v>
      </c>
      <c r="E1560" s="3" t="s">
        <v>72</v>
      </c>
      <c r="F1560" s="4" t="s">
        <v>4198</v>
      </c>
      <c r="G1560" s="1"/>
    </row>
    <row r="1561" spans="1:7" ht="82.8">
      <c r="A1561" s="3">
        <v>13</v>
      </c>
      <c r="B1561" s="3" t="s">
        <v>29</v>
      </c>
      <c r="C1561" s="3">
        <v>50171902</v>
      </c>
      <c r="D1561" s="7" t="s">
        <v>4199</v>
      </c>
      <c r="E1561" s="3" t="s">
        <v>72</v>
      </c>
      <c r="F1561" s="4" t="s">
        <v>4200</v>
      </c>
      <c r="G1561" s="1"/>
    </row>
    <row r="1562" spans="1:7" ht="69">
      <c r="A1562" s="3">
        <v>13</v>
      </c>
      <c r="B1562" s="3" t="s">
        <v>29</v>
      </c>
      <c r="C1562" s="3">
        <v>12352204</v>
      </c>
      <c r="D1562" s="7" t="s">
        <v>2745</v>
      </c>
      <c r="E1562" s="3" t="s">
        <v>111</v>
      </c>
      <c r="F1562" s="4" t="s">
        <v>4201</v>
      </c>
      <c r="G1562" s="1"/>
    </row>
    <row r="1563" spans="1:7" ht="82.8">
      <c r="A1563" s="3">
        <v>13</v>
      </c>
      <c r="B1563" s="3" t="s">
        <v>29</v>
      </c>
      <c r="C1563" s="3">
        <v>12352204</v>
      </c>
      <c r="D1563" s="7" t="s">
        <v>2747</v>
      </c>
      <c r="E1563" s="3" t="s">
        <v>106</v>
      </c>
      <c r="F1563" s="4" t="s">
        <v>4202</v>
      </c>
      <c r="G1563" s="1"/>
    </row>
    <row r="1564" spans="1:7" ht="55.2">
      <c r="A1564" s="3">
        <v>13</v>
      </c>
      <c r="B1564" s="3" t="s">
        <v>29</v>
      </c>
      <c r="C1564" s="3">
        <v>50221300</v>
      </c>
      <c r="D1564" s="7" t="s">
        <v>4203</v>
      </c>
      <c r="E1564" s="3" t="s">
        <v>72</v>
      </c>
      <c r="F1564" s="4" t="s">
        <v>2750</v>
      </c>
      <c r="G1564" s="1"/>
    </row>
    <row r="1565" spans="1:7" ht="55.2">
      <c r="A1565" s="3">
        <v>13</v>
      </c>
      <c r="B1565" s="3" t="s">
        <v>29</v>
      </c>
      <c r="C1565" s="3">
        <v>50221300</v>
      </c>
      <c r="D1565" s="7" t="s">
        <v>2751</v>
      </c>
      <c r="E1565" s="3" t="s">
        <v>72</v>
      </c>
      <c r="F1565" s="4" t="s">
        <v>4204</v>
      </c>
      <c r="G1565" s="1"/>
    </row>
    <row r="1566" spans="1:7" ht="96.6">
      <c r="A1566" s="3">
        <v>13</v>
      </c>
      <c r="B1566" s="3" t="s">
        <v>29</v>
      </c>
      <c r="C1566" s="3">
        <v>50304901</v>
      </c>
      <c r="D1566" s="7" t="s">
        <v>2753</v>
      </c>
      <c r="E1566" s="3" t="s">
        <v>72</v>
      </c>
      <c r="F1566" s="4" t="s">
        <v>4205</v>
      </c>
      <c r="G1566" s="1"/>
    </row>
    <row r="1567" spans="1:7" ht="82.8">
      <c r="A1567" s="3">
        <v>13</v>
      </c>
      <c r="B1567" s="3" t="s">
        <v>29</v>
      </c>
      <c r="C1567" s="3">
        <v>50304901</v>
      </c>
      <c r="D1567" s="7" t="s">
        <v>2755</v>
      </c>
      <c r="E1567" s="3" t="s">
        <v>72</v>
      </c>
      <c r="F1567" s="4" t="s">
        <v>4206</v>
      </c>
      <c r="G1567" s="1"/>
    </row>
    <row r="1568" spans="1:7" ht="41.4">
      <c r="A1568" s="3">
        <v>13</v>
      </c>
      <c r="B1568" s="3" t="s">
        <v>29</v>
      </c>
      <c r="C1568" s="3">
        <v>50406200</v>
      </c>
      <c r="D1568" s="7" t="s">
        <v>2757</v>
      </c>
      <c r="E1568" s="3" t="s">
        <v>72</v>
      </c>
      <c r="F1568" s="4" t="s">
        <v>4207</v>
      </c>
      <c r="G1568" s="1"/>
    </row>
    <row r="1569" spans="1:7" ht="55.2">
      <c r="A1569" s="3">
        <v>13</v>
      </c>
      <c r="B1569" s="3" t="s">
        <v>29</v>
      </c>
      <c r="C1569" s="3">
        <v>42231806</v>
      </c>
      <c r="D1569" s="7" t="s">
        <v>2759</v>
      </c>
      <c r="E1569" s="3" t="s">
        <v>72</v>
      </c>
      <c r="F1569" s="4" t="s">
        <v>4208</v>
      </c>
      <c r="G1569" s="1"/>
    </row>
    <row r="1570" spans="1:7" ht="55.2">
      <c r="A1570" s="3">
        <v>13</v>
      </c>
      <c r="B1570" s="3" t="s">
        <v>29</v>
      </c>
      <c r="C1570" s="3">
        <v>42231806</v>
      </c>
      <c r="D1570" s="7" t="s">
        <v>2761</v>
      </c>
      <c r="E1570" s="3" t="s">
        <v>72</v>
      </c>
      <c r="F1570" s="4" t="s">
        <v>4208</v>
      </c>
      <c r="G1570" s="1"/>
    </row>
    <row r="1571" spans="1:7" ht="82.8">
      <c r="A1571" s="3">
        <v>13</v>
      </c>
      <c r="B1571" s="3" t="s">
        <v>29</v>
      </c>
      <c r="C1571" s="3">
        <v>60103905</v>
      </c>
      <c r="D1571" s="7" t="s">
        <v>4209</v>
      </c>
      <c r="E1571" s="3" t="s">
        <v>106</v>
      </c>
      <c r="F1571" s="4" t="s">
        <v>4210</v>
      </c>
      <c r="G1571" s="1"/>
    </row>
    <row r="1572" spans="1:7" ht="82.8">
      <c r="A1572" s="3">
        <v>13</v>
      </c>
      <c r="B1572" s="3" t="s">
        <v>29</v>
      </c>
      <c r="C1572" s="3">
        <v>60103905</v>
      </c>
      <c r="D1572" s="7" t="s">
        <v>2764</v>
      </c>
      <c r="E1572" s="3" t="s">
        <v>106</v>
      </c>
      <c r="F1572" s="4" t="s">
        <v>4211</v>
      </c>
      <c r="G1572" s="1"/>
    </row>
    <row r="1573" spans="1:7" ht="55.2">
      <c r="A1573" s="3">
        <v>13</v>
      </c>
      <c r="B1573" s="3" t="s">
        <v>29</v>
      </c>
      <c r="C1573" s="3">
        <v>12131706</v>
      </c>
      <c r="D1573" s="7" t="s">
        <v>2766</v>
      </c>
      <c r="E1573" s="3" t="s">
        <v>111</v>
      </c>
      <c r="F1573" s="4" t="s">
        <v>4212</v>
      </c>
      <c r="G1573" s="1"/>
    </row>
    <row r="1574" spans="1:7" ht="96.6">
      <c r="A1574" s="3">
        <v>13</v>
      </c>
      <c r="B1574" s="3" t="s">
        <v>29</v>
      </c>
      <c r="C1574" s="3">
        <v>50306701</v>
      </c>
      <c r="D1574" s="7" t="s">
        <v>2768</v>
      </c>
      <c r="E1574" s="3" t="s">
        <v>72</v>
      </c>
      <c r="F1574" s="4" t="s">
        <v>4213</v>
      </c>
      <c r="G1574" s="1"/>
    </row>
    <row r="1575" spans="1:7" ht="41.4">
      <c r="A1575" s="3">
        <v>13</v>
      </c>
      <c r="B1575" s="3" t="s">
        <v>29</v>
      </c>
      <c r="C1575" s="3">
        <v>50421809</v>
      </c>
      <c r="D1575" s="7" t="s">
        <v>2770</v>
      </c>
      <c r="E1575" s="3" t="s">
        <v>72</v>
      </c>
      <c r="F1575" s="4" t="s">
        <v>4214</v>
      </c>
      <c r="G1575" s="1"/>
    </row>
    <row r="1576" spans="1:7" ht="41.4">
      <c r="A1576" s="3">
        <v>13</v>
      </c>
      <c r="B1576" s="3" t="s">
        <v>29</v>
      </c>
      <c r="C1576" s="3">
        <v>50421809</v>
      </c>
      <c r="D1576" s="7" t="s">
        <v>2772</v>
      </c>
      <c r="E1576" s="3" t="s">
        <v>72</v>
      </c>
      <c r="F1576" s="4" t="s">
        <v>2773</v>
      </c>
      <c r="G1576" s="1"/>
    </row>
    <row r="1577" spans="1:7" ht="27.6">
      <c r="A1577" s="3">
        <v>13</v>
      </c>
      <c r="B1577" s="3" t="s">
        <v>29</v>
      </c>
      <c r="C1577" s="3">
        <v>31181701</v>
      </c>
      <c r="D1577" s="7" t="s">
        <v>2774</v>
      </c>
      <c r="E1577" s="3" t="s">
        <v>57</v>
      </c>
      <c r="F1577" s="4" t="s">
        <v>2775</v>
      </c>
      <c r="G1577" s="1"/>
    </row>
    <row r="1578" spans="1:7" ht="27.6">
      <c r="A1578" s="3">
        <v>13</v>
      </c>
      <c r="B1578" s="3" t="s">
        <v>29</v>
      </c>
      <c r="C1578" s="3">
        <v>31181701</v>
      </c>
      <c r="D1578" s="7" t="s">
        <v>2776</v>
      </c>
      <c r="E1578" s="3" t="s">
        <v>57</v>
      </c>
      <c r="F1578" s="4" t="s">
        <v>2777</v>
      </c>
      <c r="G1578" s="1"/>
    </row>
    <row r="1579" spans="1:7" ht="27.6">
      <c r="A1579" s="3">
        <v>13</v>
      </c>
      <c r="B1579" s="3" t="s">
        <v>29</v>
      </c>
      <c r="C1579" s="3">
        <v>31181701</v>
      </c>
      <c r="D1579" s="7" t="s">
        <v>2778</v>
      </c>
      <c r="E1579" s="3" t="s">
        <v>321</v>
      </c>
      <c r="F1579" s="4" t="s">
        <v>2779</v>
      </c>
      <c r="G1579" s="1"/>
    </row>
    <row r="1580" spans="1:7" ht="27.6">
      <c r="A1580" s="3">
        <v>13</v>
      </c>
      <c r="B1580" s="3" t="s">
        <v>29</v>
      </c>
      <c r="C1580" s="3">
        <v>31181701</v>
      </c>
      <c r="D1580" s="7" t="s">
        <v>2780</v>
      </c>
      <c r="E1580" s="3" t="s">
        <v>321</v>
      </c>
      <c r="F1580" s="4" t="s">
        <v>4215</v>
      </c>
      <c r="G1580" s="1"/>
    </row>
    <row r="1581" spans="1:7" ht="27.6">
      <c r="A1581" s="3">
        <v>13</v>
      </c>
      <c r="B1581" s="3" t="s">
        <v>29</v>
      </c>
      <c r="C1581" s="3">
        <v>31181701</v>
      </c>
      <c r="D1581" s="7" t="s">
        <v>2782</v>
      </c>
      <c r="E1581" s="3" t="s">
        <v>57</v>
      </c>
      <c r="F1581" s="4" t="s">
        <v>4216</v>
      </c>
      <c r="G1581" s="1"/>
    </row>
    <row r="1582" spans="1:7" ht="55.2">
      <c r="A1582" s="3">
        <v>13</v>
      </c>
      <c r="B1582" s="3" t="s">
        <v>29</v>
      </c>
      <c r="C1582" s="3">
        <v>50181903</v>
      </c>
      <c r="D1582" s="7" t="s">
        <v>4217</v>
      </c>
      <c r="E1582" s="3" t="s">
        <v>111</v>
      </c>
      <c r="F1582" s="4" t="s">
        <v>4218</v>
      </c>
      <c r="G1582" s="1"/>
    </row>
    <row r="1583" spans="1:7" ht="55.2">
      <c r="A1583" s="3">
        <v>13</v>
      </c>
      <c r="B1583" s="3" t="s">
        <v>29</v>
      </c>
      <c r="C1583" s="3">
        <v>50181903</v>
      </c>
      <c r="D1583" s="7" t="s">
        <v>2786</v>
      </c>
      <c r="E1583" s="3" t="s">
        <v>111</v>
      </c>
      <c r="F1583" s="4" t="s">
        <v>2787</v>
      </c>
      <c r="G1583" s="1"/>
    </row>
    <row r="1584" spans="1:7" ht="55.2">
      <c r="A1584" s="3">
        <v>13</v>
      </c>
      <c r="B1584" s="3" t="s">
        <v>29</v>
      </c>
      <c r="C1584" s="3">
        <v>50407018</v>
      </c>
      <c r="D1584" s="7" t="s">
        <v>2788</v>
      </c>
      <c r="E1584" s="3" t="s">
        <v>72</v>
      </c>
      <c r="F1584" s="4" t="s">
        <v>4219</v>
      </c>
      <c r="G1584" s="1"/>
    </row>
    <row r="1585" spans="1:7" ht="55.2">
      <c r="A1585" s="3">
        <v>13</v>
      </c>
      <c r="B1585" s="3" t="s">
        <v>29</v>
      </c>
      <c r="C1585" s="3">
        <v>51131903</v>
      </c>
      <c r="D1585" s="7" t="s">
        <v>2790</v>
      </c>
      <c r="E1585" s="3" t="s">
        <v>1007</v>
      </c>
      <c r="F1585" s="4" t="s">
        <v>4220</v>
      </c>
      <c r="G1585" s="1"/>
    </row>
    <row r="1586" spans="1:7" ht="82.8">
      <c r="A1586" s="3">
        <v>13</v>
      </c>
      <c r="B1586" s="3" t="s">
        <v>29</v>
      </c>
      <c r="C1586" s="3">
        <v>42231806</v>
      </c>
      <c r="D1586" s="7" t="s">
        <v>2792</v>
      </c>
      <c r="E1586" s="3" t="s">
        <v>72</v>
      </c>
      <c r="F1586" s="4" t="s">
        <v>4221</v>
      </c>
      <c r="G1586" s="1"/>
    </row>
    <row r="1587" spans="1:7" ht="110.4">
      <c r="A1587" s="3">
        <v>13</v>
      </c>
      <c r="B1587" s="3" t="s">
        <v>29</v>
      </c>
      <c r="C1587" s="3">
        <v>50307035</v>
      </c>
      <c r="D1587" s="7" t="s">
        <v>2794</v>
      </c>
      <c r="E1587" s="3" t="s">
        <v>72</v>
      </c>
      <c r="F1587" s="4" t="s">
        <v>4222</v>
      </c>
      <c r="G1587" s="1"/>
    </row>
    <row r="1588" spans="1:7" ht="82.8">
      <c r="A1588" s="3">
        <v>13</v>
      </c>
      <c r="B1588" s="3" t="s">
        <v>29</v>
      </c>
      <c r="C1588" s="3">
        <v>50303700</v>
      </c>
      <c r="D1588" s="7" t="s">
        <v>2796</v>
      </c>
      <c r="E1588" s="3" t="s">
        <v>72</v>
      </c>
      <c r="F1588" s="4" t="s">
        <v>4223</v>
      </c>
      <c r="G1588" s="1"/>
    </row>
    <row r="1589" spans="1:7" ht="110.4">
      <c r="A1589" s="3">
        <v>13</v>
      </c>
      <c r="B1589" s="3" t="s">
        <v>29</v>
      </c>
      <c r="C1589" s="3">
        <v>50401847</v>
      </c>
      <c r="D1589" s="7" t="s">
        <v>2798</v>
      </c>
      <c r="E1589" s="3" t="s">
        <v>72</v>
      </c>
      <c r="F1589" s="4" t="s">
        <v>4224</v>
      </c>
      <c r="G1589" s="1"/>
    </row>
    <row r="1590" spans="1:7" ht="41.4">
      <c r="A1590" s="3">
        <v>13</v>
      </c>
      <c r="B1590" s="3" t="s">
        <v>29</v>
      </c>
      <c r="C1590" s="3">
        <v>12164502</v>
      </c>
      <c r="D1590" s="7" t="s">
        <v>2803</v>
      </c>
      <c r="E1590" s="3" t="s">
        <v>50</v>
      </c>
      <c r="F1590" s="4" t="s">
        <v>4225</v>
      </c>
      <c r="G1590" s="1"/>
    </row>
    <row r="1591" spans="1:7" ht="69">
      <c r="A1591" s="3">
        <v>13</v>
      </c>
      <c r="B1591" s="3" t="s">
        <v>29</v>
      </c>
      <c r="C1591" s="3">
        <v>50112005</v>
      </c>
      <c r="D1591" s="7" t="s">
        <v>2805</v>
      </c>
      <c r="E1591" s="3" t="s">
        <v>57</v>
      </c>
      <c r="F1591" s="4" t="s">
        <v>4226</v>
      </c>
      <c r="G1591" s="1"/>
    </row>
    <row r="1592" spans="1:7" ht="41.4">
      <c r="A1592" s="3">
        <v>13</v>
      </c>
      <c r="B1592" s="3" t="s">
        <v>29</v>
      </c>
      <c r="C1592" s="3">
        <v>10414000</v>
      </c>
      <c r="D1592" s="7" t="s">
        <v>2807</v>
      </c>
      <c r="E1592" s="3" t="s">
        <v>557</v>
      </c>
      <c r="F1592" s="4" t="s">
        <v>2808</v>
      </c>
      <c r="G1592" s="1"/>
    </row>
    <row r="1593" spans="1:7" ht="124.2">
      <c r="A1593" s="3">
        <v>13</v>
      </c>
      <c r="B1593" s="3" t="s">
        <v>29</v>
      </c>
      <c r="C1593" s="3">
        <v>50303900</v>
      </c>
      <c r="D1593" s="7" t="s">
        <v>2809</v>
      </c>
      <c r="E1593" s="3" t="s">
        <v>72</v>
      </c>
      <c r="F1593" s="4" t="s">
        <v>4227</v>
      </c>
      <c r="G1593" s="1"/>
    </row>
    <row r="1594" spans="1:7" ht="41.4">
      <c r="A1594" s="3">
        <v>13</v>
      </c>
      <c r="B1594" s="3" t="s">
        <v>29</v>
      </c>
      <c r="C1594" s="3">
        <v>50424102</v>
      </c>
      <c r="D1594" s="7" t="s">
        <v>2811</v>
      </c>
      <c r="E1594" s="3" t="s">
        <v>72</v>
      </c>
      <c r="F1594" s="4" t="s">
        <v>2812</v>
      </c>
      <c r="G1594" s="1"/>
    </row>
    <row r="1595" spans="1:7" ht="55.2">
      <c r="A1595" s="3">
        <v>13</v>
      </c>
      <c r="B1595" s="3" t="s">
        <v>29</v>
      </c>
      <c r="C1595" s="3">
        <v>50402901</v>
      </c>
      <c r="D1595" s="7" t="s">
        <v>2813</v>
      </c>
      <c r="E1595" s="3" t="s">
        <v>72</v>
      </c>
      <c r="F1595" s="4" t="s">
        <v>2814</v>
      </c>
      <c r="G1595" s="1"/>
    </row>
    <row r="1596" spans="1:7" ht="69">
      <c r="A1596" s="3">
        <v>13</v>
      </c>
      <c r="B1596" s="3" t="s">
        <v>29</v>
      </c>
      <c r="C1596" s="3">
        <v>51151518</v>
      </c>
      <c r="D1596" s="7" t="s">
        <v>2815</v>
      </c>
      <c r="E1596" s="3" t="s">
        <v>72</v>
      </c>
      <c r="F1596" s="4" t="s">
        <v>4228</v>
      </c>
      <c r="G1596" s="1"/>
    </row>
    <row r="1597" spans="1:7" ht="69">
      <c r="A1597" s="3">
        <v>13</v>
      </c>
      <c r="B1597" s="3" t="s">
        <v>29</v>
      </c>
      <c r="C1597" s="3">
        <v>50424500</v>
      </c>
      <c r="D1597" s="7" t="s">
        <v>2817</v>
      </c>
      <c r="E1597" s="3" t="s">
        <v>72</v>
      </c>
      <c r="F1597" s="4" t="s">
        <v>4229</v>
      </c>
      <c r="G1597" s="1"/>
    </row>
    <row r="1598" spans="1:7" ht="69">
      <c r="A1598" s="3">
        <v>13</v>
      </c>
      <c r="B1598" s="3" t="s">
        <v>29</v>
      </c>
      <c r="C1598" s="3">
        <v>50304205</v>
      </c>
      <c r="D1598" s="7" t="s">
        <v>2819</v>
      </c>
      <c r="E1598" s="3" t="s">
        <v>72</v>
      </c>
      <c r="F1598" s="4" t="s">
        <v>4230</v>
      </c>
      <c r="G1598" s="1"/>
    </row>
    <row r="1599" spans="1:7" ht="69">
      <c r="A1599" s="3">
        <v>13</v>
      </c>
      <c r="B1599" s="3" t="s">
        <v>29</v>
      </c>
      <c r="C1599" s="3">
        <v>50405103</v>
      </c>
      <c r="D1599" s="7" t="s">
        <v>2821</v>
      </c>
      <c r="E1599" s="3" t="s">
        <v>72</v>
      </c>
      <c r="F1599" s="4" t="s">
        <v>4231</v>
      </c>
      <c r="G1599" s="1"/>
    </row>
    <row r="1600" spans="1:7" ht="69">
      <c r="A1600" s="3">
        <v>13</v>
      </c>
      <c r="B1600" s="3" t="s">
        <v>29</v>
      </c>
      <c r="C1600" s="3">
        <v>50304404</v>
      </c>
      <c r="D1600" s="7" t="s">
        <v>4232</v>
      </c>
      <c r="E1600" s="3" t="s">
        <v>72</v>
      </c>
      <c r="F1600" s="4" t="s">
        <v>4233</v>
      </c>
      <c r="G1600" s="1"/>
    </row>
    <row r="1601" spans="1:7" ht="82.8">
      <c r="A1601" s="3">
        <v>13</v>
      </c>
      <c r="B1601" s="3" t="s">
        <v>29</v>
      </c>
      <c r="C1601" s="3">
        <v>50304524</v>
      </c>
      <c r="D1601" s="7" t="s">
        <v>2827</v>
      </c>
      <c r="E1601" s="3" t="s">
        <v>72</v>
      </c>
      <c r="F1601" s="4" t="s">
        <v>4234</v>
      </c>
      <c r="G1601" s="1"/>
    </row>
    <row r="1602" spans="1:7" ht="165.6">
      <c r="A1602" s="3">
        <v>13</v>
      </c>
      <c r="B1602" s="3" t="s">
        <v>29</v>
      </c>
      <c r="C1602" s="3">
        <v>50301572</v>
      </c>
      <c r="D1602" s="7" t="s">
        <v>2829</v>
      </c>
      <c r="E1602" s="3" t="s">
        <v>72</v>
      </c>
      <c r="F1602" s="4" t="s">
        <v>4235</v>
      </c>
      <c r="G1602" s="1"/>
    </row>
    <row r="1603" spans="1:7" ht="193.2">
      <c r="A1603" s="3">
        <v>13</v>
      </c>
      <c r="B1603" s="3" t="s">
        <v>29</v>
      </c>
      <c r="C1603" s="3">
        <v>50301538</v>
      </c>
      <c r="D1603" s="7" t="s">
        <v>4236</v>
      </c>
      <c r="E1603" s="3" t="s">
        <v>72</v>
      </c>
      <c r="F1603" s="4" t="s">
        <v>4237</v>
      </c>
      <c r="G1603" s="1"/>
    </row>
    <row r="1604" spans="1:7" ht="69">
      <c r="A1604" s="3">
        <v>13</v>
      </c>
      <c r="B1604" s="3" t="s">
        <v>29</v>
      </c>
      <c r="C1604" s="3">
        <v>50305200</v>
      </c>
      <c r="D1604" s="7" t="s">
        <v>4238</v>
      </c>
      <c r="E1604" s="3" t="s">
        <v>72</v>
      </c>
      <c r="F1604" s="4" t="s">
        <v>4239</v>
      </c>
      <c r="G1604" s="1"/>
    </row>
    <row r="1605" spans="1:7" ht="82.8">
      <c r="A1605" s="3">
        <v>13</v>
      </c>
      <c r="B1605" s="3" t="s">
        <v>29</v>
      </c>
      <c r="C1605" s="3">
        <v>50171832</v>
      </c>
      <c r="D1605" s="7" t="s">
        <v>2835</v>
      </c>
      <c r="E1605" s="3" t="s">
        <v>57</v>
      </c>
      <c r="F1605" s="4" t="s">
        <v>4240</v>
      </c>
      <c r="G1605" s="1"/>
    </row>
    <row r="1606" spans="1:7" ht="82.8">
      <c r="A1606" s="3">
        <v>13</v>
      </c>
      <c r="B1606" s="3" t="s">
        <v>29</v>
      </c>
      <c r="C1606" s="3">
        <v>50403200</v>
      </c>
      <c r="D1606" s="7" t="s">
        <v>2837</v>
      </c>
      <c r="E1606" s="3" t="s">
        <v>72</v>
      </c>
      <c r="F1606" s="4" t="s">
        <v>4241</v>
      </c>
      <c r="G1606" s="1"/>
    </row>
    <row r="1607" spans="1:7" ht="69">
      <c r="A1607" s="3">
        <v>13</v>
      </c>
      <c r="B1607" s="3" t="s">
        <v>29</v>
      </c>
      <c r="C1607" s="3">
        <v>50304600</v>
      </c>
      <c r="D1607" s="7" t="s">
        <v>2839</v>
      </c>
      <c r="E1607" s="3" t="s">
        <v>72</v>
      </c>
      <c r="F1607" s="4" t="s">
        <v>4242</v>
      </c>
      <c r="G1607" s="1"/>
    </row>
    <row r="1608" spans="1:7" ht="82.8">
      <c r="A1608" s="3">
        <v>13</v>
      </c>
      <c r="B1608" s="3" t="s">
        <v>29</v>
      </c>
      <c r="C1608" s="3">
        <v>50192403</v>
      </c>
      <c r="D1608" s="7" t="s">
        <v>2841</v>
      </c>
      <c r="E1608" s="3" t="s">
        <v>557</v>
      </c>
      <c r="F1608" s="4" t="s">
        <v>4243</v>
      </c>
      <c r="G1608" s="1"/>
    </row>
    <row r="1609" spans="1:7" ht="27.6">
      <c r="A1609" s="3">
        <v>13</v>
      </c>
      <c r="B1609" s="3" t="s">
        <v>29</v>
      </c>
      <c r="C1609" s="3">
        <v>50181904</v>
      </c>
      <c r="D1609" s="7" t="s">
        <v>2843</v>
      </c>
      <c r="E1609" s="3" t="s">
        <v>72</v>
      </c>
      <c r="F1609" s="4" t="s">
        <v>2844</v>
      </c>
      <c r="G1609" s="1"/>
    </row>
    <row r="1610" spans="1:7" ht="110.4">
      <c r="A1610" s="3">
        <v>13</v>
      </c>
      <c r="B1610" s="3" t="s">
        <v>29</v>
      </c>
      <c r="C1610" s="3">
        <v>50307013</v>
      </c>
      <c r="D1610" s="7" t="s">
        <v>2845</v>
      </c>
      <c r="E1610" s="3" t="s">
        <v>72</v>
      </c>
      <c r="F1610" s="4" t="s">
        <v>4244</v>
      </c>
      <c r="G1610" s="1"/>
    </row>
    <row r="1611" spans="1:7" ht="165.6">
      <c r="A1611" s="3">
        <v>13</v>
      </c>
      <c r="B1611" s="3" t="s">
        <v>29</v>
      </c>
      <c r="C1611" s="3">
        <v>50171830</v>
      </c>
      <c r="D1611" s="7" t="s">
        <v>2847</v>
      </c>
      <c r="E1611" s="3" t="s">
        <v>57</v>
      </c>
      <c r="F1611" s="4" t="s">
        <v>4245</v>
      </c>
      <c r="G1611" s="1"/>
    </row>
    <row r="1612" spans="1:7" ht="110.4">
      <c r="A1612" s="3">
        <v>13</v>
      </c>
      <c r="B1612" s="3" t="s">
        <v>29</v>
      </c>
      <c r="C1612" s="3">
        <v>50305043</v>
      </c>
      <c r="D1612" s="7" t="s">
        <v>2849</v>
      </c>
      <c r="E1612" s="3" t="s">
        <v>72</v>
      </c>
      <c r="F1612" s="4" t="s">
        <v>4246</v>
      </c>
      <c r="G1612" s="1"/>
    </row>
    <row r="1613" spans="1:7" ht="96.6">
      <c r="A1613" s="3">
        <v>13</v>
      </c>
      <c r="B1613" s="3" t="s">
        <v>29</v>
      </c>
      <c r="C1613" s="3">
        <v>47131833</v>
      </c>
      <c r="D1613" s="7" t="s">
        <v>2851</v>
      </c>
      <c r="E1613" s="3" t="s">
        <v>57</v>
      </c>
      <c r="F1613" s="4" t="s">
        <v>4247</v>
      </c>
      <c r="G1613" s="1"/>
    </row>
    <row r="1614" spans="1:7" ht="55.2">
      <c r="A1614" s="3">
        <v>13</v>
      </c>
      <c r="B1614" s="3" t="s">
        <v>29</v>
      </c>
      <c r="C1614" s="3">
        <v>50424115</v>
      </c>
      <c r="D1614" s="7" t="s">
        <v>2853</v>
      </c>
      <c r="E1614" s="3" t="s">
        <v>72</v>
      </c>
      <c r="F1614" s="4" t="s">
        <v>4248</v>
      </c>
      <c r="G1614" s="1"/>
    </row>
    <row r="1615" spans="1:7" ht="55.2">
      <c r="A1615" s="3">
        <v>13</v>
      </c>
      <c r="B1615" s="3" t="s">
        <v>29</v>
      </c>
      <c r="C1615" s="3">
        <v>50181901</v>
      </c>
      <c r="D1615" s="7" t="s">
        <v>2855</v>
      </c>
      <c r="E1615" s="3" t="s">
        <v>111</v>
      </c>
      <c r="F1615" s="4" t="s">
        <v>4249</v>
      </c>
      <c r="G1615" s="1"/>
    </row>
    <row r="1616" spans="1:7" ht="55.2">
      <c r="A1616" s="3">
        <v>13</v>
      </c>
      <c r="B1616" s="3" t="s">
        <v>29</v>
      </c>
      <c r="C1616" s="3">
        <v>50181901</v>
      </c>
      <c r="D1616" s="7" t="s">
        <v>2857</v>
      </c>
      <c r="E1616" s="3" t="s">
        <v>111</v>
      </c>
      <c r="F1616" s="4" t="s">
        <v>4250</v>
      </c>
      <c r="G1616" s="1"/>
    </row>
    <row r="1617" spans="1:7" ht="41.4">
      <c r="A1617" s="3">
        <v>13</v>
      </c>
      <c r="B1617" s="3" t="s">
        <v>29</v>
      </c>
      <c r="C1617" s="3">
        <v>50181901</v>
      </c>
      <c r="D1617" s="7" t="s">
        <v>2859</v>
      </c>
      <c r="E1617" s="3" t="s">
        <v>111</v>
      </c>
      <c r="F1617" s="4" t="s">
        <v>4251</v>
      </c>
      <c r="G1617" s="1"/>
    </row>
    <row r="1618" spans="1:7" ht="151.80000000000001">
      <c r="A1618" s="3">
        <v>13</v>
      </c>
      <c r="B1618" s="3" t="s">
        <v>29</v>
      </c>
      <c r="C1618" s="3">
        <v>50161509</v>
      </c>
      <c r="D1618" s="7" t="s">
        <v>2861</v>
      </c>
      <c r="E1618" s="3" t="s">
        <v>57</v>
      </c>
      <c r="F1618" s="4" t="s">
        <v>4252</v>
      </c>
      <c r="G1618" s="1"/>
    </row>
    <row r="1619" spans="1:7" ht="138">
      <c r="A1619" s="3">
        <v>13</v>
      </c>
      <c r="B1619" s="3" t="s">
        <v>29</v>
      </c>
      <c r="C1619" s="3">
        <v>50161509</v>
      </c>
      <c r="D1619" s="7" t="s">
        <v>2863</v>
      </c>
      <c r="E1619" s="3" t="s">
        <v>1265</v>
      </c>
      <c r="F1619" s="4" t="s">
        <v>4253</v>
      </c>
      <c r="G1619" s="1"/>
    </row>
    <row r="1620" spans="1:7" ht="96.6">
      <c r="A1620" s="3">
        <v>13</v>
      </c>
      <c r="B1620" s="3" t="s">
        <v>29</v>
      </c>
      <c r="C1620" s="3">
        <v>50405706</v>
      </c>
      <c r="D1620" s="7" t="s">
        <v>2865</v>
      </c>
      <c r="E1620" s="3" t="s">
        <v>106</v>
      </c>
      <c r="F1620" s="4" t="s">
        <v>4254</v>
      </c>
      <c r="G1620" s="1"/>
    </row>
    <row r="1621" spans="1:7" ht="110.4">
      <c r="A1621" s="3">
        <v>13</v>
      </c>
      <c r="B1621" s="3" t="s">
        <v>29</v>
      </c>
      <c r="C1621" s="3">
        <v>50405707</v>
      </c>
      <c r="D1621" s="7" t="s">
        <v>2867</v>
      </c>
      <c r="E1621" s="3" t="s">
        <v>106</v>
      </c>
      <c r="F1621" s="4" t="s">
        <v>4255</v>
      </c>
      <c r="G1621" s="1"/>
    </row>
    <row r="1622" spans="1:7" ht="96.6">
      <c r="A1622" s="3">
        <v>13</v>
      </c>
      <c r="B1622" s="3" t="s">
        <v>29</v>
      </c>
      <c r="C1622" s="3">
        <v>50305105</v>
      </c>
      <c r="D1622" s="7" t="s">
        <v>2869</v>
      </c>
      <c r="E1622" s="3" t="s">
        <v>72</v>
      </c>
      <c r="F1622" s="4" t="s">
        <v>4256</v>
      </c>
      <c r="G1622" s="1"/>
    </row>
    <row r="1623" spans="1:7" ht="69">
      <c r="A1623" s="3">
        <v>13</v>
      </c>
      <c r="B1623" s="3" t="s">
        <v>29</v>
      </c>
      <c r="C1623" s="3">
        <v>50192901</v>
      </c>
      <c r="D1623" s="7" t="s">
        <v>2871</v>
      </c>
      <c r="E1623" s="3" t="s">
        <v>1265</v>
      </c>
      <c r="F1623" s="4" t="s">
        <v>4257</v>
      </c>
      <c r="G1623" s="1"/>
    </row>
    <row r="1624" spans="1:7" ht="69">
      <c r="A1624" s="3">
        <v>13</v>
      </c>
      <c r="B1624" s="3" t="s">
        <v>29</v>
      </c>
      <c r="C1624" s="3">
        <v>50192901</v>
      </c>
      <c r="D1624" s="7" t="s">
        <v>2873</v>
      </c>
      <c r="E1624" s="3" t="s">
        <v>1265</v>
      </c>
      <c r="F1624" s="4" t="s">
        <v>4258</v>
      </c>
      <c r="G1624" s="1"/>
    </row>
    <row r="1625" spans="1:7" ht="82.8">
      <c r="A1625" s="3">
        <v>13</v>
      </c>
      <c r="B1625" s="3" t="s">
        <v>29</v>
      </c>
      <c r="C1625" s="3">
        <v>50192901</v>
      </c>
      <c r="D1625" s="7" t="s">
        <v>2875</v>
      </c>
      <c r="E1625" s="3" t="s">
        <v>1265</v>
      </c>
      <c r="F1625" s="4" t="s">
        <v>4259</v>
      </c>
      <c r="G1625" s="1"/>
    </row>
    <row r="1626" spans="1:7" ht="69">
      <c r="A1626" s="3">
        <v>13</v>
      </c>
      <c r="B1626" s="3" t="s">
        <v>29</v>
      </c>
      <c r="C1626" s="3">
        <v>50304610</v>
      </c>
      <c r="D1626" s="7" t="s">
        <v>2879</v>
      </c>
      <c r="E1626" s="3" t="s">
        <v>72</v>
      </c>
      <c r="F1626" s="4" t="s">
        <v>4260</v>
      </c>
      <c r="G1626" s="1"/>
    </row>
    <row r="1627" spans="1:7" ht="96.6">
      <c r="A1627" s="3">
        <v>13</v>
      </c>
      <c r="B1627" s="3" t="s">
        <v>29</v>
      </c>
      <c r="C1627" s="3">
        <v>12161805</v>
      </c>
      <c r="D1627" s="7" t="s">
        <v>2881</v>
      </c>
      <c r="E1627" s="3" t="s">
        <v>72</v>
      </c>
      <c r="F1627" s="4" t="s">
        <v>2882</v>
      </c>
      <c r="G1627" s="1"/>
    </row>
    <row r="1628" spans="1:7" ht="55.2">
      <c r="A1628" s="3">
        <v>13</v>
      </c>
      <c r="B1628" s="3" t="s">
        <v>29</v>
      </c>
      <c r="C1628" s="3">
        <v>50307024</v>
      </c>
      <c r="D1628" s="7" t="s">
        <v>2883</v>
      </c>
      <c r="E1628" s="3" t="s">
        <v>72</v>
      </c>
      <c r="F1628" s="4" t="s">
        <v>4261</v>
      </c>
      <c r="G1628" s="1"/>
    </row>
    <row r="1629" spans="1:7" ht="165.6">
      <c r="A1629" s="3">
        <v>13</v>
      </c>
      <c r="B1629" s="3" t="s">
        <v>29</v>
      </c>
      <c r="C1629" s="3">
        <v>50305400</v>
      </c>
      <c r="D1629" s="7" t="s">
        <v>2885</v>
      </c>
      <c r="E1629" s="3" t="s">
        <v>72</v>
      </c>
      <c r="F1629" s="4" t="s">
        <v>4262</v>
      </c>
      <c r="G1629" s="1"/>
    </row>
    <row r="1630" spans="1:7" ht="55.2">
      <c r="A1630" s="3">
        <v>13</v>
      </c>
      <c r="B1630" s="3" t="s">
        <v>29</v>
      </c>
      <c r="C1630" s="3">
        <v>50404100</v>
      </c>
      <c r="D1630" s="7" t="s">
        <v>2887</v>
      </c>
      <c r="E1630" s="3" t="s">
        <v>72</v>
      </c>
      <c r="F1630" s="4" t="s">
        <v>4263</v>
      </c>
      <c r="G1630" s="1"/>
    </row>
    <row r="1631" spans="1:7" ht="55.2">
      <c r="A1631" s="3">
        <v>13</v>
      </c>
      <c r="B1631" s="3" t="s">
        <v>29</v>
      </c>
      <c r="C1631" s="3">
        <v>50405600</v>
      </c>
      <c r="D1631" s="7" t="s">
        <v>2891</v>
      </c>
      <c r="E1631" s="3" t="s">
        <v>72</v>
      </c>
      <c r="F1631" s="4" t="s">
        <v>4264</v>
      </c>
      <c r="G1631" s="1"/>
    </row>
    <row r="1632" spans="1:7" ht="69">
      <c r="A1632" s="3">
        <v>13</v>
      </c>
      <c r="B1632" s="3" t="s">
        <v>29</v>
      </c>
      <c r="C1632" s="3">
        <v>50171500</v>
      </c>
      <c r="D1632" s="7" t="s">
        <v>2893</v>
      </c>
      <c r="E1632" s="3" t="s">
        <v>1265</v>
      </c>
      <c r="F1632" s="4" t="s">
        <v>4265</v>
      </c>
      <c r="G1632" s="1"/>
    </row>
    <row r="1633" spans="1:7" ht="110.4">
      <c r="A1633" s="3">
        <v>13</v>
      </c>
      <c r="B1633" s="3" t="s">
        <v>29</v>
      </c>
      <c r="C1633" s="3">
        <v>50305602</v>
      </c>
      <c r="D1633" s="7" t="s">
        <v>2895</v>
      </c>
      <c r="E1633" s="3" t="s">
        <v>72</v>
      </c>
      <c r="F1633" s="4" t="s">
        <v>4266</v>
      </c>
      <c r="G1633" s="1"/>
    </row>
    <row r="1634" spans="1:7" ht="165.6">
      <c r="A1634" s="3">
        <v>13</v>
      </c>
      <c r="B1634" s="3" t="s">
        <v>29</v>
      </c>
      <c r="C1634" s="3">
        <v>50307025</v>
      </c>
      <c r="D1634" s="7" t="s">
        <v>2897</v>
      </c>
      <c r="E1634" s="3" t="s">
        <v>72</v>
      </c>
      <c r="F1634" s="4" t="s">
        <v>4267</v>
      </c>
      <c r="G1634" s="1"/>
    </row>
    <row r="1635" spans="1:7" ht="55.2">
      <c r="A1635" s="3">
        <v>13</v>
      </c>
      <c r="B1635" s="3" t="s">
        <v>29</v>
      </c>
      <c r="C1635" s="3">
        <v>50221002</v>
      </c>
      <c r="D1635" s="7" t="s">
        <v>2899</v>
      </c>
      <c r="E1635" s="3" t="s">
        <v>72</v>
      </c>
      <c r="F1635" s="4" t="s">
        <v>4268</v>
      </c>
      <c r="G1635" s="1"/>
    </row>
    <row r="1636" spans="1:7" ht="82.8">
      <c r="A1636" s="3">
        <v>13</v>
      </c>
      <c r="B1636" s="3" t="s">
        <v>29</v>
      </c>
      <c r="C1636" s="3">
        <v>50221100</v>
      </c>
      <c r="D1636" s="7" t="s">
        <v>2901</v>
      </c>
      <c r="E1636" s="3" t="s">
        <v>72</v>
      </c>
      <c r="F1636" s="4" t="s">
        <v>4269</v>
      </c>
      <c r="G1636" s="1"/>
    </row>
    <row r="1637" spans="1:7" ht="69">
      <c r="A1637" s="3">
        <v>13</v>
      </c>
      <c r="B1637" s="3" t="s">
        <v>29</v>
      </c>
      <c r="C1637" s="3">
        <v>50467003</v>
      </c>
      <c r="D1637" s="7" t="s">
        <v>2903</v>
      </c>
      <c r="E1637" s="3" t="s">
        <v>72</v>
      </c>
      <c r="F1637" s="4" t="s">
        <v>4270</v>
      </c>
      <c r="G1637" s="1"/>
    </row>
    <row r="1638" spans="1:7" ht="82.8">
      <c r="A1638" s="3">
        <v>13</v>
      </c>
      <c r="B1638" s="3" t="s">
        <v>29</v>
      </c>
      <c r="C1638" s="3">
        <v>50471900</v>
      </c>
      <c r="D1638" s="7" t="s">
        <v>2905</v>
      </c>
      <c r="E1638" s="3" t="s">
        <v>72</v>
      </c>
      <c r="F1638" s="4" t="s">
        <v>4271</v>
      </c>
      <c r="G1638" s="1"/>
    </row>
    <row r="1639" spans="1:7" ht="55.2">
      <c r="A1639" s="3">
        <v>13</v>
      </c>
      <c r="B1639" s="3" t="s">
        <v>29</v>
      </c>
      <c r="C1639" s="3">
        <v>50412300</v>
      </c>
      <c r="D1639" s="7" t="s">
        <v>2907</v>
      </c>
      <c r="E1639" s="3" t="s">
        <v>72</v>
      </c>
      <c r="F1639" s="4" t="s">
        <v>4272</v>
      </c>
      <c r="G1639" s="1"/>
    </row>
    <row r="1640" spans="1:7" ht="69">
      <c r="A1640" s="3">
        <v>13</v>
      </c>
      <c r="B1640" s="3" t="s">
        <v>29</v>
      </c>
      <c r="C1640" s="3">
        <v>12164502</v>
      </c>
      <c r="D1640" s="7" t="s">
        <v>2909</v>
      </c>
      <c r="E1640" s="3" t="s">
        <v>557</v>
      </c>
      <c r="F1640" s="4" t="s">
        <v>4273</v>
      </c>
      <c r="G1640" s="1"/>
    </row>
    <row r="1641" spans="1:7" ht="69">
      <c r="A1641" s="3">
        <v>13</v>
      </c>
      <c r="B1641" s="3" t="s">
        <v>29</v>
      </c>
      <c r="C1641" s="3">
        <v>12164502</v>
      </c>
      <c r="D1641" s="7" t="s">
        <v>2911</v>
      </c>
      <c r="E1641" s="3" t="s">
        <v>557</v>
      </c>
      <c r="F1641" s="4" t="s">
        <v>4274</v>
      </c>
      <c r="G1641" s="1"/>
    </row>
    <row r="1642" spans="1:7" ht="69">
      <c r="A1642" s="3">
        <v>13</v>
      </c>
      <c r="B1642" s="3" t="s">
        <v>29</v>
      </c>
      <c r="C1642" s="3">
        <v>12164502</v>
      </c>
      <c r="D1642" s="7" t="s">
        <v>2913</v>
      </c>
      <c r="E1642" s="3" t="s">
        <v>557</v>
      </c>
      <c r="F1642" s="4" t="s">
        <v>4275</v>
      </c>
      <c r="G1642" s="1"/>
    </row>
    <row r="1643" spans="1:7" ht="69">
      <c r="A1643" s="3">
        <v>13</v>
      </c>
      <c r="B1643" s="3" t="s">
        <v>29</v>
      </c>
      <c r="C1643" s="3">
        <v>12164502</v>
      </c>
      <c r="D1643" s="7" t="s">
        <v>2915</v>
      </c>
      <c r="E1643" s="3" t="s">
        <v>557</v>
      </c>
      <c r="F1643" s="4" t="s">
        <v>4276</v>
      </c>
      <c r="G1643" s="1"/>
    </row>
    <row r="1644" spans="1:7" ht="69">
      <c r="A1644" s="3">
        <v>13</v>
      </c>
      <c r="B1644" s="3" t="s">
        <v>29</v>
      </c>
      <c r="C1644" s="3">
        <v>12164502</v>
      </c>
      <c r="D1644" s="7" t="s">
        <v>2917</v>
      </c>
      <c r="E1644" s="3" t="s">
        <v>557</v>
      </c>
      <c r="F1644" s="4" t="s">
        <v>4277</v>
      </c>
      <c r="G1644" s="1"/>
    </row>
    <row r="1645" spans="1:7" ht="69">
      <c r="A1645" s="3">
        <v>13</v>
      </c>
      <c r="B1645" s="3" t="s">
        <v>29</v>
      </c>
      <c r="C1645" s="3">
        <v>12164502</v>
      </c>
      <c r="D1645" s="7" t="s">
        <v>2919</v>
      </c>
      <c r="E1645" s="3" t="s">
        <v>557</v>
      </c>
      <c r="F1645" s="4" t="s">
        <v>4278</v>
      </c>
      <c r="G1645" s="1"/>
    </row>
    <row r="1646" spans="1:7" ht="69">
      <c r="A1646" s="3">
        <v>13</v>
      </c>
      <c r="B1646" s="3" t="s">
        <v>29</v>
      </c>
      <c r="C1646" s="3">
        <v>12164502</v>
      </c>
      <c r="D1646" s="7" t="s">
        <v>2921</v>
      </c>
      <c r="E1646" s="3" t="s">
        <v>557</v>
      </c>
      <c r="F1646" s="4" t="s">
        <v>4279</v>
      </c>
      <c r="G1646" s="1"/>
    </row>
    <row r="1647" spans="1:7" ht="69">
      <c r="A1647" s="3">
        <v>13</v>
      </c>
      <c r="B1647" s="3" t="s">
        <v>29</v>
      </c>
      <c r="C1647" s="3">
        <v>12164502</v>
      </c>
      <c r="D1647" s="7" t="s">
        <v>2923</v>
      </c>
      <c r="E1647" s="3" t="s">
        <v>557</v>
      </c>
      <c r="F1647" s="4" t="s">
        <v>4280</v>
      </c>
      <c r="G1647" s="1"/>
    </row>
    <row r="1648" spans="1:7" ht="69">
      <c r="A1648" s="3">
        <v>13</v>
      </c>
      <c r="B1648" s="3" t="s">
        <v>29</v>
      </c>
      <c r="C1648" s="3">
        <v>12164502</v>
      </c>
      <c r="D1648" s="7" t="s">
        <v>2935</v>
      </c>
      <c r="E1648" s="3" t="s">
        <v>557</v>
      </c>
      <c r="F1648" s="4" t="s">
        <v>4281</v>
      </c>
      <c r="G1648" s="1"/>
    </row>
    <row r="1649" spans="1:7" ht="69">
      <c r="A1649" s="3">
        <v>13</v>
      </c>
      <c r="B1649" s="3" t="s">
        <v>29</v>
      </c>
      <c r="C1649" s="3">
        <v>12164502</v>
      </c>
      <c r="D1649" s="7" t="s">
        <v>2925</v>
      </c>
      <c r="E1649" s="3" t="s">
        <v>557</v>
      </c>
      <c r="F1649" s="4" t="s">
        <v>4282</v>
      </c>
      <c r="G1649" s="1"/>
    </row>
    <row r="1650" spans="1:7" ht="69">
      <c r="A1650" s="3">
        <v>13</v>
      </c>
      <c r="B1650" s="3" t="s">
        <v>29</v>
      </c>
      <c r="C1650" s="3">
        <v>12164502</v>
      </c>
      <c r="D1650" s="7" t="s">
        <v>4283</v>
      </c>
      <c r="E1650" s="3" t="s">
        <v>557</v>
      </c>
      <c r="F1650" s="4" t="s">
        <v>4284</v>
      </c>
      <c r="G1650" s="1"/>
    </row>
    <row r="1651" spans="1:7" ht="69">
      <c r="A1651" s="3">
        <v>13</v>
      </c>
      <c r="B1651" s="3" t="s">
        <v>29</v>
      </c>
      <c r="C1651" s="3">
        <v>12164502</v>
      </c>
      <c r="D1651" s="7" t="s">
        <v>2929</v>
      </c>
      <c r="E1651" s="3" t="s">
        <v>557</v>
      </c>
      <c r="F1651" s="4" t="s">
        <v>4285</v>
      </c>
      <c r="G1651" s="1"/>
    </row>
    <row r="1652" spans="1:7" ht="55.2">
      <c r="A1652" s="3">
        <v>13</v>
      </c>
      <c r="B1652" s="3" t="s">
        <v>29</v>
      </c>
      <c r="C1652" s="3">
        <v>12164502</v>
      </c>
      <c r="D1652" s="7" t="s">
        <v>2931</v>
      </c>
      <c r="E1652" s="3" t="s">
        <v>557</v>
      </c>
      <c r="F1652" s="4" t="s">
        <v>4286</v>
      </c>
      <c r="G1652" s="1"/>
    </row>
    <row r="1653" spans="1:7" ht="69">
      <c r="A1653" s="3">
        <v>13</v>
      </c>
      <c r="B1653" s="3" t="s">
        <v>29</v>
      </c>
      <c r="C1653" s="3">
        <v>12164502</v>
      </c>
      <c r="D1653" s="7" t="s">
        <v>2933</v>
      </c>
      <c r="E1653" s="3" t="s">
        <v>557</v>
      </c>
      <c r="F1653" s="4" t="s">
        <v>4287</v>
      </c>
      <c r="G1653" s="1"/>
    </row>
    <row r="1654" spans="1:7" ht="69">
      <c r="A1654" s="3">
        <v>13</v>
      </c>
      <c r="B1654" s="3" t="s">
        <v>29</v>
      </c>
      <c r="C1654" s="3">
        <v>12164502</v>
      </c>
      <c r="D1654" s="7" t="s">
        <v>2937</v>
      </c>
      <c r="E1654" s="3" t="s">
        <v>557</v>
      </c>
      <c r="F1654" s="4" t="s">
        <v>4288</v>
      </c>
      <c r="G1654" s="1"/>
    </row>
    <row r="1655" spans="1:7" ht="82.8">
      <c r="A1655" s="3">
        <v>13</v>
      </c>
      <c r="B1655" s="3" t="s">
        <v>29</v>
      </c>
      <c r="C1655" s="3">
        <v>50171550</v>
      </c>
      <c r="D1655" s="7" t="s">
        <v>2939</v>
      </c>
      <c r="E1655" s="3" t="s">
        <v>72</v>
      </c>
      <c r="F1655" s="4" t="s">
        <v>4289</v>
      </c>
      <c r="G1655" s="1"/>
    </row>
    <row r="1656" spans="1:7" ht="138">
      <c r="A1656" s="3">
        <v>13</v>
      </c>
      <c r="B1656" s="3" t="s">
        <v>29</v>
      </c>
      <c r="C1656" s="3">
        <v>50171551</v>
      </c>
      <c r="D1656" s="7" t="s">
        <v>2941</v>
      </c>
      <c r="E1656" s="3" t="s">
        <v>72</v>
      </c>
      <c r="F1656" s="4" t="s">
        <v>4290</v>
      </c>
      <c r="G1656" s="1"/>
    </row>
    <row r="1657" spans="1:7" ht="55.2">
      <c r="A1657" s="3">
        <v>13</v>
      </c>
      <c r="B1657" s="3" t="s">
        <v>29</v>
      </c>
      <c r="C1657" s="3">
        <v>50112000</v>
      </c>
      <c r="D1657" s="7" t="s">
        <v>2943</v>
      </c>
      <c r="E1657" s="3" t="s">
        <v>111</v>
      </c>
      <c r="F1657" s="4" t="s">
        <v>4291</v>
      </c>
      <c r="G1657" s="1"/>
    </row>
    <row r="1658" spans="1:7" ht="55.2">
      <c r="A1658" s="3">
        <v>13</v>
      </c>
      <c r="B1658" s="3" t="s">
        <v>29</v>
      </c>
      <c r="C1658" s="3">
        <v>50171831</v>
      </c>
      <c r="D1658" s="7" t="s">
        <v>2945</v>
      </c>
      <c r="E1658" s="3" t="s">
        <v>57</v>
      </c>
      <c r="F1658" s="4" t="s">
        <v>4292</v>
      </c>
      <c r="G1658" s="1"/>
    </row>
    <row r="1659" spans="1:7" ht="69">
      <c r="A1659" s="3">
        <v>13</v>
      </c>
      <c r="B1659" s="3" t="s">
        <v>29</v>
      </c>
      <c r="C1659" s="3">
        <v>50171831</v>
      </c>
      <c r="D1659" s="7" t="s">
        <v>2947</v>
      </c>
      <c r="E1659" s="3" t="s">
        <v>57</v>
      </c>
      <c r="F1659" s="4" t="s">
        <v>4293</v>
      </c>
      <c r="G1659" s="1"/>
    </row>
    <row r="1660" spans="1:7" ht="110.4">
      <c r="A1660" s="3">
        <v>13</v>
      </c>
      <c r="B1660" s="3" t="s">
        <v>29</v>
      </c>
      <c r="C1660" s="3">
        <v>50171831</v>
      </c>
      <c r="D1660" s="7" t="s">
        <v>2949</v>
      </c>
      <c r="E1660" s="3" t="s">
        <v>57</v>
      </c>
      <c r="F1660" s="4" t="s">
        <v>4294</v>
      </c>
      <c r="G1660" s="1"/>
    </row>
    <row r="1661" spans="1:7" ht="96.6">
      <c r="A1661" s="3">
        <v>13</v>
      </c>
      <c r="B1661" s="3" t="s">
        <v>29</v>
      </c>
      <c r="C1661" s="3">
        <v>50171831</v>
      </c>
      <c r="D1661" s="7" t="s">
        <v>2951</v>
      </c>
      <c r="E1661" s="3" t="s">
        <v>57</v>
      </c>
      <c r="F1661" s="4" t="s">
        <v>4295</v>
      </c>
      <c r="G1661" s="1"/>
    </row>
    <row r="1662" spans="1:7" ht="55.2">
      <c r="A1662" s="3">
        <v>13</v>
      </c>
      <c r="B1662" s="3" t="s">
        <v>29</v>
      </c>
      <c r="C1662" s="3">
        <v>50171831</v>
      </c>
      <c r="D1662" s="7" t="s">
        <v>2953</v>
      </c>
      <c r="E1662" s="3" t="s">
        <v>557</v>
      </c>
      <c r="F1662" s="4" t="s">
        <v>4296</v>
      </c>
      <c r="G1662" s="1"/>
    </row>
    <row r="1663" spans="1:7" ht="82.8">
      <c r="A1663" s="3">
        <v>13</v>
      </c>
      <c r="B1663" s="3" t="s">
        <v>29</v>
      </c>
      <c r="C1663" s="3">
        <v>50171902</v>
      </c>
      <c r="D1663" s="7" t="s">
        <v>2955</v>
      </c>
      <c r="E1663" s="3" t="s">
        <v>72</v>
      </c>
      <c r="F1663" s="4" t="s">
        <v>4297</v>
      </c>
      <c r="G1663" s="1"/>
    </row>
    <row r="1664" spans="1:7" ht="96.6">
      <c r="A1664" s="3">
        <v>13</v>
      </c>
      <c r="B1664" s="3" t="s">
        <v>29</v>
      </c>
      <c r="C1664" s="3">
        <v>50101717</v>
      </c>
      <c r="D1664" s="7" t="s">
        <v>2957</v>
      </c>
      <c r="E1664" s="3" t="s">
        <v>72</v>
      </c>
      <c r="F1664" s="4" t="s">
        <v>4298</v>
      </c>
      <c r="G1664" s="1"/>
    </row>
    <row r="1665" spans="1:7" ht="69">
      <c r="A1665" s="3">
        <v>13</v>
      </c>
      <c r="B1665" s="3" t="s">
        <v>29</v>
      </c>
      <c r="C1665" s="3">
        <v>50406500</v>
      </c>
      <c r="D1665" s="7" t="s">
        <v>2961</v>
      </c>
      <c r="E1665" s="3" t="s">
        <v>72</v>
      </c>
      <c r="F1665" s="4" t="s">
        <v>4299</v>
      </c>
      <c r="G1665" s="1"/>
    </row>
    <row r="1666" spans="1:7" ht="82.8">
      <c r="A1666" s="3">
        <v>13</v>
      </c>
      <c r="B1666" s="3" t="s">
        <v>29</v>
      </c>
      <c r="C1666" s="3">
        <v>50406500</v>
      </c>
      <c r="D1666" s="7" t="s">
        <v>2963</v>
      </c>
      <c r="E1666" s="3" t="s">
        <v>72</v>
      </c>
      <c r="F1666" s="4" t="s">
        <v>4300</v>
      </c>
      <c r="G1666" s="1"/>
    </row>
    <row r="1667" spans="1:7" ht="151.80000000000001">
      <c r="A1667" s="3">
        <v>13</v>
      </c>
      <c r="B1667" s="3" t="s">
        <v>29</v>
      </c>
      <c r="C1667" s="3">
        <v>50406511</v>
      </c>
      <c r="D1667" s="7" t="s">
        <v>2965</v>
      </c>
      <c r="E1667" s="3" t="s">
        <v>72</v>
      </c>
      <c r="F1667" s="4" t="s">
        <v>4301</v>
      </c>
      <c r="G1667" s="1"/>
    </row>
    <row r="1668" spans="1:7" ht="55.2">
      <c r="A1668" s="3">
        <v>13</v>
      </c>
      <c r="B1668" s="3" t="s">
        <v>29</v>
      </c>
      <c r="C1668" s="3">
        <v>50424125</v>
      </c>
      <c r="D1668" s="7" t="s">
        <v>2967</v>
      </c>
      <c r="E1668" s="3" t="s">
        <v>72</v>
      </c>
      <c r="F1668" s="4" t="s">
        <v>4302</v>
      </c>
      <c r="G1668" s="1"/>
    </row>
    <row r="1669" spans="1:7" ht="27.6">
      <c r="A1669" s="3">
        <v>13</v>
      </c>
      <c r="B1669" s="3" t="s">
        <v>29</v>
      </c>
      <c r="C1669" s="3">
        <v>31181701</v>
      </c>
      <c r="D1669" s="7" t="s">
        <v>2969</v>
      </c>
      <c r="E1669" s="3" t="s">
        <v>57</v>
      </c>
      <c r="F1669" s="4" t="s">
        <v>2970</v>
      </c>
      <c r="G1669" s="1"/>
    </row>
    <row r="1670" spans="1:7" ht="82.8">
      <c r="A1670" s="3">
        <v>13</v>
      </c>
      <c r="B1670" s="3" t="s">
        <v>29</v>
      </c>
      <c r="C1670" s="3">
        <v>12164501</v>
      </c>
      <c r="D1670" s="7" t="s">
        <v>2971</v>
      </c>
      <c r="E1670" s="3" t="s">
        <v>72</v>
      </c>
      <c r="F1670" s="4" t="s">
        <v>4303</v>
      </c>
      <c r="G1670" s="1"/>
    </row>
    <row r="1671" spans="1:7" ht="82.8">
      <c r="A1671" s="3">
        <v>13</v>
      </c>
      <c r="B1671" s="3" t="s">
        <v>29</v>
      </c>
      <c r="C1671" s="3">
        <v>50307000</v>
      </c>
      <c r="D1671" s="7" t="s">
        <v>2973</v>
      </c>
      <c r="E1671" s="3" t="s">
        <v>72</v>
      </c>
      <c r="F1671" s="4" t="s">
        <v>4304</v>
      </c>
      <c r="G1671" s="1"/>
    </row>
    <row r="1672" spans="1:7" ht="41.4">
      <c r="A1672" s="3">
        <v>13</v>
      </c>
      <c r="B1672" s="3" t="s">
        <v>29</v>
      </c>
      <c r="C1672" s="3">
        <v>50303400</v>
      </c>
      <c r="D1672" s="7" t="s">
        <v>2975</v>
      </c>
      <c r="E1672" s="3" t="s">
        <v>57</v>
      </c>
      <c r="F1672" s="4" t="s">
        <v>4305</v>
      </c>
      <c r="G1672" s="1"/>
    </row>
    <row r="1673" spans="1:7" ht="41.4">
      <c r="A1673" s="3">
        <v>13</v>
      </c>
      <c r="B1673" s="3" t="s">
        <v>29</v>
      </c>
      <c r="C1673" s="3">
        <v>50303472</v>
      </c>
      <c r="D1673" s="7" t="s">
        <v>2977</v>
      </c>
      <c r="E1673" s="3" t="s">
        <v>72</v>
      </c>
      <c r="F1673" s="4" t="s">
        <v>4306</v>
      </c>
      <c r="G1673" s="1"/>
    </row>
    <row r="1674" spans="1:7" ht="55.2">
      <c r="A1674" s="3">
        <v>13</v>
      </c>
      <c r="B1674" s="3" t="s">
        <v>29</v>
      </c>
      <c r="C1674" s="3">
        <v>50171707</v>
      </c>
      <c r="D1674" s="7" t="s">
        <v>2979</v>
      </c>
      <c r="E1674" s="3" t="s">
        <v>557</v>
      </c>
      <c r="F1674" s="4" t="s">
        <v>4307</v>
      </c>
      <c r="G1674" s="1"/>
    </row>
    <row r="1675" spans="1:7" ht="82.8">
      <c r="A1675" s="3">
        <v>13</v>
      </c>
      <c r="B1675" s="3" t="s">
        <v>29</v>
      </c>
      <c r="C1675" s="3">
        <v>50171707</v>
      </c>
      <c r="D1675" s="7" t="s">
        <v>2981</v>
      </c>
      <c r="E1675" s="3" t="s">
        <v>50</v>
      </c>
      <c r="F1675" s="4" t="s">
        <v>4308</v>
      </c>
      <c r="G1675" s="1"/>
    </row>
    <row r="1676" spans="1:7" ht="55.2">
      <c r="A1676" s="3">
        <v>13</v>
      </c>
      <c r="B1676" s="3" t="s">
        <v>29</v>
      </c>
      <c r="C1676" s="3">
        <v>50131700</v>
      </c>
      <c r="D1676" s="7" t="s">
        <v>4309</v>
      </c>
      <c r="E1676" s="3" t="s">
        <v>557</v>
      </c>
      <c r="F1676" s="4" t="s">
        <v>4310</v>
      </c>
      <c r="G1676" s="1"/>
    </row>
    <row r="1677" spans="1:7" ht="41.4">
      <c r="A1677" s="3">
        <v>13</v>
      </c>
      <c r="B1677" s="3" t="s">
        <v>29</v>
      </c>
      <c r="C1677" s="3">
        <v>50407017</v>
      </c>
      <c r="D1677" s="7" t="s">
        <v>2983</v>
      </c>
      <c r="E1677" s="3" t="s">
        <v>72</v>
      </c>
      <c r="F1677" s="4" t="s">
        <v>2984</v>
      </c>
      <c r="G1677" s="1"/>
    </row>
    <row r="1678" spans="1:7" ht="41.4">
      <c r="A1678" s="3">
        <v>13</v>
      </c>
      <c r="B1678" s="3" t="s">
        <v>29</v>
      </c>
      <c r="C1678" s="3">
        <v>50407070</v>
      </c>
      <c r="D1678" s="7" t="s">
        <v>2985</v>
      </c>
      <c r="E1678" s="3" t="s">
        <v>72</v>
      </c>
      <c r="F1678" s="4" t="s">
        <v>2986</v>
      </c>
      <c r="G1678" s="1"/>
    </row>
    <row r="1679" spans="1:7" ht="96.6">
      <c r="A1679" s="3">
        <v>13</v>
      </c>
      <c r="B1679" s="3" t="s">
        <v>29</v>
      </c>
      <c r="C1679" s="3">
        <v>50402500</v>
      </c>
      <c r="D1679" s="7" t="s">
        <v>2987</v>
      </c>
      <c r="E1679" s="3" t="s">
        <v>72</v>
      </c>
      <c r="F1679" s="4" t="s">
        <v>4311</v>
      </c>
      <c r="G1679" s="1"/>
    </row>
    <row r="1680" spans="1:7" ht="82.8">
      <c r="A1680" s="3">
        <v>13</v>
      </c>
      <c r="B1680" s="3" t="s">
        <v>29</v>
      </c>
      <c r="C1680" s="3">
        <v>50151513</v>
      </c>
      <c r="D1680" s="7" t="s">
        <v>2596</v>
      </c>
      <c r="E1680" s="3" t="s">
        <v>50</v>
      </c>
      <c r="F1680" s="4" t="s">
        <v>4312</v>
      </c>
      <c r="G1680" s="1"/>
    </row>
    <row r="1681" spans="1:7" ht="82.8">
      <c r="A1681" s="3">
        <v>13</v>
      </c>
      <c r="B1681" s="3" t="s">
        <v>29</v>
      </c>
      <c r="C1681" s="3">
        <v>12164501</v>
      </c>
      <c r="D1681" s="7" t="s">
        <v>2959</v>
      </c>
      <c r="E1681" s="3" t="s">
        <v>72</v>
      </c>
      <c r="F1681" s="4" t="s">
        <v>4313</v>
      </c>
      <c r="G1681" s="1"/>
    </row>
    <row r="1682" spans="1:7" ht="82.8">
      <c r="A1682" s="3">
        <v>13</v>
      </c>
      <c r="B1682" s="3" t="s">
        <v>29</v>
      </c>
      <c r="C1682" s="3">
        <v>50151513</v>
      </c>
      <c r="D1682" s="7" t="s">
        <v>2598</v>
      </c>
      <c r="E1682" s="3" t="s">
        <v>50</v>
      </c>
      <c r="F1682" s="4" t="s">
        <v>2599</v>
      </c>
      <c r="G1682" s="1"/>
    </row>
    <row r="1683" spans="1:7" ht="82.8">
      <c r="A1683" s="3">
        <v>13</v>
      </c>
      <c r="B1683" s="3" t="s">
        <v>29</v>
      </c>
      <c r="C1683" s="3">
        <v>50151513</v>
      </c>
      <c r="D1683" s="7" t="s">
        <v>2600</v>
      </c>
      <c r="E1683" s="3" t="s">
        <v>50</v>
      </c>
      <c r="F1683" s="4" t="s">
        <v>4314</v>
      </c>
      <c r="G1683" s="1"/>
    </row>
    <row r="1684" spans="1:7" ht="69">
      <c r="A1684" s="3">
        <v>13</v>
      </c>
      <c r="B1684" s="3" t="s">
        <v>29</v>
      </c>
      <c r="C1684" s="3">
        <v>11151702</v>
      </c>
      <c r="D1684" s="7" t="s">
        <v>2800</v>
      </c>
      <c r="E1684" s="3" t="s">
        <v>2801</v>
      </c>
      <c r="F1684" s="4" t="s">
        <v>4315</v>
      </c>
      <c r="G1684" s="1"/>
    </row>
    <row r="1685" spans="1:7">
      <c r="G1685" s="2"/>
    </row>
    <row r="1686" spans="1:7">
      <c r="G1686" s="2"/>
    </row>
    <row r="1687" spans="1:7">
      <c r="G1687" s="2"/>
    </row>
  </sheetData>
  <autoFilter ref="A6:F1684" xr:uid="{5123A0A0-2C54-41A4-8BD9-48328CBA330E}"/>
  <mergeCells count="2">
    <mergeCell ref="A1:B5"/>
    <mergeCell ref="C1:F5"/>
  </mergeCells>
  <dataValidations count="1">
    <dataValidation allowBlank="1" showErrorMessage="1" sqref="F7:F473 F475:F494 F576:F603 F574 F529:F572 F496:F526 F605:F857 F885:F891 F859:F860 F893 F898:F925 F870:F883 F927:F1193 F1195:F1230 F1232:F1684" xr:uid="{265E76D0-8D10-471A-9504-D0A038A36B22}"/>
  </dataValidation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A55D6-C2BF-4678-A480-BD2E3B310EF2}">
  <sheetPr codeName="Hoja18"/>
  <dimension ref="A1:F1526"/>
  <sheetViews>
    <sheetView showGridLines="0" workbookViewId="0">
      <selection sqref="A1:B5"/>
    </sheetView>
  </sheetViews>
  <sheetFormatPr baseColWidth="10" defaultColWidth="11.3984375" defaultRowHeight="13.8"/>
  <cols>
    <col min="1" max="1" width="7.3984375" style="1" bestFit="1" customWidth="1"/>
    <col min="2" max="2" width="9.3984375" style="1" bestFit="1" customWidth="1"/>
    <col min="3" max="3" width="12.69921875" style="1" bestFit="1" customWidth="1"/>
    <col min="4" max="4" width="31.69921875" style="1" customWidth="1"/>
    <col min="5" max="5" width="12.296875" style="1" bestFit="1" customWidth="1"/>
    <col min="6" max="6" width="65.69921875" style="6" customWidth="1"/>
  </cols>
  <sheetData>
    <row r="1" spans="1:6">
      <c r="A1" s="317" t="s">
        <v>2992</v>
      </c>
      <c r="B1" s="317"/>
      <c r="C1" s="318" t="s">
        <v>2993</v>
      </c>
      <c r="D1" s="318"/>
      <c r="E1" s="318"/>
      <c r="F1" s="318"/>
    </row>
    <row r="2" spans="1:6">
      <c r="A2" s="317"/>
      <c r="B2" s="317"/>
      <c r="C2" s="318"/>
      <c r="D2" s="318"/>
      <c r="E2" s="318"/>
      <c r="F2" s="318"/>
    </row>
    <row r="3" spans="1:6">
      <c r="A3" s="317"/>
      <c r="B3" s="317"/>
      <c r="C3" s="318"/>
      <c r="D3" s="318"/>
      <c r="E3" s="318"/>
      <c r="F3" s="318"/>
    </row>
    <row r="4" spans="1:6">
      <c r="A4" s="317"/>
      <c r="B4" s="317"/>
      <c r="C4" s="318"/>
      <c r="D4" s="318"/>
      <c r="E4" s="318"/>
      <c r="F4" s="318"/>
    </row>
    <row r="5" spans="1:6">
      <c r="A5" s="317"/>
      <c r="B5" s="317"/>
      <c r="C5" s="318"/>
      <c r="D5" s="318"/>
      <c r="E5" s="318"/>
      <c r="F5" s="318"/>
    </row>
    <row r="6" spans="1:6" ht="31.2">
      <c r="A6" s="104" t="s">
        <v>2994</v>
      </c>
      <c r="B6" s="104" t="s">
        <v>5</v>
      </c>
      <c r="C6" s="104" t="s">
        <v>33</v>
      </c>
      <c r="D6" s="104" t="s">
        <v>34</v>
      </c>
      <c r="E6" s="104" t="s">
        <v>2995</v>
      </c>
      <c r="F6" s="105" t="s">
        <v>2996</v>
      </c>
    </row>
    <row r="7" spans="1:6" ht="55.2">
      <c r="A7" s="3">
        <v>1</v>
      </c>
      <c r="B7" s="3" t="s">
        <v>9</v>
      </c>
      <c r="C7" s="3">
        <v>12162003</v>
      </c>
      <c r="D7" s="7" t="s">
        <v>49</v>
      </c>
      <c r="E7" s="3" t="s">
        <v>50</v>
      </c>
      <c r="F7" s="4" t="s">
        <v>4316</v>
      </c>
    </row>
    <row r="8" spans="1:6" ht="55.2">
      <c r="A8" s="3">
        <v>1</v>
      </c>
      <c r="B8" s="3" t="s">
        <v>9</v>
      </c>
      <c r="C8" s="3">
        <v>40141734</v>
      </c>
      <c r="D8" s="7" t="s">
        <v>4317</v>
      </c>
      <c r="E8" s="3" t="s">
        <v>60</v>
      </c>
      <c r="F8" s="4" t="s">
        <v>4318</v>
      </c>
    </row>
    <row r="9" spans="1:6" ht="27.6">
      <c r="A9" s="3">
        <v>1</v>
      </c>
      <c r="B9" s="3" t="s">
        <v>9</v>
      </c>
      <c r="C9" s="3">
        <v>40141734</v>
      </c>
      <c r="D9" s="7" t="s">
        <v>4319</v>
      </c>
      <c r="E9" s="3" t="s">
        <v>60</v>
      </c>
      <c r="F9" s="4" t="s">
        <v>4320</v>
      </c>
    </row>
    <row r="10" spans="1:6" ht="110.4">
      <c r="A10" s="3">
        <v>1</v>
      </c>
      <c r="B10" s="3" t="s">
        <v>9</v>
      </c>
      <c r="C10" s="3">
        <v>41102504</v>
      </c>
      <c r="D10" s="7" t="s">
        <v>4321</v>
      </c>
      <c r="E10" s="3" t="s">
        <v>65</v>
      </c>
      <c r="F10" s="4" t="s">
        <v>4322</v>
      </c>
    </row>
    <row r="11" spans="1:6" ht="96.6">
      <c r="A11" s="3">
        <v>1</v>
      </c>
      <c r="B11" s="3" t="s">
        <v>9</v>
      </c>
      <c r="C11" s="3">
        <v>41102504</v>
      </c>
      <c r="D11" s="7" t="s">
        <v>4323</v>
      </c>
      <c r="E11" s="3" t="s">
        <v>65</v>
      </c>
      <c r="F11" s="4" t="s">
        <v>4324</v>
      </c>
    </row>
    <row r="12" spans="1:6" ht="96.6">
      <c r="A12" s="3">
        <v>1</v>
      </c>
      <c r="B12" s="3" t="s">
        <v>9</v>
      </c>
      <c r="C12" s="3">
        <v>41102504</v>
      </c>
      <c r="D12" s="7" t="s">
        <v>64</v>
      </c>
      <c r="E12" s="3" t="s">
        <v>65</v>
      </c>
      <c r="F12" s="4" t="s">
        <v>4325</v>
      </c>
    </row>
    <row r="13" spans="1:6" ht="96.6">
      <c r="A13" s="3">
        <v>1</v>
      </c>
      <c r="B13" s="3" t="s">
        <v>9</v>
      </c>
      <c r="C13" s="3">
        <v>41102504</v>
      </c>
      <c r="D13" s="7" t="s">
        <v>4326</v>
      </c>
      <c r="E13" s="3" t="s">
        <v>65</v>
      </c>
      <c r="F13" s="4" t="s">
        <v>4327</v>
      </c>
    </row>
    <row r="14" spans="1:6" ht="96.6">
      <c r="A14" s="3">
        <v>1</v>
      </c>
      <c r="B14" s="3" t="s">
        <v>9</v>
      </c>
      <c r="C14" s="3">
        <v>41102504</v>
      </c>
      <c r="D14" s="7" t="s">
        <v>4328</v>
      </c>
      <c r="E14" s="3" t="s">
        <v>65</v>
      </c>
      <c r="F14" s="4" t="s">
        <v>4329</v>
      </c>
    </row>
    <row r="15" spans="1:6" ht="96.6">
      <c r="A15" s="3">
        <v>1</v>
      </c>
      <c r="B15" s="3" t="s">
        <v>9</v>
      </c>
      <c r="C15" s="3">
        <v>41102504</v>
      </c>
      <c r="D15" s="7" t="s">
        <v>3024</v>
      </c>
      <c r="E15" s="3" t="s">
        <v>65</v>
      </c>
      <c r="F15" s="4" t="s">
        <v>4330</v>
      </c>
    </row>
    <row r="16" spans="1:6" ht="96.6">
      <c r="A16" s="3">
        <v>1</v>
      </c>
      <c r="B16" s="3" t="s">
        <v>9</v>
      </c>
      <c r="C16" s="3">
        <v>41102504</v>
      </c>
      <c r="D16" s="7" t="s">
        <v>67</v>
      </c>
      <c r="E16" s="3" t="s">
        <v>65</v>
      </c>
      <c r="F16" s="4" t="s">
        <v>4331</v>
      </c>
    </row>
    <row r="17" spans="1:6" ht="27.6">
      <c r="A17" s="3">
        <v>1</v>
      </c>
      <c r="B17" s="3" t="s">
        <v>9</v>
      </c>
      <c r="C17" s="3">
        <v>40141734</v>
      </c>
      <c r="D17" s="7" t="s">
        <v>4332</v>
      </c>
      <c r="E17" s="3" t="s">
        <v>60</v>
      </c>
      <c r="F17" s="4" t="s">
        <v>4333</v>
      </c>
    </row>
    <row r="18" spans="1:6" ht="27.6">
      <c r="A18" s="3">
        <v>1</v>
      </c>
      <c r="B18" s="3" t="s">
        <v>9</v>
      </c>
      <c r="C18" s="3">
        <v>21101803</v>
      </c>
      <c r="D18" s="7" t="s">
        <v>4334</v>
      </c>
      <c r="E18" s="3" t="s">
        <v>60</v>
      </c>
      <c r="F18" s="4" t="s">
        <v>4335</v>
      </c>
    </row>
    <row r="19" spans="1:6" ht="27.6">
      <c r="A19" s="3">
        <v>1</v>
      </c>
      <c r="B19" s="3" t="s">
        <v>9</v>
      </c>
      <c r="C19" s="3">
        <v>21101803</v>
      </c>
      <c r="D19" s="7" t="s">
        <v>4336</v>
      </c>
      <c r="E19" s="3" t="s">
        <v>60</v>
      </c>
      <c r="F19" s="4" t="s">
        <v>4337</v>
      </c>
    </row>
    <row r="20" spans="1:6" ht="41.4">
      <c r="A20" s="3">
        <v>1</v>
      </c>
      <c r="B20" s="3" t="s">
        <v>9</v>
      </c>
      <c r="C20" s="3">
        <v>11101505</v>
      </c>
      <c r="D20" s="7" t="s">
        <v>71</v>
      </c>
      <c r="E20" s="3" t="s">
        <v>1374</v>
      </c>
      <c r="F20" s="4" t="s">
        <v>4338</v>
      </c>
    </row>
    <row r="21" spans="1:6" ht="41.4">
      <c r="A21" s="3">
        <v>1</v>
      </c>
      <c r="B21" s="3" t="s">
        <v>9</v>
      </c>
      <c r="C21" s="3">
        <v>10191500</v>
      </c>
      <c r="D21" s="7" t="s">
        <v>3028</v>
      </c>
      <c r="E21" s="3" t="s">
        <v>76</v>
      </c>
      <c r="F21" s="4" t="s">
        <v>4339</v>
      </c>
    </row>
    <row r="22" spans="1:6" ht="55.2">
      <c r="A22" s="3">
        <v>1</v>
      </c>
      <c r="B22" s="3" t="s">
        <v>9</v>
      </c>
      <c r="C22" s="3">
        <v>10191500</v>
      </c>
      <c r="D22" s="7" t="s">
        <v>4340</v>
      </c>
      <c r="E22" s="3" t="s">
        <v>76</v>
      </c>
      <c r="F22" s="4" t="s">
        <v>4341</v>
      </c>
    </row>
    <row r="23" spans="1:6" ht="41.4">
      <c r="A23" s="3">
        <v>1</v>
      </c>
      <c r="B23" s="3" t="s">
        <v>9</v>
      </c>
      <c r="C23" s="3">
        <v>10191500</v>
      </c>
      <c r="D23" s="7" t="s">
        <v>75</v>
      </c>
      <c r="E23" s="3" t="s">
        <v>76</v>
      </c>
      <c r="F23" s="4" t="s">
        <v>4342</v>
      </c>
    </row>
    <row r="24" spans="1:6" ht="41.4">
      <c r="A24" s="3">
        <v>1</v>
      </c>
      <c r="B24" s="3" t="s">
        <v>9</v>
      </c>
      <c r="C24" s="3">
        <v>10191500</v>
      </c>
      <c r="D24" s="7" t="s">
        <v>78</v>
      </c>
      <c r="E24" s="3" t="s">
        <v>76</v>
      </c>
      <c r="F24" s="4" t="s">
        <v>4343</v>
      </c>
    </row>
    <row r="25" spans="1:6" ht="55.2">
      <c r="A25" s="3">
        <v>1</v>
      </c>
      <c r="B25" s="3" t="s">
        <v>9</v>
      </c>
      <c r="C25" s="3">
        <v>10191500</v>
      </c>
      <c r="D25" s="7" t="s">
        <v>80</v>
      </c>
      <c r="E25" s="3" t="s">
        <v>76</v>
      </c>
      <c r="F25" s="4" t="s">
        <v>4344</v>
      </c>
    </row>
    <row r="26" spans="1:6" ht="69">
      <c r="A26" s="3">
        <v>1</v>
      </c>
      <c r="B26" s="3" t="s">
        <v>9</v>
      </c>
      <c r="C26" s="3">
        <v>10191500</v>
      </c>
      <c r="D26" s="7" t="s">
        <v>82</v>
      </c>
      <c r="E26" s="3" t="s">
        <v>76</v>
      </c>
      <c r="F26" s="4" t="s">
        <v>4345</v>
      </c>
    </row>
    <row r="27" spans="1:6" ht="41.4">
      <c r="A27" s="3">
        <v>1</v>
      </c>
      <c r="B27" s="3" t="s">
        <v>9</v>
      </c>
      <c r="C27" s="3">
        <v>10191500</v>
      </c>
      <c r="D27" s="7" t="s">
        <v>84</v>
      </c>
      <c r="E27" s="3" t="s">
        <v>76</v>
      </c>
      <c r="F27" s="4" t="s">
        <v>4346</v>
      </c>
    </row>
    <row r="28" spans="1:6" ht="41.4">
      <c r="A28" s="3">
        <v>1</v>
      </c>
      <c r="B28" s="3" t="s">
        <v>9</v>
      </c>
      <c r="C28" s="3">
        <v>21101612</v>
      </c>
      <c r="D28" s="7" t="s">
        <v>93</v>
      </c>
      <c r="E28" s="3" t="s">
        <v>60</v>
      </c>
      <c r="F28" s="4" t="s">
        <v>4347</v>
      </c>
    </row>
    <row r="29" spans="1:6" ht="27.6">
      <c r="A29" s="3">
        <v>1</v>
      </c>
      <c r="B29" s="3" t="s">
        <v>9</v>
      </c>
      <c r="C29" s="3">
        <v>21101612</v>
      </c>
      <c r="D29" s="7" t="s">
        <v>93</v>
      </c>
      <c r="E29" s="3" t="s">
        <v>60</v>
      </c>
      <c r="F29" s="4" t="s">
        <v>4348</v>
      </c>
    </row>
    <row r="30" spans="1:6" ht="27.6">
      <c r="A30" s="3">
        <v>1</v>
      </c>
      <c r="B30" s="3" t="s">
        <v>9</v>
      </c>
      <c r="C30" s="3">
        <v>21101612</v>
      </c>
      <c r="D30" s="7" t="s">
        <v>96</v>
      </c>
      <c r="E30" s="3" t="s">
        <v>60</v>
      </c>
      <c r="F30" s="4" t="s">
        <v>4349</v>
      </c>
    </row>
    <row r="31" spans="1:6" ht="27.6">
      <c r="A31" s="3">
        <v>1</v>
      </c>
      <c r="B31" s="3" t="s">
        <v>9</v>
      </c>
      <c r="C31" s="3">
        <v>27112017</v>
      </c>
      <c r="D31" s="7" t="s">
        <v>99</v>
      </c>
      <c r="E31" s="3" t="s">
        <v>60</v>
      </c>
      <c r="F31" s="4" t="s">
        <v>4350</v>
      </c>
    </row>
    <row r="32" spans="1:6" ht="69">
      <c r="A32" s="3">
        <v>1</v>
      </c>
      <c r="B32" s="3" t="s">
        <v>9</v>
      </c>
      <c r="C32" s="3">
        <v>10171500</v>
      </c>
      <c r="D32" s="7" t="s">
        <v>101</v>
      </c>
      <c r="E32" s="3" t="s">
        <v>87</v>
      </c>
      <c r="F32" s="4" t="s">
        <v>4351</v>
      </c>
    </row>
    <row r="33" spans="1:6" ht="82.8">
      <c r="A33" s="3">
        <v>1</v>
      </c>
      <c r="B33" s="3" t="s">
        <v>9</v>
      </c>
      <c r="C33" s="3">
        <v>10171500</v>
      </c>
      <c r="D33" s="7" t="s">
        <v>103</v>
      </c>
      <c r="E33" s="3" t="s">
        <v>76</v>
      </c>
      <c r="F33" s="4" t="s">
        <v>4352</v>
      </c>
    </row>
    <row r="34" spans="1:6" ht="27.6">
      <c r="A34" s="3">
        <v>1</v>
      </c>
      <c r="B34" s="3" t="s">
        <v>9</v>
      </c>
      <c r="C34" s="3">
        <v>10171506</v>
      </c>
      <c r="D34" s="7" t="s">
        <v>105</v>
      </c>
      <c r="E34" s="3" t="s">
        <v>106</v>
      </c>
      <c r="F34" s="4" t="s">
        <v>4353</v>
      </c>
    </row>
    <row r="35" spans="1:6" ht="55.2">
      <c r="A35" s="3">
        <v>1</v>
      </c>
      <c r="B35" s="3" t="s">
        <v>9</v>
      </c>
      <c r="C35" s="3">
        <v>10171500</v>
      </c>
      <c r="D35" s="7" t="s">
        <v>108</v>
      </c>
      <c r="E35" s="3" t="s">
        <v>106</v>
      </c>
      <c r="F35" s="4" t="s">
        <v>4354</v>
      </c>
    </row>
    <row r="36" spans="1:6" ht="27.6">
      <c r="A36" s="3">
        <v>1</v>
      </c>
      <c r="B36" s="3" t="s">
        <v>9</v>
      </c>
      <c r="C36" s="3">
        <v>24111503</v>
      </c>
      <c r="D36" s="7" t="s">
        <v>3031</v>
      </c>
      <c r="E36" s="3" t="s">
        <v>4355</v>
      </c>
      <c r="F36" s="4" t="s">
        <v>4356</v>
      </c>
    </row>
    <row r="37" spans="1:6" ht="41.4">
      <c r="A37" s="3">
        <v>1</v>
      </c>
      <c r="B37" s="3" t="s">
        <v>9</v>
      </c>
      <c r="C37" s="3">
        <v>24111503</v>
      </c>
      <c r="D37" s="7" t="s">
        <v>4357</v>
      </c>
      <c r="E37" s="3" t="s">
        <v>4355</v>
      </c>
      <c r="F37" s="4" t="s">
        <v>4358</v>
      </c>
    </row>
    <row r="38" spans="1:6" ht="55.2">
      <c r="A38" s="3">
        <v>1</v>
      </c>
      <c r="B38" s="3" t="s">
        <v>9</v>
      </c>
      <c r="C38" s="3">
        <v>24111503</v>
      </c>
      <c r="D38" s="7" t="s">
        <v>4359</v>
      </c>
      <c r="E38" s="3" t="s">
        <v>4355</v>
      </c>
      <c r="F38" s="4" t="s">
        <v>4360</v>
      </c>
    </row>
    <row r="39" spans="1:6" ht="27.6">
      <c r="A39" s="3">
        <v>1</v>
      </c>
      <c r="B39" s="3" t="s">
        <v>9</v>
      </c>
      <c r="C39" s="3">
        <v>24111503</v>
      </c>
      <c r="D39" s="7" t="s">
        <v>115</v>
      </c>
      <c r="E39" s="3" t="s">
        <v>4355</v>
      </c>
      <c r="F39" s="4" t="s">
        <v>4361</v>
      </c>
    </row>
    <row r="40" spans="1:6" ht="27.6">
      <c r="A40" s="3">
        <v>1</v>
      </c>
      <c r="B40" s="3" t="s">
        <v>9</v>
      </c>
      <c r="C40" s="3">
        <v>24111503</v>
      </c>
      <c r="D40" s="7" t="s">
        <v>113</v>
      </c>
      <c r="E40" s="3" t="s">
        <v>4355</v>
      </c>
      <c r="F40" s="4" t="s">
        <v>4362</v>
      </c>
    </row>
    <row r="41" spans="1:6" ht="41.4">
      <c r="A41" s="3">
        <v>1</v>
      </c>
      <c r="B41" s="3" t="s">
        <v>9</v>
      </c>
      <c r="C41" s="3">
        <v>24111503</v>
      </c>
      <c r="D41" s="7" t="s">
        <v>4363</v>
      </c>
      <c r="E41" s="3" t="s">
        <v>120</v>
      </c>
      <c r="F41" s="4" t="s">
        <v>4364</v>
      </c>
    </row>
    <row r="42" spans="1:6" ht="41.4">
      <c r="A42" s="3">
        <v>1</v>
      </c>
      <c r="B42" s="3" t="s">
        <v>9</v>
      </c>
      <c r="C42" s="3">
        <v>24111503</v>
      </c>
      <c r="D42" s="7" t="s">
        <v>4365</v>
      </c>
      <c r="E42" s="3" t="s">
        <v>120</v>
      </c>
      <c r="F42" s="4" t="s">
        <v>4366</v>
      </c>
    </row>
    <row r="43" spans="1:6" ht="27.6">
      <c r="A43" s="3">
        <v>1</v>
      </c>
      <c r="B43" s="3" t="s">
        <v>9</v>
      </c>
      <c r="C43" s="3">
        <v>40141731</v>
      </c>
      <c r="D43" s="7" t="s">
        <v>124</v>
      </c>
      <c r="E43" s="3" t="s">
        <v>60</v>
      </c>
      <c r="F43" s="4" t="s">
        <v>4367</v>
      </c>
    </row>
    <row r="44" spans="1:6" ht="27.6">
      <c r="A44" s="3">
        <v>1</v>
      </c>
      <c r="B44" s="3" t="s">
        <v>9</v>
      </c>
      <c r="C44" s="3">
        <v>40141731</v>
      </c>
      <c r="D44" s="7" t="s">
        <v>126</v>
      </c>
      <c r="E44" s="3" t="s">
        <v>60</v>
      </c>
      <c r="F44" s="4" t="s">
        <v>4368</v>
      </c>
    </row>
    <row r="45" spans="1:6" ht="41.4">
      <c r="A45" s="3">
        <v>1</v>
      </c>
      <c r="B45" s="3" t="s">
        <v>9</v>
      </c>
      <c r="C45" s="3">
        <v>40141731</v>
      </c>
      <c r="D45" s="7" t="s">
        <v>3032</v>
      </c>
      <c r="E45" s="3" t="s">
        <v>60</v>
      </c>
      <c r="F45" s="4" t="s">
        <v>4369</v>
      </c>
    </row>
    <row r="46" spans="1:6" ht="27.6">
      <c r="A46" s="3">
        <v>1</v>
      </c>
      <c r="B46" s="3" t="s">
        <v>9</v>
      </c>
      <c r="C46" s="3">
        <v>40141731</v>
      </c>
      <c r="D46" s="7" t="s">
        <v>3033</v>
      </c>
      <c r="E46" s="3" t="s">
        <v>60</v>
      </c>
      <c r="F46" s="4" t="s">
        <v>4370</v>
      </c>
    </row>
    <row r="47" spans="1:6" ht="69">
      <c r="A47" s="3">
        <v>1</v>
      </c>
      <c r="B47" s="3" t="s">
        <v>9</v>
      </c>
      <c r="C47" s="3">
        <v>27112011</v>
      </c>
      <c r="D47" s="7" t="s">
        <v>128</v>
      </c>
      <c r="E47" s="3" t="s">
        <v>60</v>
      </c>
      <c r="F47" s="4" t="s">
        <v>4371</v>
      </c>
    </row>
    <row r="48" spans="1:6" ht="69">
      <c r="A48" s="3">
        <v>1</v>
      </c>
      <c r="B48" s="3" t="s">
        <v>9</v>
      </c>
      <c r="C48" s="3">
        <v>27112011</v>
      </c>
      <c r="D48" s="7" t="s">
        <v>131</v>
      </c>
      <c r="E48" s="3" t="s">
        <v>60</v>
      </c>
      <c r="F48" s="4" t="s">
        <v>4372</v>
      </c>
    </row>
    <row r="49" spans="1:6" ht="69">
      <c r="A49" s="3">
        <v>1</v>
      </c>
      <c r="B49" s="3" t="s">
        <v>9</v>
      </c>
      <c r="C49" s="3">
        <v>27112011</v>
      </c>
      <c r="D49" s="7" t="s">
        <v>135</v>
      </c>
      <c r="E49" s="3" t="s">
        <v>60</v>
      </c>
      <c r="F49" s="4" t="s">
        <v>4373</v>
      </c>
    </row>
    <row r="50" spans="1:6" ht="41.4">
      <c r="A50" s="3">
        <v>1</v>
      </c>
      <c r="B50" s="3" t="s">
        <v>9</v>
      </c>
      <c r="C50" s="3">
        <v>10171801</v>
      </c>
      <c r="D50" s="7" t="s">
        <v>137</v>
      </c>
      <c r="E50" s="3" t="s">
        <v>106</v>
      </c>
      <c r="F50" s="4" t="s">
        <v>4374</v>
      </c>
    </row>
    <row r="51" spans="1:6" ht="41.4">
      <c r="A51" s="3">
        <v>1</v>
      </c>
      <c r="B51" s="3" t="s">
        <v>9</v>
      </c>
      <c r="C51" s="3">
        <v>10191500</v>
      </c>
      <c r="D51" s="7" t="s">
        <v>139</v>
      </c>
      <c r="E51" s="3" t="s">
        <v>76</v>
      </c>
      <c r="F51" s="4" t="s">
        <v>4375</v>
      </c>
    </row>
    <row r="52" spans="1:6" ht="27.6">
      <c r="A52" s="3">
        <v>1</v>
      </c>
      <c r="B52" s="3" t="s">
        <v>9</v>
      </c>
      <c r="C52" s="3">
        <v>40142008</v>
      </c>
      <c r="D52" s="7" t="s">
        <v>141</v>
      </c>
      <c r="E52" s="3" t="s">
        <v>120</v>
      </c>
      <c r="F52" s="4" t="s">
        <v>4376</v>
      </c>
    </row>
    <row r="53" spans="1:6" ht="96.6">
      <c r="A53" s="3">
        <v>1</v>
      </c>
      <c r="B53" s="3" t="s">
        <v>9</v>
      </c>
      <c r="C53" s="3">
        <v>41114001</v>
      </c>
      <c r="D53" s="7" t="s">
        <v>147</v>
      </c>
      <c r="E53" s="3" t="s">
        <v>60</v>
      </c>
      <c r="F53" s="4" t="s">
        <v>4377</v>
      </c>
    </row>
    <row r="54" spans="1:6" ht="27.6">
      <c r="A54" s="3">
        <v>1</v>
      </c>
      <c r="B54" s="3" t="s">
        <v>9</v>
      </c>
      <c r="C54" s="3">
        <v>40142008</v>
      </c>
      <c r="D54" s="7" t="s">
        <v>3034</v>
      </c>
      <c r="E54" s="3" t="s">
        <v>120</v>
      </c>
      <c r="F54" s="4" t="s">
        <v>4378</v>
      </c>
    </row>
    <row r="55" spans="1:6" ht="55.2">
      <c r="A55" s="3">
        <v>1</v>
      </c>
      <c r="B55" s="3" t="s">
        <v>9</v>
      </c>
      <c r="C55" s="3">
        <v>12161913</v>
      </c>
      <c r="D55" s="7" t="s">
        <v>149</v>
      </c>
      <c r="E55" s="3" t="s">
        <v>50</v>
      </c>
      <c r="F55" s="4" t="s">
        <v>4379</v>
      </c>
    </row>
    <row r="56" spans="1:6" ht="41.4">
      <c r="A56" s="3">
        <v>1</v>
      </c>
      <c r="B56" s="3" t="s">
        <v>9</v>
      </c>
      <c r="C56" s="3">
        <v>12161913</v>
      </c>
      <c r="D56" s="7" t="s">
        <v>151</v>
      </c>
      <c r="E56" s="3" t="s">
        <v>1374</v>
      </c>
      <c r="F56" s="4" t="s">
        <v>4380</v>
      </c>
    </row>
    <row r="57" spans="1:6" ht="27.6">
      <c r="A57" s="3">
        <v>1</v>
      </c>
      <c r="B57" s="3" t="s">
        <v>9</v>
      </c>
      <c r="C57" s="3">
        <v>40141734</v>
      </c>
      <c r="D57" s="7" t="s">
        <v>153</v>
      </c>
      <c r="E57" s="3" t="s">
        <v>60</v>
      </c>
      <c r="F57" s="4" t="s">
        <v>4381</v>
      </c>
    </row>
    <row r="58" spans="1:6" ht="41.4">
      <c r="A58" s="3">
        <v>1</v>
      </c>
      <c r="B58" s="3" t="s">
        <v>9</v>
      </c>
      <c r="C58" s="3">
        <v>40141734</v>
      </c>
      <c r="D58" s="7" t="s">
        <v>4382</v>
      </c>
      <c r="E58" s="3" t="s">
        <v>60</v>
      </c>
      <c r="F58" s="4" t="s">
        <v>4383</v>
      </c>
    </row>
    <row r="59" spans="1:6" ht="27.6">
      <c r="A59" s="3">
        <v>1</v>
      </c>
      <c r="B59" s="3" t="s">
        <v>9</v>
      </c>
      <c r="C59" s="3">
        <v>40141734</v>
      </c>
      <c r="D59" s="7" t="s">
        <v>4384</v>
      </c>
      <c r="E59" s="3" t="s">
        <v>60</v>
      </c>
      <c r="F59" s="4" t="s">
        <v>4385</v>
      </c>
    </row>
    <row r="60" spans="1:6">
      <c r="A60" s="3">
        <v>1</v>
      </c>
      <c r="B60" s="3" t="s">
        <v>9</v>
      </c>
      <c r="C60" s="3">
        <v>40141734</v>
      </c>
      <c r="D60" s="7" t="s">
        <v>159</v>
      </c>
      <c r="E60" s="3" t="s">
        <v>60</v>
      </c>
      <c r="F60" s="4" t="s">
        <v>4386</v>
      </c>
    </row>
    <row r="61" spans="1:6" ht="27.6">
      <c r="A61" s="3">
        <v>1</v>
      </c>
      <c r="B61" s="3" t="s">
        <v>9</v>
      </c>
      <c r="C61" s="3">
        <v>40141734</v>
      </c>
      <c r="D61" s="7" t="s">
        <v>4387</v>
      </c>
      <c r="E61" s="3" t="s">
        <v>60</v>
      </c>
      <c r="F61" s="4" t="s">
        <v>4388</v>
      </c>
    </row>
    <row r="62" spans="1:6" ht="55.2">
      <c r="A62" s="3">
        <v>1</v>
      </c>
      <c r="B62" s="3" t="s">
        <v>9</v>
      </c>
      <c r="C62" s="3">
        <v>10191500</v>
      </c>
      <c r="D62" s="7" t="s">
        <v>3035</v>
      </c>
      <c r="E62" s="3" t="s">
        <v>106</v>
      </c>
      <c r="F62" s="4" t="s">
        <v>4389</v>
      </c>
    </row>
    <row r="63" spans="1:6" ht="27.6">
      <c r="A63" s="3">
        <v>1</v>
      </c>
      <c r="B63" s="3" t="s">
        <v>9</v>
      </c>
      <c r="C63" s="3">
        <v>24111511</v>
      </c>
      <c r="D63" s="7" t="s">
        <v>4390</v>
      </c>
      <c r="E63" s="3" t="s">
        <v>60</v>
      </c>
      <c r="F63" s="4" t="s">
        <v>4391</v>
      </c>
    </row>
    <row r="64" spans="1:6" ht="82.8">
      <c r="A64" s="3">
        <v>1</v>
      </c>
      <c r="B64" s="3" t="s">
        <v>9</v>
      </c>
      <c r="C64" s="3">
        <v>22101703</v>
      </c>
      <c r="D64" s="7" t="s">
        <v>4392</v>
      </c>
      <c r="E64" s="3" t="s">
        <v>60</v>
      </c>
      <c r="F64" s="4" t="s">
        <v>4393</v>
      </c>
    </row>
    <row r="65" spans="1:6">
      <c r="A65" s="3">
        <v>1</v>
      </c>
      <c r="B65" s="3" t="s">
        <v>9</v>
      </c>
      <c r="C65" s="3">
        <v>31151504</v>
      </c>
      <c r="D65" s="7" t="s">
        <v>4394</v>
      </c>
      <c r="E65" s="3" t="s">
        <v>120</v>
      </c>
      <c r="F65" s="4" t="s">
        <v>4395</v>
      </c>
    </row>
    <row r="66" spans="1:6" ht="41.4">
      <c r="A66" s="3">
        <v>1</v>
      </c>
      <c r="B66" s="3" t="s">
        <v>9</v>
      </c>
      <c r="C66" s="3">
        <v>30111604</v>
      </c>
      <c r="D66" s="7" t="s">
        <v>173</v>
      </c>
      <c r="E66" s="3" t="s">
        <v>106</v>
      </c>
      <c r="F66" s="4" t="s">
        <v>4396</v>
      </c>
    </row>
    <row r="67" spans="1:6" ht="82.8">
      <c r="A67" s="3">
        <v>1</v>
      </c>
      <c r="B67" s="3" t="s">
        <v>9</v>
      </c>
      <c r="C67" s="3">
        <v>11101508</v>
      </c>
      <c r="D67" s="7" t="s">
        <v>175</v>
      </c>
      <c r="E67" s="3" t="s">
        <v>106</v>
      </c>
      <c r="F67" s="4" t="s">
        <v>4397</v>
      </c>
    </row>
    <row r="68" spans="1:6" ht="41.4">
      <c r="A68" s="3">
        <v>1</v>
      </c>
      <c r="B68" s="3" t="s">
        <v>9</v>
      </c>
      <c r="C68" s="3">
        <v>11101500</v>
      </c>
      <c r="D68" s="7" t="s">
        <v>177</v>
      </c>
      <c r="E68" s="3" t="s">
        <v>50</v>
      </c>
      <c r="F68" s="4" t="s">
        <v>4398</v>
      </c>
    </row>
    <row r="69" spans="1:6" ht="41.4">
      <c r="A69" s="3">
        <v>1</v>
      </c>
      <c r="B69" s="3" t="s">
        <v>9</v>
      </c>
      <c r="C69" s="3">
        <v>10171802</v>
      </c>
      <c r="D69" s="7" t="s">
        <v>179</v>
      </c>
      <c r="E69" s="3" t="s">
        <v>106</v>
      </c>
      <c r="F69" s="4" t="s">
        <v>4399</v>
      </c>
    </row>
    <row r="70" spans="1:6" ht="41.4">
      <c r="A70" s="3">
        <v>1</v>
      </c>
      <c r="B70" s="3" t="s">
        <v>9</v>
      </c>
      <c r="C70" s="3">
        <v>10191500</v>
      </c>
      <c r="D70" s="7" t="s">
        <v>181</v>
      </c>
      <c r="E70" s="3" t="s">
        <v>76</v>
      </c>
      <c r="F70" s="4" t="s">
        <v>4400</v>
      </c>
    </row>
    <row r="71" spans="1:6" ht="27.6">
      <c r="A71" s="3">
        <v>1</v>
      </c>
      <c r="B71" s="3" t="s">
        <v>9</v>
      </c>
      <c r="C71" s="3">
        <v>10191500</v>
      </c>
      <c r="D71" s="7" t="s">
        <v>183</v>
      </c>
      <c r="E71" s="3" t="s">
        <v>76</v>
      </c>
      <c r="F71" s="4" t="s">
        <v>4401</v>
      </c>
    </row>
    <row r="72" spans="1:6" ht="27.6">
      <c r="A72" s="3">
        <v>1</v>
      </c>
      <c r="B72" s="3" t="s">
        <v>9</v>
      </c>
      <c r="C72" s="3">
        <v>10191500</v>
      </c>
      <c r="D72" s="7" t="s">
        <v>185</v>
      </c>
      <c r="E72" s="3" t="s">
        <v>76</v>
      </c>
      <c r="F72" s="4" t="s">
        <v>4401</v>
      </c>
    </row>
    <row r="73" spans="1:6" ht="55.2">
      <c r="A73" s="3">
        <v>1</v>
      </c>
      <c r="B73" s="3" t="s">
        <v>9</v>
      </c>
      <c r="C73" s="3">
        <v>10171605</v>
      </c>
      <c r="D73" s="7" t="s">
        <v>189</v>
      </c>
      <c r="E73" s="3" t="s">
        <v>106</v>
      </c>
      <c r="F73" s="4" t="s">
        <v>4402</v>
      </c>
    </row>
    <row r="74" spans="1:6" ht="41.4">
      <c r="A74" s="3">
        <v>1</v>
      </c>
      <c r="B74" s="3" t="s">
        <v>9</v>
      </c>
      <c r="C74" s="3">
        <v>10171605</v>
      </c>
      <c r="D74" s="7" t="s">
        <v>3037</v>
      </c>
      <c r="E74" s="3" t="s">
        <v>106</v>
      </c>
      <c r="F74" s="4" t="s">
        <v>4403</v>
      </c>
    </row>
    <row r="75" spans="1:6" ht="41.4">
      <c r="A75" s="3">
        <v>1</v>
      </c>
      <c r="B75" s="3" t="s">
        <v>9</v>
      </c>
      <c r="C75" s="3">
        <v>10171605</v>
      </c>
      <c r="D75" s="7" t="s">
        <v>193</v>
      </c>
      <c r="E75" s="3" t="s">
        <v>106</v>
      </c>
      <c r="F75" s="4" t="s">
        <v>4404</v>
      </c>
    </row>
    <row r="76" spans="1:6" ht="96.6">
      <c r="A76" s="3">
        <v>1</v>
      </c>
      <c r="B76" s="3" t="s">
        <v>9</v>
      </c>
      <c r="C76" s="3">
        <v>10171605</v>
      </c>
      <c r="D76" s="7" t="s">
        <v>3038</v>
      </c>
      <c r="E76" s="3" t="s">
        <v>106</v>
      </c>
      <c r="F76" s="4" t="s">
        <v>4405</v>
      </c>
    </row>
    <row r="77" spans="1:6" ht="96.6">
      <c r="A77" s="3">
        <v>1</v>
      </c>
      <c r="B77" s="3" t="s">
        <v>9</v>
      </c>
      <c r="C77" s="3">
        <v>10171608</v>
      </c>
      <c r="D77" s="7" t="s">
        <v>195</v>
      </c>
      <c r="E77" s="3" t="s">
        <v>106</v>
      </c>
      <c r="F77" s="4" t="s">
        <v>4406</v>
      </c>
    </row>
    <row r="78" spans="1:6" ht="55.2">
      <c r="A78" s="3">
        <v>1</v>
      </c>
      <c r="B78" s="3" t="s">
        <v>9</v>
      </c>
      <c r="C78" s="3">
        <v>10171505</v>
      </c>
      <c r="D78" s="7" t="s">
        <v>4407</v>
      </c>
      <c r="E78" s="3" t="s">
        <v>76</v>
      </c>
      <c r="F78" s="4" t="s">
        <v>4408</v>
      </c>
    </row>
    <row r="79" spans="1:6" ht="55.2">
      <c r="A79" s="3">
        <v>1</v>
      </c>
      <c r="B79" s="3" t="s">
        <v>9</v>
      </c>
      <c r="C79" s="3">
        <v>10171505</v>
      </c>
      <c r="D79" s="7" t="s">
        <v>4409</v>
      </c>
      <c r="E79" s="3" t="s">
        <v>76</v>
      </c>
      <c r="F79" s="4" t="s">
        <v>4410</v>
      </c>
    </row>
    <row r="80" spans="1:6" ht="41.4">
      <c r="A80" s="3">
        <v>1</v>
      </c>
      <c r="B80" s="3" t="s">
        <v>9</v>
      </c>
      <c r="C80" s="3">
        <v>10171505</v>
      </c>
      <c r="D80" s="7" t="s">
        <v>4411</v>
      </c>
      <c r="E80" s="3" t="s">
        <v>76</v>
      </c>
      <c r="F80" s="4" t="s">
        <v>4412</v>
      </c>
    </row>
    <row r="81" spans="1:6" ht="41.4">
      <c r="A81" s="3">
        <v>1</v>
      </c>
      <c r="B81" s="3" t="s">
        <v>9</v>
      </c>
      <c r="C81" s="3">
        <v>10171603</v>
      </c>
      <c r="D81" s="7" t="s">
        <v>204</v>
      </c>
      <c r="E81" s="3" t="s">
        <v>106</v>
      </c>
      <c r="F81" s="4" t="s">
        <v>4413</v>
      </c>
    </row>
    <row r="82" spans="1:6" ht="55.2">
      <c r="A82" s="3">
        <v>1</v>
      </c>
      <c r="B82" s="3" t="s">
        <v>9</v>
      </c>
      <c r="C82" s="3">
        <v>10171602</v>
      </c>
      <c r="D82" s="7" t="s">
        <v>4414</v>
      </c>
      <c r="E82" s="3" t="s">
        <v>106</v>
      </c>
      <c r="F82" s="4" t="s">
        <v>4415</v>
      </c>
    </row>
    <row r="83" spans="1:6" ht="55.2">
      <c r="A83" s="3">
        <v>1</v>
      </c>
      <c r="B83" s="3" t="s">
        <v>9</v>
      </c>
      <c r="C83" s="3">
        <v>10171500</v>
      </c>
      <c r="D83" s="7" t="s">
        <v>4416</v>
      </c>
      <c r="E83" s="3" t="s">
        <v>106</v>
      </c>
      <c r="F83" s="4" t="s">
        <v>4417</v>
      </c>
    </row>
    <row r="84" spans="1:6" ht="27.6">
      <c r="A84" s="3">
        <v>1</v>
      </c>
      <c r="B84" s="3" t="s">
        <v>9</v>
      </c>
      <c r="C84" s="3">
        <v>10171600</v>
      </c>
      <c r="D84" s="7" t="s">
        <v>4418</v>
      </c>
      <c r="E84" s="3" t="s">
        <v>72</v>
      </c>
      <c r="F84" s="4" t="s">
        <v>4419</v>
      </c>
    </row>
    <row r="85" spans="1:6" ht="27.6">
      <c r="A85" s="3">
        <v>1</v>
      </c>
      <c r="B85" s="3" t="s">
        <v>9</v>
      </c>
      <c r="C85" s="3">
        <v>10171600</v>
      </c>
      <c r="D85" s="7" t="s">
        <v>4420</v>
      </c>
      <c r="E85" s="3" t="s">
        <v>72</v>
      </c>
      <c r="F85" s="4" t="s">
        <v>4421</v>
      </c>
    </row>
    <row r="86" spans="1:6" ht="27.6">
      <c r="A86" s="3">
        <v>1</v>
      </c>
      <c r="B86" s="3" t="s">
        <v>9</v>
      </c>
      <c r="C86" s="3">
        <v>10171610</v>
      </c>
      <c r="D86" s="7" t="s">
        <v>4422</v>
      </c>
      <c r="E86" s="3" t="s">
        <v>72</v>
      </c>
      <c r="F86" s="4" t="s">
        <v>4423</v>
      </c>
    </row>
    <row r="87" spans="1:6" ht="69">
      <c r="A87" s="3">
        <v>1</v>
      </c>
      <c r="B87" s="3" t="s">
        <v>9</v>
      </c>
      <c r="C87" s="3">
        <v>10171601</v>
      </c>
      <c r="D87" s="7" t="s">
        <v>214</v>
      </c>
      <c r="E87" s="3" t="s">
        <v>106</v>
      </c>
      <c r="F87" s="4" t="s">
        <v>4424</v>
      </c>
    </row>
    <row r="88" spans="1:6" ht="27.6">
      <c r="A88" s="3">
        <v>1</v>
      </c>
      <c r="B88" s="3" t="s">
        <v>9</v>
      </c>
      <c r="C88" s="3">
        <v>12352319</v>
      </c>
      <c r="D88" s="7" t="s">
        <v>3039</v>
      </c>
      <c r="E88" s="3" t="s">
        <v>72</v>
      </c>
      <c r="F88" s="4" t="s">
        <v>4425</v>
      </c>
    </row>
    <row r="89" spans="1:6" ht="41.4">
      <c r="A89" s="3">
        <v>1</v>
      </c>
      <c r="B89" s="3" t="s">
        <v>9</v>
      </c>
      <c r="C89" s="3">
        <v>10171607</v>
      </c>
      <c r="D89" s="7" t="s">
        <v>4426</v>
      </c>
      <c r="E89" s="3" t="s">
        <v>72</v>
      </c>
      <c r="F89" s="4" t="s">
        <v>4427</v>
      </c>
    </row>
    <row r="90" spans="1:6" ht="27.6">
      <c r="A90" s="3">
        <v>1</v>
      </c>
      <c r="B90" s="3" t="s">
        <v>9</v>
      </c>
      <c r="C90" s="3">
        <v>10171600</v>
      </c>
      <c r="D90" s="7" t="s">
        <v>4428</v>
      </c>
      <c r="E90" s="3" t="s">
        <v>106</v>
      </c>
      <c r="F90" s="4" t="s">
        <v>4429</v>
      </c>
    </row>
    <row r="91" spans="1:6" ht="41.4">
      <c r="A91" s="3">
        <v>1</v>
      </c>
      <c r="B91" s="3" t="s">
        <v>9</v>
      </c>
      <c r="C91" s="3">
        <v>10171608</v>
      </c>
      <c r="D91" s="7" t="s">
        <v>208</v>
      </c>
      <c r="E91" s="3" t="s">
        <v>106</v>
      </c>
      <c r="F91" s="4" t="s">
        <v>4430</v>
      </c>
    </row>
    <row r="92" spans="1:6" ht="27.6">
      <c r="A92" s="3">
        <v>1</v>
      </c>
      <c r="B92" s="3" t="s">
        <v>9</v>
      </c>
      <c r="C92" s="3">
        <v>11151511</v>
      </c>
      <c r="D92" s="7" t="s">
        <v>233</v>
      </c>
      <c r="E92" s="3" t="s">
        <v>120</v>
      </c>
      <c r="F92" s="4" t="s">
        <v>4431</v>
      </c>
    </row>
    <row r="93" spans="1:6">
      <c r="A93" s="3">
        <v>1</v>
      </c>
      <c r="B93" s="3" t="s">
        <v>9</v>
      </c>
      <c r="C93" s="3">
        <v>40161502</v>
      </c>
      <c r="D93" s="7" t="s">
        <v>4432</v>
      </c>
      <c r="E93" s="3" t="s">
        <v>60</v>
      </c>
      <c r="F93" s="4" t="s">
        <v>4433</v>
      </c>
    </row>
    <row r="94" spans="1:6">
      <c r="A94" s="3">
        <v>1</v>
      </c>
      <c r="B94" s="3" t="s">
        <v>9</v>
      </c>
      <c r="C94" s="3">
        <v>40161502</v>
      </c>
      <c r="D94" s="7" t="s">
        <v>4434</v>
      </c>
      <c r="E94" s="3" t="s">
        <v>60</v>
      </c>
      <c r="F94" s="4" t="s">
        <v>4435</v>
      </c>
    </row>
    <row r="95" spans="1:6">
      <c r="A95" s="3">
        <v>1</v>
      </c>
      <c r="B95" s="3" t="s">
        <v>9</v>
      </c>
      <c r="C95" s="3">
        <v>40161502</v>
      </c>
      <c r="D95" s="7" t="s">
        <v>4436</v>
      </c>
      <c r="E95" s="3" t="s">
        <v>60</v>
      </c>
      <c r="F95" s="4" t="s">
        <v>4437</v>
      </c>
    </row>
    <row r="96" spans="1:6">
      <c r="A96" s="3">
        <v>1</v>
      </c>
      <c r="B96" s="3" t="s">
        <v>9</v>
      </c>
      <c r="C96" s="3">
        <v>40161502</v>
      </c>
      <c r="D96" s="7" t="s">
        <v>4438</v>
      </c>
      <c r="E96" s="3" t="s">
        <v>60</v>
      </c>
      <c r="F96" s="4" t="s">
        <v>4439</v>
      </c>
    </row>
    <row r="97" spans="1:6">
      <c r="A97" s="3">
        <v>1</v>
      </c>
      <c r="B97" s="3" t="s">
        <v>9</v>
      </c>
      <c r="C97" s="3">
        <v>40141734</v>
      </c>
      <c r="D97" s="7" t="s">
        <v>239</v>
      </c>
      <c r="E97" s="3" t="s">
        <v>60</v>
      </c>
      <c r="F97" s="4" t="s">
        <v>4440</v>
      </c>
    </row>
    <row r="98" spans="1:6" ht="41.4">
      <c r="A98" s="3">
        <v>1</v>
      </c>
      <c r="B98" s="3" t="s">
        <v>9</v>
      </c>
      <c r="C98" s="3">
        <v>40141734</v>
      </c>
      <c r="D98" s="7" t="s">
        <v>241</v>
      </c>
      <c r="E98" s="3" t="s">
        <v>60</v>
      </c>
      <c r="F98" s="4" t="s">
        <v>256</v>
      </c>
    </row>
    <row r="99" spans="1:6" ht="41.4">
      <c r="A99" s="3">
        <v>1</v>
      </c>
      <c r="B99" s="3" t="s">
        <v>9</v>
      </c>
      <c r="C99" s="3">
        <v>10191511</v>
      </c>
      <c r="D99" s="7" t="s">
        <v>4441</v>
      </c>
      <c r="E99" s="3" t="s">
        <v>60</v>
      </c>
      <c r="F99" s="4" t="s">
        <v>4442</v>
      </c>
    </row>
    <row r="100" spans="1:6" ht="96.6">
      <c r="A100" s="3">
        <v>1</v>
      </c>
      <c r="B100" s="3" t="s">
        <v>9</v>
      </c>
      <c r="C100" s="3">
        <v>21101800</v>
      </c>
      <c r="D100" s="7" t="s">
        <v>245</v>
      </c>
      <c r="E100" s="3" t="s">
        <v>60</v>
      </c>
      <c r="F100" s="4" t="s">
        <v>4443</v>
      </c>
    </row>
    <row r="101" spans="1:6" ht="41.4">
      <c r="A101" s="3">
        <v>1</v>
      </c>
      <c r="B101" s="3" t="s">
        <v>9</v>
      </c>
      <c r="C101" s="3">
        <v>10171702</v>
      </c>
      <c r="D101" s="7" t="s">
        <v>4444</v>
      </c>
      <c r="E101" s="3" t="s">
        <v>76</v>
      </c>
      <c r="F101" s="4" t="s">
        <v>4445</v>
      </c>
    </row>
    <row r="102" spans="1:6" ht="27.6">
      <c r="A102" s="3">
        <v>1</v>
      </c>
      <c r="B102" s="3" t="s">
        <v>9</v>
      </c>
      <c r="C102" s="3">
        <v>10171702</v>
      </c>
      <c r="D102" s="7" t="s">
        <v>4446</v>
      </c>
      <c r="E102" s="3" t="s">
        <v>76</v>
      </c>
      <c r="F102" s="4" t="s">
        <v>4447</v>
      </c>
    </row>
    <row r="103" spans="1:6" ht="55.2">
      <c r="A103" s="3">
        <v>1</v>
      </c>
      <c r="B103" s="3" t="s">
        <v>9</v>
      </c>
      <c r="C103" s="3">
        <v>10171702</v>
      </c>
      <c r="D103" s="7" t="s">
        <v>251</v>
      </c>
      <c r="E103" s="3" t="s">
        <v>106</v>
      </c>
      <c r="F103" s="4" t="s">
        <v>4448</v>
      </c>
    </row>
    <row r="104" spans="1:6" ht="27.6">
      <c r="A104" s="3">
        <v>1</v>
      </c>
      <c r="B104" s="3" t="s">
        <v>9</v>
      </c>
      <c r="C104" s="3">
        <v>10171702</v>
      </c>
      <c r="D104" s="7" t="s">
        <v>4449</v>
      </c>
      <c r="E104" s="3" t="s">
        <v>76</v>
      </c>
      <c r="F104" s="4" t="s">
        <v>4450</v>
      </c>
    </row>
    <row r="105" spans="1:6" ht="55.2">
      <c r="A105" s="3">
        <v>1</v>
      </c>
      <c r="B105" s="3" t="s">
        <v>9</v>
      </c>
      <c r="C105" s="3">
        <v>10171702</v>
      </c>
      <c r="D105" s="7" t="s">
        <v>255</v>
      </c>
      <c r="E105" s="3" t="s">
        <v>106</v>
      </c>
      <c r="F105" s="4" t="s">
        <v>4451</v>
      </c>
    </row>
    <row r="106" spans="1:6" ht="55.2">
      <c r="A106" s="3">
        <v>1</v>
      </c>
      <c r="B106" s="3" t="s">
        <v>9</v>
      </c>
      <c r="C106" s="3">
        <v>10171702</v>
      </c>
      <c r="D106" s="7" t="s">
        <v>257</v>
      </c>
      <c r="E106" s="3" t="s">
        <v>106</v>
      </c>
      <c r="F106" s="4" t="s">
        <v>4452</v>
      </c>
    </row>
    <row r="107" spans="1:6" ht="82.8">
      <c r="A107" s="3">
        <v>1</v>
      </c>
      <c r="B107" s="3" t="s">
        <v>9</v>
      </c>
      <c r="C107" s="3">
        <v>10171702</v>
      </c>
      <c r="D107" s="7" t="s">
        <v>3043</v>
      </c>
      <c r="E107" s="3" t="s">
        <v>106</v>
      </c>
      <c r="F107" s="4" t="s">
        <v>4453</v>
      </c>
    </row>
    <row r="108" spans="1:6" ht="69">
      <c r="A108" s="3">
        <v>1</v>
      </c>
      <c r="B108" s="3" t="s">
        <v>9</v>
      </c>
      <c r="C108" s="3">
        <v>10171702</v>
      </c>
      <c r="D108" s="7" t="s">
        <v>4454</v>
      </c>
      <c r="E108" s="3" t="s">
        <v>106</v>
      </c>
      <c r="F108" s="4" t="s">
        <v>4455</v>
      </c>
    </row>
    <row r="109" spans="1:6" ht="55.2">
      <c r="A109" s="3">
        <v>1</v>
      </c>
      <c r="B109" s="3" t="s">
        <v>9</v>
      </c>
      <c r="C109" s="3">
        <v>10171702</v>
      </c>
      <c r="D109" s="7" t="s">
        <v>265</v>
      </c>
      <c r="E109" s="3" t="s">
        <v>50</v>
      </c>
      <c r="F109" s="4" t="s">
        <v>4456</v>
      </c>
    </row>
    <row r="110" spans="1:6" ht="27.6">
      <c r="A110" s="3">
        <v>1</v>
      </c>
      <c r="B110" s="3" t="s">
        <v>9</v>
      </c>
      <c r="C110" s="3">
        <v>10171702</v>
      </c>
      <c r="D110" s="7" t="s">
        <v>267</v>
      </c>
      <c r="E110" s="3" t="s">
        <v>50</v>
      </c>
      <c r="F110" s="4" t="s">
        <v>4457</v>
      </c>
    </row>
    <row r="111" spans="1:6" ht="55.2">
      <c r="A111" s="3">
        <v>1</v>
      </c>
      <c r="B111" s="3" t="s">
        <v>9</v>
      </c>
      <c r="C111" s="3">
        <v>10171702</v>
      </c>
      <c r="D111" s="7" t="s">
        <v>263</v>
      </c>
      <c r="E111" s="3" t="s">
        <v>50</v>
      </c>
      <c r="F111" s="4" t="s">
        <v>4458</v>
      </c>
    </row>
    <row r="112" spans="1:6" ht="27.6">
      <c r="A112" s="3">
        <v>1</v>
      </c>
      <c r="B112" s="3" t="s">
        <v>9</v>
      </c>
      <c r="C112" s="3">
        <v>10171702</v>
      </c>
      <c r="D112" s="7" t="s">
        <v>4459</v>
      </c>
      <c r="E112" s="3" t="s">
        <v>76</v>
      </c>
      <c r="F112" s="4" t="s">
        <v>4460</v>
      </c>
    </row>
    <row r="113" spans="1:6" ht="27.6">
      <c r="A113" s="3">
        <v>1</v>
      </c>
      <c r="B113" s="3" t="s">
        <v>9</v>
      </c>
      <c r="C113" s="3">
        <v>31181700</v>
      </c>
      <c r="D113" s="7" t="s">
        <v>4461</v>
      </c>
      <c r="E113" s="3" t="s">
        <v>60</v>
      </c>
      <c r="F113" s="4" t="s">
        <v>4462</v>
      </c>
    </row>
    <row r="114" spans="1:6" ht="151.80000000000001">
      <c r="A114" s="3">
        <v>1</v>
      </c>
      <c r="B114" s="3" t="s">
        <v>9</v>
      </c>
      <c r="C114" s="3">
        <v>53131608</v>
      </c>
      <c r="D114" s="7" t="s">
        <v>306</v>
      </c>
      <c r="E114" s="3" t="s">
        <v>87</v>
      </c>
      <c r="F114" s="4" t="s">
        <v>4463</v>
      </c>
    </row>
    <row r="115" spans="1:6" ht="55.2">
      <c r="A115" s="3">
        <v>1</v>
      </c>
      <c r="B115" s="3" t="s">
        <v>9</v>
      </c>
      <c r="C115" s="3">
        <v>41102503</v>
      </c>
      <c r="D115" s="7" t="s">
        <v>4464</v>
      </c>
      <c r="E115" s="3" t="s">
        <v>60</v>
      </c>
      <c r="F115" s="4" t="s">
        <v>4465</v>
      </c>
    </row>
    <row r="116" spans="1:6" ht="151.80000000000001">
      <c r="A116" s="3">
        <v>1</v>
      </c>
      <c r="B116" s="3" t="s">
        <v>9</v>
      </c>
      <c r="C116" s="3">
        <v>11162110</v>
      </c>
      <c r="D116" s="7" t="s">
        <v>4466</v>
      </c>
      <c r="E116" s="3" t="s">
        <v>60</v>
      </c>
      <c r="F116" s="4" t="s">
        <v>4467</v>
      </c>
    </row>
    <row r="117" spans="1:6" ht="96.6">
      <c r="A117" s="3">
        <v>1</v>
      </c>
      <c r="B117" s="3" t="s">
        <v>9</v>
      </c>
      <c r="C117" s="3">
        <v>41102512</v>
      </c>
      <c r="D117" s="7" t="s">
        <v>4468</v>
      </c>
      <c r="E117" s="3" t="s">
        <v>60</v>
      </c>
      <c r="F117" s="4" t="s">
        <v>4469</v>
      </c>
    </row>
    <row r="118" spans="1:6" ht="27.6">
      <c r="A118" s="3">
        <v>1</v>
      </c>
      <c r="B118" s="3" t="s">
        <v>9</v>
      </c>
      <c r="C118" s="3">
        <v>21101800</v>
      </c>
      <c r="D118" s="7" t="s">
        <v>269</v>
      </c>
      <c r="E118" s="3" t="s">
        <v>60</v>
      </c>
      <c r="F118" s="4" t="s">
        <v>4470</v>
      </c>
    </row>
    <row r="119" spans="1:6" ht="55.2">
      <c r="A119" s="3">
        <v>1</v>
      </c>
      <c r="B119" s="3" t="s">
        <v>9</v>
      </c>
      <c r="C119" s="3">
        <v>27112105</v>
      </c>
      <c r="D119" s="7" t="s">
        <v>4471</v>
      </c>
      <c r="E119" s="3" t="s">
        <v>60</v>
      </c>
      <c r="F119" s="4" t="s">
        <v>4472</v>
      </c>
    </row>
    <row r="120" spans="1:6" ht="41.4">
      <c r="A120" s="3">
        <v>1</v>
      </c>
      <c r="B120" s="3" t="s">
        <v>9</v>
      </c>
      <c r="C120" s="3">
        <v>10171700</v>
      </c>
      <c r="D120" s="7" t="s">
        <v>272</v>
      </c>
      <c r="E120" s="3" t="s">
        <v>76</v>
      </c>
      <c r="F120" s="4" t="s">
        <v>4473</v>
      </c>
    </row>
    <row r="121" spans="1:6" ht="69">
      <c r="A121" s="3">
        <v>1</v>
      </c>
      <c r="B121" s="3" t="s">
        <v>9</v>
      </c>
      <c r="C121" s="3">
        <v>10171700</v>
      </c>
      <c r="D121" s="7" t="s">
        <v>274</v>
      </c>
      <c r="E121" s="3" t="s">
        <v>76</v>
      </c>
      <c r="F121" s="4" t="s">
        <v>4474</v>
      </c>
    </row>
    <row r="122" spans="1:6" ht="27.6">
      <c r="A122" s="3">
        <v>1</v>
      </c>
      <c r="B122" s="3" t="s">
        <v>9</v>
      </c>
      <c r="C122" s="3">
        <v>10171700</v>
      </c>
      <c r="D122" s="7" t="s">
        <v>276</v>
      </c>
      <c r="E122" s="3" t="s">
        <v>76</v>
      </c>
      <c r="F122" s="4" t="s">
        <v>4475</v>
      </c>
    </row>
    <row r="123" spans="1:6" ht="27.6">
      <c r="A123" s="3">
        <v>1</v>
      </c>
      <c r="B123" s="3" t="s">
        <v>9</v>
      </c>
      <c r="C123" s="3">
        <v>10171700</v>
      </c>
      <c r="D123" s="7" t="s">
        <v>278</v>
      </c>
      <c r="E123" s="3" t="s">
        <v>76</v>
      </c>
      <c r="F123" s="4" t="s">
        <v>4476</v>
      </c>
    </row>
    <row r="124" spans="1:6" ht="27.6">
      <c r="A124" s="3">
        <v>1</v>
      </c>
      <c r="B124" s="3" t="s">
        <v>9</v>
      </c>
      <c r="C124" s="3">
        <v>10171700</v>
      </c>
      <c r="D124" s="7" t="s">
        <v>280</v>
      </c>
      <c r="E124" s="3" t="s">
        <v>106</v>
      </c>
      <c r="F124" s="4" t="s">
        <v>4477</v>
      </c>
    </row>
    <row r="125" spans="1:6" ht="27.6">
      <c r="A125" s="3">
        <v>1</v>
      </c>
      <c r="B125" s="3" t="s">
        <v>9</v>
      </c>
      <c r="C125" s="3">
        <v>10171700</v>
      </c>
      <c r="D125" s="7" t="s">
        <v>282</v>
      </c>
      <c r="E125" s="3" t="s">
        <v>50</v>
      </c>
      <c r="F125" s="4" t="s">
        <v>4478</v>
      </c>
    </row>
    <row r="126" spans="1:6" ht="41.4">
      <c r="A126" s="3">
        <v>1</v>
      </c>
      <c r="B126" s="3" t="s">
        <v>9</v>
      </c>
      <c r="C126" s="3">
        <v>12164802</v>
      </c>
      <c r="D126" s="7" t="s">
        <v>287</v>
      </c>
      <c r="E126" s="3" t="s">
        <v>72</v>
      </c>
      <c r="F126" s="4" t="s">
        <v>4479</v>
      </c>
    </row>
    <row r="127" spans="1:6" ht="41.4">
      <c r="A127" s="3">
        <v>1</v>
      </c>
      <c r="B127" s="3" t="s">
        <v>9</v>
      </c>
      <c r="C127" s="3">
        <v>10191509</v>
      </c>
      <c r="D127" s="7" t="s">
        <v>295</v>
      </c>
      <c r="E127" s="3" t="s">
        <v>296</v>
      </c>
      <c r="F127" s="4" t="s">
        <v>4480</v>
      </c>
    </row>
    <row r="128" spans="1:6" ht="41.4">
      <c r="A128" s="3">
        <v>1</v>
      </c>
      <c r="B128" s="3" t="s">
        <v>9</v>
      </c>
      <c r="C128" s="3">
        <v>10191509</v>
      </c>
      <c r="D128" s="7" t="s">
        <v>298</v>
      </c>
      <c r="E128" s="3" t="s">
        <v>296</v>
      </c>
      <c r="F128" s="4" t="s">
        <v>4481</v>
      </c>
    </row>
    <row r="129" spans="1:6" ht="55.2">
      <c r="A129" s="3">
        <v>1</v>
      </c>
      <c r="B129" s="3" t="s">
        <v>9</v>
      </c>
      <c r="C129" s="3">
        <v>10191509</v>
      </c>
      <c r="D129" s="7" t="s">
        <v>300</v>
      </c>
      <c r="E129" s="3" t="s">
        <v>296</v>
      </c>
      <c r="F129" s="4" t="s">
        <v>4482</v>
      </c>
    </row>
    <row r="130" spans="1:6" ht="41.4">
      <c r="A130" s="3">
        <v>1</v>
      </c>
      <c r="B130" s="3" t="s">
        <v>9</v>
      </c>
      <c r="C130" s="3">
        <v>10191500</v>
      </c>
      <c r="D130" s="7" t="s">
        <v>302</v>
      </c>
      <c r="E130" s="3" t="s">
        <v>106</v>
      </c>
      <c r="F130" s="4" t="s">
        <v>4483</v>
      </c>
    </row>
    <row r="131" spans="1:6" ht="41.4">
      <c r="A131" s="3">
        <v>1</v>
      </c>
      <c r="B131" s="3" t="s">
        <v>9</v>
      </c>
      <c r="C131" s="3">
        <v>10191509</v>
      </c>
      <c r="D131" s="7" t="s">
        <v>304</v>
      </c>
      <c r="E131" s="3" t="s">
        <v>76</v>
      </c>
      <c r="F131" s="4" t="s">
        <v>4484</v>
      </c>
    </row>
    <row r="132" spans="1:6" ht="41.4">
      <c r="A132" s="3">
        <v>1</v>
      </c>
      <c r="B132" s="3" t="s">
        <v>9</v>
      </c>
      <c r="C132" s="3">
        <v>47131905</v>
      </c>
      <c r="D132" s="7" t="s">
        <v>3044</v>
      </c>
      <c r="E132" s="3" t="s">
        <v>60</v>
      </c>
      <c r="F132" s="4" t="s">
        <v>4485</v>
      </c>
    </row>
    <row r="133" spans="1:6">
      <c r="A133" s="3">
        <v>1</v>
      </c>
      <c r="B133" s="3" t="s">
        <v>9</v>
      </c>
      <c r="C133" s="3">
        <v>40141657</v>
      </c>
      <c r="D133" s="7" t="s">
        <v>312</v>
      </c>
      <c r="E133" s="3" t="s">
        <v>60</v>
      </c>
      <c r="F133" s="4" t="s">
        <v>4486</v>
      </c>
    </row>
    <row r="134" spans="1:6" ht="27.6">
      <c r="A134" s="3">
        <v>1</v>
      </c>
      <c r="B134" s="3" t="s">
        <v>9</v>
      </c>
      <c r="C134" s="3">
        <v>27111933</v>
      </c>
      <c r="D134" s="7" t="s">
        <v>4487</v>
      </c>
      <c r="E134" s="3" t="s">
        <v>60</v>
      </c>
      <c r="F134" s="4" t="s">
        <v>4488</v>
      </c>
    </row>
    <row r="135" spans="1:6" ht="27.6">
      <c r="A135" s="3">
        <v>1</v>
      </c>
      <c r="B135" s="3" t="s">
        <v>9</v>
      </c>
      <c r="C135" s="3">
        <v>27111933</v>
      </c>
      <c r="D135" s="7" t="s">
        <v>4489</v>
      </c>
      <c r="E135" s="3" t="s">
        <v>60</v>
      </c>
      <c r="F135" s="4" t="s">
        <v>4490</v>
      </c>
    </row>
    <row r="136" spans="1:6" ht="41.4">
      <c r="A136" s="3">
        <v>1</v>
      </c>
      <c r="B136" s="3" t="s">
        <v>9</v>
      </c>
      <c r="C136" s="3">
        <v>27112001</v>
      </c>
      <c r="D136" s="7" t="s">
        <v>4491</v>
      </c>
      <c r="E136" s="3" t="s">
        <v>60</v>
      </c>
      <c r="F136" s="4" t="s">
        <v>4492</v>
      </c>
    </row>
    <row r="137" spans="1:6" ht="41.4">
      <c r="A137" s="3">
        <v>1</v>
      </c>
      <c r="B137" s="3" t="s">
        <v>9</v>
      </c>
      <c r="C137" s="3">
        <v>27112001</v>
      </c>
      <c r="D137" s="7" t="s">
        <v>4493</v>
      </c>
      <c r="E137" s="3" t="s">
        <v>60</v>
      </c>
      <c r="F137" s="4" t="s">
        <v>4494</v>
      </c>
    </row>
    <row r="138" spans="1:6" ht="55.2">
      <c r="A138" s="3">
        <v>1</v>
      </c>
      <c r="B138" s="3" t="s">
        <v>9</v>
      </c>
      <c r="C138" s="3">
        <v>11151518</v>
      </c>
      <c r="D138" s="7" t="s">
        <v>4495</v>
      </c>
      <c r="E138" s="3" t="s">
        <v>120</v>
      </c>
      <c r="F138" s="4" t="s">
        <v>4496</v>
      </c>
    </row>
    <row r="139" spans="1:6" ht="55.2">
      <c r="A139" s="3">
        <v>1</v>
      </c>
      <c r="B139" s="3" t="s">
        <v>9</v>
      </c>
      <c r="C139" s="3">
        <v>11151518</v>
      </c>
      <c r="D139" s="7" t="s">
        <v>4497</v>
      </c>
      <c r="E139" s="3" t="s">
        <v>120</v>
      </c>
      <c r="F139" s="4" t="s">
        <v>4498</v>
      </c>
    </row>
    <row r="140" spans="1:6" ht="27.6">
      <c r="A140" s="3">
        <v>1</v>
      </c>
      <c r="B140" s="3" t="s">
        <v>9</v>
      </c>
      <c r="C140" s="3">
        <v>11151518</v>
      </c>
      <c r="D140" s="7" t="s">
        <v>4499</v>
      </c>
      <c r="E140" s="3" t="s">
        <v>321</v>
      </c>
      <c r="F140" s="4" t="s">
        <v>4500</v>
      </c>
    </row>
    <row r="141" spans="1:6" ht="41.4">
      <c r="A141" s="3">
        <v>1</v>
      </c>
      <c r="B141" s="3" t="s">
        <v>9</v>
      </c>
      <c r="C141" s="3">
        <v>40142008</v>
      </c>
      <c r="D141" s="7" t="s">
        <v>323</v>
      </c>
      <c r="E141" s="3" t="s">
        <v>120</v>
      </c>
      <c r="F141" s="4" t="s">
        <v>4501</v>
      </c>
    </row>
    <row r="142" spans="1:6" ht="41.4">
      <c r="A142" s="3">
        <v>1</v>
      </c>
      <c r="B142" s="3" t="s">
        <v>9</v>
      </c>
      <c r="C142" s="3">
        <v>40142008</v>
      </c>
      <c r="D142" s="7" t="s">
        <v>325</v>
      </c>
      <c r="E142" s="3" t="s">
        <v>120</v>
      </c>
      <c r="F142" s="4" t="s">
        <v>4502</v>
      </c>
    </row>
    <row r="143" spans="1:6" ht="27.6">
      <c r="A143" s="3">
        <v>1</v>
      </c>
      <c r="B143" s="3" t="s">
        <v>9</v>
      </c>
      <c r="C143" s="3">
        <v>40142008</v>
      </c>
      <c r="D143" s="7" t="s">
        <v>327</v>
      </c>
      <c r="E143" s="3" t="s">
        <v>120</v>
      </c>
      <c r="F143" s="4" t="s">
        <v>4503</v>
      </c>
    </row>
    <row r="144" spans="1:6" ht="27.6">
      <c r="A144" s="3">
        <v>1</v>
      </c>
      <c r="B144" s="3" t="s">
        <v>9</v>
      </c>
      <c r="C144" s="3">
        <v>40142008</v>
      </c>
      <c r="D144" s="7" t="s">
        <v>4504</v>
      </c>
      <c r="E144" s="3" t="s">
        <v>120</v>
      </c>
      <c r="F144" s="4" t="s">
        <v>4505</v>
      </c>
    </row>
    <row r="145" spans="1:6" ht="27.6">
      <c r="A145" s="3">
        <v>1</v>
      </c>
      <c r="B145" s="3" t="s">
        <v>9</v>
      </c>
      <c r="C145" s="3">
        <v>40142008</v>
      </c>
      <c r="D145" s="7" t="s">
        <v>4506</v>
      </c>
      <c r="E145" s="3" t="s">
        <v>120</v>
      </c>
      <c r="F145" s="4" t="s">
        <v>4507</v>
      </c>
    </row>
    <row r="146" spans="1:6" ht="27.6">
      <c r="A146" s="3">
        <v>1</v>
      </c>
      <c r="B146" s="3" t="s">
        <v>9</v>
      </c>
      <c r="C146" s="3">
        <v>40142008</v>
      </c>
      <c r="D146" s="7" t="s">
        <v>4508</v>
      </c>
      <c r="E146" s="3" t="s">
        <v>120</v>
      </c>
      <c r="F146" s="4" t="s">
        <v>4509</v>
      </c>
    </row>
    <row r="147" spans="1:6" ht="27.6">
      <c r="A147" s="3">
        <v>1</v>
      </c>
      <c r="B147" s="3" t="s">
        <v>9</v>
      </c>
      <c r="C147" s="3">
        <v>40142008</v>
      </c>
      <c r="D147" s="7" t="s">
        <v>4510</v>
      </c>
      <c r="E147" s="3" t="s">
        <v>120</v>
      </c>
      <c r="F147" s="4" t="s">
        <v>4511</v>
      </c>
    </row>
    <row r="148" spans="1:6" ht="69">
      <c r="A148" s="3">
        <v>1</v>
      </c>
      <c r="B148" s="3" t="s">
        <v>9</v>
      </c>
      <c r="C148" s="3">
        <v>40142200</v>
      </c>
      <c r="D148" s="7" t="s">
        <v>339</v>
      </c>
      <c r="E148" s="3" t="s">
        <v>60</v>
      </c>
      <c r="F148" s="4" t="s">
        <v>4512</v>
      </c>
    </row>
    <row r="149" spans="1:6" ht="27.6">
      <c r="A149" s="3">
        <v>1</v>
      </c>
      <c r="B149" s="3" t="s">
        <v>9</v>
      </c>
      <c r="C149" s="3">
        <v>21102302</v>
      </c>
      <c r="D149" s="7" t="s">
        <v>341</v>
      </c>
      <c r="E149" s="3" t="s">
        <v>60</v>
      </c>
      <c r="F149" s="4" t="s">
        <v>4513</v>
      </c>
    </row>
    <row r="150" spans="1:6" ht="27.6">
      <c r="A150" s="3">
        <v>1</v>
      </c>
      <c r="B150" s="3" t="s">
        <v>9</v>
      </c>
      <c r="C150" s="3">
        <v>21101803</v>
      </c>
      <c r="D150" s="7" t="s">
        <v>4514</v>
      </c>
      <c r="E150" s="3" t="s">
        <v>60</v>
      </c>
      <c r="F150" s="4" t="s">
        <v>4515</v>
      </c>
    </row>
    <row r="151" spans="1:6" ht="69">
      <c r="A151" s="3">
        <v>1</v>
      </c>
      <c r="B151" s="3" t="s">
        <v>9</v>
      </c>
      <c r="C151" s="3">
        <v>10171800</v>
      </c>
      <c r="D151" s="7" t="s">
        <v>345</v>
      </c>
      <c r="E151" s="3" t="s">
        <v>87</v>
      </c>
      <c r="F151" s="4" t="s">
        <v>4516</v>
      </c>
    </row>
    <row r="152" spans="1:6" ht="41.4">
      <c r="A152" s="3">
        <v>1</v>
      </c>
      <c r="B152" s="3" t="s">
        <v>9</v>
      </c>
      <c r="C152" s="3">
        <v>11101500</v>
      </c>
      <c r="D152" s="7" t="s">
        <v>347</v>
      </c>
      <c r="E152" s="3" t="s">
        <v>72</v>
      </c>
      <c r="F152" s="4" t="s">
        <v>4517</v>
      </c>
    </row>
    <row r="153" spans="1:6" ht="55.2">
      <c r="A153" s="3">
        <v>1</v>
      </c>
      <c r="B153" s="3" t="s">
        <v>9</v>
      </c>
      <c r="C153" s="3">
        <v>27112041</v>
      </c>
      <c r="D153" s="7" t="s">
        <v>349</v>
      </c>
      <c r="E153" s="3" t="s">
        <v>60</v>
      </c>
      <c r="F153" s="4" t="s">
        <v>4518</v>
      </c>
    </row>
    <row r="154" spans="1:6" ht="41.4">
      <c r="A154" s="3">
        <v>1</v>
      </c>
      <c r="B154" s="3" t="s">
        <v>9</v>
      </c>
      <c r="C154" s="3">
        <v>21101803</v>
      </c>
      <c r="D154" s="7" t="s">
        <v>4519</v>
      </c>
      <c r="E154" s="3" t="s">
        <v>60</v>
      </c>
      <c r="F154" s="4" t="s">
        <v>4520</v>
      </c>
    </row>
    <row r="155" spans="1:6" ht="27.6">
      <c r="A155" s="3">
        <v>1</v>
      </c>
      <c r="B155" s="3" t="s">
        <v>9</v>
      </c>
      <c r="C155" s="3">
        <v>27112004</v>
      </c>
      <c r="D155" s="7" t="s">
        <v>355</v>
      </c>
      <c r="E155" s="3" t="s">
        <v>60</v>
      </c>
      <c r="F155" s="4" t="s">
        <v>4521</v>
      </c>
    </row>
    <row r="156" spans="1:6" ht="41.4">
      <c r="A156" s="3">
        <v>1</v>
      </c>
      <c r="B156" s="3" t="s">
        <v>9</v>
      </c>
      <c r="C156" s="3">
        <v>27112004</v>
      </c>
      <c r="D156" s="7" t="s">
        <v>353</v>
      </c>
      <c r="E156" s="3" t="s">
        <v>60</v>
      </c>
      <c r="F156" s="4" t="s">
        <v>4522</v>
      </c>
    </row>
    <row r="157" spans="1:6" ht="41.4">
      <c r="A157" s="3">
        <v>1</v>
      </c>
      <c r="B157" s="3" t="s">
        <v>9</v>
      </c>
      <c r="C157" s="3">
        <v>27112013</v>
      </c>
      <c r="D157" s="7" t="s">
        <v>361</v>
      </c>
      <c r="E157" s="3" t="s">
        <v>60</v>
      </c>
      <c r="F157" s="4" t="s">
        <v>4523</v>
      </c>
    </row>
    <row r="158" spans="1:6" ht="82.8">
      <c r="A158" s="3">
        <v>1</v>
      </c>
      <c r="B158" s="3" t="s">
        <v>9</v>
      </c>
      <c r="C158" s="3">
        <v>10191700</v>
      </c>
      <c r="D158" s="7" t="s">
        <v>363</v>
      </c>
      <c r="E158" s="3" t="s">
        <v>50</v>
      </c>
      <c r="F158" s="4" t="s">
        <v>4524</v>
      </c>
    </row>
    <row r="159" spans="1:6" ht="41.4">
      <c r="A159" s="3">
        <v>1</v>
      </c>
      <c r="B159" s="3" t="s">
        <v>9</v>
      </c>
      <c r="C159" s="3">
        <v>27111605</v>
      </c>
      <c r="D159" s="7" t="s">
        <v>367</v>
      </c>
      <c r="E159" s="3" t="s">
        <v>60</v>
      </c>
      <c r="F159" s="4" t="s">
        <v>4525</v>
      </c>
    </row>
    <row r="160" spans="1:6" ht="27.6">
      <c r="A160" s="3">
        <v>1</v>
      </c>
      <c r="B160" s="3" t="s">
        <v>9</v>
      </c>
      <c r="C160" s="3">
        <v>27112105</v>
      </c>
      <c r="D160" s="7" t="s">
        <v>4526</v>
      </c>
      <c r="E160" s="3" t="s">
        <v>60</v>
      </c>
      <c r="F160" s="4" t="s">
        <v>4527</v>
      </c>
    </row>
    <row r="161" spans="1:6" ht="55.2">
      <c r="A161" s="3">
        <v>1</v>
      </c>
      <c r="B161" s="3" t="s">
        <v>9</v>
      </c>
      <c r="C161" s="3">
        <v>27111513</v>
      </c>
      <c r="D161" s="7" t="s">
        <v>365</v>
      </c>
      <c r="E161" s="3" t="s">
        <v>60</v>
      </c>
      <c r="F161" s="4" t="s">
        <v>4528</v>
      </c>
    </row>
    <row r="162" spans="1:6" ht="110.4">
      <c r="A162" s="3">
        <v>1</v>
      </c>
      <c r="B162" s="3" t="s">
        <v>9</v>
      </c>
      <c r="C162" s="3">
        <v>10152001</v>
      </c>
      <c r="D162" s="7" t="s">
        <v>369</v>
      </c>
      <c r="E162" s="3" t="s">
        <v>60</v>
      </c>
      <c r="F162" s="4" t="s">
        <v>4529</v>
      </c>
    </row>
    <row r="163" spans="1:6" ht="69">
      <c r="A163" s="3">
        <v>1</v>
      </c>
      <c r="B163" s="3" t="s">
        <v>9</v>
      </c>
      <c r="C163" s="3">
        <v>10152001</v>
      </c>
      <c r="D163" s="7" t="s">
        <v>3046</v>
      </c>
      <c r="E163" s="3" t="s">
        <v>60</v>
      </c>
      <c r="F163" s="4" t="s">
        <v>4530</v>
      </c>
    </row>
    <row r="164" spans="1:6" ht="41.4">
      <c r="A164" s="3">
        <v>1</v>
      </c>
      <c r="B164" s="3" t="s">
        <v>9</v>
      </c>
      <c r="C164" s="3">
        <v>10161503</v>
      </c>
      <c r="D164" s="7" t="s">
        <v>2998</v>
      </c>
      <c r="E164" s="3" t="s">
        <v>60</v>
      </c>
      <c r="F164" s="4" t="s">
        <v>4531</v>
      </c>
    </row>
    <row r="165" spans="1:6">
      <c r="A165" s="3">
        <v>1</v>
      </c>
      <c r="B165" s="3" t="s">
        <v>9</v>
      </c>
      <c r="C165" s="3">
        <v>10151518</v>
      </c>
      <c r="D165" s="7" t="s">
        <v>375</v>
      </c>
      <c r="E165" s="3" t="s">
        <v>60</v>
      </c>
      <c r="F165" s="4" t="s">
        <v>405</v>
      </c>
    </row>
    <row r="166" spans="1:6">
      <c r="A166" s="3">
        <v>1</v>
      </c>
      <c r="B166" s="3" t="s">
        <v>9</v>
      </c>
      <c r="C166" s="3">
        <v>10151521</v>
      </c>
      <c r="D166" s="7" t="s">
        <v>3047</v>
      </c>
      <c r="E166" s="3" t="s">
        <v>60</v>
      </c>
      <c r="F166" s="4" t="s">
        <v>405</v>
      </c>
    </row>
    <row r="167" spans="1:6">
      <c r="A167" s="3">
        <v>1</v>
      </c>
      <c r="B167" s="3" t="s">
        <v>9</v>
      </c>
      <c r="C167" s="3">
        <v>10151521</v>
      </c>
      <c r="D167" s="7" t="s">
        <v>4532</v>
      </c>
      <c r="E167" s="3" t="s">
        <v>60</v>
      </c>
      <c r="F167" s="4" t="s">
        <v>405</v>
      </c>
    </row>
    <row r="168" spans="1:6" ht="27.6">
      <c r="A168" s="3">
        <v>1</v>
      </c>
      <c r="B168" s="3" t="s">
        <v>9</v>
      </c>
      <c r="C168" s="3">
        <v>10151500</v>
      </c>
      <c r="D168" s="7" t="s">
        <v>4533</v>
      </c>
      <c r="E168" s="3" t="s">
        <v>60</v>
      </c>
      <c r="F168" s="4" t="s">
        <v>4534</v>
      </c>
    </row>
    <row r="169" spans="1:6">
      <c r="A169" s="3">
        <v>1</v>
      </c>
      <c r="B169" s="3" t="s">
        <v>9</v>
      </c>
      <c r="C169" s="3">
        <v>13111016</v>
      </c>
      <c r="D169" s="7" t="s">
        <v>4535</v>
      </c>
      <c r="E169" s="3" t="s">
        <v>120</v>
      </c>
      <c r="F169" s="4" t="s">
        <v>4536</v>
      </c>
    </row>
    <row r="170" spans="1:6">
      <c r="A170" s="3">
        <v>1</v>
      </c>
      <c r="B170" s="3" t="s">
        <v>9</v>
      </c>
      <c r="C170" s="3">
        <v>13111016</v>
      </c>
      <c r="D170" s="7" t="s">
        <v>4537</v>
      </c>
      <c r="E170" s="3" t="s">
        <v>120</v>
      </c>
      <c r="F170" s="4" t="s">
        <v>4538</v>
      </c>
    </row>
    <row r="171" spans="1:6" ht="27.6">
      <c r="A171" s="3">
        <v>1</v>
      </c>
      <c r="B171" s="3" t="s">
        <v>9</v>
      </c>
      <c r="C171" s="3">
        <v>11151518</v>
      </c>
      <c r="D171" s="7" t="s">
        <v>3050</v>
      </c>
      <c r="E171" s="3" t="s">
        <v>120</v>
      </c>
      <c r="F171" s="4" t="s">
        <v>4539</v>
      </c>
    </row>
    <row r="172" spans="1:6" ht="27.6">
      <c r="A172" s="3">
        <v>1</v>
      </c>
      <c r="B172" s="3" t="s">
        <v>9</v>
      </c>
      <c r="C172" s="3">
        <v>13111016</v>
      </c>
      <c r="D172" s="7" t="s">
        <v>383</v>
      </c>
      <c r="E172" s="3" t="s">
        <v>120</v>
      </c>
      <c r="F172" s="4" t="s">
        <v>4540</v>
      </c>
    </row>
    <row r="173" spans="1:6">
      <c r="A173" s="3">
        <v>1</v>
      </c>
      <c r="B173" s="3" t="s">
        <v>9</v>
      </c>
      <c r="C173" s="3">
        <v>13111016</v>
      </c>
      <c r="D173" s="7" t="s">
        <v>4541</v>
      </c>
      <c r="E173" s="3" t="s">
        <v>120</v>
      </c>
      <c r="F173" s="4" t="s">
        <v>4542</v>
      </c>
    </row>
    <row r="174" spans="1:6" ht="27.6">
      <c r="A174" s="3">
        <v>1</v>
      </c>
      <c r="B174" s="3" t="s">
        <v>9</v>
      </c>
      <c r="C174" s="3">
        <v>13111016</v>
      </c>
      <c r="D174" s="7" t="s">
        <v>4543</v>
      </c>
      <c r="E174" s="3" t="s">
        <v>120</v>
      </c>
      <c r="F174" s="4" t="s">
        <v>4544</v>
      </c>
    </row>
    <row r="175" spans="1:6" ht="55.2">
      <c r="A175" s="3">
        <v>1</v>
      </c>
      <c r="B175" s="3" t="s">
        <v>9</v>
      </c>
      <c r="C175" s="3">
        <v>41111900</v>
      </c>
      <c r="D175" s="7" t="s">
        <v>387</v>
      </c>
      <c r="E175" s="3" t="s">
        <v>60</v>
      </c>
      <c r="F175" s="4" t="s">
        <v>4545</v>
      </c>
    </row>
    <row r="176" spans="1:6" ht="27.6">
      <c r="A176" s="3">
        <v>1</v>
      </c>
      <c r="B176" s="3" t="s">
        <v>9</v>
      </c>
      <c r="C176" s="3">
        <v>11151518</v>
      </c>
      <c r="D176" s="7" t="s">
        <v>4546</v>
      </c>
      <c r="E176" s="3" t="s">
        <v>120</v>
      </c>
      <c r="F176" s="4" t="s">
        <v>4547</v>
      </c>
    </row>
    <row r="177" spans="1:6" ht="27.6">
      <c r="A177" s="3">
        <v>1</v>
      </c>
      <c r="B177" s="3" t="s">
        <v>9</v>
      </c>
      <c r="C177" s="3">
        <v>11151518</v>
      </c>
      <c r="D177" s="7" t="s">
        <v>4548</v>
      </c>
      <c r="E177" s="3" t="s">
        <v>120</v>
      </c>
      <c r="F177" s="4" t="s">
        <v>4549</v>
      </c>
    </row>
    <row r="178" spans="1:6" ht="27.6">
      <c r="A178" s="3">
        <v>1</v>
      </c>
      <c r="B178" s="3" t="s">
        <v>9</v>
      </c>
      <c r="C178" s="3">
        <v>11151518</v>
      </c>
      <c r="D178" s="7" t="s">
        <v>393</v>
      </c>
      <c r="E178" s="3" t="s">
        <v>120</v>
      </c>
      <c r="F178" s="4" t="s">
        <v>4550</v>
      </c>
    </row>
    <row r="179" spans="1:6" ht="27.6">
      <c r="A179" s="3">
        <v>1</v>
      </c>
      <c r="B179" s="3" t="s">
        <v>9</v>
      </c>
      <c r="C179" s="3">
        <v>10171702</v>
      </c>
      <c r="D179" s="7" t="s">
        <v>395</v>
      </c>
      <c r="E179" s="3" t="s">
        <v>76</v>
      </c>
      <c r="F179" s="4" t="s">
        <v>4551</v>
      </c>
    </row>
    <row r="180" spans="1:6" ht="55.2">
      <c r="A180" s="3">
        <v>1</v>
      </c>
      <c r="B180" s="3" t="s">
        <v>9</v>
      </c>
      <c r="C180" s="3">
        <v>40172608</v>
      </c>
      <c r="D180" s="7" t="s">
        <v>4552</v>
      </c>
      <c r="E180" s="3" t="s">
        <v>60</v>
      </c>
      <c r="F180" s="4" t="s">
        <v>4553</v>
      </c>
    </row>
    <row r="181" spans="1:6" ht="41.4">
      <c r="A181" s="3">
        <v>1</v>
      </c>
      <c r="B181" s="3" t="s">
        <v>9</v>
      </c>
      <c r="C181" s="3">
        <v>40172608</v>
      </c>
      <c r="D181" s="7" t="s">
        <v>4554</v>
      </c>
      <c r="E181" s="3" t="s">
        <v>60</v>
      </c>
      <c r="F181" s="4" t="s">
        <v>4555</v>
      </c>
    </row>
    <row r="182" spans="1:6" ht="27.6">
      <c r="A182" s="3">
        <v>1</v>
      </c>
      <c r="B182" s="3" t="s">
        <v>9</v>
      </c>
      <c r="C182" s="3">
        <v>40172608</v>
      </c>
      <c r="D182" s="7" t="s">
        <v>4556</v>
      </c>
      <c r="E182" s="3" t="s">
        <v>60</v>
      </c>
      <c r="F182" s="4" t="s">
        <v>4557</v>
      </c>
    </row>
    <row r="183" spans="1:6" ht="27.6">
      <c r="A183" s="3">
        <v>1</v>
      </c>
      <c r="B183" s="3" t="s">
        <v>9</v>
      </c>
      <c r="C183" s="3">
        <v>40172608</v>
      </c>
      <c r="D183" s="7" t="s">
        <v>4558</v>
      </c>
      <c r="E183" s="3" t="s">
        <v>60</v>
      </c>
      <c r="F183" s="4" t="s">
        <v>4559</v>
      </c>
    </row>
    <row r="184" spans="1:6" ht="41.4">
      <c r="A184" s="3">
        <v>1</v>
      </c>
      <c r="B184" s="3" t="s">
        <v>9</v>
      </c>
      <c r="C184" s="3">
        <v>10171500</v>
      </c>
      <c r="D184" s="7" t="s">
        <v>403</v>
      </c>
      <c r="E184" s="3" t="s">
        <v>296</v>
      </c>
      <c r="F184" s="4" t="s">
        <v>4560</v>
      </c>
    </row>
    <row r="185" spans="1:6" ht="27.6">
      <c r="A185" s="3">
        <v>1</v>
      </c>
      <c r="B185" s="3" t="s">
        <v>9</v>
      </c>
      <c r="C185" s="3">
        <v>41112404</v>
      </c>
      <c r="D185" s="7" t="s">
        <v>4561</v>
      </c>
      <c r="E185" s="3" t="s">
        <v>60</v>
      </c>
      <c r="F185" s="4" t="s">
        <v>4562</v>
      </c>
    </row>
    <row r="186" spans="1:6" ht="27.6">
      <c r="A186" s="3">
        <v>1</v>
      </c>
      <c r="B186" s="3" t="s">
        <v>9</v>
      </c>
      <c r="C186" s="3">
        <v>31162802</v>
      </c>
      <c r="D186" s="7" t="s">
        <v>404</v>
      </c>
      <c r="E186" s="3" t="s">
        <v>60</v>
      </c>
      <c r="F186" s="4" t="s">
        <v>4563</v>
      </c>
    </row>
    <row r="187" spans="1:6" ht="55.2">
      <c r="A187" s="3">
        <v>1</v>
      </c>
      <c r="B187" s="3" t="s">
        <v>9</v>
      </c>
      <c r="C187" s="3">
        <v>10191506</v>
      </c>
      <c r="D187" s="7" t="s">
        <v>406</v>
      </c>
      <c r="E187" s="3" t="s">
        <v>296</v>
      </c>
      <c r="F187" s="4" t="s">
        <v>4564</v>
      </c>
    </row>
    <row r="188" spans="1:6" ht="27.6">
      <c r="A188" s="3">
        <v>1</v>
      </c>
      <c r="B188" s="3" t="s">
        <v>9</v>
      </c>
      <c r="C188" s="3">
        <v>10152000</v>
      </c>
      <c r="D188" s="7" t="s">
        <v>4565</v>
      </c>
      <c r="E188" s="3" t="s">
        <v>106</v>
      </c>
      <c r="F188" s="4" t="s">
        <v>4566</v>
      </c>
    </row>
    <row r="189" spans="1:6" ht="27.6">
      <c r="A189" s="3">
        <v>1</v>
      </c>
      <c r="B189" s="3" t="s">
        <v>9</v>
      </c>
      <c r="C189" s="3">
        <v>10151520</v>
      </c>
      <c r="D189" s="7" t="s">
        <v>4567</v>
      </c>
      <c r="E189" s="3" t="s">
        <v>106</v>
      </c>
      <c r="F189" s="4" t="s">
        <v>4568</v>
      </c>
    </row>
    <row r="190" spans="1:6" ht="27.6">
      <c r="A190" s="3">
        <v>1</v>
      </c>
      <c r="B190" s="3" t="s">
        <v>9</v>
      </c>
      <c r="C190" s="3">
        <v>10151504</v>
      </c>
      <c r="D190" s="7" t="s">
        <v>4569</v>
      </c>
      <c r="E190" s="3" t="s">
        <v>106</v>
      </c>
      <c r="F190" s="4" t="s">
        <v>4570</v>
      </c>
    </row>
    <row r="191" spans="1:6" ht="27.6">
      <c r="A191" s="3">
        <v>1</v>
      </c>
      <c r="B191" s="3" t="s">
        <v>9</v>
      </c>
      <c r="C191" s="3">
        <v>10151816</v>
      </c>
      <c r="D191" s="7" t="s">
        <v>4571</v>
      </c>
      <c r="E191" s="3" t="s">
        <v>106</v>
      </c>
      <c r="F191" s="4" t="s">
        <v>4572</v>
      </c>
    </row>
    <row r="192" spans="1:6" ht="41.4">
      <c r="A192" s="3">
        <v>1</v>
      </c>
      <c r="B192" s="3" t="s">
        <v>9</v>
      </c>
      <c r="C192" s="3">
        <v>10151500</v>
      </c>
      <c r="D192" s="7" t="s">
        <v>4573</v>
      </c>
      <c r="E192" s="3" t="s">
        <v>106</v>
      </c>
      <c r="F192" s="4" t="s">
        <v>4574</v>
      </c>
    </row>
    <row r="193" spans="1:6" ht="55.2">
      <c r="A193" s="3">
        <v>1</v>
      </c>
      <c r="B193" s="3" t="s">
        <v>9</v>
      </c>
      <c r="C193" s="3">
        <v>10151500</v>
      </c>
      <c r="D193" s="7" t="s">
        <v>4575</v>
      </c>
      <c r="E193" s="3" t="s">
        <v>106</v>
      </c>
      <c r="F193" s="4" t="s">
        <v>4576</v>
      </c>
    </row>
    <row r="194" spans="1:6" ht="41.4">
      <c r="A194" s="3">
        <v>1</v>
      </c>
      <c r="B194" s="3" t="s">
        <v>9</v>
      </c>
      <c r="C194" s="3">
        <v>10151500</v>
      </c>
      <c r="D194" s="7" t="s">
        <v>4577</v>
      </c>
      <c r="E194" s="3" t="s">
        <v>106</v>
      </c>
      <c r="F194" s="4" t="s">
        <v>4578</v>
      </c>
    </row>
    <row r="195" spans="1:6" ht="27.6">
      <c r="A195" s="3">
        <v>1</v>
      </c>
      <c r="B195" s="3" t="s">
        <v>9</v>
      </c>
      <c r="C195" s="3">
        <v>10151500</v>
      </c>
      <c r="D195" s="7" t="s">
        <v>4579</v>
      </c>
      <c r="E195" s="3" t="s">
        <v>106</v>
      </c>
      <c r="F195" s="4" t="s">
        <v>4580</v>
      </c>
    </row>
    <row r="196" spans="1:6" ht="27.6">
      <c r="A196" s="3">
        <v>1</v>
      </c>
      <c r="B196" s="3" t="s">
        <v>9</v>
      </c>
      <c r="C196" s="3">
        <v>10151500</v>
      </c>
      <c r="D196" s="7" t="s">
        <v>4581</v>
      </c>
      <c r="E196" s="3" t="s">
        <v>106</v>
      </c>
      <c r="F196" s="4" t="s">
        <v>4582</v>
      </c>
    </row>
    <row r="197" spans="1:6" ht="27.6">
      <c r="A197" s="3">
        <v>1</v>
      </c>
      <c r="B197" s="3" t="s">
        <v>9</v>
      </c>
      <c r="C197" s="3">
        <v>10151500</v>
      </c>
      <c r="D197" s="7" t="s">
        <v>4583</v>
      </c>
      <c r="E197" s="3" t="s">
        <v>106</v>
      </c>
      <c r="F197" s="4" t="s">
        <v>4584</v>
      </c>
    </row>
    <row r="198" spans="1:6" ht="55.2">
      <c r="A198" s="3">
        <v>1</v>
      </c>
      <c r="B198" s="3" t="s">
        <v>9</v>
      </c>
      <c r="C198" s="3">
        <v>10151704</v>
      </c>
      <c r="D198" s="7" t="s">
        <v>4585</v>
      </c>
      <c r="E198" s="3" t="s">
        <v>106</v>
      </c>
      <c r="F198" s="4" t="s">
        <v>4586</v>
      </c>
    </row>
    <row r="199" spans="1:6" ht="55.2">
      <c r="A199" s="3">
        <v>1</v>
      </c>
      <c r="B199" s="3" t="s">
        <v>9</v>
      </c>
      <c r="C199" s="3">
        <v>10151505</v>
      </c>
      <c r="D199" s="7" t="s">
        <v>416</v>
      </c>
      <c r="E199" s="3" t="s">
        <v>106</v>
      </c>
      <c r="F199" s="4" t="s">
        <v>4587</v>
      </c>
    </row>
    <row r="200" spans="1:6" ht="27.6">
      <c r="A200" s="3">
        <v>1</v>
      </c>
      <c r="B200" s="3" t="s">
        <v>9</v>
      </c>
      <c r="C200" s="3">
        <v>10151500</v>
      </c>
      <c r="D200" s="7" t="s">
        <v>4588</v>
      </c>
      <c r="E200" s="3" t="s">
        <v>106</v>
      </c>
      <c r="F200" s="4" t="s">
        <v>4589</v>
      </c>
    </row>
    <row r="201" spans="1:6" ht="27.6">
      <c r="A201" s="3">
        <v>1</v>
      </c>
      <c r="B201" s="3" t="s">
        <v>9</v>
      </c>
      <c r="C201" s="3">
        <v>10151515</v>
      </c>
      <c r="D201" s="7" t="s">
        <v>4590</v>
      </c>
      <c r="E201" s="3" t="s">
        <v>106</v>
      </c>
      <c r="F201" s="4" t="s">
        <v>4591</v>
      </c>
    </row>
    <row r="202" spans="1:6" ht="27.6">
      <c r="A202" s="3">
        <v>1</v>
      </c>
      <c r="B202" s="3" t="s">
        <v>9</v>
      </c>
      <c r="C202" s="3">
        <v>10151515</v>
      </c>
      <c r="D202" s="7" t="s">
        <v>4592</v>
      </c>
      <c r="E202" s="3" t="s">
        <v>106</v>
      </c>
      <c r="F202" s="4" t="s">
        <v>4593</v>
      </c>
    </row>
    <row r="203" spans="1:6" ht="27.6">
      <c r="A203" s="3">
        <v>1</v>
      </c>
      <c r="B203" s="3" t="s">
        <v>9</v>
      </c>
      <c r="C203" s="3">
        <v>10152000</v>
      </c>
      <c r="D203" s="7" t="s">
        <v>4594</v>
      </c>
      <c r="E203" s="3" t="s">
        <v>106</v>
      </c>
      <c r="F203" s="4" t="s">
        <v>4595</v>
      </c>
    </row>
    <row r="204" spans="1:6" ht="27.6">
      <c r="A204" s="3">
        <v>1</v>
      </c>
      <c r="B204" s="3" t="s">
        <v>9</v>
      </c>
      <c r="C204" s="3">
        <v>10152001</v>
      </c>
      <c r="D204" s="7" t="s">
        <v>4596</v>
      </c>
      <c r="E204" s="3" t="s">
        <v>106</v>
      </c>
      <c r="F204" s="4" t="s">
        <v>4597</v>
      </c>
    </row>
    <row r="205" spans="1:6" ht="27.6">
      <c r="A205" s="3">
        <v>1</v>
      </c>
      <c r="B205" s="3" t="s">
        <v>9</v>
      </c>
      <c r="C205" s="3">
        <v>10151805</v>
      </c>
      <c r="D205" s="7" t="s">
        <v>4598</v>
      </c>
      <c r="E205" s="3" t="s">
        <v>106</v>
      </c>
      <c r="F205" s="4" t="s">
        <v>4599</v>
      </c>
    </row>
    <row r="206" spans="1:6" ht="27.6">
      <c r="A206" s="3">
        <v>1</v>
      </c>
      <c r="B206" s="3" t="s">
        <v>9</v>
      </c>
      <c r="C206" s="3">
        <v>10151523</v>
      </c>
      <c r="D206" s="7" t="s">
        <v>4600</v>
      </c>
      <c r="E206" s="3" t="s">
        <v>106</v>
      </c>
      <c r="F206" s="4" t="s">
        <v>4601</v>
      </c>
    </row>
    <row r="207" spans="1:6" ht="41.4">
      <c r="A207" s="3">
        <v>1</v>
      </c>
      <c r="B207" s="3" t="s">
        <v>9</v>
      </c>
      <c r="C207" s="3">
        <v>10152000</v>
      </c>
      <c r="D207" s="7" t="s">
        <v>432</v>
      </c>
      <c r="E207" s="3" t="s">
        <v>106</v>
      </c>
      <c r="F207" s="4" t="s">
        <v>4602</v>
      </c>
    </row>
    <row r="208" spans="1:6" ht="41.4">
      <c r="A208" s="3">
        <v>1</v>
      </c>
      <c r="B208" s="3" t="s">
        <v>9</v>
      </c>
      <c r="C208" s="3">
        <v>10152001</v>
      </c>
      <c r="D208" s="7" t="s">
        <v>4603</v>
      </c>
      <c r="E208" s="3" t="s">
        <v>106</v>
      </c>
      <c r="F208" s="4" t="s">
        <v>4604</v>
      </c>
    </row>
    <row r="209" spans="1:6" ht="41.4">
      <c r="A209" s="3">
        <v>1</v>
      </c>
      <c r="B209" s="3" t="s">
        <v>9</v>
      </c>
      <c r="C209" s="3">
        <v>10152001</v>
      </c>
      <c r="D209" s="7" t="s">
        <v>4605</v>
      </c>
      <c r="E209" s="3" t="s">
        <v>106</v>
      </c>
      <c r="F209" s="4" t="s">
        <v>4604</v>
      </c>
    </row>
    <row r="210" spans="1:6">
      <c r="A210" s="3">
        <v>1</v>
      </c>
      <c r="B210" s="3" t="s">
        <v>9</v>
      </c>
      <c r="C210" s="3">
        <v>10152001</v>
      </c>
      <c r="D210" s="7" t="s">
        <v>4606</v>
      </c>
      <c r="E210" s="3" t="s">
        <v>60</v>
      </c>
      <c r="F210" s="4" t="s">
        <v>4607</v>
      </c>
    </row>
    <row r="211" spans="1:6" ht="41.4">
      <c r="A211" s="3">
        <v>1</v>
      </c>
      <c r="B211" s="3" t="s">
        <v>9</v>
      </c>
      <c r="C211" s="3">
        <v>10152001</v>
      </c>
      <c r="D211" s="7" t="s">
        <v>428</v>
      </c>
      <c r="E211" s="3" t="s">
        <v>60</v>
      </c>
      <c r="F211" s="4" t="s">
        <v>4608</v>
      </c>
    </row>
    <row r="212" spans="1:6" ht="27.6">
      <c r="A212" s="3">
        <v>1</v>
      </c>
      <c r="B212" s="3" t="s">
        <v>9</v>
      </c>
      <c r="C212" s="3">
        <v>10152000</v>
      </c>
      <c r="D212" s="7" t="s">
        <v>4609</v>
      </c>
      <c r="E212" s="3" t="s">
        <v>106</v>
      </c>
      <c r="F212" s="4" t="s">
        <v>4610</v>
      </c>
    </row>
    <row r="213" spans="1:6" ht="27.6">
      <c r="A213" s="3">
        <v>1</v>
      </c>
      <c r="B213" s="3" t="s">
        <v>9</v>
      </c>
      <c r="C213" s="3">
        <v>10152000</v>
      </c>
      <c r="D213" s="7" t="s">
        <v>4611</v>
      </c>
      <c r="E213" s="3" t="s">
        <v>106</v>
      </c>
      <c r="F213" s="4" t="s">
        <v>4612</v>
      </c>
    </row>
    <row r="214" spans="1:6" ht="41.4">
      <c r="A214" s="3">
        <v>1</v>
      </c>
      <c r="B214" s="3" t="s">
        <v>9</v>
      </c>
      <c r="C214" s="3">
        <v>10152000</v>
      </c>
      <c r="D214" s="7" t="s">
        <v>4613</v>
      </c>
      <c r="E214" s="3" t="s">
        <v>106</v>
      </c>
      <c r="F214" s="4" t="s">
        <v>4614</v>
      </c>
    </row>
    <row r="215" spans="1:6" ht="41.4">
      <c r="A215" s="3">
        <v>1</v>
      </c>
      <c r="B215" s="3" t="s">
        <v>9</v>
      </c>
      <c r="C215" s="3">
        <v>10152000</v>
      </c>
      <c r="D215" s="7" t="s">
        <v>4615</v>
      </c>
      <c r="E215" s="3" t="s">
        <v>106</v>
      </c>
      <c r="F215" s="4" t="s">
        <v>4616</v>
      </c>
    </row>
    <row r="216" spans="1:6" ht="41.4">
      <c r="A216" s="3">
        <v>1</v>
      </c>
      <c r="B216" s="3" t="s">
        <v>9</v>
      </c>
      <c r="C216" s="3">
        <v>10152000</v>
      </c>
      <c r="D216" s="7" t="s">
        <v>4617</v>
      </c>
      <c r="E216" s="3" t="s">
        <v>106</v>
      </c>
      <c r="F216" s="4" t="s">
        <v>4618</v>
      </c>
    </row>
    <row r="217" spans="1:6" ht="41.4">
      <c r="A217" s="3">
        <v>1</v>
      </c>
      <c r="B217" s="3" t="s">
        <v>9</v>
      </c>
      <c r="C217" s="3">
        <v>10152000</v>
      </c>
      <c r="D217" s="7" t="s">
        <v>436</v>
      </c>
      <c r="E217" s="3" t="s">
        <v>106</v>
      </c>
      <c r="F217" s="4" t="s">
        <v>4619</v>
      </c>
    </row>
    <row r="218" spans="1:6" ht="41.4">
      <c r="A218" s="3">
        <v>1</v>
      </c>
      <c r="B218" s="3" t="s">
        <v>9</v>
      </c>
      <c r="C218" s="3">
        <v>10152000</v>
      </c>
      <c r="D218" s="7" t="s">
        <v>4620</v>
      </c>
      <c r="E218" s="3" t="s">
        <v>106</v>
      </c>
      <c r="F218" s="4" t="s">
        <v>4621</v>
      </c>
    </row>
    <row r="219" spans="1:6" ht="27.6">
      <c r="A219" s="3">
        <v>1</v>
      </c>
      <c r="B219" s="3" t="s">
        <v>9</v>
      </c>
      <c r="C219" s="3">
        <v>10152000</v>
      </c>
      <c r="D219" s="7" t="s">
        <v>4622</v>
      </c>
      <c r="E219" s="3" t="s">
        <v>106</v>
      </c>
      <c r="F219" s="4" t="s">
        <v>4623</v>
      </c>
    </row>
    <row r="220" spans="1:6" ht="41.4">
      <c r="A220" s="3">
        <v>1</v>
      </c>
      <c r="B220" s="3" t="s">
        <v>9</v>
      </c>
      <c r="C220" s="3">
        <v>10152001</v>
      </c>
      <c r="D220" s="7" t="s">
        <v>440</v>
      </c>
      <c r="E220" s="3" t="s">
        <v>60</v>
      </c>
      <c r="F220" s="4" t="s">
        <v>4624</v>
      </c>
    </row>
    <row r="221" spans="1:6" ht="27.6">
      <c r="A221" s="3">
        <v>1</v>
      </c>
      <c r="B221" s="3" t="s">
        <v>9</v>
      </c>
      <c r="C221" s="3">
        <v>10152001</v>
      </c>
      <c r="D221" s="7" t="s">
        <v>4625</v>
      </c>
      <c r="E221" s="3" t="s">
        <v>106</v>
      </c>
      <c r="F221" s="4" t="s">
        <v>4626</v>
      </c>
    </row>
    <row r="222" spans="1:6" ht="27.6">
      <c r="A222" s="3">
        <v>1</v>
      </c>
      <c r="B222" s="3" t="s">
        <v>9</v>
      </c>
      <c r="C222" s="3">
        <v>10152000</v>
      </c>
      <c r="D222" s="7" t="s">
        <v>4627</v>
      </c>
      <c r="E222" s="3" t="s">
        <v>106</v>
      </c>
      <c r="F222" s="4" t="s">
        <v>4628</v>
      </c>
    </row>
    <row r="223" spans="1:6" ht="27.6">
      <c r="A223" s="3">
        <v>1</v>
      </c>
      <c r="B223" s="3" t="s">
        <v>9</v>
      </c>
      <c r="C223" s="3">
        <v>10152001</v>
      </c>
      <c r="D223" s="7" t="s">
        <v>4629</v>
      </c>
      <c r="E223" s="3" t="s">
        <v>106</v>
      </c>
      <c r="F223" s="4" t="s">
        <v>4630</v>
      </c>
    </row>
    <row r="224" spans="1:6" ht="27.6">
      <c r="A224" s="3">
        <v>1</v>
      </c>
      <c r="B224" s="3" t="s">
        <v>9</v>
      </c>
      <c r="C224" s="3">
        <v>10151517</v>
      </c>
      <c r="D224" s="7" t="s">
        <v>4631</v>
      </c>
      <c r="E224" s="3" t="s">
        <v>106</v>
      </c>
      <c r="F224" s="4" t="s">
        <v>4632</v>
      </c>
    </row>
    <row r="225" spans="1:6" ht="41.4">
      <c r="A225" s="3">
        <v>1</v>
      </c>
      <c r="B225" s="3" t="s">
        <v>9</v>
      </c>
      <c r="C225" s="3">
        <v>10151501</v>
      </c>
      <c r="D225" s="7" t="s">
        <v>4633</v>
      </c>
      <c r="E225" s="3" t="s">
        <v>106</v>
      </c>
      <c r="F225" s="4" t="s">
        <v>4634</v>
      </c>
    </row>
    <row r="226" spans="1:6" ht="41.4">
      <c r="A226" s="3">
        <v>1</v>
      </c>
      <c r="B226" s="3" t="s">
        <v>9</v>
      </c>
      <c r="C226" s="3">
        <v>10151501</v>
      </c>
      <c r="D226" s="7" t="s">
        <v>4635</v>
      </c>
      <c r="E226" s="3" t="s">
        <v>106</v>
      </c>
      <c r="F226" s="4" t="s">
        <v>4636</v>
      </c>
    </row>
    <row r="227" spans="1:6" ht="69">
      <c r="A227" s="3">
        <v>1</v>
      </c>
      <c r="B227" s="3" t="s">
        <v>9</v>
      </c>
      <c r="C227" s="3">
        <v>10151704</v>
      </c>
      <c r="D227" s="7" t="s">
        <v>3066</v>
      </c>
      <c r="E227" s="3" t="s">
        <v>106</v>
      </c>
      <c r="F227" s="4" t="s">
        <v>4637</v>
      </c>
    </row>
    <row r="228" spans="1:6" ht="41.4">
      <c r="A228" s="3">
        <v>1</v>
      </c>
      <c r="B228" s="3" t="s">
        <v>9</v>
      </c>
      <c r="C228" s="3">
        <v>10151605</v>
      </c>
      <c r="D228" s="7" t="s">
        <v>4638</v>
      </c>
      <c r="E228" s="3" t="s">
        <v>106</v>
      </c>
      <c r="F228" s="4" t="s">
        <v>4639</v>
      </c>
    </row>
    <row r="229" spans="1:6" ht="27.6">
      <c r="A229" s="3">
        <v>1</v>
      </c>
      <c r="B229" s="3" t="s">
        <v>9</v>
      </c>
      <c r="C229" s="3">
        <v>10151500</v>
      </c>
      <c r="D229" s="7" t="s">
        <v>4640</v>
      </c>
      <c r="E229" s="3" t="s">
        <v>106</v>
      </c>
      <c r="F229" s="4" t="s">
        <v>4641</v>
      </c>
    </row>
    <row r="230" spans="1:6" ht="27.6">
      <c r="A230" s="3">
        <v>1</v>
      </c>
      <c r="B230" s="3" t="s">
        <v>9</v>
      </c>
      <c r="C230" s="3">
        <v>10151800</v>
      </c>
      <c r="D230" s="7" t="s">
        <v>4642</v>
      </c>
      <c r="E230" s="3" t="s">
        <v>106</v>
      </c>
      <c r="F230" s="4" t="s">
        <v>4643</v>
      </c>
    </row>
    <row r="231" spans="1:6" ht="27.6">
      <c r="A231" s="3">
        <v>1</v>
      </c>
      <c r="B231" s="3" t="s">
        <v>9</v>
      </c>
      <c r="C231" s="3">
        <v>10151815</v>
      </c>
      <c r="D231" s="7" t="s">
        <v>4644</v>
      </c>
      <c r="E231" s="3" t="s">
        <v>106</v>
      </c>
      <c r="F231" s="4" t="s">
        <v>4645</v>
      </c>
    </row>
    <row r="232" spans="1:6" ht="27.6">
      <c r="A232" s="3">
        <v>1</v>
      </c>
      <c r="B232" s="3" t="s">
        <v>9</v>
      </c>
      <c r="C232" s="3">
        <v>10151512</v>
      </c>
      <c r="D232" s="7" t="s">
        <v>4646</v>
      </c>
      <c r="E232" s="3" t="s">
        <v>106</v>
      </c>
      <c r="F232" s="4" t="s">
        <v>4647</v>
      </c>
    </row>
    <row r="233" spans="1:6" ht="27.6">
      <c r="A233" s="3">
        <v>1</v>
      </c>
      <c r="B233" s="3" t="s">
        <v>9</v>
      </c>
      <c r="C233" s="3">
        <v>10151512</v>
      </c>
      <c r="D233" s="7" t="s">
        <v>4648</v>
      </c>
      <c r="E233" s="3" t="s">
        <v>106</v>
      </c>
      <c r="F233" s="4" t="s">
        <v>4649</v>
      </c>
    </row>
    <row r="234" spans="1:6" ht="27.6">
      <c r="A234" s="3">
        <v>1</v>
      </c>
      <c r="B234" s="3" t="s">
        <v>9</v>
      </c>
      <c r="C234" s="3">
        <v>10151512</v>
      </c>
      <c r="D234" s="7" t="s">
        <v>4650</v>
      </c>
      <c r="E234" s="3" t="s">
        <v>106</v>
      </c>
      <c r="F234" s="4" t="s">
        <v>4651</v>
      </c>
    </row>
    <row r="235" spans="1:6" ht="41.4">
      <c r="A235" s="3">
        <v>1</v>
      </c>
      <c r="B235" s="3" t="s">
        <v>9</v>
      </c>
      <c r="C235" s="3">
        <v>10151512</v>
      </c>
      <c r="D235" s="7" t="s">
        <v>4652</v>
      </c>
      <c r="E235" s="3" t="s">
        <v>106</v>
      </c>
      <c r="F235" s="4" t="s">
        <v>4653</v>
      </c>
    </row>
    <row r="236" spans="1:6" ht="27.6">
      <c r="A236" s="3">
        <v>1</v>
      </c>
      <c r="B236" s="3" t="s">
        <v>9</v>
      </c>
      <c r="C236" s="3">
        <v>10151609</v>
      </c>
      <c r="D236" s="7" t="s">
        <v>464</v>
      </c>
      <c r="E236" s="3" t="s">
        <v>106</v>
      </c>
      <c r="F236" s="4" t="s">
        <v>4654</v>
      </c>
    </row>
    <row r="237" spans="1:6" ht="41.4">
      <c r="A237" s="3">
        <v>1</v>
      </c>
      <c r="B237" s="3" t="s">
        <v>9</v>
      </c>
      <c r="C237" s="3">
        <v>10151609</v>
      </c>
      <c r="D237" s="7" t="s">
        <v>4655</v>
      </c>
      <c r="E237" s="3" t="s">
        <v>106</v>
      </c>
      <c r="F237" s="4" t="s">
        <v>4656</v>
      </c>
    </row>
    <row r="238" spans="1:6" ht="41.4">
      <c r="A238" s="3">
        <v>1</v>
      </c>
      <c r="B238" s="3" t="s">
        <v>9</v>
      </c>
      <c r="C238" s="3">
        <v>10151535</v>
      </c>
      <c r="D238" s="7" t="s">
        <v>4657</v>
      </c>
      <c r="E238" s="3" t="s">
        <v>106</v>
      </c>
      <c r="F238" s="4" t="s">
        <v>4658</v>
      </c>
    </row>
    <row r="239" spans="1:6" ht="27.6">
      <c r="A239" s="3">
        <v>1</v>
      </c>
      <c r="B239" s="3" t="s">
        <v>9</v>
      </c>
      <c r="C239" s="3">
        <v>10151800</v>
      </c>
      <c r="D239" s="7" t="s">
        <v>4659</v>
      </c>
      <c r="E239" s="3" t="s">
        <v>106</v>
      </c>
      <c r="F239" s="4" t="s">
        <v>4660</v>
      </c>
    </row>
    <row r="240" spans="1:6" ht="27.6">
      <c r="A240" s="3">
        <v>1</v>
      </c>
      <c r="B240" s="3" t="s">
        <v>9</v>
      </c>
      <c r="C240" s="3">
        <v>10152000</v>
      </c>
      <c r="D240" s="7" t="s">
        <v>4661</v>
      </c>
      <c r="E240" s="3" t="s">
        <v>106</v>
      </c>
      <c r="F240" s="4" t="s">
        <v>4662</v>
      </c>
    </row>
    <row r="241" spans="1:6" ht="41.4">
      <c r="A241" s="3">
        <v>1</v>
      </c>
      <c r="B241" s="3" t="s">
        <v>9</v>
      </c>
      <c r="C241" s="3">
        <v>10151500</v>
      </c>
      <c r="D241" s="7" t="s">
        <v>470</v>
      </c>
      <c r="E241" s="3" t="s">
        <v>106</v>
      </c>
      <c r="F241" s="4" t="s">
        <v>4663</v>
      </c>
    </row>
    <row r="242" spans="1:6" ht="41.4">
      <c r="A242" s="3">
        <v>1</v>
      </c>
      <c r="B242" s="3" t="s">
        <v>9</v>
      </c>
      <c r="C242" s="3">
        <v>10151534</v>
      </c>
      <c r="D242" s="7" t="s">
        <v>4664</v>
      </c>
      <c r="E242" s="3" t="s">
        <v>106</v>
      </c>
      <c r="F242" s="4" t="s">
        <v>4665</v>
      </c>
    </row>
    <row r="243" spans="1:6" ht="27.6">
      <c r="A243" s="3">
        <v>1</v>
      </c>
      <c r="B243" s="3" t="s">
        <v>9</v>
      </c>
      <c r="C243" s="3">
        <v>10151507</v>
      </c>
      <c r="D243" s="7" t="s">
        <v>4666</v>
      </c>
      <c r="E243" s="3" t="s">
        <v>106</v>
      </c>
      <c r="F243" s="4" t="s">
        <v>4667</v>
      </c>
    </row>
    <row r="244" spans="1:6" ht="41.4">
      <c r="A244" s="3">
        <v>1</v>
      </c>
      <c r="B244" s="3" t="s">
        <v>9</v>
      </c>
      <c r="C244" s="3">
        <v>10151524</v>
      </c>
      <c r="D244" s="7" t="s">
        <v>4668</v>
      </c>
      <c r="E244" s="3" t="s">
        <v>106</v>
      </c>
      <c r="F244" s="4" t="s">
        <v>4669</v>
      </c>
    </row>
    <row r="245" spans="1:6" ht="41.4">
      <c r="A245" s="3">
        <v>1</v>
      </c>
      <c r="B245" s="3" t="s">
        <v>9</v>
      </c>
      <c r="C245" s="3">
        <v>10151521</v>
      </c>
      <c r="D245" s="7" t="s">
        <v>4670</v>
      </c>
      <c r="E245" s="3" t="s">
        <v>106</v>
      </c>
      <c r="F245" s="4" t="s">
        <v>4669</v>
      </c>
    </row>
    <row r="246" spans="1:6" ht="69">
      <c r="A246" s="3">
        <v>1</v>
      </c>
      <c r="B246" s="3" t="s">
        <v>9</v>
      </c>
      <c r="C246" s="3">
        <v>10151521</v>
      </c>
      <c r="D246" s="7" t="s">
        <v>4671</v>
      </c>
      <c r="E246" s="3" t="s">
        <v>106</v>
      </c>
      <c r="F246" s="4" t="s">
        <v>4672</v>
      </c>
    </row>
    <row r="247" spans="1:6" ht="55.2">
      <c r="A247" s="3">
        <v>1</v>
      </c>
      <c r="B247" s="3" t="s">
        <v>9</v>
      </c>
      <c r="C247" s="3">
        <v>10151503</v>
      </c>
      <c r="D247" s="7" t="s">
        <v>4673</v>
      </c>
      <c r="E247" s="3" t="s">
        <v>106</v>
      </c>
      <c r="F247" s="4" t="s">
        <v>4674</v>
      </c>
    </row>
    <row r="248" spans="1:6" ht="27.6">
      <c r="A248" s="3">
        <v>1</v>
      </c>
      <c r="B248" s="3" t="s">
        <v>9</v>
      </c>
      <c r="C248" s="3">
        <v>10151522</v>
      </c>
      <c r="D248" s="7" t="s">
        <v>4675</v>
      </c>
      <c r="E248" s="3" t="s">
        <v>106</v>
      </c>
      <c r="F248" s="4" t="s">
        <v>4676</v>
      </c>
    </row>
    <row r="249" spans="1:6" ht="55.2">
      <c r="A249" s="3">
        <v>1</v>
      </c>
      <c r="B249" s="3" t="s">
        <v>9</v>
      </c>
      <c r="C249" s="3">
        <v>10151813</v>
      </c>
      <c r="D249" s="7" t="s">
        <v>4677</v>
      </c>
      <c r="E249" s="3" t="s">
        <v>106</v>
      </c>
      <c r="F249" s="4" t="s">
        <v>4678</v>
      </c>
    </row>
    <row r="250" spans="1:6" ht="41.4">
      <c r="A250" s="3">
        <v>1</v>
      </c>
      <c r="B250" s="3" t="s">
        <v>9</v>
      </c>
      <c r="C250" s="3">
        <v>10151500</v>
      </c>
      <c r="D250" s="7" t="s">
        <v>4679</v>
      </c>
      <c r="E250" s="3" t="s">
        <v>106</v>
      </c>
      <c r="F250" s="4" t="s">
        <v>4680</v>
      </c>
    </row>
    <row r="251" spans="1:6" ht="27.6">
      <c r="A251" s="3">
        <v>1</v>
      </c>
      <c r="B251" s="3" t="s">
        <v>9</v>
      </c>
      <c r="C251" s="3">
        <v>10152000</v>
      </c>
      <c r="D251" s="7" t="s">
        <v>4681</v>
      </c>
      <c r="E251" s="3" t="s">
        <v>106</v>
      </c>
      <c r="F251" s="4" t="s">
        <v>4682</v>
      </c>
    </row>
    <row r="252" spans="1:6" ht="27.6">
      <c r="A252" s="3">
        <v>1</v>
      </c>
      <c r="B252" s="3" t="s">
        <v>9</v>
      </c>
      <c r="C252" s="3">
        <v>10151518</v>
      </c>
      <c r="D252" s="7" t="s">
        <v>4683</v>
      </c>
      <c r="E252" s="3" t="s">
        <v>106</v>
      </c>
      <c r="F252" s="4" t="s">
        <v>4684</v>
      </c>
    </row>
    <row r="253" spans="1:6" ht="27.6">
      <c r="A253" s="3">
        <v>1</v>
      </c>
      <c r="B253" s="3" t="s">
        <v>9</v>
      </c>
      <c r="C253" s="3">
        <v>10151518</v>
      </c>
      <c r="D253" s="7" t="s">
        <v>4685</v>
      </c>
      <c r="E253" s="3" t="s">
        <v>106</v>
      </c>
      <c r="F253" s="4" t="s">
        <v>4684</v>
      </c>
    </row>
    <row r="254" spans="1:6" ht="27.6">
      <c r="A254" s="3">
        <v>1</v>
      </c>
      <c r="B254" s="3" t="s">
        <v>9</v>
      </c>
      <c r="C254" s="3">
        <v>10151518</v>
      </c>
      <c r="D254" s="7" t="s">
        <v>4686</v>
      </c>
      <c r="E254" s="3" t="s">
        <v>106</v>
      </c>
      <c r="F254" s="4" t="s">
        <v>4687</v>
      </c>
    </row>
    <row r="255" spans="1:6" ht="27.6">
      <c r="A255" s="3">
        <v>1</v>
      </c>
      <c r="B255" s="3" t="s">
        <v>9</v>
      </c>
      <c r="C255" s="3">
        <v>10151800</v>
      </c>
      <c r="D255" s="7" t="s">
        <v>4688</v>
      </c>
      <c r="E255" s="3" t="s">
        <v>106</v>
      </c>
      <c r="F255" s="4" t="s">
        <v>4689</v>
      </c>
    </row>
    <row r="256" spans="1:6" ht="41.4">
      <c r="A256" s="3">
        <v>1</v>
      </c>
      <c r="B256" s="3" t="s">
        <v>9</v>
      </c>
      <c r="C256" s="3">
        <v>10151502</v>
      </c>
      <c r="D256" s="7" t="s">
        <v>508</v>
      </c>
      <c r="E256" s="3" t="s">
        <v>60</v>
      </c>
      <c r="F256" s="4" t="s">
        <v>4690</v>
      </c>
    </row>
    <row r="257" spans="1:6">
      <c r="A257" s="3">
        <v>1</v>
      </c>
      <c r="B257" s="3" t="s">
        <v>9</v>
      </c>
      <c r="C257" s="3">
        <v>27111500</v>
      </c>
      <c r="D257" s="7" t="s">
        <v>4691</v>
      </c>
      <c r="E257" s="3" t="s">
        <v>60</v>
      </c>
      <c r="F257" s="4" t="s">
        <v>4692</v>
      </c>
    </row>
    <row r="258" spans="1:6" ht="27.6">
      <c r="A258" s="3">
        <v>1</v>
      </c>
      <c r="B258" s="3" t="s">
        <v>9</v>
      </c>
      <c r="C258" s="3">
        <v>21101612</v>
      </c>
      <c r="D258" s="7" t="s">
        <v>4693</v>
      </c>
      <c r="E258" s="3" t="s">
        <v>60</v>
      </c>
      <c r="F258" s="4" t="s">
        <v>4694</v>
      </c>
    </row>
    <row r="259" spans="1:6" ht="27.6">
      <c r="A259" s="3">
        <v>1</v>
      </c>
      <c r="B259" s="3" t="s">
        <v>9</v>
      </c>
      <c r="C259" s="3">
        <v>21101612</v>
      </c>
      <c r="D259" s="7" t="s">
        <v>4695</v>
      </c>
      <c r="E259" s="3" t="s">
        <v>60</v>
      </c>
      <c r="F259" s="4" t="s">
        <v>4696</v>
      </c>
    </row>
    <row r="260" spans="1:6" ht="27.6">
      <c r="A260" s="3">
        <v>1</v>
      </c>
      <c r="B260" s="3" t="s">
        <v>9</v>
      </c>
      <c r="C260" s="3">
        <v>21101612</v>
      </c>
      <c r="D260" s="7" t="s">
        <v>4697</v>
      </c>
      <c r="E260" s="3" t="s">
        <v>60</v>
      </c>
      <c r="F260" s="4" t="s">
        <v>4698</v>
      </c>
    </row>
    <row r="261" spans="1:6" ht="27.6">
      <c r="A261" s="3">
        <v>1</v>
      </c>
      <c r="B261" s="3" t="s">
        <v>9</v>
      </c>
      <c r="C261" s="3">
        <v>21101612</v>
      </c>
      <c r="D261" s="7" t="s">
        <v>4699</v>
      </c>
      <c r="E261" s="3" t="s">
        <v>60</v>
      </c>
      <c r="F261" s="4" t="s">
        <v>4700</v>
      </c>
    </row>
    <row r="262" spans="1:6">
      <c r="A262" s="3">
        <v>1</v>
      </c>
      <c r="B262" s="3" t="s">
        <v>9</v>
      </c>
      <c r="C262" s="3">
        <v>21101612</v>
      </c>
      <c r="D262" s="7" t="s">
        <v>3092</v>
      </c>
      <c r="E262" s="3" t="s">
        <v>60</v>
      </c>
      <c r="F262" s="4" t="s">
        <v>4701</v>
      </c>
    </row>
    <row r="263" spans="1:6">
      <c r="A263" s="3">
        <v>1</v>
      </c>
      <c r="B263" s="3" t="s">
        <v>9</v>
      </c>
      <c r="C263" s="3">
        <v>40141734</v>
      </c>
      <c r="D263" s="7" t="s">
        <v>4702</v>
      </c>
      <c r="E263" s="3" t="s">
        <v>60</v>
      </c>
      <c r="F263" s="4" t="s">
        <v>4703</v>
      </c>
    </row>
    <row r="264" spans="1:6">
      <c r="A264" s="3">
        <v>1</v>
      </c>
      <c r="B264" s="3" t="s">
        <v>9</v>
      </c>
      <c r="C264" s="3">
        <v>40141734</v>
      </c>
      <c r="D264" s="7" t="s">
        <v>4704</v>
      </c>
      <c r="E264" s="3" t="s">
        <v>60</v>
      </c>
      <c r="F264" s="4" t="s">
        <v>4705</v>
      </c>
    </row>
    <row r="265" spans="1:6">
      <c r="A265" s="3">
        <v>1</v>
      </c>
      <c r="B265" s="3" t="s">
        <v>9</v>
      </c>
      <c r="C265" s="3">
        <v>40141734</v>
      </c>
      <c r="D265" s="7" t="s">
        <v>4706</v>
      </c>
      <c r="E265" s="3" t="s">
        <v>60</v>
      </c>
      <c r="F265" s="4" t="s">
        <v>4707</v>
      </c>
    </row>
    <row r="266" spans="1:6" ht="27.6">
      <c r="A266" s="3">
        <v>1</v>
      </c>
      <c r="B266" s="3" t="s">
        <v>9</v>
      </c>
      <c r="C266" s="3">
        <v>40141734</v>
      </c>
      <c r="D266" s="7" t="s">
        <v>4708</v>
      </c>
      <c r="E266" s="3" t="s">
        <v>60</v>
      </c>
      <c r="F266" s="4" t="s">
        <v>4709</v>
      </c>
    </row>
    <row r="267" spans="1:6">
      <c r="A267" s="3">
        <v>1</v>
      </c>
      <c r="B267" s="3" t="s">
        <v>9</v>
      </c>
      <c r="C267" s="3">
        <v>40141734</v>
      </c>
      <c r="D267" s="7" t="s">
        <v>3100</v>
      </c>
      <c r="E267" s="3" t="s">
        <v>60</v>
      </c>
      <c r="F267" s="4" t="s">
        <v>4710</v>
      </c>
    </row>
    <row r="268" spans="1:6" ht="27.6">
      <c r="A268" s="3">
        <v>1</v>
      </c>
      <c r="B268" s="3" t="s">
        <v>9</v>
      </c>
      <c r="C268" s="3">
        <v>40141734</v>
      </c>
      <c r="D268" s="7" t="s">
        <v>4711</v>
      </c>
      <c r="E268" s="3" t="s">
        <v>60</v>
      </c>
      <c r="F268" s="4" t="s">
        <v>4712</v>
      </c>
    </row>
    <row r="269" spans="1:6" ht="27.6">
      <c r="A269" s="3">
        <v>1</v>
      </c>
      <c r="B269" s="3" t="s">
        <v>9</v>
      </c>
      <c r="C269" s="3">
        <v>40141734</v>
      </c>
      <c r="D269" s="7" t="s">
        <v>4713</v>
      </c>
      <c r="E269" s="3" t="s">
        <v>60</v>
      </c>
      <c r="F269" s="4" t="s">
        <v>4714</v>
      </c>
    </row>
    <row r="270" spans="1:6" ht="27.6">
      <c r="A270" s="3">
        <v>1</v>
      </c>
      <c r="B270" s="3" t="s">
        <v>9</v>
      </c>
      <c r="C270" s="3">
        <v>40141734</v>
      </c>
      <c r="D270" s="7" t="s">
        <v>4715</v>
      </c>
      <c r="E270" s="3" t="s">
        <v>60</v>
      </c>
      <c r="F270" s="4" t="s">
        <v>4716</v>
      </c>
    </row>
    <row r="271" spans="1:6" ht="27.6">
      <c r="A271" s="3">
        <v>1</v>
      </c>
      <c r="B271" s="3" t="s">
        <v>9</v>
      </c>
      <c r="C271" s="3">
        <v>40141734</v>
      </c>
      <c r="D271" s="7" t="s">
        <v>4717</v>
      </c>
      <c r="E271" s="3" t="s">
        <v>60</v>
      </c>
      <c r="F271" s="4" t="s">
        <v>4718</v>
      </c>
    </row>
    <row r="272" spans="1:6" ht="41.4">
      <c r="A272" s="3">
        <v>1</v>
      </c>
      <c r="B272" s="3" t="s">
        <v>9</v>
      </c>
      <c r="C272" s="3">
        <v>27112007</v>
      </c>
      <c r="D272" s="7" t="s">
        <v>524</v>
      </c>
      <c r="E272" s="3" t="s">
        <v>60</v>
      </c>
      <c r="F272" s="4" t="s">
        <v>4719</v>
      </c>
    </row>
    <row r="273" spans="1:6" ht="55.2">
      <c r="A273" s="3">
        <v>1</v>
      </c>
      <c r="B273" s="3" t="s">
        <v>9</v>
      </c>
      <c r="C273" s="3">
        <v>27112047</v>
      </c>
      <c r="D273" s="7" t="s">
        <v>3109</v>
      </c>
      <c r="E273" s="3" t="s">
        <v>60</v>
      </c>
      <c r="F273" s="4" t="s">
        <v>4720</v>
      </c>
    </row>
    <row r="274" spans="1:6" ht="55.2">
      <c r="A274" s="3">
        <v>1</v>
      </c>
      <c r="B274" s="3" t="s">
        <v>9</v>
      </c>
      <c r="C274" s="3">
        <v>27112007</v>
      </c>
      <c r="D274" s="7" t="s">
        <v>526</v>
      </c>
      <c r="E274" s="3" t="s">
        <v>60</v>
      </c>
      <c r="F274" s="4" t="s">
        <v>4721</v>
      </c>
    </row>
    <row r="275" spans="1:6" ht="27.6">
      <c r="A275" s="3">
        <v>1</v>
      </c>
      <c r="B275" s="3" t="s">
        <v>9</v>
      </c>
      <c r="C275" s="3">
        <v>10191703</v>
      </c>
      <c r="D275" s="7" t="s">
        <v>528</v>
      </c>
      <c r="E275" s="3" t="s">
        <v>60</v>
      </c>
      <c r="F275" s="4" t="s">
        <v>4722</v>
      </c>
    </row>
    <row r="276" spans="1:6" ht="27.6">
      <c r="A276" s="3">
        <v>1</v>
      </c>
      <c r="B276" s="3" t="s">
        <v>9</v>
      </c>
      <c r="C276" s="3">
        <v>10191701</v>
      </c>
      <c r="D276" s="7" t="s">
        <v>4723</v>
      </c>
      <c r="E276" s="3" t="s">
        <v>60</v>
      </c>
      <c r="F276" s="4" t="s">
        <v>4724</v>
      </c>
    </row>
    <row r="277" spans="1:6" ht="27.6">
      <c r="A277" s="3">
        <v>1</v>
      </c>
      <c r="B277" s="3" t="s">
        <v>9</v>
      </c>
      <c r="C277" s="3">
        <v>21101612</v>
      </c>
      <c r="D277" s="7" t="s">
        <v>4725</v>
      </c>
      <c r="E277" s="3" t="s">
        <v>60</v>
      </c>
      <c r="F277" s="4" t="s">
        <v>4726</v>
      </c>
    </row>
    <row r="278" spans="1:6" ht="27.6">
      <c r="A278" s="3">
        <v>1</v>
      </c>
      <c r="B278" s="3" t="s">
        <v>9</v>
      </c>
      <c r="C278" s="3">
        <v>21101612</v>
      </c>
      <c r="D278" s="7" t="s">
        <v>4727</v>
      </c>
      <c r="E278" s="3" t="s">
        <v>60</v>
      </c>
      <c r="F278" s="4" t="s">
        <v>4728</v>
      </c>
    </row>
    <row r="279" spans="1:6" ht="27.6">
      <c r="A279" s="3">
        <v>1</v>
      </c>
      <c r="B279" s="3" t="s">
        <v>9</v>
      </c>
      <c r="C279" s="3">
        <v>21101612</v>
      </c>
      <c r="D279" s="7" t="s">
        <v>4729</v>
      </c>
      <c r="E279" s="3" t="s">
        <v>60</v>
      </c>
      <c r="F279" s="4" t="s">
        <v>4730</v>
      </c>
    </row>
    <row r="280" spans="1:6" ht="27.6">
      <c r="A280" s="3">
        <v>1</v>
      </c>
      <c r="B280" s="3" t="s">
        <v>9</v>
      </c>
      <c r="C280" s="3">
        <v>21101612</v>
      </c>
      <c r="D280" s="7" t="s">
        <v>4731</v>
      </c>
      <c r="E280" s="3" t="s">
        <v>60</v>
      </c>
      <c r="F280" s="4" t="s">
        <v>4732</v>
      </c>
    </row>
    <row r="281" spans="1:6" ht="69">
      <c r="A281" s="3">
        <v>1</v>
      </c>
      <c r="B281" s="3" t="s">
        <v>9</v>
      </c>
      <c r="C281" s="3">
        <v>11121703</v>
      </c>
      <c r="D281" s="7" t="s">
        <v>530</v>
      </c>
      <c r="E281" s="3" t="s">
        <v>60</v>
      </c>
      <c r="F281" s="4" t="s">
        <v>4733</v>
      </c>
    </row>
    <row r="282" spans="1:6" ht="27.6">
      <c r="A282" s="3">
        <v>1</v>
      </c>
      <c r="B282" s="3" t="s">
        <v>9</v>
      </c>
      <c r="C282" s="3">
        <v>11121703</v>
      </c>
      <c r="D282" s="7" t="s">
        <v>532</v>
      </c>
      <c r="E282" s="3" t="s">
        <v>60</v>
      </c>
      <c r="F282" s="4" t="s">
        <v>4734</v>
      </c>
    </row>
    <row r="283" spans="1:6">
      <c r="A283" s="3">
        <v>1</v>
      </c>
      <c r="B283" s="3" t="s">
        <v>9</v>
      </c>
      <c r="C283" s="3">
        <v>40141734</v>
      </c>
      <c r="D283" s="7" t="s">
        <v>534</v>
      </c>
      <c r="E283" s="3" t="s">
        <v>60</v>
      </c>
      <c r="F283" s="4" t="s">
        <v>4735</v>
      </c>
    </row>
    <row r="284" spans="1:6">
      <c r="A284" s="3">
        <v>1</v>
      </c>
      <c r="B284" s="3" t="s">
        <v>9</v>
      </c>
      <c r="C284" s="3">
        <v>40141734</v>
      </c>
      <c r="D284" s="7" t="s">
        <v>4736</v>
      </c>
      <c r="E284" s="3" t="s">
        <v>60</v>
      </c>
      <c r="F284" s="4" t="s">
        <v>4737</v>
      </c>
    </row>
    <row r="285" spans="1:6">
      <c r="A285" s="3">
        <v>1</v>
      </c>
      <c r="B285" s="3" t="s">
        <v>9</v>
      </c>
      <c r="C285" s="3">
        <v>40141734</v>
      </c>
      <c r="D285" s="7" t="s">
        <v>4738</v>
      </c>
      <c r="E285" s="3" t="s">
        <v>60</v>
      </c>
      <c r="F285" s="4" t="s">
        <v>4739</v>
      </c>
    </row>
    <row r="286" spans="1:6">
      <c r="A286" s="3">
        <v>1</v>
      </c>
      <c r="B286" s="3" t="s">
        <v>9</v>
      </c>
      <c r="C286" s="3">
        <v>40141734</v>
      </c>
      <c r="D286" s="7" t="s">
        <v>4740</v>
      </c>
      <c r="E286" s="3" t="s">
        <v>60</v>
      </c>
      <c r="F286" s="4" t="s">
        <v>4741</v>
      </c>
    </row>
    <row r="287" spans="1:6" ht="27.6">
      <c r="A287" s="3">
        <v>1</v>
      </c>
      <c r="B287" s="3" t="s">
        <v>9</v>
      </c>
      <c r="C287" s="3">
        <v>40141734</v>
      </c>
      <c r="D287" s="7" t="s">
        <v>540</v>
      </c>
      <c r="E287" s="3" t="s">
        <v>60</v>
      </c>
      <c r="F287" s="4" t="s">
        <v>4742</v>
      </c>
    </row>
    <row r="288" spans="1:6">
      <c r="A288" s="3">
        <v>1</v>
      </c>
      <c r="B288" s="3" t="s">
        <v>9</v>
      </c>
      <c r="C288" s="3">
        <v>40141734</v>
      </c>
      <c r="D288" s="7" t="s">
        <v>4743</v>
      </c>
      <c r="E288" s="3" t="s">
        <v>60</v>
      </c>
      <c r="F288" s="4" t="s">
        <v>4744</v>
      </c>
    </row>
    <row r="289" spans="1:6">
      <c r="A289" s="3">
        <v>1</v>
      </c>
      <c r="B289" s="3" t="s">
        <v>9</v>
      </c>
      <c r="C289" s="3">
        <v>40141734</v>
      </c>
      <c r="D289" s="7" t="s">
        <v>4745</v>
      </c>
      <c r="E289" s="3" t="s">
        <v>60</v>
      </c>
      <c r="F289" s="4" t="s">
        <v>4746</v>
      </c>
    </row>
    <row r="290" spans="1:6" ht="27.6">
      <c r="A290" s="3">
        <v>1</v>
      </c>
      <c r="B290" s="3" t="s">
        <v>9</v>
      </c>
      <c r="C290" s="3">
        <v>40141734</v>
      </c>
      <c r="D290" s="7" t="s">
        <v>4747</v>
      </c>
      <c r="E290" s="3" t="s">
        <v>60</v>
      </c>
      <c r="F290" s="4" t="s">
        <v>4748</v>
      </c>
    </row>
    <row r="291" spans="1:6" ht="27.6">
      <c r="A291" s="3">
        <v>1</v>
      </c>
      <c r="B291" s="3" t="s">
        <v>9</v>
      </c>
      <c r="C291" s="3">
        <v>40141734</v>
      </c>
      <c r="D291" s="7" t="s">
        <v>4749</v>
      </c>
      <c r="E291" s="3" t="s">
        <v>60</v>
      </c>
      <c r="F291" s="4" t="s">
        <v>4750</v>
      </c>
    </row>
    <row r="292" spans="1:6" ht="27.6">
      <c r="A292" s="3">
        <v>1</v>
      </c>
      <c r="B292" s="3" t="s">
        <v>9</v>
      </c>
      <c r="C292" s="3">
        <v>40141734</v>
      </c>
      <c r="D292" s="7" t="s">
        <v>4751</v>
      </c>
      <c r="E292" s="3" t="s">
        <v>60</v>
      </c>
      <c r="F292" s="4" t="s">
        <v>4752</v>
      </c>
    </row>
    <row r="293" spans="1:6" ht="27.6">
      <c r="A293" s="3">
        <v>1</v>
      </c>
      <c r="B293" s="3" t="s">
        <v>9</v>
      </c>
      <c r="C293" s="3">
        <v>40141734</v>
      </c>
      <c r="D293" s="7" t="s">
        <v>4753</v>
      </c>
      <c r="E293" s="3" t="s">
        <v>60</v>
      </c>
      <c r="F293" s="4" t="s">
        <v>4754</v>
      </c>
    </row>
    <row r="294" spans="1:6" ht="41.4">
      <c r="A294" s="3">
        <v>1</v>
      </c>
      <c r="B294" s="3" t="s">
        <v>9</v>
      </c>
      <c r="C294" s="3">
        <v>40141734</v>
      </c>
      <c r="D294" s="7" t="s">
        <v>4755</v>
      </c>
      <c r="E294" s="3" t="s">
        <v>60</v>
      </c>
      <c r="F294" s="4" t="s">
        <v>4756</v>
      </c>
    </row>
    <row r="295" spans="1:6" ht="41.4">
      <c r="A295" s="3">
        <v>1</v>
      </c>
      <c r="B295" s="3" t="s">
        <v>9</v>
      </c>
      <c r="C295" s="3">
        <v>40141607</v>
      </c>
      <c r="D295" s="7" t="s">
        <v>4757</v>
      </c>
      <c r="E295" s="3" t="s">
        <v>60</v>
      </c>
      <c r="F295" s="4" t="s">
        <v>4758</v>
      </c>
    </row>
    <row r="296" spans="1:6" ht="41.4">
      <c r="A296" s="3">
        <v>1</v>
      </c>
      <c r="B296" s="3" t="s">
        <v>9</v>
      </c>
      <c r="C296" s="3">
        <v>40141607</v>
      </c>
      <c r="D296" s="7" t="s">
        <v>4759</v>
      </c>
      <c r="E296" s="3" t="s">
        <v>60</v>
      </c>
      <c r="F296" s="4" t="s">
        <v>4760</v>
      </c>
    </row>
    <row r="297" spans="1:6" ht="27.6">
      <c r="A297" s="3">
        <v>1</v>
      </c>
      <c r="B297" s="3" t="s">
        <v>9</v>
      </c>
      <c r="C297" s="3">
        <v>40141607</v>
      </c>
      <c r="D297" s="7" t="s">
        <v>4761</v>
      </c>
      <c r="E297" s="3" t="s">
        <v>60</v>
      </c>
      <c r="F297" s="4" t="s">
        <v>4762</v>
      </c>
    </row>
    <row r="298" spans="1:6" ht="27.6">
      <c r="A298" s="3">
        <v>1</v>
      </c>
      <c r="B298" s="3" t="s">
        <v>9</v>
      </c>
      <c r="C298" s="3">
        <v>40141600</v>
      </c>
      <c r="D298" s="7" t="s">
        <v>4763</v>
      </c>
      <c r="E298" s="3" t="s">
        <v>60</v>
      </c>
      <c r="F298" s="4" t="s">
        <v>4764</v>
      </c>
    </row>
    <row r="299" spans="1:6" ht="41.4">
      <c r="A299" s="3">
        <v>1</v>
      </c>
      <c r="B299" s="3" t="s">
        <v>9</v>
      </c>
      <c r="C299" s="3">
        <v>40141600</v>
      </c>
      <c r="D299" s="7" t="s">
        <v>4765</v>
      </c>
      <c r="E299" s="3" t="s">
        <v>60</v>
      </c>
      <c r="F299" s="4" t="s">
        <v>4766</v>
      </c>
    </row>
    <row r="300" spans="1:6" ht="55.2">
      <c r="A300" s="3">
        <v>1</v>
      </c>
      <c r="B300" s="3" t="s">
        <v>9</v>
      </c>
      <c r="C300" s="3">
        <v>40141600</v>
      </c>
      <c r="D300" s="7" t="s">
        <v>4767</v>
      </c>
      <c r="E300" s="3" t="s">
        <v>60</v>
      </c>
      <c r="F300" s="4" t="s">
        <v>4768</v>
      </c>
    </row>
    <row r="301" spans="1:6" ht="41.4">
      <c r="A301" s="3">
        <v>1</v>
      </c>
      <c r="B301" s="3" t="s">
        <v>9</v>
      </c>
      <c r="C301" s="3">
        <v>10151500</v>
      </c>
      <c r="D301" s="7" t="s">
        <v>550</v>
      </c>
      <c r="E301" s="3" t="s">
        <v>60</v>
      </c>
      <c r="F301" s="4" t="s">
        <v>4769</v>
      </c>
    </row>
    <row r="302" spans="1:6">
      <c r="A302" s="3">
        <v>1</v>
      </c>
      <c r="B302" s="3" t="s">
        <v>9</v>
      </c>
      <c r="C302" s="3">
        <v>41121803</v>
      </c>
      <c r="D302" s="7" t="s">
        <v>552</v>
      </c>
      <c r="E302" s="3" t="s">
        <v>60</v>
      </c>
      <c r="F302" s="4" t="s">
        <v>4770</v>
      </c>
    </row>
    <row r="303" spans="1:6" ht="27.6">
      <c r="A303" s="3">
        <v>1</v>
      </c>
      <c r="B303" s="3" t="s">
        <v>9</v>
      </c>
      <c r="C303" s="3">
        <v>40141600</v>
      </c>
      <c r="D303" s="7" t="s">
        <v>4771</v>
      </c>
      <c r="E303" s="3" t="s">
        <v>60</v>
      </c>
      <c r="F303" s="4" t="s">
        <v>4772</v>
      </c>
    </row>
    <row r="304" spans="1:6" ht="69">
      <c r="A304" s="3">
        <v>2</v>
      </c>
      <c r="B304" s="3" t="s">
        <v>9</v>
      </c>
      <c r="C304" s="3">
        <v>10171702</v>
      </c>
      <c r="D304" s="7" t="s">
        <v>556</v>
      </c>
      <c r="E304" s="3" t="s">
        <v>557</v>
      </c>
      <c r="F304" s="4" t="s">
        <v>4773</v>
      </c>
    </row>
    <row r="305" spans="1:6" ht="41.4">
      <c r="A305" s="3">
        <v>2</v>
      </c>
      <c r="B305" s="3" t="s">
        <v>11</v>
      </c>
      <c r="C305" s="3">
        <v>53141615</v>
      </c>
      <c r="D305" s="7" t="s">
        <v>579</v>
      </c>
      <c r="E305" s="3" t="s">
        <v>111</v>
      </c>
      <c r="F305" s="4" t="s">
        <v>581</v>
      </c>
    </row>
    <row r="306" spans="1:6" ht="41.4">
      <c r="A306" s="3">
        <v>2</v>
      </c>
      <c r="B306" s="3" t="s">
        <v>11</v>
      </c>
      <c r="C306" s="3">
        <v>31211503</v>
      </c>
      <c r="D306" s="7" t="s">
        <v>3155</v>
      </c>
      <c r="E306" s="3" t="s">
        <v>557</v>
      </c>
      <c r="F306" s="4" t="s">
        <v>3156</v>
      </c>
    </row>
    <row r="307" spans="1:6" ht="41.4">
      <c r="A307" s="3">
        <v>2</v>
      </c>
      <c r="B307" s="3" t="s">
        <v>11</v>
      </c>
      <c r="C307" s="3">
        <v>60121300</v>
      </c>
      <c r="D307" s="7" t="s">
        <v>3157</v>
      </c>
      <c r="E307" s="3" t="s">
        <v>111</v>
      </c>
      <c r="F307" s="4" t="s">
        <v>3158</v>
      </c>
    </row>
    <row r="308" spans="1:6" ht="55.2">
      <c r="A308" s="3">
        <v>2</v>
      </c>
      <c r="B308" s="3" t="s">
        <v>11</v>
      </c>
      <c r="C308" s="3">
        <v>20102100</v>
      </c>
      <c r="D308" s="7" t="s">
        <v>4774</v>
      </c>
      <c r="E308" s="3" t="s">
        <v>111</v>
      </c>
      <c r="F308" s="4" t="s">
        <v>3162</v>
      </c>
    </row>
    <row r="309" spans="1:6" ht="27.6">
      <c r="A309" s="3">
        <v>2</v>
      </c>
      <c r="B309" s="3" t="s">
        <v>11</v>
      </c>
      <c r="C309" s="3">
        <v>27111544</v>
      </c>
      <c r="D309" s="7" t="s">
        <v>619</v>
      </c>
      <c r="E309" s="3" t="s">
        <v>60</v>
      </c>
      <c r="F309" s="4" t="s">
        <v>620</v>
      </c>
    </row>
    <row r="310" spans="1:6" ht="27.6">
      <c r="A310" s="3">
        <v>2</v>
      </c>
      <c r="B310" s="3" t="s">
        <v>11</v>
      </c>
      <c r="C310" s="3">
        <v>11151507</v>
      </c>
      <c r="D310" s="7" t="s">
        <v>686</v>
      </c>
      <c r="E310" s="3" t="s">
        <v>60</v>
      </c>
      <c r="F310" s="4" t="s">
        <v>687</v>
      </c>
    </row>
    <row r="311" spans="1:6" ht="41.4">
      <c r="A311" s="3">
        <v>2</v>
      </c>
      <c r="B311" s="3" t="s">
        <v>11</v>
      </c>
      <c r="C311" s="3">
        <v>11151700</v>
      </c>
      <c r="D311" s="7" t="s">
        <v>694</v>
      </c>
      <c r="E311" s="3" t="s">
        <v>60</v>
      </c>
      <c r="F311" s="4" t="s">
        <v>696</v>
      </c>
    </row>
    <row r="312" spans="1:6" ht="55.2">
      <c r="A312" s="3">
        <v>2</v>
      </c>
      <c r="B312" s="3" t="s">
        <v>11</v>
      </c>
      <c r="C312" s="3">
        <v>11151716</v>
      </c>
      <c r="D312" s="7" t="s">
        <v>704</v>
      </c>
      <c r="E312" s="3" t="s">
        <v>60</v>
      </c>
      <c r="F312" s="4" t="s">
        <v>705</v>
      </c>
    </row>
    <row r="313" spans="1:6" ht="27.6">
      <c r="A313" s="3">
        <v>2</v>
      </c>
      <c r="B313" s="3" t="s">
        <v>11</v>
      </c>
      <c r="C313" s="3">
        <v>11151701</v>
      </c>
      <c r="D313" s="7" t="s">
        <v>708</v>
      </c>
      <c r="E313" s="3" t="s">
        <v>60</v>
      </c>
      <c r="F313" s="4" t="s">
        <v>709</v>
      </c>
    </row>
    <row r="314" spans="1:6" ht="55.2">
      <c r="A314" s="3">
        <v>2</v>
      </c>
      <c r="B314" s="3" t="s">
        <v>11</v>
      </c>
      <c r="C314" s="3">
        <v>11151701</v>
      </c>
      <c r="D314" s="7" t="s">
        <v>706</v>
      </c>
      <c r="E314" s="3" t="s">
        <v>60</v>
      </c>
      <c r="F314" s="4" t="s">
        <v>707</v>
      </c>
    </row>
    <row r="315" spans="1:6" ht="41.4">
      <c r="A315" s="3">
        <v>2</v>
      </c>
      <c r="B315" s="3" t="s">
        <v>11</v>
      </c>
      <c r="C315" s="3">
        <v>11151700</v>
      </c>
      <c r="D315" s="7" t="s">
        <v>710</v>
      </c>
      <c r="E315" s="3" t="s">
        <v>60</v>
      </c>
      <c r="F315" s="4" t="s">
        <v>711</v>
      </c>
    </row>
    <row r="316" spans="1:6" ht="41.4">
      <c r="A316" s="3">
        <v>2</v>
      </c>
      <c r="B316" s="3" t="s">
        <v>11</v>
      </c>
      <c r="C316" s="3">
        <v>60122204</v>
      </c>
      <c r="D316" s="7" t="s">
        <v>728</v>
      </c>
      <c r="E316" s="3" t="s">
        <v>60</v>
      </c>
      <c r="F316" s="4" t="s">
        <v>729</v>
      </c>
    </row>
    <row r="317" spans="1:6" ht="55.2">
      <c r="A317" s="3">
        <v>2</v>
      </c>
      <c r="B317" s="3" t="s">
        <v>11</v>
      </c>
      <c r="C317" s="3">
        <v>27112708</v>
      </c>
      <c r="D317" s="7" t="s">
        <v>4775</v>
      </c>
      <c r="E317" s="3" t="s">
        <v>60</v>
      </c>
      <c r="F317" s="4" t="s">
        <v>734</v>
      </c>
    </row>
    <row r="318" spans="1:6" ht="27.6">
      <c r="A318" s="3">
        <v>2</v>
      </c>
      <c r="B318" s="3" t="s">
        <v>11</v>
      </c>
      <c r="C318" s="3">
        <v>60121227</v>
      </c>
      <c r="D318" s="7" t="s">
        <v>745</v>
      </c>
      <c r="E318" s="3" t="s">
        <v>60</v>
      </c>
      <c r="F318" s="4" t="s">
        <v>746</v>
      </c>
    </row>
    <row r="319" spans="1:6" ht="27.6">
      <c r="A319" s="3">
        <v>2</v>
      </c>
      <c r="B319" s="3" t="s">
        <v>11</v>
      </c>
      <c r="C319" s="3">
        <v>60121227</v>
      </c>
      <c r="D319" s="7" t="s">
        <v>747</v>
      </c>
      <c r="E319" s="3" t="s">
        <v>60</v>
      </c>
      <c r="F319" s="4" t="s">
        <v>748</v>
      </c>
    </row>
    <row r="320" spans="1:6" ht="55.2">
      <c r="A320" s="3">
        <v>2</v>
      </c>
      <c r="B320" s="3" t="s">
        <v>11</v>
      </c>
      <c r="C320" s="3">
        <v>31211508</v>
      </c>
      <c r="D320" s="7" t="s">
        <v>749</v>
      </c>
      <c r="E320" s="3" t="s">
        <v>557</v>
      </c>
      <c r="F320" s="4" t="s">
        <v>4776</v>
      </c>
    </row>
    <row r="321" spans="1:6" ht="41.4">
      <c r="A321" s="3">
        <v>2</v>
      </c>
      <c r="B321" s="3" t="s">
        <v>11</v>
      </c>
      <c r="C321" s="3">
        <v>60122203</v>
      </c>
      <c r="D321" s="7" t="s">
        <v>756</v>
      </c>
      <c r="E321" s="3" t="s">
        <v>60</v>
      </c>
      <c r="F321" s="4" t="s">
        <v>758</v>
      </c>
    </row>
    <row r="322" spans="1:6" ht="27.6">
      <c r="A322" s="3">
        <v>2</v>
      </c>
      <c r="B322" s="3" t="s">
        <v>11</v>
      </c>
      <c r="C322" s="3">
        <v>31211503</v>
      </c>
      <c r="D322" s="7" t="s">
        <v>775</v>
      </c>
      <c r="E322" s="3" t="s">
        <v>60</v>
      </c>
      <c r="F322" s="4" t="s">
        <v>777</v>
      </c>
    </row>
    <row r="323" spans="1:6" ht="27.6">
      <c r="A323" s="3">
        <v>2</v>
      </c>
      <c r="B323" s="3" t="s">
        <v>11</v>
      </c>
      <c r="C323" s="3">
        <v>44121618</v>
      </c>
      <c r="D323" s="7" t="s">
        <v>778</v>
      </c>
      <c r="E323" s="3" t="s">
        <v>60</v>
      </c>
      <c r="F323" s="4" t="s">
        <v>779</v>
      </c>
    </row>
    <row r="324" spans="1:6" ht="110.4">
      <c r="A324" s="3">
        <v>3</v>
      </c>
      <c r="B324" s="3" t="s">
        <v>13</v>
      </c>
      <c r="C324" s="3">
        <v>50111517</v>
      </c>
      <c r="D324" s="7" t="s">
        <v>818</v>
      </c>
      <c r="E324" s="3" t="s">
        <v>72</v>
      </c>
      <c r="F324" s="4" t="s">
        <v>4777</v>
      </c>
    </row>
    <row r="325" spans="1:6" ht="55.2">
      <c r="A325" s="3">
        <v>3</v>
      </c>
      <c r="B325" s="3" t="s">
        <v>13</v>
      </c>
      <c r="C325" s="3">
        <v>50111513</v>
      </c>
      <c r="D325" s="7" t="s">
        <v>4778</v>
      </c>
      <c r="E325" s="3" t="s">
        <v>72</v>
      </c>
      <c r="F325" s="4" t="s">
        <v>4779</v>
      </c>
    </row>
    <row r="326" spans="1:6" ht="55.2">
      <c r="A326" s="3">
        <v>3</v>
      </c>
      <c r="B326" s="3" t="s">
        <v>13</v>
      </c>
      <c r="C326" s="3">
        <v>50111513</v>
      </c>
      <c r="D326" s="7" t="s">
        <v>822</v>
      </c>
      <c r="E326" s="3" t="s">
        <v>72</v>
      </c>
      <c r="F326" s="4" t="s">
        <v>4780</v>
      </c>
    </row>
    <row r="327" spans="1:6" ht="41.4">
      <c r="A327" s="3">
        <v>3</v>
      </c>
      <c r="B327" s="3" t="s">
        <v>13</v>
      </c>
      <c r="C327" s="3">
        <v>50111514</v>
      </c>
      <c r="D327" s="7" t="s">
        <v>824</v>
      </c>
      <c r="E327" s="3" t="s">
        <v>72</v>
      </c>
      <c r="F327" s="4" t="s">
        <v>4781</v>
      </c>
    </row>
    <row r="328" spans="1:6" ht="27.6">
      <c r="A328" s="3">
        <v>3</v>
      </c>
      <c r="B328" s="3" t="s">
        <v>13</v>
      </c>
      <c r="C328" s="3">
        <v>50111513</v>
      </c>
      <c r="D328" s="7" t="s">
        <v>826</v>
      </c>
      <c r="E328" s="3" t="s">
        <v>72</v>
      </c>
      <c r="F328" s="4" t="s">
        <v>4782</v>
      </c>
    </row>
    <row r="329" spans="1:6" ht="55.2">
      <c r="A329" s="3">
        <v>3</v>
      </c>
      <c r="B329" s="3" t="s">
        <v>13</v>
      </c>
      <c r="C329" s="3">
        <v>50111513</v>
      </c>
      <c r="D329" s="7" t="s">
        <v>828</v>
      </c>
      <c r="E329" s="3" t="s">
        <v>72</v>
      </c>
      <c r="F329" s="4" t="s">
        <v>4783</v>
      </c>
    </row>
    <row r="330" spans="1:6" ht="96.6">
      <c r="A330" s="3">
        <v>3</v>
      </c>
      <c r="B330" s="3" t="s">
        <v>13</v>
      </c>
      <c r="C330" s="3">
        <v>50111513</v>
      </c>
      <c r="D330" s="7" t="s">
        <v>830</v>
      </c>
      <c r="E330" s="3" t="s">
        <v>72</v>
      </c>
      <c r="F330" s="4" t="s">
        <v>4784</v>
      </c>
    </row>
    <row r="331" spans="1:6" ht="69">
      <c r="A331" s="3">
        <v>3</v>
      </c>
      <c r="B331" s="3" t="s">
        <v>13</v>
      </c>
      <c r="C331" s="3">
        <v>50112005</v>
      </c>
      <c r="D331" s="7" t="s">
        <v>832</v>
      </c>
      <c r="E331" s="3" t="s">
        <v>72</v>
      </c>
      <c r="F331" s="4" t="s">
        <v>4785</v>
      </c>
    </row>
    <row r="332" spans="1:6" ht="55.2">
      <c r="A332" s="3">
        <v>3</v>
      </c>
      <c r="B332" s="3" t="s">
        <v>13</v>
      </c>
      <c r="C332" s="3">
        <v>50111513</v>
      </c>
      <c r="D332" s="7" t="s">
        <v>834</v>
      </c>
      <c r="E332" s="3" t="s">
        <v>72</v>
      </c>
      <c r="F332" s="4" t="s">
        <v>4786</v>
      </c>
    </row>
    <row r="333" spans="1:6" ht="41.4">
      <c r="A333" s="3">
        <v>3</v>
      </c>
      <c r="B333" s="3" t="s">
        <v>13</v>
      </c>
      <c r="C333" s="3">
        <v>50112005</v>
      </c>
      <c r="D333" s="7" t="s">
        <v>836</v>
      </c>
      <c r="E333" s="3" t="s">
        <v>72</v>
      </c>
      <c r="F333" s="4" t="s">
        <v>4787</v>
      </c>
    </row>
    <row r="334" spans="1:6" ht="69">
      <c r="A334" s="3">
        <v>3</v>
      </c>
      <c r="B334" s="3" t="s">
        <v>13</v>
      </c>
      <c r="C334" s="3">
        <v>50111513</v>
      </c>
      <c r="D334" s="7" t="s">
        <v>4788</v>
      </c>
      <c r="E334" s="3" t="s">
        <v>72</v>
      </c>
      <c r="F334" s="4" t="s">
        <v>4789</v>
      </c>
    </row>
    <row r="335" spans="1:6" ht="55.2">
      <c r="A335" s="3">
        <v>3</v>
      </c>
      <c r="B335" s="3" t="s">
        <v>13</v>
      </c>
      <c r="C335" s="3">
        <v>50111515</v>
      </c>
      <c r="D335" s="7" t="s">
        <v>838</v>
      </c>
      <c r="E335" s="3" t="s">
        <v>72</v>
      </c>
      <c r="F335" s="4" t="s">
        <v>4790</v>
      </c>
    </row>
    <row r="336" spans="1:6" ht="41.4">
      <c r="A336" s="3">
        <v>3</v>
      </c>
      <c r="B336" s="3" t="s">
        <v>13</v>
      </c>
      <c r="C336" s="3">
        <v>50111514</v>
      </c>
      <c r="D336" s="7" t="s">
        <v>840</v>
      </c>
      <c r="E336" s="3" t="s">
        <v>72</v>
      </c>
      <c r="F336" s="4" t="s">
        <v>4791</v>
      </c>
    </row>
    <row r="337" spans="1:6" ht="41.4">
      <c r="A337" s="3">
        <v>3</v>
      </c>
      <c r="B337" s="3" t="s">
        <v>13</v>
      </c>
      <c r="C337" s="3">
        <v>50111514</v>
      </c>
      <c r="D337" s="7" t="s">
        <v>842</v>
      </c>
      <c r="E337" s="3" t="s">
        <v>72</v>
      </c>
      <c r="F337" s="4" t="s">
        <v>4792</v>
      </c>
    </row>
    <row r="338" spans="1:6" ht="55.2">
      <c r="A338" s="3">
        <v>3</v>
      </c>
      <c r="B338" s="3" t="s">
        <v>13</v>
      </c>
      <c r="C338" s="3">
        <v>50111513</v>
      </c>
      <c r="D338" s="7" t="s">
        <v>848</v>
      </c>
      <c r="E338" s="3" t="s">
        <v>72</v>
      </c>
      <c r="F338" s="4" t="s">
        <v>4793</v>
      </c>
    </row>
    <row r="339" spans="1:6" ht="55.2">
      <c r="A339" s="3">
        <v>3</v>
      </c>
      <c r="B339" s="3" t="s">
        <v>13</v>
      </c>
      <c r="C339" s="3">
        <v>50111513</v>
      </c>
      <c r="D339" s="7" t="s">
        <v>850</v>
      </c>
      <c r="E339" s="3" t="s">
        <v>72</v>
      </c>
      <c r="F339" s="4" t="s">
        <v>4794</v>
      </c>
    </row>
    <row r="340" spans="1:6" ht="27.6">
      <c r="A340" s="3">
        <v>3</v>
      </c>
      <c r="B340" s="3" t="s">
        <v>13</v>
      </c>
      <c r="C340" s="3">
        <v>50131612</v>
      </c>
      <c r="D340" s="7" t="s">
        <v>852</v>
      </c>
      <c r="E340" s="3" t="s">
        <v>111</v>
      </c>
      <c r="F340" s="4" t="s">
        <v>4795</v>
      </c>
    </row>
    <row r="341" spans="1:6" ht="96.6">
      <c r="A341" s="3">
        <v>3</v>
      </c>
      <c r="B341" s="3" t="s">
        <v>13</v>
      </c>
      <c r="C341" s="3">
        <v>50111515</v>
      </c>
      <c r="D341" s="7" t="s">
        <v>854</v>
      </c>
      <c r="E341" s="3" t="s">
        <v>72</v>
      </c>
      <c r="F341" s="4" t="s">
        <v>4796</v>
      </c>
    </row>
    <row r="342" spans="1:6" ht="55.2">
      <c r="A342" s="3">
        <v>3</v>
      </c>
      <c r="B342" s="3" t="s">
        <v>13</v>
      </c>
      <c r="C342" s="3">
        <v>50111514</v>
      </c>
      <c r="D342" s="7" t="s">
        <v>856</v>
      </c>
      <c r="E342" s="3" t="s">
        <v>72</v>
      </c>
      <c r="F342" s="4" t="s">
        <v>4797</v>
      </c>
    </row>
    <row r="343" spans="1:6" ht="82.8">
      <c r="A343" s="3">
        <v>3</v>
      </c>
      <c r="B343" s="3" t="s">
        <v>13</v>
      </c>
      <c r="C343" s="3">
        <v>50111515</v>
      </c>
      <c r="D343" s="7" t="s">
        <v>858</v>
      </c>
      <c r="E343" s="3" t="s">
        <v>72</v>
      </c>
      <c r="F343" s="4" t="s">
        <v>4798</v>
      </c>
    </row>
    <row r="344" spans="1:6" ht="124.2">
      <c r="A344" s="3">
        <v>3</v>
      </c>
      <c r="B344" s="3" t="s">
        <v>13</v>
      </c>
      <c r="C344" s="3">
        <v>50111515</v>
      </c>
      <c r="D344" s="7" t="s">
        <v>3201</v>
      </c>
      <c r="E344" s="3" t="s">
        <v>72</v>
      </c>
      <c r="F344" s="4" t="s">
        <v>4799</v>
      </c>
    </row>
    <row r="345" spans="1:6" ht="41.4">
      <c r="A345" s="3">
        <v>3</v>
      </c>
      <c r="B345" s="3" t="s">
        <v>13</v>
      </c>
      <c r="C345" s="3">
        <v>50111513</v>
      </c>
      <c r="D345" s="7" t="s">
        <v>862</v>
      </c>
      <c r="E345" s="3" t="s">
        <v>72</v>
      </c>
      <c r="F345" s="4" t="s">
        <v>4800</v>
      </c>
    </row>
    <row r="346" spans="1:6" ht="41.4">
      <c r="A346" s="3">
        <v>3</v>
      </c>
      <c r="B346" s="3" t="s">
        <v>13</v>
      </c>
      <c r="C346" s="3">
        <v>50111514</v>
      </c>
      <c r="D346" s="7" t="s">
        <v>864</v>
      </c>
      <c r="E346" s="3" t="s">
        <v>72</v>
      </c>
      <c r="F346" s="4" t="s">
        <v>4801</v>
      </c>
    </row>
    <row r="347" spans="1:6" ht="82.8">
      <c r="A347" s="3">
        <v>4</v>
      </c>
      <c r="B347" s="3" t="s">
        <v>15</v>
      </c>
      <c r="C347" s="3">
        <v>47131800</v>
      </c>
      <c r="D347" s="7" t="s">
        <v>872</v>
      </c>
      <c r="E347" s="3" t="s">
        <v>60</v>
      </c>
      <c r="F347" s="4" t="s">
        <v>4802</v>
      </c>
    </row>
    <row r="348" spans="1:6" ht="69">
      <c r="A348" s="3">
        <v>4</v>
      </c>
      <c r="B348" s="3" t="s">
        <v>15</v>
      </c>
      <c r="C348" s="3">
        <v>53131626</v>
      </c>
      <c r="D348" s="7" t="s">
        <v>874</v>
      </c>
      <c r="E348" s="3" t="s">
        <v>875</v>
      </c>
      <c r="F348" s="4" t="s">
        <v>3205</v>
      </c>
    </row>
    <row r="349" spans="1:6" ht="82.8">
      <c r="A349" s="3">
        <v>4</v>
      </c>
      <c r="B349" s="3" t="s">
        <v>15</v>
      </c>
      <c r="C349" s="3">
        <v>47131821</v>
      </c>
      <c r="D349" s="7" t="s">
        <v>881</v>
      </c>
      <c r="E349" s="3" t="s">
        <v>875</v>
      </c>
      <c r="F349" s="4" t="s">
        <v>3206</v>
      </c>
    </row>
    <row r="350" spans="1:6" ht="69">
      <c r="A350" s="3">
        <v>4</v>
      </c>
      <c r="B350" s="3" t="s">
        <v>15</v>
      </c>
      <c r="C350" s="3">
        <v>53131608</v>
      </c>
      <c r="D350" s="7" t="s">
        <v>885</v>
      </c>
      <c r="E350" s="3" t="s">
        <v>60</v>
      </c>
      <c r="F350" s="4" t="s">
        <v>4803</v>
      </c>
    </row>
    <row r="351" spans="1:6" ht="110.4">
      <c r="A351" s="3">
        <v>4</v>
      </c>
      <c r="B351" s="3" t="s">
        <v>15</v>
      </c>
      <c r="C351" s="3">
        <v>47131502</v>
      </c>
      <c r="D351" s="7" t="s">
        <v>889</v>
      </c>
      <c r="E351" s="3" t="s">
        <v>120</v>
      </c>
      <c r="F351" s="4" t="s">
        <v>4804</v>
      </c>
    </row>
    <row r="352" spans="1:6" ht="110.4">
      <c r="A352" s="3">
        <v>4</v>
      </c>
      <c r="B352" s="3" t="s">
        <v>15</v>
      </c>
      <c r="C352" s="3">
        <v>47131502</v>
      </c>
      <c r="D352" s="7" t="s">
        <v>891</v>
      </c>
      <c r="E352" s="3" t="s">
        <v>120</v>
      </c>
      <c r="F352" s="4" t="s">
        <v>4805</v>
      </c>
    </row>
    <row r="353" spans="1:6" ht="55.2">
      <c r="A353" s="3">
        <v>4</v>
      </c>
      <c r="B353" s="3" t="s">
        <v>15</v>
      </c>
      <c r="C353" s="3">
        <v>47131502</v>
      </c>
      <c r="D353" s="7" t="s">
        <v>899</v>
      </c>
      <c r="E353" s="3" t="s">
        <v>120</v>
      </c>
      <c r="F353" s="4" t="s">
        <v>4806</v>
      </c>
    </row>
    <row r="354" spans="1:6">
      <c r="A354" s="3">
        <v>5</v>
      </c>
      <c r="B354" s="3" t="s">
        <v>3207</v>
      </c>
      <c r="C354" s="3">
        <v>49211802</v>
      </c>
      <c r="D354" s="7" t="s">
        <v>4807</v>
      </c>
      <c r="E354" s="3" t="s">
        <v>60</v>
      </c>
      <c r="F354" s="4" t="s">
        <v>4808</v>
      </c>
    </row>
    <row r="355" spans="1:6" ht="55.2">
      <c r="A355" s="3">
        <v>5</v>
      </c>
      <c r="B355" s="3" t="s">
        <v>3207</v>
      </c>
      <c r="C355" s="3">
        <v>41111508</v>
      </c>
      <c r="D355" s="7" t="s">
        <v>3212</v>
      </c>
      <c r="E355" s="3" t="s">
        <v>60</v>
      </c>
      <c r="F355" s="4" t="s">
        <v>4809</v>
      </c>
    </row>
    <row r="356" spans="1:6" ht="55.2">
      <c r="A356" s="3">
        <v>5</v>
      </c>
      <c r="B356" s="3" t="s">
        <v>3207</v>
      </c>
      <c r="C356" s="3">
        <v>49161603</v>
      </c>
      <c r="D356" s="7" t="s">
        <v>3214</v>
      </c>
      <c r="E356" s="3" t="s">
        <v>60</v>
      </c>
      <c r="F356" s="4" t="s">
        <v>4810</v>
      </c>
    </row>
    <row r="357" spans="1:6" ht="55.2">
      <c r="A357" s="3">
        <v>5</v>
      </c>
      <c r="B357" s="3" t="s">
        <v>3207</v>
      </c>
      <c r="C357" s="3">
        <v>49161603</v>
      </c>
      <c r="D357" s="7" t="s">
        <v>3216</v>
      </c>
      <c r="E357" s="3" t="s">
        <v>60</v>
      </c>
      <c r="F357" s="4" t="s">
        <v>4811</v>
      </c>
    </row>
    <row r="358" spans="1:6" ht="69">
      <c r="A358" s="3">
        <v>5</v>
      </c>
      <c r="B358" s="3" t="s">
        <v>3207</v>
      </c>
      <c r="C358" s="3">
        <v>49161504</v>
      </c>
      <c r="D358" s="7" t="s">
        <v>3218</v>
      </c>
      <c r="E358" s="3" t="s">
        <v>60</v>
      </c>
      <c r="F358" s="4" t="s">
        <v>4812</v>
      </c>
    </row>
    <row r="359" spans="1:6" ht="41.4">
      <c r="A359" s="3">
        <v>5</v>
      </c>
      <c r="B359" s="3" t="s">
        <v>3207</v>
      </c>
      <c r="C359" s="3">
        <v>49161504</v>
      </c>
      <c r="D359" s="7" t="s">
        <v>3220</v>
      </c>
      <c r="E359" s="3" t="s">
        <v>60</v>
      </c>
      <c r="F359" s="4" t="s">
        <v>4813</v>
      </c>
    </row>
    <row r="360" spans="1:6" ht="41.4">
      <c r="A360" s="3">
        <v>5</v>
      </c>
      <c r="B360" s="3" t="s">
        <v>3207</v>
      </c>
      <c r="C360" s="3">
        <v>49161504</v>
      </c>
      <c r="D360" s="7" t="s">
        <v>4814</v>
      </c>
      <c r="E360" s="3" t="s">
        <v>60</v>
      </c>
      <c r="F360" s="4" t="s">
        <v>4815</v>
      </c>
    </row>
    <row r="361" spans="1:6" ht="41.4">
      <c r="A361" s="3">
        <v>5</v>
      </c>
      <c r="B361" s="3" t="s">
        <v>3207</v>
      </c>
      <c r="C361" s="3">
        <v>49161608</v>
      </c>
      <c r="D361" s="7" t="s">
        <v>3224</v>
      </c>
      <c r="E361" s="3" t="s">
        <v>60</v>
      </c>
      <c r="F361" s="4" t="s">
        <v>4816</v>
      </c>
    </row>
    <row r="362" spans="1:6" ht="41.4">
      <c r="A362" s="3">
        <v>5</v>
      </c>
      <c r="B362" s="3" t="s">
        <v>3207</v>
      </c>
      <c r="C362" s="3">
        <v>49211818</v>
      </c>
      <c r="D362" s="7" t="s">
        <v>3228</v>
      </c>
      <c r="E362" s="3" t="s">
        <v>60</v>
      </c>
      <c r="F362" s="4" t="s">
        <v>4817</v>
      </c>
    </row>
    <row r="363" spans="1:6" ht="41.4">
      <c r="A363" s="3">
        <v>5</v>
      </c>
      <c r="B363" s="3" t="s">
        <v>3207</v>
      </c>
      <c r="C363" s="3">
        <v>49211818</v>
      </c>
      <c r="D363" s="7" t="s">
        <v>3230</v>
      </c>
      <c r="E363" s="3" t="s">
        <v>60</v>
      </c>
      <c r="F363" s="4" t="s">
        <v>4818</v>
      </c>
    </row>
    <row r="364" spans="1:6" ht="27.6">
      <c r="A364" s="3">
        <v>5</v>
      </c>
      <c r="B364" s="3" t="s">
        <v>3207</v>
      </c>
      <c r="C364" s="3">
        <v>49201609</v>
      </c>
      <c r="D364" s="7" t="s">
        <v>3234</v>
      </c>
      <c r="E364" s="3" t="s">
        <v>60</v>
      </c>
      <c r="F364" s="4" t="s">
        <v>4819</v>
      </c>
    </row>
    <row r="365" spans="1:6" ht="41.4">
      <c r="A365" s="3">
        <v>5</v>
      </c>
      <c r="B365" s="3" t="s">
        <v>3207</v>
      </c>
      <c r="C365" s="3">
        <v>24122002</v>
      </c>
      <c r="D365" s="7" t="s">
        <v>3236</v>
      </c>
      <c r="E365" s="3" t="s">
        <v>60</v>
      </c>
      <c r="F365" s="4" t="s">
        <v>4820</v>
      </c>
    </row>
    <row r="366" spans="1:6" ht="69">
      <c r="A366" s="3">
        <v>5</v>
      </c>
      <c r="B366" s="3" t="s">
        <v>3207</v>
      </c>
      <c r="C366" s="3">
        <v>53103001</v>
      </c>
      <c r="D366" s="7" t="s">
        <v>4821</v>
      </c>
      <c r="E366" s="3" t="s">
        <v>60</v>
      </c>
      <c r="F366" s="4" t="s">
        <v>4822</v>
      </c>
    </row>
    <row r="367" spans="1:6" ht="69">
      <c r="A367" s="3">
        <v>5</v>
      </c>
      <c r="B367" s="3" t="s">
        <v>3207</v>
      </c>
      <c r="C367" s="3">
        <v>53103001</v>
      </c>
      <c r="D367" s="7" t="s">
        <v>4821</v>
      </c>
      <c r="E367" s="3" t="s">
        <v>60</v>
      </c>
      <c r="F367" s="4" t="s">
        <v>4823</v>
      </c>
    </row>
    <row r="368" spans="1:6" ht="69">
      <c r="A368" s="3">
        <v>5</v>
      </c>
      <c r="B368" s="3" t="s">
        <v>3207</v>
      </c>
      <c r="C368" s="3">
        <v>53121601</v>
      </c>
      <c r="D368" s="7" t="s">
        <v>3242</v>
      </c>
      <c r="E368" s="3" t="s">
        <v>60</v>
      </c>
      <c r="F368" s="4" t="s">
        <v>4824</v>
      </c>
    </row>
    <row r="369" spans="1:6" ht="27.6">
      <c r="A369" s="3">
        <v>5</v>
      </c>
      <c r="B369" s="3" t="s">
        <v>3207</v>
      </c>
      <c r="C369" s="3">
        <v>49221500</v>
      </c>
      <c r="D369" s="7" t="s">
        <v>3244</v>
      </c>
      <c r="E369" s="3" t="s">
        <v>60</v>
      </c>
      <c r="F369" s="4" t="s">
        <v>4825</v>
      </c>
    </row>
    <row r="370" spans="1:6" ht="27.6">
      <c r="A370" s="3">
        <v>5</v>
      </c>
      <c r="B370" s="3" t="s">
        <v>3207</v>
      </c>
      <c r="C370" s="3">
        <v>49221500</v>
      </c>
      <c r="D370" s="7" t="s">
        <v>3246</v>
      </c>
      <c r="E370" s="3" t="s">
        <v>60</v>
      </c>
      <c r="F370" s="4" t="s">
        <v>4826</v>
      </c>
    </row>
    <row r="371" spans="1:6" ht="27.6">
      <c r="A371" s="3">
        <v>5</v>
      </c>
      <c r="B371" s="3" t="s">
        <v>3207</v>
      </c>
      <c r="C371" s="3">
        <v>49221500</v>
      </c>
      <c r="D371" s="7" t="s">
        <v>3248</v>
      </c>
      <c r="E371" s="3" t="s">
        <v>60</v>
      </c>
      <c r="F371" s="4" t="s">
        <v>4827</v>
      </c>
    </row>
    <row r="372" spans="1:6" ht="41.4">
      <c r="A372" s="3">
        <v>5</v>
      </c>
      <c r="B372" s="3" t="s">
        <v>3207</v>
      </c>
      <c r="C372" s="3">
        <v>49221500</v>
      </c>
      <c r="D372" s="7" t="s">
        <v>3250</v>
      </c>
      <c r="E372" s="3" t="s">
        <v>60</v>
      </c>
      <c r="F372" s="4" t="s">
        <v>4828</v>
      </c>
    </row>
    <row r="373" spans="1:6" ht="27.6">
      <c r="A373" s="3">
        <v>5</v>
      </c>
      <c r="B373" s="3" t="s">
        <v>3207</v>
      </c>
      <c r="C373" s="3">
        <v>49221500</v>
      </c>
      <c r="D373" s="7" t="s">
        <v>3252</v>
      </c>
      <c r="E373" s="3" t="s">
        <v>60</v>
      </c>
      <c r="F373" s="4" t="s">
        <v>3253</v>
      </c>
    </row>
    <row r="374" spans="1:6" ht="27.6">
      <c r="A374" s="3">
        <v>5</v>
      </c>
      <c r="B374" s="3" t="s">
        <v>3207</v>
      </c>
      <c r="C374" s="3">
        <v>49221500</v>
      </c>
      <c r="D374" s="7" t="s">
        <v>3254</v>
      </c>
      <c r="E374" s="3" t="s">
        <v>60</v>
      </c>
      <c r="F374" s="4" t="s">
        <v>3255</v>
      </c>
    </row>
    <row r="375" spans="1:6" ht="27.6">
      <c r="A375" s="3">
        <v>5</v>
      </c>
      <c r="B375" s="3" t="s">
        <v>3207</v>
      </c>
      <c r="C375" s="3">
        <v>49221500</v>
      </c>
      <c r="D375" s="7" t="s">
        <v>3254</v>
      </c>
      <c r="E375" s="3" t="s">
        <v>60</v>
      </c>
      <c r="F375" s="4" t="s">
        <v>3256</v>
      </c>
    </row>
    <row r="376" spans="1:6" ht="27.6">
      <c r="A376" s="3">
        <v>5</v>
      </c>
      <c r="B376" s="3" t="s">
        <v>3207</v>
      </c>
      <c r="C376" s="3">
        <v>49221500</v>
      </c>
      <c r="D376" s="7" t="s">
        <v>3254</v>
      </c>
      <c r="E376" s="3" t="s">
        <v>60</v>
      </c>
      <c r="F376" s="4" t="s">
        <v>4829</v>
      </c>
    </row>
    <row r="377" spans="1:6" ht="27.6">
      <c r="A377" s="3">
        <v>5</v>
      </c>
      <c r="B377" s="3" t="s">
        <v>3207</v>
      </c>
      <c r="C377" s="3">
        <v>31151512</v>
      </c>
      <c r="D377" s="7" t="s">
        <v>3258</v>
      </c>
      <c r="E377" s="3" t="s">
        <v>60</v>
      </c>
      <c r="F377" s="4" t="s">
        <v>4830</v>
      </c>
    </row>
    <row r="378" spans="1:6">
      <c r="A378" s="3">
        <v>5</v>
      </c>
      <c r="B378" s="3" t="s">
        <v>3207</v>
      </c>
      <c r="C378" s="3">
        <v>49221500</v>
      </c>
      <c r="D378" s="7" t="s">
        <v>3260</v>
      </c>
      <c r="E378" s="3" t="s">
        <v>60</v>
      </c>
      <c r="F378" s="4" t="s">
        <v>4831</v>
      </c>
    </row>
    <row r="379" spans="1:6">
      <c r="A379" s="3">
        <v>5</v>
      </c>
      <c r="B379" s="3" t="s">
        <v>3207</v>
      </c>
      <c r="C379" s="3">
        <v>49221500</v>
      </c>
      <c r="D379" s="7" t="s">
        <v>4832</v>
      </c>
      <c r="E379" s="3" t="s">
        <v>60</v>
      </c>
      <c r="F379" s="4" t="s">
        <v>4833</v>
      </c>
    </row>
    <row r="380" spans="1:6" ht="27.6">
      <c r="A380" s="3">
        <v>5</v>
      </c>
      <c r="B380" s="3" t="s">
        <v>3207</v>
      </c>
      <c r="C380" s="3">
        <v>49221500</v>
      </c>
      <c r="D380" s="7" t="s">
        <v>3264</v>
      </c>
      <c r="E380" s="3" t="s">
        <v>60</v>
      </c>
      <c r="F380" s="4" t="s">
        <v>4834</v>
      </c>
    </row>
    <row r="381" spans="1:6" ht="27.6">
      <c r="A381" s="3">
        <v>5</v>
      </c>
      <c r="B381" s="3" t="s">
        <v>3207</v>
      </c>
      <c r="C381" s="3">
        <v>49221500</v>
      </c>
      <c r="D381" s="7" t="s">
        <v>4835</v>
      </c>
      <c r="E381" s="3" t="s">
        <v>60</v>
      </c>
      <c r="F381" s="4" t="s">
        <v>4836</v>
      </c>
    </row>
    <row r="382" spans="1:6">
      <c r="A382" s="3">
        <v>5</v>
      </c>
      <c r="B382" s="3" t="s">
        <v>3207</v>
      </c>
      <c r="C382" s="3">
        <v>49161609</v>
      </c>
      <c r="D382" s="7" t="s">
        <v>3268</v>
      </c>
      <c r="E382" s="3" t="s">
        <v>60</v>
      </c>
      <c r="F382" s="4" t="s">
        <v>4837</v>
      </c>
    </row>
    <row r="383" spans="1:6" ht="27.6">
      <c r="A383" s="3">
        <v>5</v>
      </c>
      <c r="B383" s="3" t="s">
        <v>3207</v>
      </c>
      <c r="C383" s="3">
        <v>49221500</v>
      </c>
      <c r="D383" s="7" t="s">
        <v>4838</v>
      </c>
      <c r="E383" s="3" t="s">
        <v>60</v>
      </c>
      <c r="F383" s="4" t="s">
        <v>4839</v>
      </c>
    </row>
    <row r="384" spans="1:6" ht="41.4">
      <c r="A384" s="3">
        <v>5</v>
      </c>
      <c r="B384" s="3" t="s">
        <v>3207</v>
      </c>
      <c r="C384" s="3">
        <v>60141101</v>
      </c>
      <c r="D384" s="7" t="s">
        <v>3284</v>
      </c>
      <c r="E384" s="3" t="s">
        <v>60</v>
      </c>
      <c r="F384" s="4" t="s">
        <v>4840</v>
      </c>
    </row>
    <row r="385" spans="1:6" ht="27.6">
      <c r="A385" s="3">
        <v>5</v>
      </c>
      <c r="B385" s="3" t="s">
        <v>3207</v>
      </c>
      <c r="C385" s="3">
        <v>49221505</v>
      </c>
      <c r="D385" s="7" t="s">
        <v>4841</v>
      </c>
      <c r="E385" s="3" t="s">
        <v>937</v>
      </c>
      <c r="F385" s="4" t="s">
        <v>4842</v>
      </c>
    </row>
    <row r="386" spans="1:6" ht="41.4">
      <c r="A386" s="3">
        <v>5</v>
      </c>
      <c r="B386" s="3" t="s">
        <v>3207</v>
      </c>
      <c r="C386" s="3">
        <v>49221500</v>
      </c>
      <c r="D386" s="7" t="s">
        <v>3298</v>
      </c>
      <c r="E386" s="3" t="s">
        <v>937</v>
      </c>
      <c r="F386" s="4" t="s">
        <v>4843</v>
      </c>
    </row>
    <row r="387" spans="1:6" ht="27.6">
      <c r="A387" s="3">
        <v>5</v>
      </c>
      <c r="B387" s="3" t="s">
        <v>3207</v>
      </c>
      <c r="C387" s="3">
        <v>49201612</v>
      </c>
      <c r="D387" s="7" t="s">
        <v>3300</v>
      </c>
      <c r="E387" s="3" t="s">
        <v>937</v>
      </c>
      <c r="F387" s="4" t="s">
        <v>4844</v>
      </c>
    </row>
    <row r="388" spans="1:6" ht="27.6">
      <c r="A388" s="3">
        <v>5</v>
      </c>
      <c r="B388" s="3" t="s">
        <v>3207</v>
      </c>
      <c r="C388" s="3">
        <v>49201612</v>
      </c>
      <c r="D388" s="7" t="s">
        <v>3302</v>
      </c>
      <c r="E388" s="3" t="s">
        <v>937</v>
      </c>
      <c r="F388" s="4" t="s">
        <v>4845</v>
      </c>
    </row>
    <row r="389" spans="1:6" ht="55.2">
      <c r="A389" s="3">
        <v>5</v>
      </c>
      <c r="B389" s="3" t="s">
        <v>3207</v>
      </c>
      <c r="C389" s="3">
        <v>53121603</v>
      </c>
      <c r="D389" s="7" t="s">
        <v>3306</v>
      </c>
      <c r="E389" s="3" t="s">
        <v>60</v>
      </c>
      <c r="F389" s="4" t="s">
        <v>4846</v>
      </c>
    </row>
    <row r="390" spans="1:6">
      <c r="A390" s="3">
        <v>5</v>
      </c>
      <c r="B390" s="3" t="s">
        <v>3207</v>
      </c>
      <c r="C390" s="3">
        <v>49201514</v>
      </c>
      <c r="D390" s="7" t="s">
        <v>3308</v>
      </c>
      <c r="E390" s="3" t="s">
        <v>60</v>
      </c>
      <c r="F390" s="4" t="s">
        <v>4847</v>
      </c>
    </row>
    <row r="391" spans="1:6" ht="27.6">
      <c r="A391" s="3">
        <v>5</v>
      </c>
      <c r="B391" s="3" t="s">
        <v>3207</v>
      </c>
      <c r="C391" s="3">
        <v>49161604</v>
      </c>
      <c r="D391" s="7" t="s">
        <v>3310</v>
      </c>
      <c r="E391" s="3" t="s">
        <v>60</v>
      </c>
      <c r="F391" s="4" t="s">
        <v>4848</v>
      </c>
    </row>
    <row r="392" spans="1:6" ht="27.6">
      <c r="A392" s="3">
        <v>5</v>
      </c>
      <c r="B392" s="3" t="s">
        <v>3207</v>
      </c>
      <c r="C392" s="3">
        <v>53102900</v>
      </c>
      <c r="D392" s="7" t="s">
        <v>3316</v>
      </c>
      <c r="E392" s="3" t="s">
        <v>60</v>
      </c>
      <c r="F392" s="4" t="s">
        <v>4849</v>
      </c>
    </row>
    <row r="393" spans="1:6">
      <c r="A393" s="3">
        <v>5</v>
      </c>
      <c r="B393" s="3" t="s">
        <v>3207</v>
      </c>
      <c r="C393" s="3">
        <v>49221500</v>
      </c>
      <c r="D393" s="7" t="s">
        <v>3318</v>
      </c>
      <c r="E393" s="3" t="s">
        <v>60</v>
      </c>
      <c r="F393" s="4" t="s">
        <v>4850</v>
      </c>
    </row>
    <row r="394" spans="1:6" ht="27.6">
      <c r="A394" s="3">
        <v>5</v>
      </c>
      <c r="B394" s="3" t="s">
        <v>3207</v>
      </c>
      <c r="C394" s="3">
        <v>46181500</v>
      </c>
      <c r="D394" s="7" t="s">
        <v>3324</v>
      </c>
      <c r="E394" s="3" t="s">
        <v>60</v>
      </c>
      <c r="F394" s="4" t="s">
        <v>4851</v>
      </c>
    </row>
    <row r="395" spans="1:6" ht="27.6">
      <c r="A395" s="3">
        <v>5</v>
      </c>
      <c r="B395" s="3" t="s">
        <v>3207</v>
      </c>
      <c r="C395" s="3">
        <v>49161500</v>
      </c>
      <c r="D395" s="7" t="s">
        <v>3328</v>
      </c>
      <c r="E395" s="3" t="s">
        <v>60</v>
      </c>
      <c r="F395" s="4" t="s">
        <v>4852</v>
      </c>
    </row>
    <row r="396" spans="1:6" ht="55.2">
      <c r="A396" s="3">
        <v>5</v>
      </c>
      <c r="B396" s="3" t="s">
        <v>3207</v>
      </c>
      <c r="C396" s="3">
        <v>53101500</v>
      </c>
      <c r="D396" s="7" t="s">
        <v>3330</v>
      </c>
      <c r="E396" s="3" t="s">
        <v>60</v>
      </c>
      <c r="F396" s="4" t="s">
        <v>4853</v>
      </c>
    </row>
    <row r="397" spans="1:6" ht="27.6">
      <c r="A397" s="3">
        <v>5</v>
      </c>
      <c r="B397" s="3" t="s">
        <v>3207</v>
      </c>
      <c r="C397" s="3">
        <v>44111914</v>
      </c>
      <c r="D397" s="7" t="s">
        <v>3334</v>
      </c>
      <c r="E397" s="3" t="s">
        <v>60</v>
      </c>
      <c r="F397" s="4" t="s">
        <v>4854</v>
      </c>
    </row>
    <row r="398" spans="1:6" ht="27.6">
      <c r="A398" s="3">
        <v>5</v>
      </c>
      <c r="B398" s="3" t="s">
        <v>3207</v>
      </c>
      <c r="C398" s="3">
        <v>49221500</v>
      </c>
      <c r="D398" s="7" t="s">
        <v>4855</v>
      </c>
      <c r="E398" s="3" t="s">
        <v>60</v>
      </c>
      <c r="F398" s="4" t="s">
        <v>4856</v>
      </c>
    </row>
    <row r="399" spans="1:6" ht="27.6">
      <c r="A399" s="3">
        <v>5</v>
      </c>
      <c r="B399" s="3" t="s">
        <v>3207</v>
      </c>
      <c r="C399" s="3">
        <v>52121700</v>
      </c>
      <c r="D399" s="7" t="s">
        <v>3338</v>
      </c>
      <c r="E399" s="3" t="s">
        <v>60</v>
      </c>
      <c r="F399" s="4" t="s">
        <v>4857</v>
      </c>
    </row>
    <row r="400" spans="1:6" ht="55.2">
      <c r="A400" s="3">
        <v>5</v>
      </c>
      <c r="B400" s="3" t="s">
        <v>3207</v>
      </c>
      <c r="C400" s="3">
        <v>53121602</v>
      </c>
      <c r="D400" s="7" t="s">
        <v>3340</v>
      </c>
      <c r="E400" s="3" t="s">
        <v>60</v>
      </c>
      <c r="F400" s="4" t="s">
        <v>4858</v>
      </c>
    </row>
    <row r="401" spans="1:6" ht="193.2">
      <c r="A401" s="3">
        <v>5</v>
      </c>
      <c r="B401" s="3" t="s">
        <v>3207</v>
      </c>
      <c r="C401" s="3">
        <v>53102900</v>
      </c>
      <c r="D401" s="7" t="s">
        <v>3342</v>
      </c>
      <c r="E401" s="3" t="s">
        <v>60</v>
      </c>
      <c r="F401" s="4" t="s">
        <v>4859</v>
      </c>
    </row>
    <row r="402" spans="1:6" ht="41.4">
      <c r="A402" s="3">
        <v>5</v>
      </c>
      <c r="B402" s="3" t="s">
        <v>3207</v>
      </c>
      <c r="C402" s="3">
        <v>53111900</v>
      </c>
      <c r="D402" s="7" t="s">
        <v>3344</v>
      </c>
      <c r="E402" s="3" t="s">
        <v>937</v>
      </c>
      <c r="F402" s="4" t="s">
        <v>4860</v>
      </c>
    </row>
    <row r="403" spans="1:6" ht="27.6">
      <c r="A403" s="3">
        <v>6</v>
      </c>
      <c r="B403" s="3" t="s">
        <v>3346</v>
      </c>
      <c r="C403" s="3" t="s">
        <v>4861</v>
      </c>
      <c r="D403" s="7" t="s">
        <v>908</v>
      </c>
      <c r="E403" s="3" t="s">
        <v>557</v>
      </c>
      <c r="F403" s="4" t="s">
        <v>909</v>
      </c>
    </row>
    <row r="404" spans="1:6" ht="41.4">
      <c r="A404" s="3">
        <v>6</v>
      </c>
      <c r="B404" s="3" t="s">
        <v>3346</v>
      </c>
      <c r="C404" s="3" t="s">
        <v>4862</v>
      </c>
      <c r="D404" s="7" t="s">
        <v>910</v>
      </c>
      <c r="E404" s="3" t="s">
        <v>557</v>
      </c>
      <c r="F404" s="4" t="s">
        <v>911</v>
      </c>
    </row>
    <row r="405" spans="1:6" ht="41.4">
      <c r="A405" s="3">
        <v>6</v>
      </c>
      <c r="B405" s="3" t="s">
        <v>3346</v>
      </c>
      <c r="C405" s="3" t="s">
        <v>4863</v>
      </c>
      <c r="D405" s="7" t="s">
        <v>912</v>
      </c>
      <c r="E405" s="3" t="s">
        <v>106</v>
      </c>
      <c r="F405" s="4" t="s">
        <v>913</v>
      </c>
    </row>
    <row r="406" spans="1:6" ht="41.4">
      <c r="A406" s="3">
        <v>6</v>
      </c>
      <c r="B406" s="3" t="s">
        <v>3346</v>
      </c>
      <c r="C406" s="3" t="s">
        <v>4864</v>
      </c>
      <c r="D406" s="7" t="s">
        <v>4865</v>
      </c>
      <c r="E406" s="3" t="s">
        <v>60</v>
      </c>
      <c r="F406" s="4" t="s">
        <v>915</v>
      </c>
    </row>
    <row r="407" spans="1:6" ht="55.2">
      <c r="A407" s="3">
        <v>6</v>
      </c>
      <c r="B407" s="3" t="s">
        <v>3346</v>
      </c>
      <c r="C407" s="3" t="s">
        <v>4866</v>
      </c>
      <c r="D407" s="7" t="s">
        <v>1009</v>
      </c>
      <c r="E407" s="3" t="s">
        <v>60</v>
      </c>
      <c r="F407" s="4" t="s">
        <v>4867</v>
      </c>
    </row>
    <row r="408" spans="1:6" ht="96.6">
      <c r="A408" s="3">
        <v>6</v>
      </c>
      <c r="B408" s="3" t="s">
        <v>3346</v>
      </c>
      <c r="C408" s="3" t="s">
        <v>4862</v>
      </c>
      <c r="D408" s="7" t="s">
        <v>1231</v>
      </c>
      <c r="E408" s="3" t="s">
        <v>557</v>
      </c>
      <c r="F408" s="4" t="s">
        <v>4868</v>
      </c>
    </row>
    <row r="409" spans="1:6" ht="55.2">
      <c r="A409" s="3">
        <v>6</v>
      </c>
      <c r="B409" s="3" t="s">
        <v>3346</v>
      </c>
      <c r="C409" s="3" t="s">
        <v>4862</v>
      </c>
      <c r="D409" s="7" t="s">
        <v>1233</v>
      </c>
      <c r="E409" s="3" t="s">
        <v>557</v>
      </c>
      <c r="F409" s="4" t="s">
        <v>1234</v>
      </c>
    </row>
    <row r="410" spans="1:6" ht="96.6">
      <c r="A410" s="3">
        <v>6</v>
      </c>
      <c r="B410" s="3" t="s">
        <v>3346</v>
      </c>
      <c r="C410" s="3" t="s">
        <v>4869</v>
      </c>
      <c r="D410" s="7" t="s">
        <v>916</v>
      </c>
      <c r="E410" s="3" t="s">
        <v>106</v>
      </c>
      <c r="F410" s="4" t="s">
        <v>917</v>
      </c>
    </row>
    <row r="411" spans="1:6" ht="82.8">
      <c r="A411" s="3">
        <v>6</v>
      </c>
      <c r="B411" s="3" t="s">
        <v>3346</v>
      </c>
      <c r="C411" s="3" t="s">
        <v>4870</v>
      </c>
      <c r="D411" s="7" t="s">
        <v>918</v>
      </c>
      <c r="E411" s="3" t="s">
        <v>60</v>
      </c>
      <c r="F411" s="4" t="s">
        <v>919</v>
      </c>
    </row>
    <row r="412" spans="1:6" ht="69">
      <c r="A412" s="3">
        <v>6</v>
      </c>
      <c r="B412" s="3" t="s">
        <v>3346</v>
      </c>
      <c r="C412" s="3" t="s">
        <v>4870</v>
      </c>
      <c r="D412" s="7" t="s">
        <v>920</v>
      </c>
      <c r="E412" s="3" t="s">
        <v>60</v>
      </c>
      <c r="F412" s="4" t="s">
        <v>921</v>
      </c>
    </row>
    <row r="413" spans="1:6" ht="41.4">
      <c r="A413" s="3">
        <v>6</v>
      </c>
      <c r="B413" s="3" t="s">
        <v>3346</v>
      </c>
      <c r="C413" s="3" t="s">
        <v>4871</v>
      </c>
      <c r="D413" s="7" t="s">
        <v>922</v>
      </c>
      <c r="E413" s="3" t="s">
        <v>106</v>
      </c>
      <c r="F413" s="4" t="s">
        <v>923</v>
      </c>
    </row>
    <row r="414" spans="1:6" ht="41.4">
      <c r="A414" s="3">
        <v>6</v>
      </c>
      <c r="B414" s="3" t="s">
        <v>3346</v>
      </c>
      <c r="C414" s="3" t="s">
        <v>4872</v>
      </c>
      <c r="D414" s="7" t="s">
        <v>924</v>
      </c>
      <c r="E414" s="3" t="s">
        <v>60</v>
      </c>
      <c r="F414" s="4" t="s">
        <v>925</v>
      </c>
    </row>
    <row r="415" spans="1:6" ht="69">
      <c r="A415" s="3">
        <v>6</v>
      </c>
      <c r="B415" s="3" t="s">
        <v>3346</v>
      </c>
      <c r="C415" s="3" t="s">
        <v>4873</v>
      </c>
      <c r="D415" s="7" t="s">
        <v>926</v>
      </c>
      <c r="E415" s="3" t="s">
        <v>106</v>
      </c>
      <c r="F415" s="4" t="s">
        <v>927</v>
      </c>
    </row>
    <row r="416" spans="1:6" ht="82.8">
      <c r="A416" s="3">
        <v>6</v>
      </c>
      <c r="B416" s="3" t="s">
        <v>3346</v>
      </c>
      <c r="C416" s="3" t="s">
        <v>4874</v>
      </c>
      <c r="D416" s="7" t="s">
        <v>928</v>
      </c>
      <c r="E416" s="3" t="s">
        <v>60</v>
      </c>
      <c r="F416" s="4" t="s">
        <v>929</v>
      </c>
    </row>
    <row r="417" spans="1:6" ht="82.8">
      <c r="A417" s="3">
        <v>6</v>
      </c>
      <c r="B417" s="3" t="s">
        <v>3346</v>
      </c>
      <c r="C417" s="3" t="s">
        <v>4873</v>
      </c>
      <c r="D417" s="7" t="s">
        <v>930</v>
      </c>
      <c r="E417" s="3" t="s">
        <v>60</v>
      </c>
      <c r="F417" s="4" t="s">
        <v>931</v>
      </c>
    </row>
    <row r="418" spans="1:6" ht="55.2">
      <c r="A418" s="3">
        <v>6</v>
      </c>
      <c r="B418" s="3" t="s">
        <v>3346</v>
      </c>
      <c r="C418" s="3" t="s">
        <v>4875</v>
      </c>
      <c r="D418" s="7" t="s">
        <v>4876</v>
      </c>
      <c r="E418" s="3" t="s">
        <v>557</v>
      </c>
      <c r="F418" s="4" t="s">
        <v>4877</v>
      </c>
    </row>
    <row r="419" spans="1:6" ht="55.2">
      <c r="A419" s="3">
        <v>6</v>
      </c>
      <c r="B419" s="3" t="s">
        <v>3346</v>
      </c>
      <c r="C419" s="3" t="s">
        <v>4878</v>
      </c>
      <c r="D419" s="7" t="s">
        <v>934</v>
      </c>
      <c r="E419" s="3" t="s">
        <v>60</v>
      </c>
      <c r="F419" s="4" t="s">
        <v>935</v>
      </c>
    </row>
    <row r="420" spans="1:6" ht="82.8">
      <c r="A420" s="3">
        <v>6</v>
      </c>
      <c r="B420" s="3" t="s">
        <v>3346</v>
      </c>
      <c r="C420" s="3" t="s">
        <v>4879</v>
      </c>
      <c r="D420" s="7" t="s">
        <v>943</v>
      </c>
      <c r="E420" s="3" t="s">
        <v>937</v>
      </c>
      <c r="F420" s="4" t="s">
        <v>4880</v>
      </c>
    </row>
    <row r="421" spans="1:6" ht="124.2">
      <c r="A421" s="3">
        <v>6</v>
      </c>
      <c r="B421" s="3" t="s">
        <v>3346</v>
      </c>
      <c r="C421" s="3">
        <v>46181604</v>
      </c>
      <c r="D421" s="7" t="s">
        <v>951</v>
      </c>
      <c r="E421" s="3" t="s">
        <v>937</v>
      </c>
      <c r="F421" s="4" t="s">
        <v>4881</v>
      </c>
    </row>
    <row r="422" spans="1:6" ht="110.4">
      <c r="A422" s="3">
        <v>6</v>
      </c>
      <c r="B422" s="3" t="s">
        <v>3346</v>
      </c>
      <c r="C422" s="3">
        <v>46181604</v>
      </c>
      <c r="D422" s="7" t="s">
        <v>953</v>
      </c>
      <c r="E422" s="3" t="s">
        <v>937</v>
      </c>
      <c r="F422" s="4" t="s">
        <v>954</v>
      </c>
    </row>
    <row r="423" spans="1:6" ht="179.4">
      <c r="A423" s="3">
        <v>6</v>
      </c>
      <c r="B423" s="3" t="s">
        <v>3346</v>
      </c>
      <c r="C423" s="3" t="s">
        <v>4879</v>
      </c>
      <c r="D423" s="7" t="s">
        <v>4882</v>
      </c>
      <c r="E423" s="3" t="s">
        <v>937</v>
      </c>
      <c r="F423" s="4" t="s">
        <v>4883</v>
      </c>
    </row>
    <row r="424" spans="1:6" ht="96.6">
      <c r="A424" s="3">
        <v>6</v>
      </c>
      <c r="B424" s="3" t="s">
        <v>3346</v>
      </c>
      <c r="C424" s="3" t="s">
        <v>4884</v>
      </c>
      <c r="D424" s="7" t="s">
        <v>3347</v>
      </c>
      <c r="E424" s="3" t="s">
        <v>937</v>
      </c>
      <c r="F424" s="4" t="s">
        <v>948</v>
      </c>
    </row>
    <row r="425" spans="1:6" ht="193.2">
      <c r="A425" s="3">
        <v>6</v>
      </c>
      <c r="B425" s="3" t="s">
        <v>3346</v>
      </c>
      <c r="C425" s="3">
        <v>46181604</v>
      </c>
      <c r="D425" s="7" t="s">
        <v>939</v>
      </c>
      <c r="E425" s="3" t="s">
        <v>937</v>
      </c>
      <c r="F425" s="4" t="s">
        <v>940</v>
      </c>
    </row>
    <row r="426" spans="1:6" ht="96.6">
      <c r="A426" s="3">
        <v>6</v>
      </c>
      <c r="B426" s="3" t="s">
        <v>3346</v>
      </c>
      <c r="C426" s="3">
        <v>46181604</v>
      </c>
      <c r="D426" s="7" t="s">
        <v>4885</v>
      </c>
      <c r="E426" s="3" t="s">
        <v>937</v>
      </c>
      <c r="F426" s="4" t="s">
        <v>946</v>
      </c>
    </row>
    <row r="427" spans="1:6" ht="124.2">
      <c r="A427" s="3">
        <v>6</v>
      </c>
      <c r="B427" s="3" t="s">
        <v>3346</v>
      </c>
      <c r="C427" s="3">
        <v>46181604</v>
      </c>
      <c r="D427" s="7" t="s">
        <v>949</v>
      </c>
      <c r="E427" s="3" t="s">
        <v>937</v>
      </c>
      <c r="F427" s="4" t="s">
        <v>4886</v>
      </c>
    </row>
    <row r="428" spans="1:6" ht="138">
      <c r="A428" s="3">
        <v>6</v>
      </c>
      <c r="B428" s="3" t="s">
        <v>3346</v>
      </c>
      <c r="C428" s="3" t="s">
        <v>4879</v>
      </c>
      <c r="D428" s="7" t="s">
        <v>941</v>
      </c>
      <c r="E428" s="3" t="s">
        <v>937</v>
      </c>
      <c r="F428" s="4" t="s">
        <v>4887</v>
      </c>
    </row>
    <row r="429" spans="1:6" ht="96.6">
      <c r="A429" s="3">
        <v>6</v>
      </c>
      <c r="B429" s="3" t="s">
        <v>3346</v>
      </c>
      <c r="C429" s="3">
        <v>46181604</v>
      </c>
      <c r="D429" s="7" t="s">
        <v>3349</v>
      </c>
      <c r="E429" s="3" t="s">
        <v>1236</v>
      </c>
      <c r="F429" s="4" t="s">
        <v>3350</v>
      </c>
    </row>
    <row r="430" spans="1:6" ht="110.4">
      <c r="A430" s="3">
        <v>6</v>
      </c>
      <c r="B430" s="3" t="s">
        <v>3346</v>
      </c>
      <c r="C430" s="3" t="s">
        <v>4888</v>
      </c>
      <c r="D430" s="7" t="s">
        <v>955</v>
      </c>
      <c r="E430" s="3" t="s">
        <v>60</v>
      </c>
      <c r="F430" s="4" t="s">
        <v>956</v>
      </c>
    </row>
    <row r="431" spans="1:6" ht="96.6">
      <c r="A431" s="3">
        <v>6</v>
      </c>
      <c r="B431" s="3" t="s">
        <v>3346</v>
      </c>
      <c r="C431" s="3" t="s">
        <v>4888</v>
      </c>
      <c r="D431" s="7" t="s">
        <v>957</v>
      </c>
      <c r="E431" s="3" t="s">
        <v>60</v>
      </c>
      <c r="F431" s="4" t="s">
        <v>958</v>
      </c>
    </row>
    <row r="432" spans="1:6" ht="41.4">
      <c r="A432" s="3">
        <v>6</v>
      </c>
      <c r="B432" s="3" t="s">
        <v>3346</v>
      </c>
      <c r="C432" s="3" t="s">
        <v>4889</v>
      </c>
      <c r="D432" s="7" t="s">
        <v>959</v>
      </c>
      <c r="E432" s="3" t="s">
        <v>557</v>
      </c>
      <c r="F432" s="4" t="s">
        <v>4890</v>
      </c>
    </row>
    <row r="433" spans="1:6" ht="82.8">
      <c r="A433" s="3">
        <v>6</v>
      </c>
      <c r="B433" s="3" t="s">
        <v>3346</v>
      </c>
      <c r="C433" s="3" t="s">
        <v>4891</v>
      </c>
      <c r="D433" s="7" t="s">
        <v>961</v>
      </c>
      <c r="E433" s="3" t="s">
        <v>60</v>
      </c>
      <c r="F433" s="4" t="s">
        <v>4892</v>
      </c>
    </row>
    <row r="434" spans="1:6" ht="82.8">
      <c r="A434" s="3">
        <v>6</v>
      </c>
      <c r="B434" s="3" t="s">
        <v>3346</v>
      </c>
      <c r="C434" s="3" t="s">
        <v>4891</v>
      </c>
      <c r="D434" s="7" t="s">
        <v>963</v>
      </c>
      <c r="E434" s="3" t="s">
        <v>60</v>
      </c>
      <c r="F434" s="4" t="s">
        <v>4893</v>
      </c>
    </row>
    <row r="435" spans="1:6" ht="138">
      <c r="A435" s="3">
        <v>6</v>
      </c>
      <c r="B435" s="3" t="s">
        <v>3346</v>
      </c>
      <c r="C435" s="3" t="s">
        <v>4891</v>
      </c>
      <c r="D435" s="7" t="s">
        <v>965</v>
      </c>
      <c r="E435" s="3" t="s">
        <v>60</v>
      </c>
      <c r="F435" s="4" t="s">
        <v>4894</v>
      </c>
    </row>
    <row r="436" spans="1:6" ht="82.8">
      <c r="A436" s="3">
        <v>6</v>
      </c>
      <c r="B436" s="3" t="s">
        <v>3346</v>
      </c>
      <c r="C436" s="3">
        <v>46181604</v>
      </c>
      <c r="D436" s="7" t="s">
        <v>4895</v>
      </c>
      <c r="E436" s="3" t="s">
        <v>937</v>
      </c>
      <c r="F436" s="4" t="s">
        <v>4896</v>
      </c>
    </row>
    <row r="437" spans="1:6" ht="55.2">
      <c r="A437" s="3">
        <v>6</v>
      </c>
      <c r="B437" s="3" t="s">
        <v>3346</v>
      </c>
      <c r="C437" s="3" t="s">
        <v>4897</v>
      </c>
      <c r="D437" s="7" t="s">
        <v>969</v>
      </c>
      <c r="E437" s="3" t="s">
        <v>60</v>
      </c>
      <c r="F437" s="4" t="s">
        <v>970</v>
      </c>
    </row>
    <row r="438" spans="1:6" ht="41.4">
      <c r="A438" s="3">
        <v>6</v>
      </c>
      <c r="B438" s="3" t="s">
        <v>3346</v>
      </c>
      <c r="C438" s="3" t="s">
        <v>4898</v>
      </c>
      <c r="D438" s="7" t="s">
        <v>971</v>
      </c>
      <c r="E438" s="3" t="s">
        <v>60</v>
      </c>
      <c r="F438" s="4" t="s">
        <v>973</v>
      </c>
    </row>
    <row r="439" spans="1:6" ht="96.6">
      <c r="A439" s="3">
        <v>6</v>
      </c>
      <c r="B439" s="3" t="s">
        <v>3346</v>
      </c>
      <c r="C439" s="3" t="s">
        <v>4899</v>
      </c>
      <c r="D439" s="7" t="s">
        <v>974</v>
      </c>
      <c r="E439" s="3" t="s">
        <v>60</v>
      </c>
      <c r="F439" s="4" t="s">
        <v>975</v>
      </c>
    </row>
    <row r="440" spans="1:6" ht="138">
      <c r="A440" s="3">
        <v>6</v>
      </c>
      <c r="B440" s="3" t="s">
        <v>3346</v>
      </c>
      <c r="C440" s="3" t="s">
        <v>4899</v>
      </c>
      <c r="D440" s="7" t="s">
        <v>978</v>
      </c>
      <c r="E440" s="3" t="s">
        <v>60</v>
      </c>
      <c r="F440" s="4" t="s">
        <v>979</v>
      </c>
    </row>
    <row r="441" spans="1:6" ht="138">
      <c r="A441" s="3">
        <v>6</v>
      </c>
      <c r="B441" s="3" t="s">
        <v>3346</v>
      </c>
      <c r="C441" s="3" t="s">
        <v>4884</v>
      </c>
      <c r="D441" s="7" t="s">
        <v>976</v>
      </c>
      <c r="E441" s="3" t="s">
        <v>60</v>
      </c>
      <c r="F441" s="4" t="s">
        <v>977</v>
      </c>
    </row>
    <row r="442" spans="1:6" ht="138">
      <c r="A442" s="3">
        <v>6</v>
      </c>
      <c r="B442" s="3" t="s">
        <v>3346</v>
      </c>
      <c r="C442" s="3" t="s">
        <v>4900</v>
      </c>
      <c r="D442" s="7" t="s">
        <v>967</v>
      </c>
      <c r="E442" s="3" t="s">
        <v>937</v>
      </c>
      <c r="F442" s="4" t="s">
        <v>968</v>
      </c>
    </row>
    <row r="443" spans="1:6" ht="124.2">
      <c r="A443" s="3">
        <v>6</v>
      </c>
      <c r="B443" s="3" t="s">
        <v>3346</v>
      </c>
      <c r="C443" s="3" t="s">
        <v>4899</v>
      </c>
      <c r="D443" s="7" t="s">
        <v>980</v>
      </c>
      <c r="E443" s="3" t="s">
        <v>60</v>
      </c>
      <c r="F443" s="4" t="s">
        <v>981</v>
      </c>
    </row>
    <row r="444" spans="1:6" ht="96.6">
      <c r="A444" s="3">
        <v>6</v>
      </c>
      <c r="B444" s="3" t="s">
        <v>3346</v>
      </c>
      <c r="C444" s="3" t="s">
        <v>4901</v>
      </c>
      <c r="D444" s="7" t="s">
        <v>3351</v>
      </c>
      <c r="E444" s="3" t="s">
        <v>106</v>
      </c>
      <c r="F444" s="4" t="s">
        <v>983</v>
      </c>
    </row>
    <row r="445" spans="1:6" ht="96.6">
      <c r="A445" s="3">
        <v>6</v>
      </c>
      <c r="B445" s="3" t="s">
        <v>3346</v>
      </c>
      <c r="C445" s="3" t="s">
        <v>4902</v>
      </c>
      <c r="D445" s="7" t="s">
        <v>988</v>
      </c>
      <c r="E445" s="3" t="s">
        <v>106</v>
      </c>
      <c r="F445" s="4" t="s">
        <v>989</v>
      </c>
    </row>
    <row r="446" spans="1:6" ht="124.2">
      <c r="A446" s="3">
        <v>6</v>
      </c>
      <c r="B446" s="3" t="s">
        <v>3346</v>
      </c>
      <c r="C446" s="3" t="s">
        <v>4901</v>
      </c>
      <c r="D446" s="7" t="s">
        <v>990</v>
      </c>
      <c r="E446" s="3" t="s">
        <v>60</v>
      </c>
      <c r="F446" s="4" t="s">
        <v>991</v>
      </c>
    </row>
    <row r="447" spans="1:6" ht="96.6">
      <c r="A447" s="3">
        <v>6</v>
      </c>
      <c r="B447" s="3" t="s">
        <v>3346</v>
      </c>
      <c r="C447" s="3" t="s">
        <v>4901</v>
      </c>
      <c r="D447" s="7" t="s">
        <v>984</v>
      </c>
      <c r="E447" s="3" t="s">
        <v>60</v>
      </c>
      <c r="F447" s="4" t="s">
        <v>985</v>
      </c>
    </row>
    <row r="448" spans="1:6" ht="96.6">
      <c r="A448" s="3">
        <v>6</v>
      </c>
      <c r="B448" s="3" t="s">
        <v>3346</v>
      </c>
      <c r="C448" s="3" t="s">
        <v>4901</v>
      </c>
      <c r="D448" s="7" t="s">
        <v>986</v>
      </c>
      <c r="E448" s="3" t="s">
        <v>60</v>
      </c>
      <c r="F448" s="4" t="s">
        <v>987</v>
      </c>
    </row>
    <row r="449" spans="1:6" ht="138">
      <c r="A449" s="3">
        <v>6</v>
      </c>
      <c r="B449" s="3" t="s">
        <v>3346</v>
      </c>
      <c r="C449" s="3" t="s">
        <v>4903</v>
      </c>
      <c r="D449" s="7" t="s">
        <v>992</v>
      </c>
      <c r="E449" s="3" t="s">
        <v>60</v>
      </c>
      <c r="F449" s="4" t="s">
        <v>993</v>
      </c>
    </row>
    <row r="450" spans="1:6" ht="138">
      <c r="A450" s="3">
        <v>6</v>
      </c>
      <c r="B450" s="3" t="s">
        <v>3346</v>
      </c>
      <c r="C450" s="3" t="s">
        <v>4904</v>
      </c>
      <c r="D450" s="7" t="s">
        <v>994</v>
      </c>
      <c r="E450" s="3" t="s">
        <v>60</v>
      </c>
      <c r="F450" s="4" t="s">
        <v>995</v>
      </c>
    </row>
    <row r="451" spans="1:6" ht="110.4">
      <c r="A451" s="3">
        <v>6</v>
      </c>
      <c r="B451" s="3" t="s">
        <v>3346</v>
      </c>
      <c r="C451" s="3" t="s">
        <v>4905</v>
      </c>
      <c r="D451" s="7" t="s">
        <v>996</v>
      </c>
      <c r="E451" s="3" t="s">
        <v>60</v>
      </c>
      <c r="F451" s="4" t="s">
        <v>997</v>
      </c>
    </row>
    <row r="452" spans="1:6" ht="55.2">
      <c r="A452" s="3">
        <v>6</v>
      </c>
      <c r="B452" s="3" t="s">
        <v>3346</v>
      </c>
      <c r="C452" s="3" t="s">
        <v>4906</v>
      </c>
      <c r="D452" s="7" t="s">
        <v>998</v>
      </c>
      <c r="E452" s="3" t="s">
        <v>60</v>
      </c>
      <c r="F452" s="4" t="s">
        <v>999</v>
      </c>
    </row>
    <row r="453" spans="1:6" ht="82.8">
      <c r="A453" s="3">
        <v>6</v>
      </c>
      <c r="B453" s="3" t="s">
        <v>3346</v>
      </c>
      <c r="C453" s="3" t="s">
        <v>4906</v>
      </c>
      <c r="D453" s="7" t="s">
        <v>1000</v>
      </c>
      <c r="E453" s="3" t="s">
        <v>60</v>
      </c>
      <c r="F453" s="4" t="s">
        <v>1001</v>
      </c>
    </row>
    <row r="454" spans="1:6" ht="55.2">
      <c r="A454" s="3">
        <v>6</v>
      </c>
      <c r="B454" s="3" t="s">
        <v>3346</v>
      </c>
      <c r="C454" s="3" t="s">
        <v>4907</v>
      </c>
      <c r="D454" s="7" t="s">
        <v>1002</v>
      </c>
      <c r="E454" s="3" t="s">
        <v>120</v>
      </c>
      <c r="F454" s="4" t="s">
        <v>1003</v>
      </c>
    </row>
    <row r="455" spans="1:6" ht="41.4">
      <c r="A455" s="3">
        <v>6</v>
      </c>
      <c r="B455" s="3" t="s">
        <v>3346</v>
      </c>
      <c r="C455" s="3" t="s">
        <v>4907</v>
      </c>
      <c r="D455" s="7" t="s">
        <v>1004</v>
      </c>
      <c r="E455" s="3" t="s">
        <v>120</v>
      </c>
      <c r="F455" s="4" t="s">
        <v>1005</v>
      </c>
    </row>
    <row r="456" spans="1:6" ht="27.6">
      <c r="A456" s="3">
        <v>6</v>
      </c>
      <c r="B456" s="3" t="s">
        <v>3346</v>
      </c>
      <c r="C456" s="3" t="s">
        <v>4908</v>
      </c>
      <c r="D456" s="7" t="s">
        <v>1006</v>
      </c>
      <c r="E456" s="3" t="s">
        <v>1007</v>
      </c>
      <c r="F456" s="4" t="s">
        <v>1008</v>
      </c>
    </row>
    <row r="457" spans="1:6" ht="110.4">
      <c r="A457" s="3">
        <v>6</v>
      </c>
      <c r="B457" s="3" t="s">
        <v>3346</v>
      </c>
      <c r="C457" s="3" t="s">
        <v>4909</v>
      </c>
      <c r="D457" s="7" t="s">
        <v>3352</v>
      </c>
      <c r="E457" s="3" t="s">
        <v>106</v>
      </c>
      <c r="F457" s="4" t="s">
        <v>3353</v>
      </c>
    </row>
    <row r="458" spans="1:6" ht="82.8">
      <c r="A458" s="3">
        <v>6</v>
      </c>
      <c r="B458" s="3" t="s">
        <v>3346</v>
      </c>
      <c r="C458" s="3" t="s">
        <v>4909</v>
      </c>
      <c r="D458" s="7" t="s">
        <v>3354</v>
      </c>
      <c r="E458" s="3" t="s">
        <v>106</v>
      </c>
      <c r="F458" s="4" t="s">
        <v>1014</v>
      </c>
    </row>
    <row r="459" spans="1:6" ht="27.6">
      <c r="A459" s="3">
        <v>6</v>
      </c>
      <c r="B459" s="3" t="s">
        <v>3346</v>
      </c>
      <c r="C459" s="3" t="s">
        <v>4910</v>
      </c>
      <c r="D459" s="7" t="s">
        <v>1015</v>
      </c>
      <c r="E459" s="3" t="s">
        <v>60</v>
      </c>
      <c r="F459" s="4" t="s">
        <v>1016</v>
      </c>
    </row>
    <row r="460" spans="1:6" ht="41.4">
      <c r="A460" s="3">
        <v>6</v>
      </c>
      <c r="B460" s="3" t="s">
        <v>3346</v>
      </c>
      <c r="C460" s="3" t="s">
        <v>4911</v>
      </c>
      <c r="D460" s="7" t="s">
        <v>1011</v>
      </c>
      <c r="E460" s="3" t="s">
        <v>60</v>
      </c>
      <c r="F460" s="4" t="s">
        <v>1012</v>
      </c>
    </row>
    <row r="461" spans="1:6" ht="41.4">
      <c r="A461" s="3">
        <v>6</v>
      </c>
      <c r="B461" s="3" t="s">
        <v>3346</v>
      </c>
      <c r="C461" s="3" t="s">
        <v>4912</v>
      </c>
      <c r="D461" s="7" t="s">
        <v>1017</v>
      </c>
      <c r="E461" s="3" t="s">
        <v>60</v>
      </c>
      <c r="F461" s="4" t="s">
        <v>4913</v>
      </c>
    </row>
    <row r="462" spans="1:6" ht="27.6">
      <c r="A462" s="3">
        <v>6</v>
      </c>
      <c r="B462" s="3" t="s">
        <v>3346</v>
      </c>
      <c r="C462" s="3" t="s">
        <v>4912</v>
      </c>
      <c r="D462" s="7" t="s">
        <v>1019</v>
      </c>
      <c r="E462" s="3" t="s">
        <v>60</v>
      </c>
      <c r="F462" s="4" t="s">
        <v>4914</v>
      </c>
    </row>
    <row r="463" spans="1:6" ht="41.4">
      <c r="A463" s="3">
        <v>6</v>
      </c>
      <c r="B463" s="3" t="s">
        <v>3346</v>
      </c>
      <c r="C463" s="3" t="s">
        <v>4912</v>
      </c>
      <c r="D463" s="7" t="s">
        <v>1021</v>
      </c>
      <c r="E463" s="3" t="s">
        <v>60</v>
      </c>
      <c r="F463" s="4" t="s">
        <v>1022</v>
      </c>
    </row>
    <row r="464" spans="1:6" ht="55.2">
      <c r="A464" s="3">
        <v>6</v>
      </c>
      <c r="B464" s="3" t="s">
        <v>3346</v>
      </c>
      <c r="C464" s="3" t="s">
        <v>4915</v>
      </c>
      <c r="D464" s="7" t="s">
        <v>1023</v>
      </c>
      <c r="E464" s="3" t="s">
        <v>60</v>
      </c>
      <c r="F464" s="4" t="s">
        <v>1024</v>
      </c>
    </row>
    <row r="465" spans="1:6" ht="69">
      <c r="A465" s="3">
        <v>6</v>
      </c>
      <c r="B465" s="3" t="s">
        <v>3346</v>
      </c>
      <c r="C465" s="3" t="s">
        <v>4915</v>
      </c>
      <c r="D465" s="7" t="s">
        <v>1025</v>
      </c>
      <c r="E465" s="3" t="s">
        <v>60</v>
      </c>
      <c r="F465" s="4" t="s">
        <v>1026</v>
      </c>
    </row>
    <row r="466" spans="1:6" ht="27.6">
      <c r="A466" s="3">
        <v>6</v>
      </c>
      <c r="B466" s="3" t="s">
        <v>3346</v>
      </c>
      <c r="C466" s="3" t="s">
        <v>4916</v>
      </c>
      <c r="D466" s="7" t="s">
        <v>1027</v>
      </c>
      <c r="E466" s="3" t="s">
        <v>60</v>
      </c>
      <c r="F466" s="4" t="s">
        <v>1028</v>
      </c>
    </row>
    <row r="467" spans="1:6" ht="41.4">
      <c r="A467" s="3">
        <v>6</v>
      </c>
      <c r="B467" s="3" t="s">
        <v>3346</v>
      </c>
      <c r="C467" s="3" t="s">
        <v>4901</v>
      </c>
      <c r="D467" s="7" t="s">
        <v>1029</v>
      </c>
      <c r="E467" s="3" t="s">
        <v>1007</v>
      </c>
      <c r="F467" s="4" t="s">
        <v>1030</v>
      </c>
    </row>
    <row r="468" spans="1:6" ht="82.8">
      <c r="A468" s="3">
        <v>6</v>
      </c>
      <c r="B468" s="3" t="s">
        <v>3346</v>
      </c>
      <c r="C468" s="3" t="s">
        <v>4917</v>
      </c>
      <c r="D468" s="7" t="s">
        <v>1031</v>
      </c>
      <c r="E468" s="3" t="s">
        <v>60</v>
      </c>
      <c r="F468" s="4" t="s">
        <v>1032</v>
      </c>
    </row>
    <row r="469" spans="1:6" ht="41.4">
      <c r="A469" s="3">
        <v>6</v>
      </c>
      <c r="B469" s="3" t="s">
        <v>3346</v>
      </c>
      <c r="C469" s="3" t="s">
        <v>4918</v>
      </c>
      <c r="D469" s="7" t="s">
        <v>1033</v>
      </c>
      <c r="E469" s="3" t="s">
        <v>120</v>
      </c>
      <c r="F469" s="4" t="s">
        <v>1034</v>
      </c>
    </row>
    <row r="470" spans="1:6" ht="138">
      <c r="A470" s="3">
        <v>6</v>
      </c>
      <c r="B470" s="3" t="s">
        <v>3346</v>
      </c>
      <c r="C470" s="3" t="s">
        <v>4919</v>
      </c>
      <c r="D470" s="7" t="s">
        <v>3355</v>
      </c>
      <c r="E470" s="3" t="s">
        <v>60</v>
      </c>
      <c r="F470" s="4" t="s">
        <v>3356</v>
      </c>
    </row>
    <row r="471" spans="1:6" ht="69">
      <c r="A471" s="3">
        <v>6</v>
      </c>
      <c r="B471" s="3" t="s">
        <v>3346</v>
      </c>
      <c r="C471" s="3" t="s">
        <v>4901</v>
      </c>
      <c r="D471" s="7" t="s">
        <v>1035</v>
      </c>
      <c r="E471" s="3" t="s">
        <v>60</v>
      </c>
      <c r="F471" s="4" t="s">
        <v>1036</v>
      </c>
    </row>
    <row r="472" spans="1:6" ht="69">
      <c r="A472" s="3">
        <v>6</v>
      </c>
      <c r="B472" s="3" t="s">
        <v>3346</v>
      </c>
      <c r="C472" s="3" t="s">
        <v>4920</v>
      </c>
      <c r="D472" s="7" t="s">
        <v>3357</v>
      </c>
      <c r="E472" s="3" t="s">
        <v>106</v>
      </c>
      <c r="F472" s="4" t="s">
        <v>3358</v>
      </c>
    </row>
    <row r="473" spans="1:6" ht="69">
      <c r="A473" s="3">
        <v>6</v>
      </c>
      <c r="B473" s="3" t="s">
        <v>3346</v>
      </c>
      <c r="C473" s="3" t="s">
        <v>4921</v>
      </c>
      <c r="D473" s="7" t="s">
        <v>1037</v>
      </c>
      <c r="E473" s="3" t="s">
        <v>60</v>
      </c>
      <c r="F473" s="4" t="s">
        <v>1038</v>
      </c>
    </row>
    <row r="474" spans="1:6" ht="55.2">
      <c r="A474" s="3">
        <v>6</v>
      </c>
      <c r="B474" s="3" t="s">
        <v>3346</v>
      </c>
      <c r="C474" s="3" t="s">
        <v>4921</v>
      </c>
      <c r="D474" s="7" t="s">
        <v>1039</v>
      </c>
      <c r="E474" s="3" t="s">
        <v>60</v>
      </c>
      <c r="F474" s="4" t="s">
        <v>1040</v>
      </c>
    </row>
    <row r="475" spans="1:6" ht="27.6">
      <c r="A475" s="3">
        <v>6</v>
      </c>
      <c r="B475" s="3" t="s">
        <v>3346</v>
      </c>
      <c r="C475" s="3" t="s">
        <v>4922</v>
      </c>
      <c r="D475" s="7" t="s">
        <v>1041</v>
      </c>
      <c r="E475" s="3" t="s">
        <v>106</v>
      </c>
      <c r="F475" s="4" t="s">
        <v>1042</v>
      </c>
    </row>
    <row r="476" spans="1:6" ht="41.4">
      <c r="A476" s="3">
        <v>6</v>
      </c>
      <c r="B476" s="3" t="s">
        <v>3346</v>
      </c>
      <c r="C476" s="3" t="s">
        <v>4923</v>
      </c>
      <c r="D476" s="7" t="s">
        <v>1043</v>
      </c>
      <c r="E476" s="3" t="s">
        <v>60</v>
      </c>
      <c r="F476" s="4" t="s">
        <v>1044</v>
      </c>
    </row>
    <row r="477" spans="1:6" ht="69">
      <c r="A477" s="3">
        <v>6</v>
      </c>
      <c r="B477" s="3" t="s">
        <v>3346</v>
      </c>
      <c r="C477" s="3" t="s">
        <v>4924</v>
      </c>
      <c r="D477" s="7" t="s">
        <v>1045</v>
      </c>
      <c r="E477" s="3" t="s">
        <v>60</v>
      </c>
      <c r="F477" s="4" t="s">
        <v>1046</v>
      </c>
    </row>
    <row r="478" spans="1:6" ht="96.6">
      <c r="A478" s="3">
        <v>6</v>
      </c>
      <c r="B478" s="3" t="s">
        <v>3346</v>
      </c>
      <c r="C478" s="3" t="s">
        <v>4925</v>
      </c>
      <c r="D478" s="7" t="s">
        <v>1047</v>
      </c>
      <c r="E478" s="3" t="s">
        <v>60</v>
      </c>
      <c r="F478" s="4" t="s">
        <v>4926</v>
      </c>
    </row>
    <row r="479" spans="1:6" ht="69">
      <c r="A479" s="3">
        <v>6</v>
      </c>
      <c r="B479" s="3" t="s">
        <v>3346</v>
      </c>
      <c r="C479" s="3" t="s">
        <v>4925</v>
      </c>
      <c r="D479" s="7" t="s">
        <v>1049</v>
      </c>
      <c r="E479" s="3" t="s">
        <v>60</v>
      </c>
      <c r="F479" s="4" t="s">
        <v>1050</v>
      </c>
    </row>
    <row r="480" spans="1:6" ht="69">
      <c r="A480" s="3">
        <v>6</v>
      </c>
      <c r="B480" s="3" t="s">
        <v>3346</v>
      </c>
      <c r="C480" s="3" t="s">
        <v>4927</v>
      </c>
      <c r="D480" s="7" t="s">
        <v>1051</v>
      </c>
      <c r="E480" s="3" t="s">
        <v>106</v>
      </c>
      <c r="F480" s="4" t="s">
        <v>1052</v>
      </c>
    </row>
    <row r="481" spans="1:6" ht="82.8">
      <c r="A481" s="3">
        <v>6</v>
      </c>
      <c r="B481" s="3" t="s">
        <v>3346</v>
      </c>
      <c r="C481" s="3" t="s">
        <v>4925</v>
      </c>
      <c r="D481" s="7" t="s">
        <v>1053</v>
      </c>
      <c r="E481" s="3" t="s">
        <v>60</v>
      </c>
      <c r="F481" s="4" t="s">
        <v>4928</v>
      </c>
    </row>
    <row r="482" spans="1:6" ht="82.8">
      <c r="A482" s="3">
        <v>6</v>
      </c>
      <c r="B482" s="3" t="s">
        <v>3346</v>
      </c>
      <c r="C482" s="3" t="s">
        <v>4929</v>
      </c>
      <c r="D482" s="7" t="s">
        <v>1055</v>
      </c>
      <c r="E482" s="3" t="s">
        <v>937</v>
      </c>
      <c r="F482" s="4" t="s">
        <v>1056</v>
      </c>
    </row>
    <row r="483" spans="1:6" ht="82.8">
      <c r="A483" s="3">
        <v>6</v>
      </c>
      <c r="B483" s="3" t="s">
        <v>3346</v>
      </c>
      <c r="C483" s="3" t="s">
        <v>4929</v>
      </c>
      <c r="D483" s="7" t="s">
        <v>1057</v>
      </c>
      <c r="E483" s="3" t="s">
        <v>937</v>
      </c>
      <c r="F483" s="4" t="s">
        <v>1058</v>
      </c>
    </row>
    <row r="484" spans="1:6" ht="55.2">
      <c r="A484" s="3">
        <v>6</v>
      </c>
      <c r="B484" s="3" t="s">
        <v>3346</v>
      </c>
      <c r="C484" s="3" t="s">
        <v>4930</v>
      </c>
      <c r="D484" s="7" t="s">
        <v>1059</v>
      </c>
      <c r="E484" s="3" t="s">
        <v>937</v>
      </c>
      <c r="F484" s="4" t="s">
        <v>1060</v>
      </c>
    </row>
    <row r="485" spans="1:6" ht="69">
      <c r="A485" s="3">
        <v>6</v>
      </c>
      <c r="B485" s="3" t="s">
        <v>3346</v>
      </c>
      <c r="C485" s="3" t="s">
        <v>4931</v>
      </c>
      <c r="D485" s="7" t="s">
        <v>1061</v>
      </c>
      <c r="E485" s="3" t="s">
        <v>937</v>
      </c>
      <c r="F485" s="4" t="s">
        <v>1062</v>
      </c>
    </row>
    <row r="486" spans="1:6" ht="41.4">
      <c r="A486" s="3">
        <v>6</v>
      </c>
      <c r="B486" s="3" t="s">
        <v>3346</v>
      </c>
      <c r="C486" s="3" t="s">
        <v>4931</v>
      </c>
      <c r="D486" s="7" t="s">
        <v>1087</v>
      </c>
      <c r="E486" s="3" t="s">
        <v>937</v>
      </c>
      <c r="F486" s="4" t="s">
        <v>1088</v>
      </c>
    </row>
    <row r="487" spans="1:6" ht="41.4">
      <c r="A487" s="3">
        <v>6</v>
      </c>
      <c r="B487" s="3" t="s">
        <v>3346</v>
      </c>
      <c r="C487" s="3" t="s">
        <v>4930</v>
      </c>
      <c r="D487" s="7" t="s">
        <v>1063</v>
      </c>
      <c r="E487" s="3" t="s">
        <v>937</v>
      </c>
      <c r="F487" s="4" t="s">
        <v>1064</v>
      </c>
    </row>
    <row r="488" spans="1:6" ht="69">
      <c r="A488" s="3">
        <v>6</v>
      </c>
      <c r="B488" s="3" t="s">
        <v>3346</v>
      </c>
      <c r="C488" s="3" t="s">
        <v>4930</v>
      </c>
      <c r="D488" s="7" t="s">
        <v>1065</v>
      </c>
      <c r="E488" s="3" t="s">
        <v>937</v>
      </c>
      <c r="F488" s="4" t="s">
        <v>1066</v>
      </c>
    </row>
    <row r="489" spans="1:6" ht="69">
      <c r="A489" s="3">
        <v>6</v>
      </c>
      <c r="B489" s="3" t="s">
        <v>3346</v>
      </c>
      <c r="C489" s="3" t="s">
        <v>4930</v>
      </c>
      <c r="D489" s="7" t="s">
        <v>1067</v>
      </c>
      <c r="E489" s="3" t="s">
        <v>937</v>
      </c>
      <c r="F489" s="4" t="s">
        <v>1068</v>
      </c>
    </row>
    <row r="490" spans="1:6" ht="110.4">
      <c r="A490" s="3">
        <v>6</v>
      </c>
      <c r="B490" s="3" t="s">
        <v>3346</v>
      </c>
      <c r="C490" s="3" t="s">
        <v>4931</v>
      </c>
      <c r="D490" s="7" t="s">
        <v>1089</v>
      </c>
      <c r="E490" s="3" t="s">
        <v>937</v>
      </c>
      <c r="F490" s="4" t="s">
        <v>1090</v>
      </c>
    </row>
    <row r="491" spans="1:6" ht="96.6">
      <c r="A491" s="3">
        <v>6</v>
      </c>
      <c r="B491" s="3" t="s">
        <v>3346</v>
      </c>
      <c r="C491" s="3" t="s">
        <v>4930</v>
      </c>
      <c r="D491" s="7" t="s">
        <v>1069</v>
      </c>
      <c r="E491" s="3" t="s">
        <v>1007</v>
      </c>
      <c r="F491" s="4" t="s">
        <v>1070</v>
      </c>
    </row>
    <row r="492" spans="1:6" ht="69">
      <c r="A492" s="3">
        <v>6</v>
      </c>
      <c r="B492" s="3" t="s">
        <v>3346</v>
      </c>
      <c r="C492" s="3" t="s">
        <v>4930</v>
      </c>
      <c r="D492" s="7" t="s">
        <v>1071</v>
      </c>
      <c r="E492" s="3" t="s">
        <v>937</v>
      </c>
      <c r="F492" s="4" t="s">
        <v>1072</v>
      </c>
    </row>
    <row r="493" spans="1:6" ht="82.8">
      <c r="A493" s="3">
        <v>6</v>
      </c>
      <c r="B493" s="3" t="s">
        <v>3346</v>
      </c>
      <c r="C493" s="3" t="s">
        <v>4931</v>
      </c>
      <c r="D493" s="7" t="s">
        <v>1091</v>
      </c>
      <c r="E493" s="3" t="s">
        <v>937</v>
      </c>
      <c r="F493" s="4" t="s">
        <v>1092</v>
      </c>
    </row>
    <row r="494" spans="1:6" ht="55.2">
      <c r="A494" s="3">
        <v>6</v>
      </c>
      <c r="B494" s="3" t="s">
        <v>3346</v>
      </c>
      <c r="C494" s="3" t="s">
        <v>4931</v>
      </c>
      <c r="D494" s="7" t="s">
        <v>1073</v>
      </c>
      <c r="E494" s="3" t="s">
        <v>937</v>
      </c>
      <c r="F494" s="4" t="s">
        <v>1074</v>
      </c>
    </row>
    <row r="495" spans="1:6" ht="41.4">
      <c r="A495" s="3">
        <v>6</v>
      </c>
      <c r="B495" s="3" t="s">
        <v>3346</v>
      </c>
      <c r="C495" s="3" t="s">
        <v>4931</v>
      </c>
      <c r="D495" s="7" t="s">
        <v>1075</v>
      </c>
      <c r="E495" s="3" t="s">
        <v>1007</v>
      </c>
      <c r="F495" s="4" t="s">
        <v>1076</v>
      </c>
    </row>
    <row r="496" spans="1:6" ht="55.2">
      <c r="A496" s="3">
        <v>6</v>
      </c>
      <c r="B496" s="3" t="s">
        <v>3346</v>
      </c>
      <c r="C496" s="3" t="s">
        <v>4932</v>
      </c>
      <c r="D496" s="7" t="s">
        <v>1077</v>
      </c>
      <c r="E496" s="3" t="s">
        <v>1007</v>
      </c>
      <c r="F496" s="4" t="s">
        <v>1078</v>
      </c>
    </row>
    <row r="497" spans="1:6" ht="69">
      <c r="A497" s="3">
        <v>6</v>
      </c>
      <c r="B497" s="3" t="s">
        <v>3346</v>
      </c>
      <c r="C497" s="3" t="s">
        <v>4929</v>
      </c>
      <c r="D497" s="7" t="s">
        <v>1079</v>
      </c>
      <c r="E497" s="3" t="s">
        <v>60</v>
      </c>
      <c r="F497" s="4" t="s">
        <v>1080</v>
      </c>
    </row>
    <row r="498" spans="1:6" ht="124.2">
      <c r="A498" s="3">
        <v>6</v>
      </c>
      <c r="B498" s="3" t="s">
        <v>3346</v>
      </c>
      <c r="C498" s="3" t="s">
        <v>4933</v>
      </c>
      <c r="D498" s="7" t="s">
        <v>1085</v>
      </c>
      <c r="E498" s="3" t="s">
        <v>937</v>
      </c>
      <c r="F498" s="4" t="s">
        <v>1086</v>
      </c>
    </row>
    <row r="499" spans="1:6" ht="82.8">
      <c r="A499" s="3">
        <v>6</v>
      </c>
      <c r="B499" s="3" t="s">
        <v>3346</v>
      </c>
      <c r="C499" s="3" t="s">
        <v>4931</v>
      </c>
      <c r="D499" s="7" t="s">
        <v>1081</v>
      </c>
      <c r="E499" s="3" t="s">
        <v>937</v>
      </c>
      <c r="F499" s="4" t="s">
        <v>1082</v>
      </c>
    </row>
    <row r="500" spans="1:6" ht="96.6">
      <c r="A500" s="3">
        <v>6</v>
      </c>
      <c r="B500" s="3" t="s">
        <v>3346</v>
      </c>
      <c r="C500" s="3" t="s">
        <v>4931</v>
      </c>
      <c r="D500" s="7" t="s">
        <v>1083</v>
      </c>
      <c r="E500" s="3" t="s">
        <v>937</v>
      </c>
      <c r="F500" s="4" t="s">
        <v>1084</v>
      </c>
    </row>
    <row r="501" spans="1:6" ht="27.6">
      <c r="A501" s="3">
        <v>6</v>
      </c>
      <c r="B501" s="3" t="s">
        <v>3346</v>
      </c>
      <c r="C501" s="3" t="s">
        <v>4934</v>
      </c>
      <c r="D501" s="7" t="s">
        <v>3359</v>
      </c>
      <c r="E501" s="3" t="s">
        <v>60</v>
      </c>
      <c r="F501" s="4" t="s">
        <v>3360</v>
      </c>
    </row>
    <row r="502" spans="1:6" ht="41.4">
      <c r="A502" s="3">
        <v>6</v>
      </c>
      <c r="B502" s="3" t="s">
        <v>3346</v>
      </c>
      <c r="C502" s="3" t="s">
        <v>4935</v>
      </c>
      <c r="D502" s="7" t="s">
        <v>1095</v>
      </c>
      <c r="E502" s="3" t="s">
        <v>60</v>
      </c>
      <c r="F502" s="4" t="s">
        <v>1096</v>
      </c>
    </row>
    <row r="503" spans="1:6" ht="82.8">
      <c r="A503" s="3">
        <v>6</v>
      </c>
      <c r="B503" s="3" t="s">
        <v>3346</v>
      </c>
      <c r="C503" s="3" t="s">
        <v>4936</v>
      </c>
      <c r="D503" s="7" t="s">
        <v>1093</v>
      </c>
      <c r="E503" s="3" t="s">
        <v>60</v>
      </c>
      <c r="F503" s="4" t="s">
        <v>1094</v>
      </c>
    </row>
    <row r="504" spans="1:6" ht="41.4">
      <c r="A504" s="3">
        <v>6</v>
      </c>
      <c r="B504" s="3" t="s">
        <v>3346</v>
      </c>
      <c r="C504" s="3" t="s">
        <v>4937</v>
      </c>
      <c r="D504" s="7" t="s">
        <v>4938</v>
      </c>
      <c r="E504" s="3" t="s">
        <v>60</v>
      </c>
      <c r="F504" s="4" t="s">
        <v>4939</v>
      </c>
    </row>
    <row r="505" spans="1:6" ht="41.4">
      <c r="A505" s="3">
        <v>6</v>
      </c>
      <c r="B505" s="3" t="s">
        <v>3346</v>
      </c>
      <c r="C505" s="3" t="s">
        <v>4940</v>
      </c>
      <c r="D505" s="7" t="s">
        <v>1097</v>
      </c>
      <c r="E505" s="3" t="s">
        <v>1007</v>
      </c>
      <c r="F505" s="4" t="s">
        <v>1098</v>
      </c>
    </row>
    <row r="506" spans="1:6" ht="55.2">
      <c r="A506" s="3">
        <v>6</v>
      </c>
      <c r="B506" s="3" t="s">
        <v>3346</v>
      </c>
      <c r="C506" s="3" t="s">
        <v>4941</v>
      </c>
      <c r="D506" s="7" t="s">
        <v>1099</v>
      </c>
      <c r="E506" s="3" t="s">
        <v>1007</v>
      </c>
      <c r="F506" s="4" t="s">
        <v>1100</v>
      </c>
    </row>
    <row r="507" spans="1:6" ht="165.6">
      <c r="A507" s="3">
        <v>6</v>
      </c>
      <c r="B507" s="3" t="s">
        <v>3346</v>
      </c>
      <c r="C507" s="3" t="s">
        <v>4942</v>
      </c>
      <c r="D507" s="7" t="s">
        <v>1101</v>
      </c>
      <c r="E507" s="3" t="s">
        <v>111</v>
      </c>
      <c r="F507" s="4" t="s">
        <v>1102</v>
      </c>
    </row>
    <row r="508" spans="1:6" ht="41.4">
      <c r="A508" s="3">
        <v>6</v>
      </c>
      <c r="B508" s="3" t="s">
        <v>3346</v>
      </c>
      <c r="C508" s="3">
        <v>51241120</v>
      </c>
      <c r="D508" s="7" t="s">
        <v>4943</v>
      </c>
      <c r="E508" s="3" t="s">
        <v>60</v>
      </c>
      <c r="F508" s="4" t="s">
        <v>4944</v>
      </c>
    </row>
    <row r="509" spans="1:6" ht="27.6">
      <c r="A509" s="3">
        <v>6</v>
      </c>
      <c r="B509" s="3" t="s">
        <v>3346</v>
      </c>
      <c r="C509" s="3" t="s">
        <v>4924</v>
      </c>
      <c r="D509" s="7" t="s">
        <v>3361</v>
      </c>
      <c r="E509" s="3" t="s">
        <v>1007</v>
      </c>
      <c r="F509" s="4" t="s">
        <v>1108</v>
      </c>
    </row>
    <row r="510" spans="1:6" ht="27.6">
      <c r="A510" s="3">
        <v>6</v>
      </c>
      <c r="B510" s="3" t="s">
        <v>3346</v>
      </c>
      <c r="C510" s="3" t="s">
        <v>4945</v>
      </c>
      <c r="D510" s="7" t="s">
        <v>1109</v>
      </c>
      <c r="E510" s="3" t="s">
        <v>60</v>
      </c>
      <c r="F510" s="4" t="s">
        <v>4946</v>
      </c>
    </row>
    <row r="511" spans="1:6" ht="41.4">
      <c r="A511" s="3">
        <v>6</v>
      </c>
      <c r="B511" s="3" t="s">
        <v>3346</v>
      </c>
      <c r="C511" s="3" t="s">
        <v>4947</v>
      </c>
      <c r="D511" s="7" t="s">
        <v>1111</v>
      </c>
      <c r="E511" s="3" t="s">
        <v>60</v>
      </c>
      <c r="F511" s="4" t="s">
        <v>1112</v>
      </c>
    </row>
    <row r="512" spans="1:6" ht="55.2">
      <c r="A512" s="3">
        <v>6</v>
      </c>
      <c r="B512" s="3" t="s">
        <v>3346</v>
      </c>
      <c r="C512" s="3" t="s">
        <v>4947</v>
      </c>
      <c r="D512" s="7" t="s">
        <v>1115</v>
      </c>
      <c r="E512" s="3" t="s">
        <v>937</v>
      </c>
      <c r="F512" s="4" t="s">
        <v>1116</v>
      </c>
    </row>
    <row r="513" spans="1:6" ht="55.2">
      <c r="A513" s="3">
        <v>6</v>
      </c>
      <c r="B513" s="3" t="s">
        <v>3346</v>
      </c>
      <c r="C513" s="3" t="s">
        <v>4947</v>
      </c>
      <c r="D513" s="7" t="s">
        <v>1113</v>
      </c>
      <c r="E513" s="3" t="s">
        <v>60</v>
      </c>
      <c r="F513" s="4" t="s">
        <v>1114</v>
      </c>
    </row>
    <row r="514" spans="1:6" ht="96.6">
      <c r="A514" s="3">
        <v>6</v>
      </c>
      <c r="B514" s="3" t="s">
        <v>3346</v>
      </c>
      <c r="C514" s="3" t="s">
        <v>4947</v>
      </c>
      <c r="D514" s="7" t="s">
        <v>1117</v>
      </c>
      <c r="E514" s="3" t="s">
        <v>60</v>
      </c>
      <c r="F514" s="4" t="s">
        <v>1118</v>
      </c>
    </row>
    <row r="515" spans="1:6" ht="96.6">
      <c r="A515" s="3">
        <v>6</v>
      </c>
      <c r="B515" s="3" t="s">
        <v>3346</v>
      </c>
      <c r="C515" s="3" t="s">
        <v>4948</v>
      </c>
      <c r="D515" s="7" t="s">
        <v>1119</v>
      </c>
      <c r="E515" s="3" t="s">
        <v>60</v>
      </c>
      <c r="F515" s="4" t="s">
        <v>1120</v>
      </c>
    </row>
    <row r="516" spans="1:6" ht="179.4">
      <c r="A516" s="3">
        <v>6</v>
      </c>
      <c r="B516" s="3" t="s">
        <v>3346</v>
      </c>
      <c r="C516" s="3" t="s">
        <v>4921</v>
      </c>
      <c r="D516" s="7" t="s">
        <v>1121</v>
      </c>
      <c r="E516" s="3" t="s">
        <v>60</v>
      </c>
      <c r="F516" s="4" t="s">
        <v>1122</v>
      </c>
    </row>
    <row r="517" spans="1:6" ht="82.8">
      <c r="A517" s="3">
        <v>6</v>
      </c>
      <c r="B517" s="3" t="s">
        <v>3346</v>
      </c>
      <c r="C517" s="3" t="s">
        <v>4936</v>
      </c>
      <c r="D517" s="7" t="s">
        <v>1123</v>
      </c>
      <c r="E517" s="3" t="s">
        <v>60</v>
      </c>
      <c r="F517" s="4" t="s">
        <v>1124</v>
      </c>
    </row>
    <row r="518" spans="1:6" ht="69">
      <c r="A518" s="3">
        <v>6</v>
      </c>
      <c r="B518" s="3" t="s">
        <v>3346</v>
      </c>
      <c r="C518" s="3" t="s">
        <v>4936</v>
      </c>
      <c r="D518" s="7" t="s">
        <v>1125</v>
      </c>
      <c r="E518" s="3" t="s">
        <v>60</v>
      </c>
      <c r="F518" s="4" t="s">
        <v>1126</v>
      </c>
    </row>
    <row r="519" spans="1:6" ht="41.4">
      <c r="A519" s="3">
        <v>6</v>
      </c>
      <c r="B519" s="3" t="s">
        <v>3346</v>
      </c>
      <c r="C519" s="3" t="s">
        <v>4949</v>
      </c>
      <c r="D519" s="7" t="s">
        <v>1127</v>
      </c>
      <c r="E519" s="3" t="s">
        <v>60</v>
      </c>
      <c r="F519" s="4" t="s">
        <v>1128</v>
      </c>
    </row>
    <row r="520" spans="1:6" ht="82.8">
      <c r="A520" s="3">
        <v>6</v>
      </c>
      <c r="B520" s="3" t="s">
        <v>3346</v>
      </c>
      <c r="C520" s="3" t="s">
        <v>4950</v>
      </c>
      <c r="D520" s="7" t="s">
        <v>1129</v>
      </c>
      <c r="E520" s="3" t="s">
        <v>60</v>
      </c>
      <c r="F520" s="4" t="s">
        <v>4951</v>
      </c>
    </row>
    <row r="521" spans="1:6" ht="27.6">
      <c r="A521" s="3">
        <v>6</v>
      </c>
      <c r="B521" s="3" t="s">
        <v>3346</v>
      </c>
      <c r="C521" s="3" t="s">
        <v>4952</v>
      </c>
      <c r="D521" s="7" t="s">
        <v>3362</v>
      </c>
      <c r="E521" s="3" t="s">
        <v>1007</v>
      </c>
      <c r="F521" s="4" t="s">
        <v>1132</v>
      </c>
    </row>
    <row r="522" spans="1:6" ht="69">
      <c r="A522" s="3">
        <v>6</v>
      </c>
      <c r="B522" s="3" t="s">
        <v>3346</v>
      </c>
      <c r="C522" s="3">
        <v>46181501</v>
      </c>
      <c r="D522" s="7" t="s">
        <v>1135</v>
      </c>
      <c r="E522" s="3" t="s">
        <v>60</v>
      </c>
      <c r="F522" s="4" t="s">
        <v>1136</v>
      </c>
    </row>
    <row r="523" spans="1:6" ht="110.4">
      <c r="A523" s="3">
        <v>6</v>
      </c>
      <c r="B523" s="3" t="s">
        <v>3346</v>
      </c>
      <c r="C523" s="3">
        <v>46181502</v>
      </c>
      <c r="D523" s="7" t="s">
        <v>1133</v>
      </c>
      <c r="E523" s="3" t="s">
        <v>60</v>
      </c>
      <c r="F523" s="4" t="s">
        <v>1134</v>
      </c>
    </row>
    <row r="524" spans="1:6" ht="55.2">
      <c r="A524" s="3">
        <v>6</v>
      </c>
      <c r="B524" s="3" t="s">
        <v>3346</v>
      </c>
      <c r="C524" s="3" t="s">
        <v>4953</v>
      </c>
      <c r="D524" s="7" t="s">
        <v>1137</v>
      </c>
      <c r="E524" s="3" t="s">
        <v>1007</v>
      </c>
      <c r="F524" s="4" t="s">
        <v>1138</v>
      </c>
    </row>
    <row r="525" spans="1:6" ht="96.6">
      <c r="A525" s="3">
        <v>6</v>
      </c>
      <c r="B525" s="3" t="s">
        <v>3346</v>
      </c>
      <c r="C525" s="3" t="s">
        <v>4900</v>
      </c>
      <c r="D525" s="7" t="s">
        <v>1139</v>
      </c>
      <c r="E525" s="3" t="s">
        <v>937</v>
      </c>
      <c r="F525" s="4" t="s">
        <v>1140</v>
      </c>
    </row>
    <row r="526" spans="1:6" ht="41.4">
      <c r="A526" s="3">
        <v>6</v>
      </c>
      <c r="B526" s="3" t="s">
        <v>3346</v>
      </c>
      <c r="C526" s="3" t="s">
        <v>4915</v>
      </c>
      <c r="D526" s="7" t="s">
        <v>1141</v>
      </c>
      <c r="E526" s="3" t="s">
        <v>60</v>
      </c>
      <c r="F526" s="4" t="s">
        <v>1142</v>
      </c>
    </row>
    <row r="527" spans="1:6" ht="27.6">
      <c r="A527" s="3">
        <v>6</v>
      </c>
      <c r="B527" s="3" t="s">
        <v>3346</v>
      </c>
      <c r="C527" s="3" t="s">
        <v>4912</v>
      </c>
      <c r="D527" s="7" t="s">
        <v>1143</v>
      </c>
      <c r="E527" s="3" t="s">
        <v>60</v>
      </c>
      <c r="F527" s="4" t="s">
        <v>4954</v>
      </c>
    </row>
    <row r="528" spans="1:6" ht="27.6">
      <c r="A528" s="3">
        <v>6</v>
      </c>
      <c r="B528" s="3" t="s">
        <v>3346</v>
      </c>
      <c r="C528" s="3" t="s">
        <v>4955</v>
      </c>
      <c r="D528" s="7" t="s">
        <v>1145</v>
      </c>
      <c r="E528" s="3" t="s">
        <v>60</v>
      </c>
      <c r="F528" s="4" t="s">
        <v>1146</v>
      </c>
    </row>
    <row r="529" spans="1:6" ht="27.6">
      <c r="A529" s="3">
        <v>6</v>
      </c>
      <c r="B529" s="3" t="s">
        <v>3346</v>
      </c>
      <c r="C529" s="3" t="s">
        <v>4947</v>
      </c>
      <c r="D529" s="7" t="s">
        <v>1147</v>
      </c>
      <c r="E529" s="3" t="s">
        <v>60</v>
      </c>
      <c r="F529" s="4" t="s">
        <v>1148</v>
      </c>
    </row>
    <row r="530" spans="1:6" ht="69">
      <c r="A530" s="3">
        <v>6</v>
      </c>
      <c r="B530" s="3" t="s">
        <v>3346</v>
      </c>
      <c r="C530" s="3" t="s">
        <v>4956</v>
      </c>
      <c r="D530" s="7" t="s">
        <v>1149</v>
      </c>
      <c r="E530" s="3" t="s">
        <v>1007</v>
      </c>
      <c r="F530" s="4" t="s">
        <v>1150</v>
      </c>
    </row>
    <row r="531" spans="1:6" ht="96.6">
      <c r="A531" s="3">
        <v>6</v>
      </c>
      <c r="B531" s="3" t="s">
        <v>3346</v>
      </c>
      <c r="C531" s="3" t="s">
        <v>4956</v>
      </c>
      <c r="D531" s="7" t="s">
        <v>3363</v>
      </c>
      <c r="E531" s="3" t="s">
        <v>937</v>
      </c>
      <c r="F531" s="4" t="s">
        <v>1154</v>
      </c>
    </row>
    <row r="532" spans="1:6" ht="55.2">
      <c r="A532" s="3">
        <v>6</v>
      </c>
      <c r="B532" s="3" t="s">
        <v>3346</v>
      </c>
      <c r="C532" s="3" t="s">
        <v>4957</v>
      </c>
      <c r="D532" s="7" t="s">
        <v>1151</v>
      </c>
      <c r="E532" s="3" t="s">
        <v>60</v>
      </c>
      <c r="F532" s="4" t="s">
        <v>1152</v>
      </c>
    </row>
    <row r="533" spans="1:6" ht="55.2">
      <c r="A533" s="3">
        <v>6</v>
      </c>
      <c r="B533" s="3" t="s">
        <v>3346</v>
      </c>
      <c r="C533" s="3" t="s">
        <v>4958</v>
      </c>
      <c r="D533" s="7" t="s">
        <v>1155</v>
      </c>
      <c r="E533" s="3" t="s">
        <v>60</v>
      </c>
      <c r="F533" s="4" t="s">
        <v>1156</v>
      </c>
    </row>
    <row r="534" spans="1:6" ht="41.4">
      <c r="A534" s="3">
        <v>6</v>
      </c>
      <c r="B534" s="3" t="s">
        <v>3346</v>
      </c>
      <c r="C534" s="3" t="s">
        <v>4919</v>
      </c>
      <c r="D534" s="7" t="s">
        <v>3364</v>
      </c>
      <c r="E534" s="3" t="s">
        <v>60</v>
      </c>
      <c r="F534" s="4" t="s">
        <v>3365</v>
      </c>
    </row>
    <row r="535" spans="1:6" ht="41.4">
      <c r="A535" s="3">
        <v>6</v>
      </c>
      <c r="B535" s="3" t="s">
        <v>3346</v>
      </c>
      <c r="C535" s="3" t="s">
        <v>4919</v>
      </c>
      <c r="D535" s="7" t="s">
        <v>3366</v>
      </c>
      <c r="E535" s="3" t="s">
        <v>60</v>
      </c>
      <c r="F535" s="4" t="s">
        <v>3367</v>
      </c>
    </row>
    <row r="536" spans="1:6" ht="41.4">
      <c r="A536" s="3">
        <v>6</v>
      </c>
      <c r="B536" s="3" t="s">
        <v>3346</v>
      </c>
      <c r="C536" s="3" t="s">
        <v>4959</v>
      </c>
      <c r="D536" s="7" t="s">
        <v>3368</v>
      </c>
      <c r="E536" s="3" t="s">
        <v>557</v>
      </c>
      <c r="F536" s="4" t="s">
        <v>1158</v>
      </c>
    </row>
    <row r="537" spans="1:6" ht="207">
      <c r="A537" s="3">
        <v>6</v>
      </c>
      <c r="B537" s="3" t="s">
        <v>3346</v>
      </c>
      <c r="C537" s="3" t="s">
        <v>4960</v>
      </c>
      <c r="D537" s="7" t="s">
        <v>1159</v>
      </c>
      <c r="E537" s="3" t="s">
        <v>60</v>
      </c>
      <c r="F537" s="4" t="s">
        <v>1160</v>
      </c>
    </row>
    <row r="538" spans="1:6" ht="124.2">
      <c r="A538" s="3">
        <v>6</v>
      </c>
      <c r="B538" s="3" t="s">
        <v>3346</v>
      </c>
      <c r="C538" s="3" t="s">
        <v>4902</v>
      </c>
      <c r="D538" s="7" t="s">
        <v>1161</v>
      </c>
      <c r="E538" s="3" t="s">
        <v>1007</v>
      </c>
      <c r="F538" s="4" t="s">
        <v>4961</v>
      </c>
    </row>
    <row r="539" spans="1:6" ht="124.2">
      <c r="A539" s="3">
        <v>6</v>
      </c>
      <c r="B539" s="3" t="s">
        <v>3346</v>
      </c>
      <c r="C539" s="3" t="s">
        <v>4962</v>
      </c>
      <c r="D539" s="7" t="s">
        <v>1165</v>
      </c>
      <c r="E539" s="3" t="s">
        <v>60</v>
      </c>
      <c r="F539" s="4" t="s">
        <v>4963</v>
      </c>
    </row>
    <row r="540" spans="1:6" ht="69">
      <c r="A540" s="3">
        <v>6</v>
      </c>
      <c r="B540" s="3" t="s">
        <v>3346</v>
      </c>
      <c r="C540" s="3" t="s">
        <v>4964</v>
      </c>
      <c r="D540" s="7" t="s">
        <v>1163</v>
      </c>
      <c r="E540" s="3" t="s">
        <v>60</v>
      </c>
      <c r="F540" s="4" t="s">
        <v>1164</v>
      </c>
    </row>
    <row r="541" spans="1:6" ht="41.4">
      <c r="A541" s="3">
        <v>6</v>
      </c>
      <c r="B541" s="3" t="s">
        <v>3346</v>
      </c>
      <c r="C541" s="3" t="s">
        <v>4965</v>
      </c>
      <c r="D541" s="7" t="s">
        <v>1167</v>
      </c>
      <c r="E541" s="3" t="s">
        <v>1007</v>
      </c>
      <c r="F541" s="4" t="s">
        <v>4966</v>
      </c>
    </row>
    <row r="542" spans="1:6" ht="41.4">
      <c r="A542" s="3">
        <v>6</v>
      </c>
      <c r="B542" s="3" t="s">
        <v>3346</v>
      </c>
      <c r="C542" s="3">
        <v>42171702</v>
      </c>
      <c r="D542" s="7" t="s">
        <v>3369</v>
      </c>
      <c r="E542" s="3" t="s">
        <v>111</v>
      </c>
      <c r="F542" s="4" t="s">
        <v>3370</v>
      </c>
    </row>
    <row r="543" spans="1:6" ht="69">
      <c r="A543" s="3">
        <v>6</v>
      </c>
      <c r="B543" s="3" t="s">
        <v>3346</v>
      </c>
      <c r="C543" s="3" t="s">
        <v>4967</v>
      </c>
      <c r="D543" s="7" t="s">
        <v>1169</v>
      </c>
      <c r="E543" s="3" t="s">
        <v>60</v>
      </c>
      <c r="F543" s="4" t="s">
        <v>1170</v>
      </c>
    </row>
    <row r="544" spans="1:6" ht="69">
      <c r="A544" s="3">
        <v>6</v>
      </c>
      <c r="B544" s="3" t="s">
        <v>3346</v>
      </c>
      <c r="C544" s="3" t="s">
        <v>4968</v>
      </c>
      <c r="D544" s="7" t="s">
        <v>1173</v>
      </c>
      <c r="E544" s="3" t="s">
        <v>60</v>
      </c>
      <c r="F544" s="4" t="s">
        <v>4969</v>
      </c>
    </row>
    <row r="545" spans="1:6" ht="41.4">
      <c r="A545" s="3">
        <v>6</v>
      </c>
      <c r="B545" s="3" t="s">
        <v>3346</v>
      </c>
      <c r="C545" s="3" t="s">
        <v>4968</v>
      </c>
      <c r="D545" s="7" t="s">
        <v>1171</v>
      </c>
      <c r="E545" s="3" t="s">
        <v>60</v>
      </c>
      <c r="F545" s="4" t="s">
        <v>4970</v>
      </c>
    </row>
    <row r="546" spans="1:6" ht="124.2">
      <c r="A546" s="3">
        <v>6</v>
      </c>
      <c r="B546" s="3" t="s">
        <v>3346</v>
      </c>
      <c r="C546" s="3" t="s">
        <v>4971</v>
      </c>
      <c r="D546" s="7" t="s">
        <v>1175</v>
      </c>
      <c r="E546" s="3" t="s">
        <v>60</v>
      </c>
      <c r="F546" s="4" t="s">
        <v>4972</v>
      </c>
    </row>
    <row r="547" spans="1:6" ht="69">
      <c r="A547" s="3">
        <v>6</v>
      </c>
      <c r="B547" s="3" t="s">
        <v>3346</v>
      </c>
      <c r="C547" s="3" t="s">
        <v>4973</v>
      </c>
      <c r="D547" s="7" t="s">
        <v>3371</v>
      </c>
      <c r="E547" s="3" t="s">
        <v>106</v>
      </c>
      <c r="F547" s="4" t="s">
        <v>1178</v>
      </c>
    </row>
    <row r="548" spans="1:6" ht="124.2">
      <c r="A548" s="3">
        <v>6</v>
      </c>
      <c r="B548" s="3" t="s">
        <v>3346</v>
      </c>
      <c r="C548" s="3" t="s">
        <v>4974</v>
      </c>
      <c r="D548" s="7" t="s">
        <v>1179</v>
      </c>
      <c r="E548" s="3" t="s">
        <v>60</v>
      </c>
      <c r="F548" s="4" t="s">
        <v>4975</v>
      </c>
    </row>
    <row r="549" spans="1:6" ht="82.8">
      <c r="A549" s="3">
        <v>6</v>
      </c>
      <c r="B549" s="3" t="s">
        <v>3346</v>
      </c>
      <c r="C549" s="3" t="s">
        <v>4976</v>
      </c>
      <c r="D549" s="7" t="s">
        <v>1181</v>
      </c>
      <c r="E549" s="3" t="s">
        <v>1007</v>
      </c>
      <c r="F549" s="4" t="s">
        <v>4977</v>
      </c>
    </row>
    <row r="550" spans="1:6" ht="41.4">
      <c r="A550" s="3">
        <v>6</v>
      </c>
      <c r="B550" s="3" t="s">
        <v>3346</v>
      </c>
      <c r="C550" s="3" t="s">
        <v>4978</v>
      </c>
      <c r="D550" s="7" t="s">
        <v>1183</v>
      </c>
      <c r="E550" s="3" t="s">
        <v>60</v>
      </c>
      <c r="F550" s="4" t="s">
        <v>4979</v>
      </c>
    </row>
    <row r="551" spans="1:6" ht="82.8">
      <c r="A551" s="3">
        <v>6</v>
      </c>
      <c r="B551" s="3" t="s">
        <v>3346</v>
      </c>
      <c r="C551" s="3" t="s">
        <v>4980</v>
      </c>
      <c r="D551" s="7" t="s">
        <v>1185</v>
      </c>
      <c r="E551" s="3" t="s">
        <v>1007</v>
      </c>
      <c r="F551" s="4" t="s">
        <v>1186</v>
      </c>
    </row>
    <row r="552" spans="1:6" ht="69">
      <c r="A552" s="3">
        <v>6</v>
      </c>
      <c r="B552" s="3" t="s">
        <v>3346</v>
      </c>
      <c r="C552" s="3" t="s">
        <v>4960</v>
      </c>
      <c r="D552" s="7" t="s">
        <v>1187</v>
      </c>
      <c r="E552" s="3" t="s">
        <v>1007</v>
      </c>
      <c r="F552" s="4" t="s">
        <v>1188</v>
      </c>
    </row>
    <row r="553" spans="1:6" ht="124.2">
      <c r="A553" s="3">
        <v>6</v>
      </c>
      <c r="B553" s="3" t="s">
        <v>3346</v>
      </c>
      <c r="C553" s="3" t="s">
        <v>4980</v>
      </c>
      <c r="D553" s="7" t="s">
        <v>1189</v>
      </c>
      <c r="E553" s="3" t="s">
        <v>1007</v>
      </c>
      <c r="F553" s="4" t="s">
        <v>1190</v>
      </c>
    </row>
    <row r="554" spans="1:6" ht="55.2">
      <c r="A554" s="3">
        <v>6</v>
      </c>
      <c r="B554" s="3" t="s">
        <v>3346</v>
      </c>
      <c r="C554" s="3" t="s">
        <v>4981</v>
      </c>
      <c r="D554" s="7" t="s">
        <v>1191</v>
      </c>
      <c r="E554" s="3" t="s">
        <v>60</v>
      </c>
      <c r="F554" s="4" t="s">
        <v>1192</v>
      </c>
    </row>
    <row r="555" spans="1:6" ht="55.2">
      <c r="A555" s="3">
        <v>6</v>
      </c>
      <c r="B555" s="3" t="s">
        <v>3346</v>
      </c>
      <c r="C555" s="3" t="s">
        <v>4934</v>
      </c>
      <c r="D555" s="7" t="s">
        <v>1193</v>
      </c>
      <c r="E555" s="3" t="s">
        <v>60</v>
      </c>
      <c r="F555" s="4" t="s">
        <v>1194</v>
      </c>
    </row>
    <row r="556" spans="1:6" ht="41.4">
      <c r="A556" s="3">
        <v>6</v>
      </c>
      <c r="B556" s="3" t="s">
        <v>3346</v>
      </c>
      <c r="C556" s="3" t="s">
        <v>4982</v>
      </c>
      <c r="D556" s="7" t="s">
        <v>3372</v>
      </c>
      <c r="E556" s="3" t="s">
        <v>60</v>
      </c>
      <c r="F556" s="4" t="s">
        <v>3373</v>
      </c>
    </row>
    <row r="557" spans="1:6" ht="69">
      <c r="A557" s="3">
        <v>6</v>
      </c>
      <c r="B557" s="3" t="s">
        <v>3346</v>
      </c>
      <c r="C557" s="3" t="s">
        <v>4983</v>
      </c>
      <c r="D557" s="7" t="s">
        <v>1195</v>
      </c>
      <c r="E557" s="3" t="s">
        <v>1007</v>
      </c>
      <c r="F557" s="4" t="s">
        <v>1196</v>
      </c>
    </row>
    <row r="558" spans="1:6" ht="55.2">
      <c r="A558" s="3">
        <v>6</v>
      </c>
      <c r="B558" s="3" t="s">
        <v>3346</v>
      </c>
      <c r="C558" s="3" t="s">
        <v>4924</v>
      </c>
      <c r="D558" s="7" t="s">
        <v>1197</v>
      </c>
      <c r="E558" s="3" t="s">
        <v>1007</v>
      </c>
      <c r="F558" s="4" t="s">
        <v>1198</v>
      </c>
    </row>
    <row r="559" spans="1:6" ht="27.6">
      <c r="A559" s="3">
        <v>6</v>
      </c>
      <c r="B559" s="3" t="s">
        <v>3346</v>
      </c>
      <c r="C559" s="3" t="s">
        <v>4984</v>
      </c>
      <c r="D559" s="7" t="s">
        <v>1199</v>
      </c>
      <c r="E559" s="3" t="s">
        <v>106</v>
      </c>
      <c r="F559" s="4" t="s">
        <v>1200</v>
      </c>
    </row>
    <row r="560" spans="1:6" ht="138">
      <c r="A560" s="3">
        <v>6</v>
      </c>
      <c r="B560" s="3" t="s">
        <v>3346</v>
      </c>
      <c r="C560" s="3" t="s">
        <v>4936</v>
      </c>
      <c r="D560" s="7" t="s">
        <v>1201</v>
      </c>
      <c r="E560" s="3" t="s">
        <v>60</v>
      </c>
      <c r="F560" s="4" t="s">
        <v>1202</v>
      </c>
    </row>
    <row r="561" spans="1:6" ht="82.8">
      <c r="A561" s="3">
        <v>6</v>
      </c>
      <c r="B561" s="3" t="s">
        <v>3346</v>
      </c>
      <c r="C561" s="3" t="s">
        <v>4985</v>
      </c>
      <c r="D561" s="7" t="s">
        <v>1203</v>
      </c>
      <c r="E561" s="3" t="s">
        <v>60</v>
      </c>
      <c r="F561" s="4" t="s">
        <v>1204</v>
      </c>
    </row>
    <row r="562" spans="1:6" ht="110.4">
      <c r="A562" s="3">
        <v>6</v>
      </c>
      <c r="B562" s="3" t="s">
        <v>3346</v>
      </c>
      <c r="C562" s="3" t="s">
        <v>4986</v>
      </c>
      <c r="D562" s="7" t="s">
        <v>3374</v>
      </c>
      <c r="E562" s="3" t="s">
        <v>106</v>
      </c>
      <c r="F562" s="4" t="s">
        <v>1206</v>
      </c>
    </row>
    <row r="563" spans="1:6" ht="82.8">
      <c r="A563" s="3">
        <v>6</v>
      </c>
      <c r="B563" s="3" t="s">
        <v>3346</v>
      </c>
      <c r="C563" s="3" t="s">
        <v>4987</v>
      </c>
      <c r="D563" s="7" t="s">
        <v>1207</v>
      </c>
      <c r="E563" s="3" t="s">
        <v>60</v>
      </c>
      <c r="F563" s="4" t="s">
        <v>1208</v>
      </c>
    </row>
    <row r="564" spans="1:6" ht="82.8">
      <c r="A564" s="3">
        <v>6</v>
      </c>
      <c r="B564" s="3" t="s">
        <v>3346</v>
      </c>
      <c r="C564" s="3" t="s">
        <v>4936</v>
      </c>
      <c r="D564" s="7" t="s">
        <v>1209</v>
      </c>
      <c r="E564" s="3" t="s">
        <v>60</v>
      </c>
      <c r="F564" s="4" t="s">
        <v>1210</v>
      </c>
    </row>
    <row r="565" spans="1:6" ht="55.2">
      <c r="A565" s="3">
        <v>6</v>
      </c>
      <c r="B565" s="3" t="s">
        <v>3346</v>
      </c>
      <c r="C565" s="3" t="s">
        <v>4936</v>
      </c>
      <c r="D565" s="7" t="s">
        <v>1211</v>
      </c>
      <c r="E565" s="3" t="s">
        <v>60</v>
      </c>
      <c r="F565" s="4" t="s">
        <v>1212</v>
      </c>
    </row>
    <row r="566" spans="1:6" ht="27.6">
      <c r="A566" s="3">
        <v>6</v>
      </c>
      <c r="B566" s="3" t="s">
        <v>3346</v>
      </c>
      <c r="C566" s="3" t="s">
        <v>4909</v>
      </c>
      <c r="D566" s="7" t="s">
        <v>1223</v>
      </c>
      <c r="E566" s="3" t="s">
        <v>120</v>
      </c>
      <c r="F566" s="4" t="s">
        <v>1224</v>
      </c>
    </row>
    <row r="567" spans="1:6" ht="27.6">
      <c r="A567" s="3">
        <v>6</v>
      </c>
      <c r="B567" s="3" t="s">
        <v>3346</v>
      </c>
      <c r="C567" s="3" t="s">
        <v>4909</v>
      </c>
      <c r="D567" s="7" t="s">
        <v>1225</v>
      </c>
      <c r="E567" s="3" t="s">
        <v>120</v>
      </c>
      <c r="F567" s="4" t="s">
        <v>1226</v>
      </c>
    </row>
    <row r="568" spans="1:6" ht="27.6">
      <c r="A568" s="3">
        <v>6</v>
      </c>
      <c r="B568" s="3" t="s">
        <v>3346</v>
      </c>
      <c r="C568" s="3" t="s">
        <v>4909</v>
      </c>
      <c r="D568" s="7" t="s">
        <v>1227</v>
      </c>
      <c r="E568" s="3" t="s">
        <v>120</v>
      </c>
      <c r="F568" s="4" t="s">
        <v>1228</v>
      </c>
    </row>
    <row r="569" spans="1:6" ht="27.6">
      <c r="A569" s="3">
        <v>6</v>
      </c>
      <c r="B569" s="3" t="s">
        <v>3346</v>
      </c>
      <c r="C569" s="3" t="s">
        <v>4909</v>
      </c>
      <c r="D569" s="7" t="s">
        <v>1229</v>
      </c>
      <c r="E569" s="3" t="s">
        <v>120</v>
      </c>
      <c r="F569" s="4" t="s">
        <v>1230</v>
      </c>
    </row>
    <row r="570" spans="1:6" ht="55.2">
      <c r="A570" s="3">
        <v>6</v>
      </c>
      <c r="B570" s="3" t="s">
        <v>3346</v>
      </c>
      <c r="C570" s="3" t="s">
        <v>4912</v>
      </c>
      <c r="D570" s="7" t="s">
        <v>4988</v>
      </c>
      <c r="E570" s="3" t="s">
        <v>557</v>
      </c>
      <c r="F570" s="4" t="s">
        <v>4989</v>
      </c>
    </row>
    <row r="571" spans="1:6" ht="400.2">
      <c r="A571" s="3">
        <v>6</v>
      </c>
      <c r="B571" s="3" t="s">
        <v>3346</v>
      </c>
      <c r="C571" s="3">
        <v>51201600</v>
      </c>
      <c r="D571" s="7" t="s">
        <v>1215</v>
      </c>
      <c r="E571" s="3" t="s">
        <v>60</v>
      </c>
      <c r="F571" s="4" t="s">
        <v>1216</v>
      </c>
    </row>
    <row r="572" spans="1:6" ht="55.2">
      <c r="A572" s="3">
        <v>6</v>
      </c>
      <c r="B572" s="3" t="s">
        <v>3346</v>
      </c>
      <c r="C572" s="3" t="s">
        <v>4912</v>
      </c>
      <c r="D572" s="7" t="s">
        <v>3375</v>
      </c>
      <c r="E572" s="3" t="s">
        <v>557</v>
      </c>
      <c r="F572" s="4" t="s">
        <v>1218</v>
      </c>
    </row>
    <row r="573" spans="1:6" ht="179.4">
      <c r="A573" s="3">
        <v>6</v>
      </c>
      <c r="B573" s="3" t="s">
        <v>3346</v>
      </c>
      <c r="C573" s="3">
        <v>46181607</v>
      </c>
      <c r="D573" s="7" t="s">
        <v>1235</v>
      </c>
      <c r="E573" s="3" t="s">
        <v>1236</v>
      </c>
      <c r="F573" s="4" t="s">
        <v>4990</v>
      </c>
    </row>
    <row r="574" spans="1:6" ht="55.2">
      <c r="A574" s="3">
        <v>7</v>
      </c>
      <c r="B574" s="3" t="s">
        <v>3376</v>
      </c>
      <c r="C574" s="3">
        <v>31163021</v>
      </c>
      <c r="D574" s="7" t="s">
        <v>4991</v>
      </c>
      <c r="E574" s="3" t="s">
        <v>57</v>
      </c>
      <c r="F574" s="4" t="s">
        <v>4992</v>
      </c>
    </row>
    <row r="575" spans="1:6" ht="55.2">
      <c r="A575" s="3">
        <v>7</v>
      </c>
      <c r="B575" s="3" t="s">
        <v>3376</v>
      </c>
      <c r="C575" s="3">
        <v>31163021</v>
      </c>
      <c r="D575" s="7" t="s">
        <v>3385</v>
      </c>
      <c r="E575" s="3" t="s">
        <v>57</v>
      </c>
      <c r="F575" s="4" t="s">
        <v>3386</v>
      </c>
    </row>
    <row r="576" spans="1:6" ht="27.6">
      <c r="A576" s="3">
        <v>7</v>
      </c>
      <c r="B576" s="3" t="s">
        <v>3376</v>
      </c>
      <c r="C576" s="3">
        <v>40172608</v>
      </c>
      <c r="D576" s="7" t="s">
        <v>4993</v>
      </c>
      <c r="E576" s="3" t="s">
        <v>57</v>
      </c>
      <c r="F576" s="4" t="s">
        <v>4994</v>
      </c>
    </row>
    <row r="577" spans="1:6" ht="55.2">
      <c r="A577" s="3">
        <v>7</v>
      </c>
      <c r="B577" s="3" t="s">
        <v>3376</v>
      </c>
      <c r="C577" s="3">
        <v>40141734</v>
      </c>
      <c r="D577" s="7" t="s">
        <v>3395</v>
      </c>
      <c r="E577" s="3" t="s">
        <v>57</v>
      </c>
      <c r="F577" s="4" t="s">
        <v>4995</v>
      </c>
    </row>
    <row r="578" spans="1:6" ht="55.2">
      <c r="A578" s="3">
        <v>7</v>
      </c>
      <c r="B578" s="3" t="s">
        <v>3376</v>
      </c>
      <c r="C578" s="3">
        <v>26121540</v>
      </c>
      <c r="D578" s="7" t="s">
        <v>3402</v>
      </c>
      <c r="E578" s="3" t="s">
        <v>72</v>
      </c>
      <c r="F578" s="4" t="s">
        <v>3403</v>
      </c>
    </row>
    <row r="579" spans="1:6" ht="124.2">
      <c r="A579" s="3">
        <v>7</v>
      </c>
      <c r="B579" s="3" t="s">
        <v>3376</v>
      </c>
      <c r="C579" s="3">
        <v>26121524</v>
      </c>
      <c r="D579" s="7" t="s">
        <v>3404</v>
      </c>
      <c r="E579" s="3" t="s">
        <v>3405</v>
      </c>
      <c r="F579" s="4" t="s">
        <v>4996</v>
      </c>
    </row>
    <row r="580" spans="1:6" ht="124.2">
      <c r="A580" s="3">
        <v>7</v>
      </c>
      <c r="B580" s="3" t="s">
        <v>3376</v>
      </c>
      <c r="C580" s="3">
        <v>26121524</v>
      </c>
      <c r="D580" s="7" t="s">
        <v>3407</v>
      </c>
      <c r="E580" s="3" t="s">
        <v>3405</v>
      </c>
      <c r="F580" s="4" t="s">
        <v>4997</v>
      </c>
    </row>
    <row r="581" spans="1:6" ht="41.4">
      <c r="A581" s="3">
        <v>7</v>
      </c>
      <c r="B581" s="3" t="s">
        <v>3376</v>
      </c>
      <c r="C581" s="3">
        <v>26121540</v>
      </c>
      <c r="D581" s="7" t="s">
        <v>3409</v>
      </c>
      <c r="E581" s="3" t="s">
        <v>72</v>
      </c>
      <c r="F581" s="4" t="s">
        <v>3410</v>
      </c>
    </row>
    <row r="582" spans="1:6" ht="41.4">
      <c r="A582" s="3">
        <v>7</v>
      </c>
      <c r="B582" s="3" t="s">
        <v>3376</v>
      </c>
      <c r="C582" s="3">
        <v>27112106</v>
      </c>
      <c r="D582" s="7" t="s">
        <v>4998</v>
      </c>
      <c r="E582" s="3" t="s">
        <v>57</v>
      </c>
      <c r="F582" s="4" t="s">
        <v>4999</v>
      </c>
    </row>
    <row r="583" spans="1:6" ht="27.6">
      <c r="A583" s="3">
        <v>7</v>
      </c>
      <c r="B583" s="3" t="s">
        <v>3376</v>
      </c>
      <c r="C583" s="3">
        <v>27112100</v>
      </c>
      <c r="D583" s="7" t="s">
        <v>3413</v>
      </c>
      <c r="E583" s="3" t="s">
        <v>57</v>
      </c>
      <c r="F583" s="4" t="s">
        <v>5000</v>
      </c>
    </row>
    <row r="584" spans="1:6" ht="27.6">
      <c r="A584" s="3">
        <v>7</v>
      </c>
      <c r="B584" s="3" t="s">
        <v>3376</v>
      </c>
      <c r="C584" s="3">
        <v>31162400</v>
      </c>
      <c r="D584" s="7" t="s">
        <v>5001</v>
      </c>
      <c r="E584" s="3" t="s">
        <v>57</v>
      </c>
      <c r="F584" s="4" t="s">
        <v>5002</v>
      </c>
    </row>
    <row r="585" spans="1:6" ht="27.6">
      <c r="A585" s="3">
        <v>7</v>
      </c>
      <c r="B585" s="3" t="s">
        <v>3376</v>
      </c>
      <c r="C585" s="3">
        <v>31162400</v>
      </c>
      <c r="D585" s="7" t="s">
        <v>3417</v>
      </c>
      <c r="E585" s="3" t="s">
        <v>57</v>
      </c>
      <c r="F585" s="4" t="s">
        <v>3418</v>
      </c>
    </row>
    <row r="586" spans="1:6" ht="27.6">
      <c r="A586" s="3">
        <v>7</v>
      </c>
      <c r="B586" s="3" t="s">
        <v>3376</v>
      </c>
      <c r="C586" s="3">
        <v>24141511</v>
      </c>
      <c r="D586" s="7" t="s">
        <v>3419</v>
      </c>
      <c r="E586" s="3" t="s">
        <v>111</v>
      </c>
      <c r="F586" s="4" t="s">
        <v>3420</v>
      </c>
    </row>
    <row r="587" spans="1:6" ht="41.4">
      <c r="A587" s="3">
        <v>7</v>
      </c>
      <c r="B587" s="3" t="s">
        <v>3376</v>
      </c>
      <c r="C587" s="3">
        <v>30101504</v>
      </c>
      <c r="D587" s="7" t="s">
        <v>5003</v>
      </c>
      <c r="E587" s="3" t="s">
        <v>57</v>
      </c>
      <c r="F587" s="4" t="s">
        <v>5004</v>
      </c>
    </row>
    <row r="588" spans="1:6" ht="27.6">
      <c r="A588" s="3">
        <v>7</v>
      </c>
      <c r="B588" s="3" t="s">
        <v>3376</v>
      </c>
      <c r="C588" s="3">
        <v>47121804</v>
      </c>
      <c r="D588" s="7" t="s">
        <v>5005</v>
      </c>
      <c r="E588" s="3" t="s">
        <v>57</v>
      </c>
      <c r="F588" s="4" t="s">
        <v>5006</v>
      </c>
    </row>
    <row r="589" spans="1:6" ht="27.6">
      <c r="A589" s="3">
        <v>7</v>
      </c>
      <c r="B589" s="3" t="s">
        <v>3376</v>
      </c>
      <c r="C589" s="3">
        <v>41111739</v>
      </c>
      <c r="D589" s="7" t="s">
        <v>3427</v>
      </c>
      <c r="E589" s="3" t="s">
        <v>57</v>
      </c>
      <c r="F589" s="4" t="s">
        <v>3428</v>
      </c>
    </row>
    <row r="590" spans="1:6" ht="27.6">
      <c r="A590" s="3">
        <v>7</v>
      </c>
      <c r="B590" s="3" t="s">
        <v>3376</v>
      </c>
      <c r="C590" s="3">
        <v>27111543</v>
      </c>
      <c r="D590" s="7" t="s">
        <v>5007</v>
      </c>
      <c r="E590" s="3" t="s">
        <v>57</v>
      </c>
      <c r="F590" s="4" t="s">
        <v>5008</v>
      </c>
    </row>
    <row r="591" spans="1:6" ht="27.6">
      <c r="A591" s="3">
        <v>7</v>
      </c>
      <c r="B591" s="3" t="s">
        <v>3376</v>
      </c>
      <c r="C591" s="3">
        <v>27111543</v>
      </c>
      <c r="D591" s="7" t="s">
        <v>5009</v>
      </c>
      <c r="E591" s="3" t="s">
        <v>57</v>
      </c>
      <c r="F591" s="4" t="s">
        <v>5010</v>
      </c>
    </row>
    <row r="592" spans="1:6">
      <c r="A592" s="3">
        <v>7</v>
      </c>
      <c r="B592" s="3" t="s">
        <v>3376</v>
      </c>
      <c r="C592" s="3">
        <v>27112841</v>
      </c>
      <c r="D592" s="7" t="s">
        <v>5011</v>
      </c>
      <c r="E592" s="3" t="s">
        <v>57</v>
      </c>
      <c r="F592" s="4" t="s">
        <v>5012</v>
      </c>
    </row>
    <row r="593" spans="1:6">
      <c r="A593" s="3">
        <v>7</v>
      </c>
      <c r="B593" s="3" t="s">
        <v>3376</v>
      </c>
      <c r="C593" s="3">
        <v>27112841</v>
      </c>
      <c r="D593" s="7" t="s">
        <v>5013</v>
      </c>
      <c r="E593" s="3" t="s">
        <v>57</v>
      </c>
      <c r="F593" s="4" t="s">
        <v>5014</v>
      </c>
    </row>
    <row r="594" spans="1:6">
      <c r="A594" s="3">
        <v>7</v>
      </c>
      <c r="B594" s="3" t="s">
        <v>3376</v>
      </c>
      <c r="C594" s="3">
        <v>27112841</v>
      </c>
      <c r="D594" s="7" t="s">
        <v>5015</v>
      </c>
      <c r="E594" s="3" t="s">
        <v>57</v>
      </c>
      <c r="F594" s="4" t="s">
        <v>5016</v>
      </c>
    </row>
    <row r="595" spans="1:6" ht="27.6">
      <c r="A595" s="3">
        <v>7</v>
      </c>
      <c r="B595" s="3" t="s">
        <v>3376</v>
      </c>
      <c r="C595" s="3">
        <v>27112841</v>
      </c>
      <c r="D595" s="7" t="s">
        <v>5017</v>
      </c>
      <c r="E595" s="3" t="s">
        <v>57</v>
      </c>
      <c r="F595" s="4" t="s">
        <v>5018</v>
      </c>
    </row>
    <row r="596" spans="1:6" ht="27.6">
      <c r="A596" s="3">
        <v>7</v>
      </c>
      <c r="B596" s="3" t="s">
        <v>3376</v>
      </c>
      <c r="C596" s="3">
        <v>31211904</v>
      </c>
      <c r="D596" s="7" t="s">
        <v>5019</v>
      </c>
      <c r="E596" s="3" t="s">
        <v>57</v>
      </c>
      <c r="F596" s="4" t="s">
        <v>5020</v>
      </c>
    </row>
    <row r="597" spans="1:6" ht="27.6">
      <c r="A597" s="3">
        <v>7</v>
      </c>
      <c r="B597" s="3" t="s">
        <v>3376</v>
      </c>
      <c r="C597" s="3">
        <v>31211904</v>
      </c>
      <c r="D597" s="7" t="s">
        <v>5021</v>
      </c>
      <c r="E597" s="3" t="s">
        <v>57</v>
      </c>
      <c r="F597" s="4" t="s">
        <v>5022</v>
      </c>
    </row>
    <row r="598" spans="1:6" ht="27.6">
      <c r="A598" s="3">
        <v>7</v>
      </c>
      <c r="B598" s="3" t="s">
        <v>3376</v>
      </c>
      <c r="C598" s="3">
        <v>31211904</v>
      </c>
      <c r="D598" s="7" t="s">
        <v>5023</v>
      </c>
      <c r="E598" s="3" t="s">
        <v>57</v>
      </c>
      <c r="F598" s="4" t="s">
        <v>5024</v>
      </c>
    </row>
    <row r="599" spans="1:6" ht="27.6">
      <c r="A599" s="3">
        <v>7</v>
      </c>
      <c r="B599" s="3" t="s">
        <v>3376</v>
      </c>
      <c r="C599" s="3">
        <v>31211904</v>
      </c>
      <c r="D599" s="7" t="s">
        <v>5025</v>
      </c>
      <c r="E599" s="3" t="s">
        <v>57</v>
      </c>
      <c r="F599" s="4" t="s">
        <v>5026</v>
      </c>
    </row>
    <row r="600" spans="1:6" ht="69">
      <c r="A600" s="3">
        <v>7</v>
      </c>
      <c r="B600" s="3" t="s">
        <v>3376</v>
      </c>
      <c r="C600" s="3">
        <v>26121520</v>
      </c>
      <c r="D600" s="7" t="s">
        <v>3447</v>
      </c>
      <c r="E600" s="3" t="s">
        <v>120</v>
      </c>
      <c r="F600" s="4" t="s">
        <v>5027</v>
      </c>
    </row>
    <row r="601" spans="1:6" ht="69">
      <c r="A601" s="3">
        <v>7</v>
      </c>
      <c r="B601" s="3" t="s">
        <v>3376</v>
      </c>
      <c r="C601" s="3">
        <v>26121520</v>
      </c>
      <c r="D601" s="7" t="s">
        <v>3449</v>
      </c>
      <c r="E601" s="3" t="s">
        <v>120</v>
      </c>
      <c r="F601" s="4" t="s">
        <v>3450</v>
      </c>
    </row>
    <row r="602" spans="1:6" ht="69">
      <c r="A602" s="3">
        <v>7</v>
      </c>
      <c r="B602" s="3" t="s">
        <v>3376</v>
      </c>
      <c r="C602" s="3">
        <v>26121520</v>
      </c>
      <c r="D602" s="7" t="s">
        <v>3451</v>
      </c>
      <c r="E602" s="3" t="s">
        <v>120</v>
      </c>
      <c r="F602" s="4" t="s">
        <v>3452</v>
      </c>
    </row>
    <row r="603" spans="1:6" ht="69">
      <c r="A603" s="3">
        <v>7</v>
      </c>
      <c r="B603" s="3" t="s">
        <v>3376</v>
      </c>
      <c r="C603" s="3">
        <v>26121520</v>
      </c>
      <c r="D603" s="7" t="s">
        <v>3453</v>
      </c>
      <c r="E603" s="3" t="s">
        <v>120</v>
      </c>
      <c r="F603" s="4" t="s">
        <v>3454</v>
      </c>
    </row>
    <row r="604" spans="1:6" ht="27.6">
      <c r="A604" s="3">
        <v>7</v>
      </c>
      <c r="B604" s="3" t="s">
        <v>3376</v>
      </c>
      <c r="C604" s="3">
        <v>26121520</v>
      </c>
      <c r="D604" s="7" t="s">
        <v>5028</v>
      </c>
      <c r="E604" s="3" t="s">
        <v>3405</v>
      </c>
      <c r="F604" s="4" t="s">
        <v>5029</v>
      </c>
    </row>
    <row r="605" spans="1:6" ht="96.6">
      <c r="A605" s="3">
        <v>7</v>
      </c>
      <c r="B605" s="3" t="s">
        <v>3376</v>
      </c>
      <c r="C605" s="3">
        <v>26121616</v>
      </c>
      <c r="D605" s="7" t="s">
        <v>3455</v>
      </c>
      <c r="E605" s="3" t="s">
        <v>3405</v>
      </c>
      <c r="F605" s="4" t="s">
        <v>5030</v>
      </c>
    </row>
    <row r="606" spans="1:6" ht="96.6">
      <c r="A606" s="3">
        <v>7</v>
      </c>
      <c r="B606" s="3" t="s">
        <v>3376</v>
      </c>
      <c r="C606" s="3">
        <v>26121616</v>
      </c>
      <c r="D606" s="7" t="s">
        <v>3457</v>
      </c>
      <c r="E606" s="3" t="s">
        <v>3405</v>
      </c>
      <c r="F606" s="4" t="s">
        <v>5031</v>
      </c>
    </row>
    <row r="607" spans="1:6" ht="41.4">
      <c r="A607" s="3">
        <v>7</v>
      </c>
      <c r="B607" s="3" t="s">
        <v>3376</v>
      </c>
      <c r="C607" s="3">
        <v>26121520</v>
      </c>
      <c r="D607" s="7" t="s">
        <v>3459</v>
      </c>
      <c r="E607" s="3" t="s">
        <v>3405</v>
      </c>
      <c r="F607" s="4" t="s">
        <v>5032</v>
      </c>
    </row>
    <row r="608" spans="1:6" ht="27.6">
      <c r="A608" s="3">
        <v>7</v>
      </c>
      <c r="B608" s="3" t="s">
        <v>3376</v>
      </c>
      <c r="C608" s="3">
        <v>39121315</v>
      </c>
      <c r="D608" s="7" t="s">
        <v>3465</v>
      </c>
      <c r="E608" s="3" t="s">
        <v>57</v>
      </c>
      <c r="F608" s="4" t="s">
        <v>3466</v>
      </c>
    </row>
    <row r="609" spans="1:6" ht="41.4">
      <c r="A609" s="3">
        <v>7</v>
      </c>
      <c r="B609" s="3" t="s">
        <v>3376</v>
      </c>
      <c r="C609" s="3">
        <v>39121315</v>
      </c>
      <c r="D609" s="7" t="s">
        <v>3467</v>
      </c>
      <c r="E609" s="3" t="s">
        <v>57</v>
      </c>
      <c r="F609" s="4" t="s">
        <v>3468</v>
      </c>
    </row>
    <row r="610" spans="1:6" ht="41.4">
      <c r="A610" s="3">
        <v>7</v>
      </c>
      <c r="B610" s="3" t="s">
        <v>3376</v>
      </c>
      <c r="C610" s="3">
        <v>39121315</v>
      </c>
      <c r="D610" s="7" t="s">
        <v>3471</v>
      </c>
      <c r="E610" s="3" t="s">
        <v>57</v>
      </c>
      <c r="F610" s="4" t="s">
        <v>3472</v>
      </c>
    </row>
    <row r="611" spans="1:6" ht="41.4">
      <c r="A611" s="3">
        <v>7</v>
      </c>
      <c r="B611" s="3" t="s">
        <v>3376</v>
      </c>
      <c r="C611" s="3">
        <v>39131714</v>
      </c>
      <c r="D611" s="7" t="s">
        <v>3473</v>
      </c>
      <c r="E611" s="3" t="s">
        <v>57</v>
      </c>
      <c r="F611" s="4" t="s">
        <v>3474</v>
      </c>
    </row>
    <row r="612" spans="1:6" ht="96.6">
      <c r="A612" s="3">
        <v>7</v>
      </c>
      <c r="B612" s="3" t="s">
        <v>3376</v>
      </c>
      <c r="C612" s="3">
        <v>46171501</v>
      </c>
      <c r="D612" s="7" t="s">
        <v>5033</v>
      </c>
      <c r="E612" s="3" t="s">
        <v>57</v>
      </c>
      <c r="F612" s="4" t="s">
        <v>5034</v>
      </c>
    </row>
    <row r="613" spans="1:6" ht="55.2">
      <c r="A613" s="3">
        <v>7</v>
      </c>
      <c r="B613" s="3" t="s">
        <v>3376</v>
      </c>
      <c r="C613" s="3">
        <v>20142904</v>
      </c>
      <c r="D613" s="7" t="s">
        <v>5035</v>
      </c>
      <c r="E613" s="3" t="s">
        <v>57</v>
      </c>
      <c r="F613" s="4" t="s">
        <v>5036</v>
      </c>
    </row>
    <row r="614" spans="1:6" ht="69">
      <c r="A614" s="3">
        <v>7</v>
      </c>
      <c r="B614" s="3" t="s">
        <v>3376</v>
      </c>
      <c r="C614" s="3">
        <v>20142904</v>
      </c>
      <c r="D614" s="7" t="s">
        <v>3477</v>
      </c>
      <c r="E614" s="3" t="s">
        <v>57</v>
      </c>
      <c r="F614" s="4" t="s">
        <v>3478</v>
      </c>
    </row>
    <row r="615" spans="1:6" ht="27.6">
      <c r="A615" s="3">
        <v>7</v>
      </c>
      <c r="B615" s="3" t="s">
        <v>3376</v>
      </c>
      <c r="C615" s="3">
        <v>26111704</v>
      </c>
      <c r="D615" s="7" t="s">
        <v>5037</v>
      </c>
      <c r="E615" s="3" t="s">
        <v>57</v>
      </c>
      <c r="F615" s="4" t="s">
        <v>5038</v>
      </c>
    </row>
    <row r="616" spans="1:6" ht="69">
      <c r="A616" s="3">
        <v>7</v>
      </c>
      <c r="B616" s="3" t="s">
        <v>3376</v>
      </c>
      <c r="C616" s="3">
        <v>24101507</v>
      </c>
      <c r="D616" s="7" t="s">
        <v>3483</v>
      </c>
      <c r="E616" s="3" t="s">
        <v>57</v>
      </c>
      <c r="F616" s="4" t="s">
        <v>3484</v>
      </c>
    </row>
    <row r="617" spans="1:6" ht="69">
      <c r="A617" s="3">
        <v>7</v>
      </c>
      <c r="B617" s="3" t="s">
        <v>3376</v>
      </c>
      <c r="C617" s="3">
        <v>30111601</v>
      </c>
      <c r="D617" s="7" t="s">
        <v>3485</v>
      </c>
      <c r="E617" s="3" t="s">
        <v>106</v>
      </c>
      <c r="F617" s="4" t="s">
        <v>3486</v>
      </c>
    </row>
    <row r="618" spans="1:6" ht="41.4">
      <c r="A618" s="3">
        <v>7</v>
      </c>
      <c r="B618" s="3" t="s">
        <v>3376</v>
      </c>
      <c r="C618" s="3">
        <v>30111601</v>
      </c>
      <c r="D618" s="7" t="s">
        <v>3487</v>
      </c>
      <c r="E618" s="3" t="s">
        <v>106</v>
      </c>
      <c r="F618" s="4" t="s">
        <v>3488</v>
      </c>
    </row>
    <row r="619" spans="1:6" ht="41.4">
      <c r="A619" s="3">
        <v>7</v>
      </c>
      <c r="B619" s="3" t="s">
        <v>3376</v>
      </c>
      <c r="C619" s="3">
        <v>30111603</v>
      </c>
      <c r="D619" s="7" t="s">
        <v>5039</v>
      </c>
      <c r="E619" s="3" t="s">
        <v>57</v>
      </c>
      <c r="F619" s="4" t="s">
        <v>5040</v>
      </c>
    </row>
    <row r="620" spans="1:6" ht="41.4">
      <c r="A620" s="3">
        <v>7</v>
      </c>
      <c r="B620" s="3" t="s">
        <v>3376</v>
      </c>
      <c r="C620" s="3">
        <v>31162103</v>
      </c>
      <c r="D620" s="7" t="s">
        <v>5041</v>
      </c>
      <c r="E620" s="3" t="s">
        <v>57</v>
      </c>
      <c r="F620" s="4" t="s">
        <v>5042</v>
      </c>
    </row>
    <row r="621" spans="1:6" ht="27.6">
      <c r="A621" s="3">
        <v>7</v>
      </c>
      <c r="B621" s="3" t="s">
        <v>3376</v>
      </c>
      <c r="C621" s="3">
        <v>31161502</v>
      </c>
      <c r="D621" s="7" t="s">
        <v>5043</v>
      </c>
      <c r="E621" s="3" t="s">
        <v>57</v>
      </c>
      <c r="F621" s="4" t="s">
        <v>5044</v>
      </c>
    </row>
    <row r="622" spans="1:6" ht="41.4">
      <c r="A622" s="3">
        <v>7</v>
      </c>
      <c r="B622" s="3" t="s">
        <v>3376</v>
      </c>
      <c r="C622" s="3">
        <v>31201502</v>
      </c>
      <c r="D622" s="7" t="s">
        <v>3498</v>
      </c>
      <c r="E622" s="3" t="s">
        <v>120</v>
      </c>
      <c r="F622" s="4" t="s">
        <v>5045</v>
      </c>
    </row>
    <row r="623" spans="1:6" ht="27.6">
      <c r="A623" s="3">
        <v>7</v>
      </c>
      <c r="B623" s="3" t="s">
        <v>3376</v>
      </c>
      <c r="C623" s="3">
        <v>31201503</v>
      </c>
      <c r="D623" s="7" t="s">
        <v>3500</v>
      </c>
      <c r="E623" s="3" t="s">
        <v>120</v>
      </c>
      <c r="F623" s="4" t="s">
        <v>3501</v>
      </c>
    </row>
    <row r="624" spans="1:6" ht="27.6">
      <c r="A624" s="3">
        <v>7</v>
      </c>
      <c r="B624" s="3" t="s">
        <v>3376</v>
      </c>
      <c r="C624" s="3">
        <v>31201514</v>
      </c>
      <c r="D624" s="7" t="s">
        <v>3502</v>
      </c>
      <c r="E624" s="3" t="s">
        <v>120</v>
      </c>
      <c r="F624" s="4" t="s">
        <v>3503</v>
      </c>
    </row>
    <row r="625" spans="1:6" ht="69">
      <c r="A625" s="3">
        <v>7</v>
      </c>
      <c r="B625" s="3" t="s">
        <v>3376</v>
      </c>
      <c r="C625" s="3">
        <v>41114201</v>
      </c>
      <c r="D625" s="7" t="s">
        <v>3507</v>
      </c>
      <c r="E625" s="3" t="s">
        <v>57</v>
      </c>
      <c r="F625" s="4" t="s">
        <v>3508</v>
      </c>
    </row>
    <row r="626" spans="1:6" ht="55.2">
      <c r="A626" s="3">
        <v>7</v>
      </c>
      <c r="B626" s="3" t="s">
        <v>3376</v>
      </c>
      <c r="C626" s="3">
        <v>39121402</v>
      </c>
      <c r="D626" s="7" t="s">
        <v>3509</v>
      </c>
      <c r="E626" s="3" t="s">
        <v>57</v>
      </c>
      <c r="F626" s="4" t="s">
        <v>3510</v>
      </c>
    </row>
    <row r="627" spans="1:6" ht="41.4">
      <c r="A627" s="3">
        <v>7</v>
      </c>
      <c r="B627" s="3" t="s">
        <v>3376</v>
      </c>
      <c r="C627" s="3">
        <v>40172808</v>
      </c>
      <c r="D627" s="7" t="s">
        <v>3511</v>
      </c>
      <c r="E627" s="3" t="s">
        <v>57</v>
      </c>
      <c r="F627" s="4" t="s">
        <v>5046</v>
      </c>
    </row>
    <row r="628" spans="1:6" ht="41.4">
      <c r="A628" s="3">
        <v>7</v>
      </c>
      <c r="B628" s="3" t="s">
        <v>3376</v>
      </c>
      <c r="C628" s="3">
        <v>40172808</v>
      </c>
      <c r="D628" s="7" t="s">
        <v>3513</v>
      </c>
      <c r="E628" s="3" t="s">
        <v>57</v>
      </c>
      <c r="F628" s="4" t="s">
        <v>5047</v>
      </c>
    </row>
    <row r="629" spans="1:6" ht="41.4">
      <c r="A629" s="3">
        <v>7</v>
      </c>
      <c r="B629" s="3" t="s">
        <v>3376</v>
      </c>
      <c r="C629" s="3">
        <v>40172808</v>
      </c>
      <c r="D629" s="7" t="s">
        <v>3515</v>
      </c>
      <c r="E629" s="3" t="s">
        <v>57</v>
      </c>
      <c r="F629" s="4" t="s">
        <v>5048</v>
      </c>
    </row>
    <row r="630" spans="1:6" ht="41.4">
      <c r="A630" s="3">
        <v>7</v>
      </c>
      <c r="B630" s="3" t="s">
        <v>3376</v>
      </c>
      <c r="C630" s="3">
        <v>39121409</v>
      </c>
      <c r="D630" s="7" t="s">
        <v>3527</v>
      </c>
      <c r="E630" s="3" t="s">
        <v>57</v>
      </c>
      <c r="F630" s="4" t="s">
        <v>3528</v>
      </c>
    </row>
    <row r="631" spans="1:6" ht="27.6">
      <c r="A631" s="3">
        <v>7</v>
      </c>
      <c r="B631" s="3" t="s">
        <v>3376</v>
      </c>
      <c r="C631" s="3">
        <v>31163100</v>
      </c>
      <c r="D631" s="7" t="s">
        <v>3533</v>
      </c>
      <c r="E631" s="3" t="s">
        <v>57</v>
      </c>
      <c r="F631" s="4" t="s">
        <v>3534</v>
      </c>
    </row>
    <row r="632" spans="1:6" ht="27.6">
      <c r="A632" s="3">
        <v>7</v>
      </c>
      <c r="B632" s="3" t="s">
        <v>3376</v>
      </c>
      <c r="C632" s="3">
        <v>39121529</v>
      </c>
      <c r="D632" s="7" t="s">
        <v>5049</v>
      </c>
      <c r="E632" s="3" t="s">
        <v>57</v>
      </c>
      <c r="F632" s="4" t="s">
        <v>5050</v>
      </c>
    </row>
    <row r="633" spans="1:6" ht="41.4">
      <c r="A633" s="3">
        <v>7</v>
      </c>
      <c r="B633" s="3" t="s">
        <v>3376</v>
      </c>
      <c r="C633" s="3">
        <v>31152002</v>
      </c>
      <c r="D633" s="7" t="s">
        <v>3535</v>
      </c>
      <c r="E633" s="3" t="s">
        <v>57</v>
      </c>
      <c r="F633" s="4" t="s">
        <v>3536</v>
      </c>
    </row>
    <row r="634" spans="1:6" ht="27.6">
      <c r="A634" s="3">
        <v>7</v>
      </c>
      <c r="B634" s="3" t="s">
        <v>3376</v>
      </c>
      <c r="C634" s="3">
        <v>27112838</v>
      </c>
      <c r="D634" s="7" t="s">
        <v>5051</v>
      </c>
      <c r="E634" s="3" t="s">
        <v>57</v>
      </c>
      <c r="F634" s="4" t="s">
        <v>5052</v>
      </c>
    </row>
    <row r="635" spans="1:6" ht="27.6">
      <c r="A635" s="3">
        <v>7</v>
      </c>
      <c r="B635" s="3" t="s">
        <v>3376</v>
      </c>
      <c r="C635" s="3">
        <v>27112838</v>
      </c>
      <c r="D635" s="7" t="s">
        <v>5053</v>
      </c>
      <c r="E635" s="3" t="s">
        <v>57</v>
      </c>
      <c r="F635" s="4" t="s">
        <v>5054</v>
      </c>
    </row>
    <row r="636" spans="1:6" ht="27.6">
      <c r="A636" s="3">
        <v>7</v>
      </c>
      <c r="B636" s="3" t="s">
        <v>3376</v>
      </c>
      <c r="C636" s="3">
        <v>31211900</v>
      </c>
      <c r="D636" s="7" t="s">
        <v>5055</v>
      </c>
      <c r="E636" s="3" t="s">
        <v>57</v>
      </c>
      <c r="F636" s="4" t="s">
        <v>5056</v>
      </c>
    </row>
    <row r="637" spans="1:6" ht="41.4">
      <c r="A637" s="3">
        <v>7</v>
      </c>
      <c r="B637" s="3" t="s">
        <v>3376</v>
      </c>
      <c r="C637" s="3">
        <v>30151805</v>
      </c>
      <c r="D637" s="7" t="s">
        <v>3549</v>
      </c>
      <c r="E637" s="3" t="s">
        <v>57</v>
      </c>
      <c r="F637" s="4" t="s">
        <v>3550</v>
      </c>
    </row>
    <row r="638" spans="1:6" ht="69">
      <c r="A638" s="3">
        <v>7</v>
      </c>
      <c r="B638" s="3" t="s">
        <v>3376</v>
      </c>
      <c r="C638" s="3">
        <v>41114201</v>
      </c>
      <c r="D638" s="7" t="s">
        <v>5057</v>
      </c>
      <c r="E638" s="3" t="s">
        <v>57</v>
      </c>
      <c r="F638" s="4" t="s">
        <v>5058</v>
      </c>
    </row>
    <row r="639" spans="1:6" ht="27.6">
      <c r="A639" s="3">
        <v>7</v>
      </c>
      <c r="B639" s="3" t="s">
        <v>3376</v>
      </c>
      <c r="C639" s="3">
        <v>20121302</v>
      </c>
      <c r="D639" s="7" t="s">
        <v>5059</v>
      </c>
      <c r="E639" s="3" t="s">
        <v>57</v>
      </c>
      <c r="F639" s="4" t="s">
        <v>5060</v>
      </c>
    </row>
    <row r="640" spans="1:6" ht="27.6">
      <c r="A640" s="3">
        <v>7</v>
      </c>
      <c r="B640" s="3" t="s">
        <v>3376</v>
      </c>
      <c r="C640" s="3">
        <v>26112607</v>
      </c>
      <c r="D640" s="7" t="s">
        <v>3557</v>
      </c>
      <c r="E640" s="3" t="s">
        <v>57</v>
      </c>
      <c r="F640" s="4" t="s">
        <v>3558</v>
      </c>
    </row>
    <row r="641" spans="1:6" ht="82.8">
      <c r="A641" s="3">
        <v>7</v>
      </c>
      <c r="B641" s="3" t="s">
        <v>3376</v>
      </c>
      <c r="C641" s="3">
        <v>31211502</v>
      </c>
      <c r="D641" s="7" t="s">
        <v>3823</v>
      </c>
      <c r="E641" s="3" t="s">
        <v>875</v>
      </c>
      <c r="F641" s="4" t="s">
        <v>3824</v>
      </c>
    </row>
    <row r="642" spans="1:6" ht="55.2">
      <c r="A642" s="3">
        <v>7</v>
      </c>
      <c r="B642" s="3" t="s">
        <v>3376</v>
      </c>
      <c r="C642" s="3">
        <v>27112120</v>
      </c>
      <c r="D642" s="7" t="s">
        <v>5061</v>
      </c>
      <c r="E642" s="3" t="s">
        <v>111</v>
      </c>
      <c r="F642" s="4" t="s">
        <v>5062</v>
      </c>
    </row>
    <row r="643" spans="1:6" ht="55.2">
      <c r="A643" s="3">
        <v>7</v>
      </c>
      <c r="B643" s="3" t="s">
        <v>3376</v>
      </c>
      <c r="C643" s="3">
        <v>39121705</v>
      </c>
      <c r="D643" s="7" t="s">
        <v>5063</v>
      </c>
      <c r="E643" s="3" t="s">
        <v>111</v>
      </c>
      <c r="F643" s="4" t="s">
        <v>5064</v>
      </c>
    </row>
    <row r="644" spans="1:6" ht="69">
      <c r="A644" s="3">
        <v>7</v>
      </c>
      <c r="B644" s="3" t="s">
        <v>3376</v>
      </c>
      <c r="C644" s="3">
        <v>30181701</v>
      </c>
      <c r="D644" s="7" t="s">
        <v>5065</v>
      </c>
      <c r="E644" s="3" t="s">
        <v>57</v>
      </c>
      <c r="F644" s="4" t="s">
        <v>5066</v>
      </c>
    </row>
    <row r="645" spans="1:6" ht="27.6">
      <c r="A645" s="3">
        <v>7</v>
      </c>
      <c r="B645" s="3" t="s">
        <v>3376</v>
      </c>
      <c r="C645" s="3">
        <v>27112800</v>
      </c>
      <c r="D645" s="7" t="s">
        <v>3574</v>
      </c>
      <c r="E645" s="3" t="s">
        <v>57</v>
      </c>
      <c r="F645" s="4" t="s">
        <v>3575</v>
      </c>
    </row>
    <row r="646" spans="1:6" ht="41.4">
      <c r="A646" s="3">
        <v>7</v>
      </c>
      <c r="B646" s="3" t="s">
        <v>3376</v>
      </c>
      <c r="C646" s="3">
        <v>27112122</v>
      </c>
      <c r="D646" s="7" t="s">
        <v>3576</v>
      </c>
      <c r="E646" s="3" t="s">
        <v>57</v>
      </c>
      <c r="F646" s="4" t="s">
        <v>3577</v>
      </c>
    </row>
    <row r="647" spans="1:6" ht="27.6">
      <c r="A647" s="3">
        <v>7</v>
      </c>
      <c r="B647" s="3" t="s">
        <v>3376</v>
      </c>
      <c r="C647" s="3">
        <v>39122200</v>
      </c>
      <c r="D647" s="7" t="s">
        <v>5067</v>
      </c>
      <c r="E647" s="3" t="s">
        <v>57</v>
      </c>
      <c r="F647" s="4" t="s">
        <v>5068</v>
      </c>
    </row>
    <row r="648" spans="1:6" ht="55.2">
      <c r="A648" s="3">
        <v>7</v>
      </c>
      <c r="B648" s="3" t="s">
        <v>3376</v>
      </c>
      <c r="C648" s="3">
        <v>27111704</v>
      </c>
      <c r="D648" s="7" t="s">
        <v>5069</v>
      </c>
      <c r="E648" s="3" t="s">
        <v>57</v>
      </c>
      <c r="F648" s="4" t="s">
        <v>5070</v>
      </c>
    </row>
    <row r="649" spans="1:6" ht="55.2">
      <c r="A649" s="3">
        <v>7</v>
      </c>
      <c r="B649" s="3" t="s">
        <v>3376</v>
      </c>
      <c r="C649" s="3">
        <v>27111704</v>
      </c>
      <c r="D649" s="7" t="s">
        <v>5071</v>
      </c>
      <c r="E649" s="3" t="s">
        <v>57</v>
      </c>
      <c r="F649" s="4" t="s">
        <v>5072</v>
      </c>
    </row>
    <row r="650" spans="1:6" ht="27.6">
      <c r="A650" s="3">
        <v>7</v>
      </c>
      <c r="B650" s="3" t="s">
        <v>3376</v>
      </c>
      <c r="C650" s="3">
        <v>39121402</v>
      </c>
      <c r="D650" s="7" t="s">
        <v>5073</v>
      </c>
      <c r="E650" s="3" t="s">
        <v>57</v>
      </c>
      <c r="F650" s="4" t="s">
        <v>3753</v>
      </c>
    </row>
    <row r="651" spans="1:6" ht="96.6">
      <c r="A651" s="3">
        <v>7</v>
      </c>
      <c r="B651" s="3" t="s">
        <v>3376</v>
      </c>
      <c r="C651" s="3">
        <v>27111507</v>
      </c>
      <c r="D651" s="7" t="s">
        <v>3585</v>
      </c>
      <c r="E651" s="3" t="s">
        <v>57</v>
      </c>
      <c r="F651" s="4" t="s">
        <v>5074</v>
      </c>
    </row>
    <row r="652" spans="1:6" ht="55.2">
      <c r="A652" s="3">
        <v>7</v>
      </c>
      <c r="B652" s="3" t="s">
        <v>3376</v>
      </c>
      <c r="C652" s="3">
        <v>27111701</v>
      </c>
      <c r="D652" s="7" t="s">
        <v>3587</v>
      </c>
      <c r="E652" s="3" t="s">
        <v>57</v>
      </c>
      <c r="F652" s="4" t="s">
        <v>3588</v>
      </c>
    </row>
    <row r="653" spans="1:6" ht="96.6">
      <c r="A653" s="3">
        <v>7</v>
      </c>
      <c r="B653" s="3" t="s">
        <v>3376</v>
      </c>
      <c r="C653" s="3">
        <v>30181811</v>
      </c>
      <c r="D653" s="7" t="s">
        <v>3589</v>
      </c>
      <c r="E653" s="3" t="s">
        <v>57</v>
      </c>
      <c r="F653" s="4" t="s">
        <v>3590</v>
      </c>
    </row>
    <row r="654" spans="1:6" ht="27.6">
      <c r="A654" s="3">
        <v>7</v>
      </c>
      <c r="B654" s="3" t="s">
        <v>3376</v>
      </c>
      <c r="C654" s="3">
        <v>30131600</v>
      </c>
      <c r="D654" s="7" t="s">
        <v>3591</v>
      </c>
      <c r="E654" s="3" t="s">
        <v>57</v>
      </c>
      <c r="F654" s="4" t="s">
        <v>3592</v>
      </c>
    </row>
    <row r="655" spans="1:6" ht="27.6">
      <c r="A655" s="3">
        <v>7</v>
      </c>
      <c r="B655" s="3" t="s">
        <v>3376</v>
      </c>
      <c r="C655" s="3">
        <v>30102012</v>
      </c>
      <c r="D655" s="7" t="s">
        <v>3595</v>
      </c>
      <c r="E655" s="3" t="s">
        <v>57</v>
      </c>
      <c r="F655" s="4" t="s">
        <v>3596</v>
      </c>
    </row>
    <row r="656" spans="1:6" ht="69">
      <c r="A656" s="3">
        <v>7</v>
      </c>
      <c r="B656" s="3" t="s">
        <v>3376</v>
      </c>
      <c r="C656" s="3">
        <v>39112307</v>
      </c>
      <c r="D656" s="7" t="s">
        <v>5075</v>
      </c>
      <c r="E656" s="3" t="s">
        <v>57</v>
      </c>
      <c r="F656" s="4" t="s">
        <v>5076</v>
      </c>
    </row>
    <row r="657" spans="1:6" ht="55.2">
      <c r="A657" s="3">
        <v>7</v>
      </c>
      <c r="B657" s="3" t="s">
        <v>3376</v>
      </c>
      <c r="C657" s="3">
        <v>39111506</v>
      </c>
      <c r="D657" s="7" t="s">
        <v>5077</v>
      </c>
      <c r="E657" s="3" t="s">
        <v>57</v>
      </c>
      <c r="F657" s="4" t="s">
        <v>3600</v>
      </c>
    </row>
    <row r="658" spans="1:6" ht="27.6">
      <c r="A658" s="3">
        <v>7</v>
      </c>
      <c r="B658" s="3" t="s">
        <v>3376</v>
      </c>
      <c r="C658" s="3">
        <v>30181504</v>
      </c>
      <c r="D658" s="7" t="s">
        <v>3601</v>
      </c>
      <c r="E658" s="3" t="s">
        <v>57</v>
      </c>
      <c r="F658" s="4" t="s">
        <v>3602</v>
      </c>
    </row>
    <row r="659" spans="1:6" ht="41.4">
      <c r="A659" s="3">
        <v>7</v>
      </c>
      <c r="B659" s="3" t="s">
        <v>3376</v>
      </c>
      <c r="C659" s="3">
        <v>31151504</v>
      </c>
      <c r="D659" s="7" t="s">
        <v>3603</v>
      </c>
      <c r="E659" s="3" t="s">
        <v>3405</v>
      </c>
      <c r="F659" s="4" t="s">
        <v>3604</v>
      </c>
    </row>
    <row r="660" spans="1:6" ht="41.4">
      <c r="A660" s="3">
        <v>7</v>
      </c>
      <c r="B660" s="3" t="s">
        <v>3376</v>
      </c>
      <c r="C660" s="3">
        <v>47131820</v>
      </c>
      <c r="D660" s="7" t="s">
        <v>3605</v>
      </c>
      <c r="E660" s="3" t="s">
        <v>557</v>
      </c>
      <c r="F660" s="4" t="s">
        <v>3606</v>
      </c>
    </row>
    <row r="661" spans="1:6" ht="27.6">
      <c r="A661" s="3">
        <v>7</v>
      </c>
      <c r="B661" s="3" t="s">
        <v>3376</v>
      </c>
      <c r="C661" s="3">
        <v>25172500</v>
      </c>
      <c r="D661" s="7" t="s">
        <v>3609</v>
      </c>
      <c r="E661" s="3" t="s">
        <v>57</v>
      </c>
      <c r="F661" s="4" t="s">
        <v>3610</v>
      </c>
    </row>
    <row r="662" spans="1:6" ht="110.4">
      <c r="A662" s="3">
        <v>7</v>
      </c>
      <c r="B662" s="3" t="s">
        <v>3376</v>
      </c>
      <c r="C662" s="3">
        <v>30181500</v>
      </c>
      <c r="D662" s="7" t="s">
        <v>5078</v>
      </c>
      <c r="E662" s="3" t="s">
        <v>57</v>
      </c>
      <c r="F662" s="4" t="s">
        <v>5079</v>
      </c>
    </row>
    <row r="663" spans="1:6" ht="55.2">
      <c r="A663" s="3">
        <v>7</v>
      </c>
      <c r="B663" s="3" t="s">
        <v>3376</v>
      </c>
      <c r="C663" s="3">
        <v>30181700</v>
      </c>
      <c r="D663" s="7" t="s">
        <v>5080</v>
      </c>
      <c r="E663" s="3" t="s">
        <v>57</v>
      </c>
      <c r="F663" s="4" t="s">
        <v>5081</v>
      </c>
    </row>
    <row r="664" spans="1:6" ht="41.4">
      <c r="A664" s="3">
        <v>7</v>
      </c>
      <c r="B664" s="3" t="s">
        <v>3376</v>
      </c>
      <c r="C664" s="3">
        <v>40172608</v>
      </c>
      <c r="D664" s="7" t="s">
        <v>5082</v>
      </c>
      <c r="E664" s="3" t="s">
        <v>57</v>
      </c>
      <c r="F664" s="4" t="s">
        <v>5083</v>
      </c>
    </row>
    <row r="665" spans="1:6" ht="27.6">
      <c r="A665" s="3">
        <v>7</v>
      </c>
      <c r="B665" s="3" t="s">
        <v>3376</v>
      </c>
      <c r="C665" s="3">
        <v>40172608</v>
      </c>
      <c r="D665" s="7" t="s">
        <v>5084</v>
      </c>
      <c r="E665" s="3" t="s">
        <v>57</v>
      </c>
      <c r="F665" s="4" t="s">
        <v>5085</v>
      </c>
    </row>
    <row r="666" spans="1:6" ht="41.4">
      <c r="A666" s="3">
        <v>7</v>
      </c>
      <c r="B666" s="3" t="s">
        <v>3376</v>
      </c>
      <c r="C666" s="3">
        <v>30181700</v>
      </c>
      <c r="D666" s="7" t="s">
        <v>5086</v>
      </c>
      <c r="E666" s="3" t="s">
        <v>57</v>
      </c>
      <c r="F666" s="4" t="s">
        <v>5087</v>
      </c>
    </row>
    <row r="667" spans="1:6" ht="41.4">
      <c r="A667" s="3">
        <v>7</v>
      </c>
      <c r="B667" s="3" t="s">
        <v>3376</v>
      </c>
      <c r="C667" s="3">
        <v>24101608</v>
      </c>
      <c r="D667" s="7" t="s">
        <v>3629</v>
      </c>
      <c r="E667" s="3" t="s">
        <v>57</v>
      </c>
      <c r="F667" s="4" t="s">
        <v>5088</v>
      </c>
    </row>
    <row r="668" spans="1:6" ht="55.2">
      <c r="A668" s="3">
        <v>7</v>
      </c>
      <c r="B668" s="3" t="s">
        <v>3376</v>
      </c>
      <c r="C668" s="3">
        <v>40142000</v>
      </c>
      <c r="D668" s="7" t="s">
        <v>5089</v>
      </c>
      <c r="E668" s="3" t="s">
        <v>3405</v>
      </c>
      <c r="F668" s="4" t="s">
        <v>5090</v>
      </c>
    </row>
    <row r="669" spans="1:6" ht="69">
      <c r="A669" s="3">
        <v>7</v>
      </c>
      <c r="B669" s="3" t="s">
        <v>3376</v>
      </c>
      <c r="C669" s="3">
        <v>27111600</v>
      </c>
      <c r="D669" s="7" t="s">
        <v>3638</v>
      </c>
      <c r="E669" s="3" t="s">
        <v>57</v>
      </c>
      <c r="F669" s="4" t="s">
        <v>5091</v>
      </c>
    </row>
    <row r="670" spans="1:6" ht="41.4">
      <c r="A670" s="3">
        <v>7</v>
      </c>
      <c r="B670" s="3" t="s">
        <v>3376</v>
      </c>
      <c r="C670" s="3">
        <v>27111602</v>
      </c>
      <c r="D670" s="7" t="s">
        <v>3640</v>
      </c>
      <c r="E670" s="3" t="s">
        <v>57</v>
      </c>
      <c r="F670" s="4" t="s">
        <v>5092</v>
      </c>
    </row>
    <row r="671" spans="1:6" ht="27.6">
      <c r="A671" s="3">
        <v>7</v>
      </c>
      <c r="B671" s="3" t="s">
        <v>3376</v>
      </c>
      <c r="C671" s="3">
        <v>31151504</v>
      </c>
      <c r="D671" s="7" t="s">
        <v>5093</v>
      </c>
      <c r="E671" s="3" t="s">
        <v>57</v>
      </c>
      <c r="F671" s="4" t="s">
        <v>5094</v>
      </c>
    </row>
    <row r="672" spans="1:6" ht="41.4">
      <c r="A672" s="3">
        <v>7</v>
      </c>
      <c r="B672" s="3" t="s">
        <v>3376</v>
      </c>
      <c r="C672" s="3">
        <v>30181506</v>
      </c>
      <c r="D672" s="7" t="s">
        <v>5095</v>
      </c>
      <c r="E672" s="3" t="s">
        <v>57</v>
      </c>
      <c r="F672" s="4" t="s">
        <v>5096</v>
      </c>
    </row>
    <row r="673" spans="1:6" ht="41.4">
      <c r="A673" s="3">
        <v>7</v>
      </c>
      <c r="B673" s="3" t="s">
        <v>3376</v>
      </c>
      <c r="C673" s="3">
        <v>27112004</v>
      </c>
      <c r="D673" s="7" t="s">
        <v>3648</v>
      </c>
      <c r="E673" s="3" t="s">
        <v>57</v>
      </c>
      <c r="F673" s="4" t="s">
        <v>5097</v>
      </c>
    </row>
    <row r="674" spans="1:6" ht="55.2">
      <c r="A674" s="3">
        <v>7</v>
      </c>
      <c r="B674" s="3" t="s">
        <v>3376</v>
      </c>
      <c r="C674" s="3">
        <v>27112004</v>
      </c>
      <c r="D674" s="7" t="s">
        <v>5098</v>
      </c>
      <c r="E674" s="3" t="s">
        <v>57</v>
      </c>
      <c r="F674" s="4" t="s">
        <v>5099</v>
      </c>
    </row>
    <row r="675" spans="1:6" ht="41.4">
      <c r="A675" s="3">
        <v>7</v>
      </c>
      <c r="B675" s="3" t="s">
        <v>3376</v>
      </c>
      <c r="C675" s="3">
        <v>27112004</v>
      </c>
      <c r="D675" s="7" t="s">
        <v>5100</v>
      </c>
      <c r="E675" s="3" t="s">
        <v>57</v>
      </c>
      <c r="F675" s="4" t="s">
        <v>5101</v>
      </c>
    </row>
    <row r="676" spans="1:6" ht="27.6">
      <c r="A676" s="3">
        <v>7</v>
      </c>
      <c r="B676" s="3" t="s">
        <v>3376</v>
      </c>
      <c r="C676" s="3">
        <v>27112004</v>
      </c>
      <c r="D676" s="7" t="s">
        <v>5102</v>
      </c>
      <c r="E676" s="3" t="s">
        <v>57</v>
      </c>
      <c r="F676" s="4" t="s">
        <v>5103</v>
      </c>
    </row>
    <row r="677" spans="1:6" ht="27.6">
      <c r="A677" s="3">
        <v>7</v>
      </c>
      <c r="B677" s="3" t="s">
        <v>3376</v>
      </c>
      <c r="C677" s="3">
        <v>27112201</v>
      </c>
      <c r="D677" s="7" t="s">
        <v>3650</v>
      </c>
      <c r="E677" s="3" t="s">
        <v>57</v>
      </c>
      <c r="F677" s="4" t="s">
        <v>3651</v>
      </c>
    </row>
    <row r="678" spans="1:6" ht="55.2">
      <c r="A678" s="3">
        <v>7</v>
      </c>
      <c r="B678" s="3" t="s">
        <v>3376</v>
      </c>
      <c r="C678" s="3">
        <v>31201610</v>
      </c>
      <c r="D678" s="7" t="s">
        <v>3660</v>
      </c>
      <c r="E678" s="3" t="s">
        <v>557</v>
      </c>
      <c r="F678" s="4" t="s">
        <v>5104</v>
      </c>
    </row>
    <row r="679" spans="1:6" ht="41.4">
      <c r="A679" s="3">
        <v>7</v>
      </c>
      <c r="B679" s="3" t="s">
        <v>3376</v>
      </c>
      <c r="C679" s="3">
        <v>26111701</v>
      </c>
      <c r="D679" s="7" t="s">
        <v>3664</v>
      </c>
      <c r="E679" s="3" t="s">
        <v>111</v>
      </c>
      <c r="F679" s="4" t="s">
        <v>5105</v>
      </c>
    </row>
    <row r="680" spans="1:6" ht="27.6">
      <c r="A680" s="3">
        <v>7</v>
      </c>
      <c r="B680" s="3" t="s">
        <v>3376</v>
      </c>
      <c r="C680" s="3">
        <v>26111701</v>
      </c>
      <c r="D680" s="7" t="s">
        <v>3666</v>
      </c>
      <c r="E680" s="3" t="s">
        <v>111</v>
      </c>
      <c r="F680" s="4" t="s">
        <v>5106</v>
      </c>
    </row>
    <row r="681" spans="1:6" ht="27.6">
      <c r="A681" s="3">
        <v>7</v>
      </c>
      <c r="B681" s="3" t="s">
        <v>3376</v>
      </c>
      <c r="C681" s="3">
        <v>26111702</v>
      </c>
      <c r="D681" s="7" t="s">
        <v>5107</v>
      </c>
      <c r="E681" s="3" t="s">
        <v>57</v>
      </c>
      <c r="F681" s="4" t="s">
        <v>5108</v>
      </c>
    </row>
    <row r="682" spans="1:6" ht="41.4">
      <c r="A682" s="3">
        <v>7</v>
      </c>
      <c r="B682" s="3" t="s">
        <v>3376</v>
      </c>
      <c r="C682" s="3">
        <v>31211501</v>
      </c>
      <c r="D682" s="7" t="s">
        <v>3670</v>
      </c>
      <c r="E682" s="3" t="s">
        <v>557</v>
      </c>
      <c r="F682" s="4" t="s">
        <v>5109</v>
      </c>
    </row>
    <row r="683" spans="1:6" ht="27.6">
      <c r="A683" s="3">
        <v>7</v>
      </c>
      <c r="B683" s="3" t="s">
        <v>3376</v>
      </c>
      <c r="C683" s="3">
        <v>30211508</v>
      </c>
      <c r="D683" s="7" t="s">
        <v>3672</v>
      </c>
      <c r="E683" s="3" t="s">
        <v>557</v>
      </c>
      <c r="F683" s="4" t="s">
        <v>5110</v>
      </c>
    </row>
    <row r="684" spans="1:6" ht="124.2">
      <c r="A684" s="3">
        <v>7</v>
      </c>
      <c r="B684" s="3" t="s">
        <v>3376</v>
      </c>
      <c r="C684" s="3">
        <v>31211515</v>
      </c>
      <c r="D684" s="7" t="s">
        <v>3674</v>
      </c>
      <c r="E684" s="3" t="s">
        <v>557</v>
      </c>
      <c r="F684" s="4" t="s">
        <v>5111</v>
      </c>
    </row>
    <row r="685" spans="1:6" ht="124.2">
      <c r="A685" s="3">
        <v>7</v>
      </c>
      <c r="B685" s="3" t="s">
        <v>3376</v>
      </c>
      <c r="C685" s="3">
        <v>31211515</v>
      </c>
      <c r="D685" s="7" t="s">
        <v>3676</v>
      </c>
      <c r="E685" s="3" t="s">
        <v>557</v>
      </c>
      <c r="F685" s="4" t="s">
        <v>5112</v>
      </c>
    </row>
    <row r="686" spans="1:6" ht="41.4">
      <c r="A686" s="3">
        <v>7</v>
      </c>
      <c r="B686" s="3" t="s">
        <v>3376</v>
      </c>
      <c r="C686" s="3">
        <v>31211505</v>
      </c>
      <c r="D686" s="7" t="s">
        <v>3678</v>
      </c>
      <c r="E686" s="3" t="s">
        <v>557</v>
      </c>
      <c r="F686" s="4" t="s">
        <v>5113</v>
      </c>
    </row>
    <row r="687" spans="1:6" ht="41.4">
      <c r="A687" s="3">
        <v>7</v>
      </c>
      <c r="B687" s="3" t="s">
        <v>3376</v>
      </c>
      <c r="C687" s="3">
        <v>31211519</v>
      </c>
      <c r="D687" s="7" t="s">
        <v>3680</v>
      </c>
      <c r="E687" s="3" t="s">
        <v>557</v>
      </c>
      <c r="F687" s="4" t="s">
        <v>5114</v>
      </c>
    </row>
    <row r="688" spans="1:6" ht="138">
      <c r="A688" s="3">
        <v>7</v>
      </c>
      <c r="B688" s="3" t="s">
        <v>3376</v>
      </c>
      <c r="C688" s="3">
        <v>31211508</v>
      </c>
      <c r="D688" s="7" t="s">
        <v>3682</v>
      </c>
      <c r="E688" s="3" t="s">
        <v>557</v>
      </c>
      <c r="F688" s="4" t="s">
        <v>5115</v>
      </c>
    </row>
    <row r="689" spans="1:6" ht="55.2">
      <c r="A689" s="3">
        <v>7</v>
      </c>
      <c r="B689" s="3" t="s">
        <v>3376</v>
      </c>
      <c r="C689" s="3">
        <v>31211502</v>
      </c>
      <c r="D689" s="7" t="s">
        <v>3684</v>
      </c>
      <c r="E689" s="3" t="s">
        <v>557</v>
      </c>
      <c r="F689" s="4" t="s">
        <v>5116</v>
      </c>
    </row>
    <row r="690" spans="1:6" ht="55.2">
      <c r="A690" s="3">
        <v>7</v>
      </c>
      <c r="B690" s="3" t="s">
        <v>3376</v>
      </c>
      <c r="C690" s="3">
        <v>31211502</v>
      </c>
      <c r="D690" s="7" t="s">
        <v>5117</v>
      </c>
      <c r="E690" s="3" t="s">
        <v>557</v>
      </c>
      <c r="F690" s="4" t="s">
        <v>5118</v>
      </c>
    </row>
    <row r="691" spans="1:6" ht="41.4">
      <c r="A691" s="3">
        <v>7</v>
      </c>
      <c r="B691" s="3" t="s">
        <v>3376</v>
      </c>
      <c r="C691" s="3">
        <v>31151507</v>
      </c>
      <c r="D691" s="7" t="s">
        <v>3572</v>
      </c>
      <c r="E691" s="3" t="s">
        <v>120</v>
      </c>
      <c r="F691" s="4" t="s">
        <v>5119</v>
      </c>
    </row>
    <row r="692" spans="1:6" ht="55.2">
      <c r="A692" s="3">
        <v>7</v>
      </c>
      <c r="B692" s="3" t="s">
        <v>3376</v>
      </c>
      <c r="C692" s="3">
        <v>39111521</v>
      </c>
      <c r="D692" s="7" t="s">
        <v>5120</v>
      </c>
      <c r="E692" s="3" t="s">
        <v>57</v>
      </c>
      <c r="F692" s="4" t="s">
        <v>5121</v>
      </c>
    </row>
    <row r="693" spans="1:6" ht="55.2">
      <c r="A693" s="3">
        <v>7</v>
      </c>
      <c r="B693" s="3" t="s">
        <v>3376</v>
      </c>
      <c r="C693" s="3">
        <v>31231401</v>
      </c>
      <c r="D693" s="7" t="s">
        <v>5122</v>
      </c>
      <c r="E693" s="3" t="s">
        <v>57</v>
      </c>
      <c r="F693" s="4" t="s">
        <v>5123</v>
      </c>
    </row>
    <row r="694" spans="1:6" ht="55.2">
      <c r="A694" s="3">
        <v>7</v>
      </c>
      <c r="B694" s="3" t="s">
        <v>3376</v>
      </c>
      <c r="C694" s="3">
        <v>31231401</v>
      </c>
      <c r="D694" s="7" t="s">
        <v>5124</v>
      </c>
      <c r="E694" s="3" t="s">
        <v>57</v>
      </c>
      <c r="F694" s="4" t="s">
        <v>5125</v>
      </c>
    </row>
    <row r="695" spans="1:6" ht="55.2">
      <c r="A695" s="3">
        <v>7</v>
      </c>
      <c r="B695" s="3" t="s">
        <v>3376</v>
      </c>
      <c r="C695" s="3">
        <v>31231402</v>
      </c>
      <c r="D695" s="7" t="s">
        <v>5126</v>
      </c>
      <c r="E695" s="3" t="s">
        <v>57</v>
      </c>
      <c r="F695" s="4" t="s">
        <v>5127</v>
      </c>
    </row>
    <row r="696" spans="1:6" ht="41.4">
      <c r="A696" s="3">
        <v>7</v>
      </c>
      <c r="B696" s="3" t="s">
        <v>3376</v>
      </c>
      <c r="C696" s="3">
        <v>23131507</v>
      </c>
      <c r="D696" s="7" t="s">
        <v>5128</v>
      </c>
      <c r="E696" s="3" t="s">
        <v>57</v>
      </c>
      <c r="F696" s="4" t="s">
        <v>5129</v>
      </c>
    </row>
    <row r="697" spans="1:6" ht="41.4">
      <c r="A697" s="3">
        <v>7</v>
      </c>
      <c r="B697" s="3" t="s">
        <v>3376</v>
      </c>
      <c r="C697" s="3">
        <v>23131507</v>
      </c>
      <c r="D697" s="7" t="s">
        <v>5130</v>
      </c>
      <c r="E697" s="3" t="s">
        <v>57</v>
      </c>
      <c r="F697" s="4" t="s">
        <v>5131</v>
      </c>
    </row>
    <row r="698" spans="1:6" ht="41.4">
      <c r="A698" s="3">
        <v>7</v>
      </c>
      <c r="B698" s="3" t="s">
        <v>3376</v>
      </c>
      <c r="C698" s="3">
        <v>30181801</v>
      </c>
      <c r="D698" s="7" t="s">
        <v>3636</v>
      </c>
      <c r="E698" s="3" t="s">
        <v>57</v>
      </c>
      <c r="F698" s="4" t="s">
        <v>3637</v>
      </c>
    </row>
    <row r="699" spans="1:6" ht="27.6">
      <c r="A699" s="3">
        <v>7</v>
      </c>
      <c r="B699" s="3" t="s">
        <v>3376</v>
      </c>
      <c r="C699" s="3">
        <v>31162000</v>
      </c>
      <c r="D699" s="7" t="s">
        <v>5132</v>
      </c>
      <c r="E699" s="3" t="s">
        <v>65</v>
      </c>
      <c r="F699" s="4" t="s">
        <v>5133</v>
      </c>
    </row>
    <row r="700" spans="1:6" ht="27.6">
      <c r="A700" s="3">
        <v>7</v>
      </c>
      <c r="B700" s="3" t="s">
        <v>3376</v>
      </c>
      <c r="C700" s="3">
        <v>31162000</v>
      </c>
      <c r="D700" s="7" t="s">
        <v>5134</v>
      </c>
      <c r="E700" s="3" t="s">
        <v>65</v>
      </c>
      <c r="F700" s="4" t="s">
        <v>5135</v>
      </c>
    </row>
    <row r="701" spans="1:6" ht="27.6">
      <c r="A701" s="3">
        <v>7</v>
      </c>
      <c r="B701" s="3" t="s">
        <v>3376</v>
      </c>
      <c r="C701" s="3">
        <v>31162000</v>
      </c>
      <c r="D701" s="7" t="s">
        <v>5136</v>
      </c>
      <c r="E701" s="3" t="s">
        <v>65</v>
      </c>
      <c r="F701" s="4" t="s">
        <v>5137</v>
      </c>
    </row>
    <row r="702" spans="1:6" ht="27.6">
      <c r="A702" s="3">
        <v>7</v>
      </c>
      <c r="B702" s="3" t="s">
        <v>3376</v>
      </c>
      <c r="C702" s="3">
        <v>31162000</v>
      </c>
      <c r="D702" s="7" t="s">
        <v>5138</v>
      </c>
      <c r="E702" s="3" t="s">
        <v>65</v>
      </c>
      <c r="F702" s="4" t="s">
        <v>5139</v>
      </c>
    </row>
    <row r="703" spans="1:6" ht="55.2">
      <c r="A703" s="3">
        <v>7</v>
      </c>
      <c r="B703" s="3" t="s">
        <v>3376</v>
      </c>
      <c r="C703" s="3">
        <v>39111611</v>
      </c>
      <c r="D703" s="7" t="s">
        <v>5140</v>
      </c>
      <c r="E703" s="3" t="s">
        <v>57</v>
      </c>
      <c r="F703" s="4" t="s">
        <v>5141</v>
      </c>
    </row>
    <row r="704" spans="1:6" ht="55.2">
      <c r="A704" s="3">
        <v>7</v>
      </c>
      <c r="B704" s="3" t="s">
        <v>3376</v>
      </c>
      <c r="C704" s="3">
        <v>39111611</v>
      </c>
      <c r="D704" s="7" t="s">
        <v>5142</v>
      </c>
      <c r="E704" s="3" t="s">
        <v>57</v>
      </c>
      <c r="F704" s="4" t="s">
        <v>5143</v>
      </c>
    </row>
    <row r="705" spans="1:6" ht="41.4">
      <c r="A705" s="3">
        <v>7</v>
      </c>
      <c r="B705" s="3" t="s">
        <v>3376</v>
      </c>
      <c r="C705" s="3">
        <v>30181608</v>
      </c>
      <c r="D705" s="7" t="s">
        <v>5144</v>
      </c>
      <c r="E705" s="3" t="s">
        <v>57</v>
      </c>
      <c r="F705" s="4" t="s">
        <v>5145</v>
      </c>
    </row>
    <row r="706" spans="1:6" ht="41.4">
      <c r="A706" s="3">
        <v>7</v>
      </c>
      <c r="B706" s="3" t="s">
        <v>3376</v>
      </c>
      <c r="C706" s="3">
        <v>39121440</v>
      </c>
      <c r="D706" s="7" t="s">
        <v>3644</v>
      </c>
      <c r="E706" s="3" t="s">
        <v>57</v>
      </c>
      <c r="F706" s="4" t="s">
        <v>5146</v>
      </c>
    </row>
    <row r="707" spans="1:6" ht="27.6">
      <c r="A707" s="3">
        <v>7</v>
      </c>
      <c r="B707" s="3" t="s">
        <v>3376</v>
      </c>
      <c r="C707" s="3">
        <v>39122330</v>
      </c>
      <c r="D707" s="7" t="s">
        <v>5147</v>
      </c>
      <c r="E707" s="3" t="s">
        <v>57</v>
      </c>
      <c r="F707" s="4" t="s">
        <v>5148</v>
      </c>
    </row>
    <row r="708" spans="1:6" ht="27.6">
      <c r="A708" s="3">
        <v>7</v>
      </c>
      <c r="B708" s="3" t="s">
        <v>3376</v>
      </c>
      <c r="C708" s="3">
        <v>31211906</v>
      </c>
      <c r="D708" s="7" t="s">
        <v>5149</v>
      </c>
      <c r="E708" s="3" t="s">
        <v>57</v>
      </c>
      <c r="F708" s="4" t="s">
        <v>5150</v>
      </c>
    </row>
    <row r="709" spans="1:6" ht="41.4">
      <c r="A709" s="3">
        <v>7</v>
      </c>
      <c r="B709" s="3" t="s">
        <v>3376</v>
      </c>
      <c r="C709" s="3">
        <v>31211906</v>
      </c>
      <c r="D709" s="7" t="s">
        <v>3688</v>
      </c>
      <c r="E709" s="3" t="s">
        <v>57</v>
      </c>
      <c r="F709" s="4" t="s">
        <v>5151</v>
      </c>
    </row>
    <row r="710" spans="1:6" ht="41.4">
      <c r="A710" s="3">
        <v>7</v>
      </c>
      <c r="B710" s="3" t="s">
        <v>3376</v>
      </c>
      <c r="C710" s="3">
        <v>30181505</v>
      </c>
      <c r="D710" s="7" t="s">
        <v>3696</v>
      </c>
      <c r="E710" s="3" t="s">
        <v>57</v>
      </c>
      <c r="F710" s="4" t="s">
        <v>5152</v>
      </c>
    </row>
    <row r="711" spans="1:6" ht="55.2">
      <c r="A711" s="3">
        <v>7</v>
      </c>
      <c r="B711" s="3" t="s">
        <v>3376</v>
      </c>
      <c r="C711" s="3">
        <v>27111710</v>
      </c>
      <c r="D711" s="7" t="s">
        <v>3700</v>
      </c>
      <c r="E711" s="3" t="s">
        <v>57</v>
      </c>
      <c r="F711" s="4" t="s">
        <v>5153</v>
      </c>
    </row>
    <row r="712" spans="1:6" ht="41.4">
      <c r="A712" s="3">
        <v>7</v>
      </c>
      <c r="B712" s="3" t="s">
        <v>3376</v>
      </c>
      <c r="C712" s="3">
        <v>27111716</v>
      </c>
      <c r="D712" s="7" t="s">
        <v>3702</v>
      </c>
      <c r="E712" s="3" t="s">
        <v>57</v>
      </c>
      <c r="F712" s="4" t="s">
        <v>3703</v>
      </c>
    </row>
    <row r="713" spans="1:6" ht="41.4">
      <c r="A713" s="3">
        <v>7</v>
      </c>
      <c r="B713" s="3" t="s">
        <v>3376</v>
      </c>
      <c r="C713" s="3">
        <v>26131603</v>
      </c>
      <c r="D713" s="7" t="s">
        <v>3704</v>
      </c>
      <c r="E713" s="3" t="s">
        <v>57</v>
      </c>
      <c r="F713" s="4" t="s">
        <v>3705</v>
      </c>
    </row>
    <row r="714" spans="1:6" ht="41.4">
      <c r="A714" s="3">
        <v>7</v>
      </c>
      <c r="B714" s="3" t="s">
        <v>3376</v>
      </c>
      <c r="C714" s="3">
        <v>26131603</v>
      </c>
      <c r="D714" s="7" t="s">
        <v>3541</v>
      </c>
      <c r="E714" s="3" t="s">
        <v>57</v>
      </c>
      <c r="F714" s="4" t="s">
        <v>3542</v>
      </c>
    </row>
    <row r="715" spans="1:6" ht="69">
      <c r="A715" s="3">
        <v>7</v>
      </c>
      <c r="B715" s="3" t="s">
        <v>3376</v>
      </c>
      <c r="C715" s="3">
        <v>40183100</v>
      </c>
      <c r="D715" s="7" t="s">
        <v>5154</v>
      </c>
      <c r="E715" s="3" t="s">
        <v>57</v>
      </c>
      <c r="F715" s="4" t="s">
        <v>5155</v>
      </c>
    </row>
    <row r="716" spans="1:6" ht="69">
      <c r="A716" s="3">
        <v>7</v>
      </c>
      <c r="B716" s="3" t="s">
        <v>3376</v>
      </c>
      <c r="C716" s="3">
        <v>40183100</v>
      </c>
      <c r="D716" s="7" t="s">
        <v>5156</v>
      </c>
      <c r="E716" s="3" t="s">
        <v>57</v>
      </c>
      <c r="F716" s="4" t="s">
        <v>5157</v>
      </c>
    </row>
    <row r="717" spans="1:6" ht="55.2">
      <c r="A717" s="3">
        <v>7</v>
      </c>
      <c r="B717" s="3" t="s">
        <v>3376</v>
      </c>
      <c r="C717" s="3">
        <v>31133710</v>
      </c>
      <c r="D717" s="7" t="s">
        <v>3710</v>
      </c>
      <c r="E717" s="3" t="s">
        <v>57</v>
      </c>
      <c r="F717" s="4" t="s">
        <v>5158</v>
      </c>
    </row>
    <row r="718" spans="1:6" ht="41.4">
      <c r="A718" s="3">
        <v>7</v>
      </c>
      <c r="B718" s="3" t="s">
        <v>3376</v>
      </c>
      <c r="C718" s="3">
        <v>12352310</v>
      </c>
      <c r="D718" s="7" t="s">
        <v>5159</v>
      </c>
      <c r="E718" s="3" t="s">
        <v>57</v>
      </c>
      <c r="F718" s="4" t="s">
        <v>5160</v>
      </c>
    </row>
    <row r="719" spans="1:6" ht="41.4">
      <c r="A719" s="3">
        <v>7</v>
      </c>
      <c r="B719" s="3" t="s">
        <v>3376</v>
      </c>
      <c r="C719" s="3">
        <v>23271810</v>
      </c>
      <c r="D719" s="7" t="s">
        <v>5161</v>
      </c>
      <c r="E719" s="3" t="s">
        <v>72</v>
      </c>
      <c r="F719" s="4" t="s">
        <v>5162</v>
      </c>
    </row>
    <row r="720" spans="1:6" ht="41.4">
      <c r="A720" s="3">
        <v>7</v>
      </c>
      <c r="B720" s="3" t="s">
        <v>3376</v>
      </c>
      <c r="C720" s="3">
        <v>23271810</v>
      </c>
      <c r="D720" s="7" t="s">
        <v>5163</v>
      </c>
      <c r="E720" s="3" t="s">
        <v>72</v>
      </c>
      <c r="F720" s="4" t="s">
        <v>5164</v>
      </c>
    </row>
    <row r="721" spans="1:6" ht="41.4">
      <c r="A721" s="3">
        <v>7</v>
      </c>
      <c r="B721" s="3" t="s">
        <v>3376</v>
      </c>
      <c r="C721" s="3">
        <v>25173900</v>
      </c>
      <c r="D721" s="7" t="s">
        <v>5165</v>
      </c>
      <c r="E721" s="3" t="s">
        <v>57</v>
      </c>
      <c r="F721" s="4" t="s">
        <v>5166</v>
      </c>
    </row>
    <row r="722" spans="1:6" ht="41.4">
      <c r="A722" s="3">
        <v>7</v>
      </c>
      <c r="B722" s="3" t="s">
        <v>3376</v>
      </c>
      <c r="C722" s="3">
        <v>25173900</v>
      </c>
      <c r="D722" s="7" t="s">
        <v>5167</v>
      </c>
      <c r="E722" s="3" t="s">
        <v>57</v>
      </c>
      <c r="F722" s="4" t="s">
        <v>5168</v>
      </c>
    </row>
    <row r="723" spans="1:6" ht="41.4">
      <c r="A723" s="3">
        <v>7</v>
      </c>
      <c r="B723" s="3" t="s">
        <v>3376</v>
      </c>
      <c r="C723" s="3">
        <v>25173900</v>
      </c>
      <c r="D723" s="7" t="s">
        <v>5169</v>
      </c>
      <c r="E723" s="3" t="s">
        <v>57</v>
      </c>
      <c r="F723" s="4" t="s">
        <v>5170</v>
      </c>
    </row>
    <row r="724" spans="1:6" ht="55.2">
      <c r="A724" s="3">
        <v>7</v>
      </c>
      <c r="B724" s="3" t="s">
        <v>3376</v>
      </c>
      <c r="C724" s="3">
        <v>39121640</v>
      </c>
      <c r="D724" s="7" t="s">
        <v>5171</v>
      </c>
      <c r="E724" s="3" t="s">
        <v>57</v>
      </c>
      <c r="F724" s="4" t="s">
        <v>5172</v>
      </c>
    </row>
    <row r="725" spans="1:6" ht="41.4">
      <c r="A725" s="3">
        <v>7</v>
      </c>
      <c r="B725" s="3" t="s">
        <v>3376</v>
      </c>
      <c r="C725" s="3">
        <v>31211604</v>
      </c>
      <c r="D725" s="7" t="s">
        <v>3750</v>
      </c>
      <c r="E725" s="3" t="s">
        <v>557</v>
      </c>
      <c r="F725" s="4" t="s">
        <v>5173</v>
      </c>
    </row>
    <row r="726" spans="1:6" ht="27.6">
      <c r="A726" s="3">
        <v>7</v>
      </c>
      <c r="B726" s="3" t="s">
        <v>3376</v>
      </c>
      <c r="C726" s="3">
        <v>39131700</v>
      </c>
      <c r="D726" s="7" t="s">
        <v>5174</v>
      </c>
      <c r="E726" s="3" t="s">
        <v>57</v>
      </c>
      <c r="F726" s="4" t="s">
        <v>5175</v>
      </c>
    </row>
    <row r="727" spans="1:6" ht="69">
      <c r="A727" s="3">
        <v>7</v>
      </c>
      <c r="B727" s="3" t="s">
        <v>3376</v>
      </c>
      <c r="C727" s="3">
        <v>27111704</v>
      </c>
      <c r="D727" s="7" t="s">
        <v>3582</v>
      </c>
      <c r="E727" s="3" t="s">
        <v>57</v>
      </c>
      <c r="F727" s="4" t="s">
        <v>5176</v>
      </c>
    </row>
    <row r="728" spans="1:6" ht="69">
      <c r="A728" s="3">
        <v>7</v>
      </c>
      <c r="B728" s="3" t="s">
        <v>3376</v>
      </c>
      <c r="C728" s="3">
        <v>27111704</v>
      </c>
      <c r="D728" s="7" t="s">
        <v>3580</v>
      </c>
      <c r="E728" s="3" t="s">
        <v>57</v>
      </c>
      <c r="F728" s="4" t="s">
        <v>5177</v>
      </c>
    </row>
    <row r="729" spans="1:6">
      <c r="A729" s="3">
        <v>7</v>
      </c>
      <c r="B729" s="3" t="s">
        <v>3376</v>
      </c>
      <c r="C729" s="3">
        <v>31161521</v>
      </c>
      <c r="D729" s="7" t="s">
        <v>5178</v>
      </c>
      <c r="E729" s="3" t="s">
        <v>57</v>
      </c>
      <c r="F729" s="4" t="s">
        <v>5179</v>
      </c>
    </row>
    <row r="730" spans="1:6" ht="55.2">
      <c r="A730" s="3">
        <v>7</v>
      </c>
      <c r="B730" s="3" t="s">
        <v>3376</v>
      </c>
      <c r="C730" s="3">
        <v>31161509</v>
      </c>
      <c r="D730" s="7" t="s">
        <v>5180</v>
      </c>
      <c r="E730" s="3" t="s">
        <v>57</v>
      </c>
      <c r="F730" s="4" t="s">
        <v>5181</v>
      </c>
    </row>
    <row r="731" spans="1:6" ht="69">
      <c r="A731" s="3">
        <v>7</v>
      </c>
      <c r="B731" s="3" t="s">
        <v>3376</v>
      </c>
      <c r="C731" s="3">
        <v>31161509</v>
      </c>
      <c r="D731" s="7" t="s">
        <v>5182</v>
      </c>
      <c r="E731" s="3" t="s">
        <v>57</v>
      </c>
      <c r="F731" s="4" t="s">
        <v>5183</v>
      </c>
    </row>
    <row r="732" spans="1:6" ht="55.2">
      <c r="A732" s="3">
        <v>7</v>
      </c>
      <c r="B732" s="3" t="s">
        <v>3376</v>
      </c>
      <c r="C732" s="3">
        <v>11111611</v>
      </c>
      <c r="D732" s="7" t="s">
        <v>5184</v>
      </c>
      <c r="E732" s="3" t="s">
        <v>3766</v>
      </c>
      <c r="F732" s="4" t="s">
        <v>5185</v>
      </c>
    </row>
    <row r="733" spans="1:6" ht="55.2">
      <c r="A733" s="3">
        <v>7</v>
      </c>
      <c r="B733" s="3" t="s">
        <v>3376</v>
      </c>
      <c r="C733" s="3">
        <v>40171517</v>
      </c>
      <c r="D733" s="7" t="s">
        <v>5186</v>
      </c>
      <c r="E733" s="3" t="s">
        <v>57</v>
      </c>
      <c r="F733" s="4" t="s">
        <v>5187</v>
      </c>
    </row>
    <row r="734" spans="1:6" ht="55.2">
      <c r="A734" s="3">
        <v>7</v>
      </c>
      <c r="B734" s="3" t="s">
        <v>3376</v>
      </c>
      <c r="C734" s="3">
        <v>40171517</v>
      </c>
      <c r="D734" s="7" t="s">
        <v>5188</v>
      </c>
      <c r="E734" s="3" t="s">
        <v>57</v>
      </c>
      <c r="F734" s="4" t="s">
        <v>5189</v>
      </c>
    </row>
    <row r="735" spans="1:6" ht="55.2">
      <c r="A735" s="3">
        <v>7</v>
      </c>
      <c r="B735" s="3" t="s">
        <v>3376</v>
      </c>
      <c r="C735" s="3">
        <v>40171517</v>
      </c>
      <c r="D735" s="7" t="s">
        <v>5190</v>
      </c>
      <c r="E735" s="3" t="s">
        <v>57</v>
      </c>
      <c r="F735" s="4" t="s">
        <v>5191</v>
      </c>
    </row>
    <row r="736" spans="1:6" ht="69">
      <c r="A736" s="3">
        <v>7</v>
      </c>
      <c r="B736" s="3" t="s">
        <v>3376</v>
      </c>
      <c r="C736" s="3">
        <v>40171512</v>
      </c>
      <c r="D736" s="7" t="s">
        <v>5192</v>
      </c>
      <c r="E736" s="3" t="s">
        <v>57</v>
      </c>
      <c r="F736" s="4" t="s">
        <v>5193</v>
      </c>
    </row>
    <row r="737" spans="1:6" ht="55.2">
      <c r="A737" s="3">
        <v>7</v>
      </c>
      <c r="B737" s="3" t="s">
        <v>3376</v>
      </c>
      <c r="C737" s="3">
        <v>40171517</v>
      </c>
      <c r="D737" s="7" t="s">
        <v>5194</v>
      </c>
      <c r="E737" s="3" t="s">
        <v>120</v>
      </c>
      <c r="F737" s="4" t="s">
        <v>5195</v>
      </c>
    </row>
    <row r="738" spans="1:6" ht="41.4">
      <c r="A738" s="3">
        <v>7</v>
      </c>
      <c r="B738" s="3" t="s">
        <v>3376</v>
      </c>
      <c r="C738" s="3">
        <v>39121464</v>
      </c>
      <c r="D738" s="7" t="s">
        <v>5196</v>
      </c>
      <c r="E738" s="3" t="s">
        <v>57</v>
      </c>
      <c r="F738" s="4" t="s">
        <v>5197</v>
      </c>
    </row>
    <row r="739" spans="1:6" ht="69">
      <c r="A739" s="3">
        <v>7</v>
      </c>
      <c r="B739" s="3" t="s">
        <v>3376</v>
      </c>
      <c r="C739" s="3">
        <v>40183002</v>
      </c>
      <c r="D739" s="7" t="s">
        <v>5198</v>
      </c>
      <c r="E739" s="3" t="s">
        <v>57</v>
      </c>
      <c r="F739" s="4" t="s">
        <v>5199</v>
      </c>
    </row>
    <row r="740" spans="1:6" ht="69">
      <c r="A740" s="3">
        <v>7</v>
      </c>
      <c r="B740" s="3" t="s">
        <v>3376</v>
      </c>
      <c r="C740" s="3">
        <v>40183002</v>
      </c>
      <c r="D740" s="7" t="s">
        <v>5200</v>
      </c>
      <c r="E740" s="3" t="s">
        <v>57</v>
      </c>
      <c r="F740" s="4" t="s">
        <v>5201</v>
      </c>
    </row>
    <row r="741" spans="1:6" ht="69">
      <c r="A741" s="3">
        <v>7</v>
      </c>
      <c r="B741" s="3" t="s">
        <v>3376</v>
      </c>
      <c r="C741" s="3">
        <v>40183002</v>
      </c>
      <c r="D741" s="7" t="s">
        <v>5202</v>
      </c>
      <c r="E741" s="3" t="s">
        <v>57</v>
      </c>
      <c r="F741" s="4" t="s">
        <v>5203</v>
      </c>
    </row>
    <row r="742" spans="1:6" ht="27.6">
      <c r="A742" s="3">
        <v>7</v>
      </c>
      <c r="B742" s="3" t="s">
        <v>3376</v>
      </c>
      <c r="C742" s="3">
        <v>30102300</v>
      </c>
      <c r="D742" s="7" t="s">
        <v>5204</v>
      </c>
      <c r="E742" s="3" t="s">
        <v>57</v>
      </c>
      <c r="F742" s="4" t="s">
        <v>5205</v>
      </c>
    </row>
    <row r="743" spans="1:6" ht="41.4">
      <c r="A743" s="3">
        <v>7</v>
      </c>
      <c r="B743" s="3" t="s">
        <v>3376</v>
      </c>
      <c r="C743" s="3">
        <v>39112307</v>
      </c>
      <c r="D743" s="7" t="s">
        <v>3793</v>
      </c>
      <c r="E743" s="3" t="s">
        <v>57</v>
      </c>
      <c r="F743" s="4" t="s">
        <v>5206</v>
      </c>
    </row>
    <row r="744" spans="1:6" ht="55.2">
      <c r="A744" s="3">
        <v>7</v>
      </c>
      <c r="B744" s="3" t="s">
        <v>3376</v>
      </c>
      <c r="C744" s="3">
        <v>39112307</v>
      </c>
      <c r="D744" s="7" t="s">
        <v>3795</v>
      </c>
      <c r="E744" s="3" t="s">
        <v>57</v>
      </c>
      <c r="F744" s="4" t="s">
        <v>5207</v>
      </c>
    </row>
    <row r="745" spans="1:6" ht="27.6">
      <c r="A745" s="3">
        <v>7</v>
      </c>
      <c r="B745" s="3" t="s">
        <v>3376</v>
      </c>
      <c r="C745" s="3">
        <v>31161618</v>
      </c>
      <c r="D745" s="7" t="s">
        <v>5208</v>
      </c>
      <c r="E745" s="3" t="s">
        <v>57</v>
      </c>
      <c r="F745" s="4" t="s">
        <v>5209</v>
      </c>
    </row>
    <row r="746" spans="1:6" ht="41.4">
      <c r="A746" s="3">
        <v>7</v>
      </c>
      <c r="B746" s="3" t="s">
        <v>3376</v>
      </c>
      <c r="C746" s="3">
        <v>30102404</v>
      </c>
      <c r="D746" s="7" t="s">
        <v>5210</v>
      </c>
      <c r="E746" s="3" t="s">
        <v>57</v>
      </c>
      <c r="F746" s="4" t="s">
        <v>5211</v>
      </c>
    </row>
    <row r="747" spans="1:6" ht="41.4">
      <c r="A747" s="3">
        <v>7</v>
      </c>
      <c r="B747" s="3" t="s">
        <v>3376</v>
      </c>
      <c r="C747" s="3">
        <v>30102404</v>
      </c>
      <c r="D747" s="7" t="s">
        <v>5212</v>
      </c>
      <c r="E747" s="3" t="s">
        <v>57</v>
      </c>
      <c r="F747" s="4" t="s">
        <v>5213</v>
      </c>
    </row>
    <row r="748" spans="1:6" ht="27.6">
      <c r="A748" s="3">
        <v>7</v>
      </c>
      <c r="B748" s="3" t="s">
        <v>3376</v>
      </c>
      <c r="C748" s="3">
        <v>39121727</v>
      </c>
      <c r="D748" s="7" t="s">
        <v>3821</v>
      </c>
      <c r="E748" s="3" t="s">
        <v>57</v>
      </c>
      <c r="F748" s="4" t="s">
        <v>5214</v>
      </c>
    </row>
    <row r="749" spans="1:6" ht="165.6">
      <c r="A749" s="3">
        <v>8</v>
      </c>
      <c r="B749" s="3" t="s">
        <v>19</v>
      </c>
      <c r="C749" s="3">
        <v>50161814</v>
      </c>
      <c r="D749" s="7" t="s">
        <v>1247</v>
      </c>
      <c r="E749" s="3" t="s">
        <v>72</v>
      </c>
      <c r="F749" s="4" t="s">
        <v>5215</v>
      </c>
    </row>
    <row r="750" spans="1:6" ht="27.6">
      <c r="A750" s="3">
        <v>8</v>
      </c>
      <c r="B750" s="3" t="s">
        <v>19</v>
      </c>
      <c r="C750" s="3">
        <v>60111408</v>
      </c>
      <c r="D750" s="7" t="s">
        <v>1249</v>
      </c>
      <c r="E750" s="3" t="s">
        <v>1250</v>
      </c>
      <c r="F750" s="4" t="s">
        <v>1251</v>
      </c>
    </row>
    <row r="751" spans="1:6" ht="110.4">
      <c r="A751" s="3">
        <v>8</v>
      </c>
      <c r="B751" s="3" t="s">
        <v>19</v>
      </c>
      <c r="C751" s="3">
        <v>12171504</v>
      </c>
      <c r="D751" s="7" t="s">
        <v>1252</v>
      </c>
      <c r="E751" s="3" t="s">
        <v>60</v>
      </c>
      <c r="F751" s="4" t="s">
        <v>5216</v>
      </c>
    </row>
    <row r="752" spans="1:6" ht="96.6">
      <c r="A752" s="3">
        <v>8</v>
      </c>
      <c r="B752" s="3" t="s">
        <v>19</v>
      </c>
      <c r="C752" s="3">
        <v>12171504</v>
      </c>
      <c r="D752" s="7" t="s">
        <v>1254</v>
      </c>
      <c r="E752" s="3" t="s">
        <v>60</v>
      </c>
      <c r="F752" s="4" t="s">
        <v>5217</v>
      </c>
    </row>
    <row r="753" spans="1:6" ht="96.6">
      <c r="A753" s="3">
        <v>8</v>
      </c>
      <c r="B753" s="3" t="s">
        <v>19</v>
      </c>
      <c r="C753" s="3">
        <v>12171504</v>
      </c>
      <c r="D753" s="7" t="s">
        <v>1258</v>
      </c>
      <c r="E753" s="3" t="s">
        <v>60</v>
      </c>
      <c r="F753" s="4" t="s">
        <v>5218</v>
      </c>
    </row>
    <row r="754" spans="1:6" ht="179.4">
      <c r="A754" s="3">
        <v>8</v>
      </c>
      <c r="B754" s="3" t="s">
        <v>19</v>
      </c>
      <c r="C754" s="3">
        <v>50161814</v>
      </c>
      <c r="D754" s="7" t="s">
        <v>1260</v>
      </c>
      <c r="E754" s="3" t="s">
        <v>72</v>
      </c>
      <c r="F754" s="4" t="s">
        <v>5219</v>
      </c>
    </row>
    <row r="755" spans="1:6" ht="179.4">
      <c r="A755" s="3">
        <v>8</v>
      </c>
      <c r="B755" s="3" t="s">
        <v>19</v>
      </c>
      <c r="C755" s="3">
        <v>50161814</v>
      </c>
      <c r="D755" s="7" t="s">
        <v>1262</v>
      </c>
      <c r="E755" s="3" t="s">
        <v>72</v>
      </c>
      <c r="F755" s="4" t="s">
        <v>5220</v>
      </c>
    </row>
    <row r="756" spans="1:6" ht="165.6">
      <c r="A756" s="3">
        <v>8</v>
      </c>
      <c r="B756" s="3" t="s">
        <v>19</v>
      </c>
      <c r="C756" s="3">
        <v>51212014</v>
      </c>
      <c r="D756" s="7" t="s">
        <v>1264</v>
      </c>
      <c r="E756" s="3" t="s">
        <v>1265</v>
      </c>
      <c r="F756" s="4" t="s">
        <v>5221</v>
      </c>
    </row>
    <row r="757" spans="1:6" ht="151.80000000000001">
      <c r="A757" s="3">
        <v>8</v>
      </c>
      <c r="B757" s="3" t="s">
        <v>19</v>
      </c>
      <c r="C757" s="3">
        <v>51212014</v>
      </c>
      <c r="D757" s="7" t="s">
        <v>1267</v>
      </c>
      <c r="E757" s="3" t="s">
        <v>72</v>
      </c>
      <c r="F757" s="4" t="s">
        <v>5222</v>
      </c>
    </row>
    <row r="758" spans="1:6" ht="124.2">
      <c r="A758" s="3">
        <v>8</v>
      </c>
      <c r="B758" s="3" t="s">
        <v>19</v>
      </c>
      <c r="C758" s="3">
        <v>50101716</v>
      </c>
      <c r="D758" s="7" t="s">
        <v>3825</v>
      </c>
      <c r="E758" s="3" t="s">
        <v>106</v>
      </c>
      <c r="F758" s="4" t="s">
        <v>5223</v>
      </c>
    </row>
    <row r="759" spans="1:6" ht="165.6">
      <c r="A759" s="3">
        <v>8</v>
      </c>
      <c r="B759" s="3" t="s">
        <v>19</v>
      </c>
      <c r="C759" s="3">
        <v>50221002</v>
      </c>
      <c r="D759" s="7" t="s">
        <v>3826</v>
      </c>
      <c r="E759" s="3" t="s">
        <v>72</v>
      </c>
      <c r="F759" s="4" t="s">
        <v>3827</v>
      </c>
    </row>
    <row r="760" spans="1:6" ht="207">
      <c r="A760" s="3">
        <v>8</v>
      </c>
      <c r="B760" s="3" t="s">
        <v>19</v>
      </c>
      <c r="C760" s="3">
        <v>50161814</v>
      </c>
      <c r="D760" s="7" t="s">
        <v>1271</v>
      </c>
      <c r="E760" s="3" t="s">
        <v>72</v>
      </c>
      <c r="F760" s="4" t="s">
        <v>5224</v>
      </c>
    </row>
    <row r="761" spans="1:6" ht="179.4">
      <c r="A761" s="3">
        <v>8</v>
      </c>
      <c r="B761" s="3" t="s">
        <v>19</v>
      </c>
      <c r="C761" s="3">
        <v>50161814</v>
      </c>
      <c r="D761" s="7" t="s">
        <v>1273</v>
      </c>
      <c r="E761" s="3" t="s">
        <v>1274</v>
      </c>
      <c r="F761" s="4" t="s">
        <v>5225</v>
      </c>
    </row>
    <row r="762" spans="1:6" ht="165.6">
      <c r="A762" s="3">
        <v>8</v>
      </c>
      <c r="B762" s="3" t="s">
        <v>19</v>
      </c>
      <c r="C762" s="3">
        <v>50161814</v>
      </c>
      <c r="D762" s="7" t="s">
        <v>1276</v>
      </c>
      <c r="E762" s="3" t="s">
        <v>1274</v>
      </c>
      <c r="F762" s="4" t="s">
        <v>5226</v>
      </c>
    </row>
    <row r="763" spans="1:6" ht="207">
      <c r="A763" s="3">
        <v>8</v>
      </c>
      <c r="B763" s="3" t="s">
        <v>19</v>
      </c>
      <c r="C763" s="3">
        <v>50151513</v>
      </c>
      <c r="D763" s="7" t="s">
        <v>1278</v>
      </c>
      <c r="E763" s="3" t="s">
        <v>1007</v>
      </c>
      <c r="F763" s="4" t="s">
        <v>5227</v>
      </c>
    </row>
    <row r="764" spans="1:6" ht="193.2">
      <c r="A764" s="3">
        <v>8</v>
      </c>
      <c r="B764" s="3" t="s">
        <v>19</v>
      </c>
      <c r="C764" s="3">
        <v>50151514</v>
      </c>
      <c r="D764" s="7" t="s">
        <v>1280</v>
      </c>
      <c r="E764" s="3" t="s">
        <v>1007</v>
      </c>
      <c r="F764" s="4" t="s">
        <v>5228</v>
      </c>
    </row>
    <row r="765" spans="1:6" ht="82.8">
      <c r="A765" s="3">
        <v>8</v>
      </c>
      <c r="B765" s="3" t="s">
        <v>19</v>
      </c>
      <c r="C765" s="3">
        <v>48101802</v>
      </c>
      <c r="D765" s="7" t="s">
        <v>1282</v>
      </c>
      <c r="E765" s="3" t="s">
        <v>60</v>
      </c>
      <c r="F765" s="4" t="s">
        <v>5229</v>
      </c>
    </row>
    <row r="766" spans="1:6" ht="69">
      <c r="A766" s="3">
        <v>8</v>
      </c>
      <c r="B766" s="3" t="s">
        <v>19</v>
      </c>
      <c r="C766" s="3">
        <v>48101802</v>
      </c>
      <c r="D766" s="7" t="s">
        <v>1282</v>
      </c>
      <c r="E766" s="3" t="s">
        <v>60</v>
      </c>
      <c r="F766" s="4" t="s">
        <v>5230</v>
      </c>
    </row>
    <row r="767" spans="1:6" ht="55.2">
      <c r="A767" s="3">
        <v>8</v>
      </c>
      <c r="B767" s="3" t="s">
        <v>19</v>
      </c>
      <c r="C767" s="3">
        <v>48101802</v>
      </c>
      <c r="D767" s="7" t="s">
        <v>1285</v>
      </c>
      <c r="E767" s="3" t="s">
        <v>60</v>
      </c>
      <c r="F767" s="4" t="s">
        <v>5231</v>
      </c>
    </row>
    <row r="768" spans="1:6" ht="96.6">
      <c r="A768" s="3">
        <v>8</v>
      </c>
      <c r="B768" s="3" t="s">
        <v>19</v>
      </c>
      <c r="C768" s="3">
        <v>48101802</v>
      </c>
      <c r="D768" s="7" t="s">
        <v>1287</v>
      </c>
      <c r="E768" s="3" t="s">
        <v>60</v>
      </c>
      <c r="F768" s="4" t="s">
        <v>5232</v>
      </c>
    </row>
    <row r="769" spans="1:6" ht="262.2">
      <c r="A769" s="3">
        <v>8</v>
      </c>
      <c r="B769" s="3" t="s">
        <v>19</v>
      </c>
      <c r="C769" s="3">
        <v>50161814</v>
      </c>
      <c r="D769" s="7" t="s">
        <v>1290</v>
      </c>
      <c r="E769" s="3" t="s">
        <v>72</v>
      </c>
      <c r="F769" s="4" t="s">
        <v>5233</v>
      </c>
    </row>
    <row r="770" spans="1:6" ht="55.2">
      <c r="A770" s="3">
        <v>8</v>
      </c>
      <c r="B770" s="3" t="s">
        <v>19</v>
      </c>
      <c r="C770" s="3">
        <v>50101700</v>
      </c>
      <c r="D770" s="7" t="s">
        <v>1292</v>
      </c>
      <c r="E770" s="3" t="s">
        <v>60</v>
      </c>
      <c r="F770" s="4" t="s">
        <v>1293</v>
      </c>
    </row>
    <row r="771" spans="1:6" ht="82.8">
      <c r="A771" s="3">
        <v>8</v>
      </c>
      <c r="B771" s="3" t="s">
        <v>19</v>
      </c>
      <c r="C771" s="3">
        <v>50101700</v>
      </c>
      <c r="D771" s="7" t="s">
        <v>1294</v>
      </c>
      <c r="E771" s="3" t="s">
        <v>60</v>
      </c>
      <c r="F771" s="4" t="s">
        <v>1295</v>
      </c>
    </row>
    <row r="772" spans="1:6" ht="82.8">
      <c r="A772" s="3">
        <v>8</v>
      </c>
      <c r="B772" s="3" t="s">
        <v>19</v>
      </c>
      <c r="C772" s="3">
        <v>50192400</v>
      </c>
      <c r="D772" s="7" t="s">
        <v>1298</v>
      </c>
      <c r="E772" s="3" t="s">
        <v>60</v>
      </c>
      <c r="F772" s="4" t="s">
        <v>1299</v>
      </c>
    </row>
    <row r="773" spans="1:6" ht="124.2">
      <c r="A773" s="3">
        <v>8</v>
      </c>
      <c r="B773" s="3" t="s">
        <v>19</v>
      </c>
      <c r="C773" s="3">
        <v>50192400</v>
      </c>
      <c r="D773" s="7" t="s">
        <v>1302</v>
      </c>
      <c r="E773" s="3" t="s">
        <v>60</v>
      </c>
      <c r="F773" s="4" t="s">
        <v>5234</v>
      </c>
    </row>
    <row r="774" spans="1:6" ht="82.8">
      <c r="A774" s="3">
        <v>8</v>
      </c>
      <c r="B774" s="3" t="s">
        <v>19</v>
      </c>
      <c r="C774" s="3">
        <v>50192400</v>
      </c>
      <c r="D774" s="7" t="s">
        <v>1304</v>
      </c>
      <c r="E774" s="3" t="s">
        <v>72</v>
      </c>
      <c r="F774" s="4" t="s">
        <v>1305</v>
      </c>
    </row>
    <row r="775" spans="1:6" ht="96.6">
      <c r="A775" s="3">
        <v>8</v>
      </c>
      <c r="B775" s="3" t="s">
        <v>19</v>
      </c>
      <c r="C775" s="3">
        <v>50192400</v>
      </c>
      <c r="D775" s="7" t="s">
        <v>1306</v>
      </c>
      <c r="E775" s="3" t="s">
        <v>72</v>
      </c>
      <c r="F775" s="4" t="s">
        <v>1307</v>
      </c>
    </row>
    <row r="776" spans="1:6" ht="82.8">
      <c r="A776" s="3">
        <v>8</v>
      </c>
      <c r="B776" s="3" t="s">
        <v>19</v>
      </c>
      <c r="C776" s="3">
        <v>50192400</v>
      </c>
      <c r="D776" s="7" t="s">
        <v>1308</v>
      </c>
      <c r="E776" s="3" t="s">
        <v>72</v>
      </c>
      <c r="F776" s="4" t="s">
        <v>1309</v>
      </c>
    </row>
    <row r="777" spans="1:6" ht="151.80000000000001">
      <c r="A777" s="3">
        <v>8</v>
      </c>
      <c r="B777" s="3" t="s">
        <v>19</v>
      </c>
      <c r="C777" s="3">
        <v>50192400</v>
      </c>
      <c r="D777" s="7" t="s">
        <v>1310</v>
      </c>
      <c r="E777" s="3" t="s">
        <v>72</v>
      </c>
      <c r="F777" s="4" t="s">
        <v>1311</v>
      </c>
    </row>
    <row r="778" spans="1:6" ht="207">
      <c r="A778" s="3">
        <v>8</v>
      </c>
      <c r="B778" s="3" t="s">
        <v>19</v>
      </c>
      <c r="C778" s="3">
        <v>50161814</v>
      </c>
      <c r="D778" s="7" t="s">
        <v>1312</v>
      </c>
      <c r="E778" s="3" t="s">
        <v>1274</v>
      </c>
      <c r="F778" s="4" t="s">
        <v>1313</v>
      </c>
    </row>
    <row r="779" spans="1:6" ht="41.4">
      <c r="A779" s="3">
        <v>8</v>
      </c>
      <c r="B779" s="3" t="s">
        <v>19</v>
      </c>
      <c r="C779" s="3">
        <v>50192300</v>
      </c>
      <c r="D779" s="7" t="s">
        <v>1314</v>
      </c>
      <c r="E779" s="3" t="s">
        <v>60</v>
      </c>
      <c r="F779" s="4" t="s">
        <v>1315</v>
      </c>
    </row>
    <row r="780" spans="1:6" ht="41.4">
      <c r="A780" s="3">
        <v>8</v>
      </c>
      <c r="B780" s="3" t="s">
        <v>19</v>
      </c>
      <c r="C780" s="3">
        <v>50192300</v>
      </c>
      <c r="D780" s="7" t="s">
        <v>1316</v>
      </c>
      <c r="E780" s="3" t="s">
        <v>60</v>
      </c>
      <c r="F780" s="4" t="s">
        <v>1317</v>
      </c>
    </row>
    <row r="781" spans="1:6" ht="41.4">
      <c r="A781" s="3">
        <v>8</v>
      </c>
      <c r="B781" s="3" t="s">
        <v>19</v>
      </c>
      <c r="C781" s="3">
        <v>50192300</v>
      </c>
      <c r="D781" s="7" t="s">
        <v>5235</v>
      </c>
      <c r="E781" s="3" t="s">
        <v>60</v>
      </c>
      <c r="F781" s="4" t="s">
        <v>5236</v>
      </c>
    </row>
    <row r="782" spans="1:6" ht="151.80000000000001">
      <c r="A782" s="3">
        <v>8</v>
      </c>
      <c r="B782" s="3" t="s">
        <v>19</v>
      </c>
      <c r="C782" s="3">
        <v>50161814</v>
      </c>
      <c r="D782" s="7" t="s">
        <v>1318</v>
      </c>
      <c r="E782" s="3" t="s">
        <v>557</v>
      </c>
      <c r="F782" s="4" t="s">
        <v>5237</v>
      </c>
    </row>
    <row r="783" spans="1:6" ht="165.6">
      <c r="A783" s="3">
        <v>8</v>
      </c>
      <c r="B783" s="3" t="s">
        <v>19</v>
      </c>
      <c r="C783" s="3">
        <v>50161814</v>
      </c>
      <c r="D783" s="7" t="s">
        <v>1320</v>
      </c>
      <c r="E783" s="3" t="s">
        <v>72</v>
      </c>
      <c r="F783" s="4" t="s">
        <v>1321</v>
      </c>
    </row>
    <row r="784" spans="1:6" ht="124.2">
      <c r="A784" s="3">
        <v>8</v>
      </c>
      <c r="B784" s="3" t="s">
        <v>19</v>
      </c>
      <c r="C784" s="3">
        <v>11101518</v>
      </c>
      <c r="D784" s="7" t="s">
        <v>1322</v>
      </c>
      <c r="E784" s="3" t="s">
        <v>72</v>
      </c>
      <c r="F784" s="4" t="s">
        <v>5238</v>
      </c>
    </row>
    <row r="785" spans="1:6" ht="41.4">
      <c r="A785" s="3">
        <v>8</v>
      </c>
      <c r="B785" s="3" t="s">
        <v>19</v>
      </c>
      <c r="C785" s="3">
        <v>48101802</v>
      </c>
      <c r="D785" s="7" t="s">
        <v>1324</v>
      </c>
      <c r="E785" s="3" t="s">
        <v>60</v>
      </c>
      <c r="F785" s="4" t="s">
        <v>5239</v>
      </c>
    </row>
    <row r="786" spans="1:6" ht="289.8">
      <c r="A786" s="3">
        <v>8</v>
      </c>
      <c r="B786" s="3" t="s">
        <v>19</v>
      </c>
      <c r="C786" s="3">
        <v>50131704</v>
      </c>
      <c r="D786" s="7" t="s">
        <v>1326</v>
      </c>
      <c r="E786" s="3" t="s">
        <v>72</v>
      </c>
      <c r="F786" s="4" t="s">
        <v>5240</v>
      </c>
    </row>
    <row r="787" spans="1:6" ht="234.6">
      <c r="A787" s="3">
        <v>8</v>
      </c>
      <c r="B787" s="3" t="s">
        <v>19</v>
      </c>
      <c r="C787" s="3">
        <v>50131704</v>
      </c>
      <c r="D787" s="7" t="s">
        <v>1328</v>
      </c>
      <c r="E787" s="3" t="s">
        <v>72</v>
      </c>
      <c r="F787" s="4" t="s">
        <v>5241</v>
      </c>
    </row>
    <row r="788" spans="1:6" ht="27.6">
      <c r="A788" s="3">
        <v>9</v>
      </c>
      <c r="B788" s="3" t="s">
        <v>21</v>
      </c>
      <c r="C788" s="3">
        <v>12352107</v>
      </c>
      <c r="D788" s="7" t="s">
        <v>1339</v>
      </c>
      <c r="E788" s="3" t="s">
        <v>557</v>
      </c>
      <c r="F788" s="4" t="s">
        <v>5242</v>
      </c>
    </row>
    <row r="789" spans="1:6" ht="69">
      <c r="A789" s="3">
        <v>9</v>
      </c>
      <c r="B789" s="3" t="s">
        <v>21</v>
      </c>
      <c r="C789" s="3">
        <v>51102710</v>
      </c>
      <c r="D789" s="7" t="s">
        <v>1341</v>
      </c>
      <c r="E789" s="3" t="s">
        <v>50</v>
      </c>
      <c r="F789" s="4" t="s">
        <v>5243</v>
      </c>
    </row>
    <row r="790" spans="1:6" ht="41.4">
      <c r="A790" s="3">
        <v>9</v>
      </c>
      <c r="B790" s="3" t="s">
        <v>21</v>
      </c>
      <c r="C790" s="3">
        <v>50171800</v>
      </c>
      <c r="D790" s="7" t="s">
        <v>1343</v>
      </c>
      <c r="E790" s="3" t="s">
        <v>557</v>
      </c>
      <c r="F790" s="4" t="s">
        <v>3830</v>
      </c>
    </row>
    <row r="791" spans="1:6" ht="41.4">
      <c r="A791" s="3">
        <v>9</v>
      </c>
      <c r="B791" s="3" t="s">
        <v>21</v>
      </c>
      <c r="C791" s="3">
        <v>12162201</v>
      </c>
      <c r="D791" s="7" t="s">
        <v>1345</v>
      </c>
      <c r="E791" s="3" t="s">
        <v>557</v>
      </c>
      <c r="F791" s="4" t="s">
        <v>1346</v>
      </c>
    </row>
    <row r="792" spans="1:6" ht="69">
      <c r="A792" s="3">
        <v>9</v>
      </c>
      <c r="B792" s="3" t="s">
        <v>21</v>
      </c>
      <c r="C792" s="3">
        <v>51241204</v>
      </c>
      <c r="D792" s="7" t="s">
        <v>1347</v>
      </c>
      <c r="E792" s="3" t="s">
        <v>72</v>
      </c>
      <c r="F792" s="4" t="s">
        <v>3831</v>
      </c>
    </row>
    <row r="793" spans="1:6" ht="55.2">
      <c r="A793" s="3">
        <v>9</v>
      </c>
      <c r="B793" s="3" t="s">
        <v>21</v>
      </c>
      <c r="C793" s="3">
        <v>41116105</v>
      </c>
      <c r="D793" s="7" t="s">
        <v>1349</v>
      </c>
      <c r="E793" s="3" t="s">
        <v>557</v>
      </c>
      <c r="F793" s="4" t="s">
        <v>3832</v>
      </c>
    </row>
    <row r="794" spans="1:6" ht="41.4">
      <c r="A794" s="3">
        <v>9</v>
      </c>
      <c r="B794" s="3" t="s">
        <v>21</v>
      </c>
      <c r="C794" s="3">
        <v>41116105</v>
      </c>
      <c r="D794" s="7" t="s">
        <v>1353</v>
      </c>
      <c r="E794" s="3" t="s">
        <v>557</v>
      </c>
      <c r="F794" s="4" t="s">
        <v>5244</v>
      </c>
    </row>
    <row r="795" spans="1:6" ht="69">
      <c r="A795" s="3">
        <v>9</v>
      </c>
      <c r="B795" s="3" t="s">
        <v>21</v>
      </c>
      <c r="C795" s="3">
        <v>41116105</v>
      </c>
      <c r="D795" s="7" t="s">
        <v>1357</v>
      </c>
      <c r="E795" s="3" t="s">
        <v>557</v>
      </c>
      <c r="F795" s="4" t="s">
        <v>5245</v>
      </c>
    </row>
    <row r="796" spans="1:6" ht="55.2">
      <c r="A796" s="3">
        <v>9</v>
      </c>
      <c r="B796" s="3" t="s">
        <v>21</v>
      </c>
      <c r="C796" s="3">
        <v>41116105</v>
      </c>
      <c r="D796" s="7" t="s">
        <v>3836</v>
      </c>
      <c r="E796" s="3" t="s">
        <v>50</v>
      </c>
      <c r="F796" s="4" t="s">
        <v>5246</v>
      </c>
    </row>
    <row r="797" spans="1:6" ht="69">
      <c r="A797" s="3">
        <v>9</v>
      </c>
      <c r="B797" s="3" t="s">
        <v>21</v>
      </c>
      <c r="C797" s="3">
        <v>12352106</v>
      </c>
      <c r="D797" s="7" t="s">
        <v>1361</v>
      </c>
      <c r="E797" s="3" t="s">
        <v>557</v>
      </c>
      <c r="F797" s="4" t="s">
        <v>3838</v>
      </c>
    </row>
    <row r="798" spans="1:6" ht="41.4">
      <c r="A798" s="3">
        <v>9</v>
      </c>
      <c r="B798" s="3" t="s">
        <v>21</v>
      </c>
      <c r="C798" s="3">
        <v>51241201</v>
      </c>
      <c r="D798" s="7" t="s">
        <v>1363</v>
      </c>
      <c r="E798" s="3" t="s">
        <v>557</v>
      </c>
      <c r="F798" s="4" t="s">
        <v>5247</v>
      </c>
    </row>
    <row r="799" spans="1:6" ht="96.6">
      <c r="A799" s="3">
        <v>9</v>
      </c>
      <c r="B799" s="3" t="s">
        <v>21</v>
      </c>
      <c r="C799" s="3">
        <v>41116129</v>
      </c>
      <c r="D799" s="7" t="s">
        <v>1369</v>
      </c>
      <c r="E799" s="3" t="s">
        <v>557</v>
      </c>
      <c r="F799" s="4" t="s">
        <v>3842</v>
      </c>
    </row>
    <row r="800" spans="1:6" ht="69">
      <c r="A800" s="3">
        <v>9</v>
      </c>
      <c r="B800" s="3" t="s">
        <v>21</v>
      </c>
      <c r="C800" s="3">
        <v>41116129</v>
      </c>
      <c r="D800" s="7" t="s">
        <v>1373</v>
      </c>
      <c r="E800" s="3" t="s">
        <v>557</v>
      </c>
      <c r="F800" s="4" t="s">
        <v>3843</v>
      </c>
    </row>
    <row r="801" spans="1:6" ht="41.4">
      <c r="A801" s="3">
        <v>9</v>
      </c>
      <c r="B801" s="3" t="s">
        <v>21</v>
      </c>
      <c r="C801" s="3">
        <v>41106204</v>
      </c>
      <c r="D801" s="7" t="s">
        <v>1376</v>
      </c>
      <c r="E801" s="3" t="s">
        <v>72</v>
      </c>
      <c r="F801" s="4" t="s">
        <v>3844</v>
      </c>
    </row>
    <row r="802" spans="1:6" ht="138">
      <c r="A802" s="3">
        <v>9</v>
      </c>
      <c r="B802" s="3" t="s">
        <v>21</v>
      </c>
      <c r="C802" s="3">
        <v>12352104</v>
      </c>
      <c r="D802" s="7" t="s">
        <v>1380</v>
      </c>
      <c r="E802" s="3" t="s">
        <v>50</v>
      </c>
      <c r="F802" s="4" t="s">
        <v>3846</v>
      </c>
    </row>
    <row r="803" spans="1:6" ht="27.6">
      <c r="A803" s="3">
        <v>9</v>
      </c>
      <c r="B803" s="3" t="s">
        <v>21</v>
      </c>
      <c r="C803" s="3">
        <v>41121800</v>
      </c>
      <c r="D803" s="7" t="s">
        <v>1390</v>
      </c>
      <c r="E803" s="3" t="s">
        <v>60</v>
      </c>
      <c r="F803" s="4" t="s">
        <v>3847</v>
      </c>
    </row>
    <row r="804" spans="1:6">
      <c r="A804" s="3">
        <v>9</v>
      </c>
      <c r="B804" s="3" t="s">
        <v>21</v>
      </c>
      <c r="C804" s="3">
        <v>41121800</v>
      </c>
      <c r="D804" s="7" t="s">
        <v>1396</v>
      </c>
      <c r="E804" s="3" t="s">
        <v>60</v>
      </c>
      <c r="F804" s="4" t="s">
        <v>5248</v>
      </c>
    </row>
    <row r="805" spans="1:6" ht="27.6">
      <c r="A805" s="3">
        <v>9</v>
      </c>
      <c r="B805" s="3" t="s">
        <v>21</v>
      </c>
      <c r="C805" s="3">
        <v>41121800</v>
      </c>
      <c r="D805" s="7" t="s">
        <v>1398</v>
      </c>
      <c r="E805" s="3" t="s">
        <v>60</v>
      </c>
      <c r="F805" s="4" t="s">
        <v>5249</v>
      </c>
    </row>
    <row r="806" spans="1:6">
      <c r="A806" s="3">
        <v>9</v>
      </c>
      <c r="B806" s="3" t="s">
        <v>21</v>
      </c>
      <c r="C806" s="3">
        <v>41121800</v>
      </c>
      <c r="D806" s="7" t="s">
        <v>1400</v>
      </c>
      <c r="E806" s="3" t="s">
        <v>60</v>
      </c>
      <c r="F806" s="4" t="s">
        <v>5250</v>
      </c>
    </row>
    <row r="807" spans="1:6">
      <c r="A807" s="3">
        <v>9</v>
      </c>
      <c r="B807" s="3" t="s">
        <v>21</v>
      </c>
      <c r="C807" s="3">
        <v>41121800</v>
      </c>
      <c r="D807" s="7" t="s">
        <v>1402</v>
      </c>
      <c r="E807" s="3" t="s">
        <v>60</v>
      </c>
      <c r="F807" s="4" t="s">
        <v>5250</v>
      </c>
    </row>
    <row r="808" spans="1:6">
      <c r="A808" s="3">
        <v>9</v>
      </c>
      <c r="B808" s="3" t="s">
        <v>21</v>
      </c>
      <c r="C808" s="3">
        <v>41121804</v>
      </c>
      <c r="D808" s="7" t="s">
        <v>1406</v>
      </c>
      <c r="E808" s="3" t="s">
        <v>60</v>
      </c>
      <c r="F808" s="4" t="s">
        <v>5251</v>
      </c>
    </row>
    <row r="809" spans="1:6">
      <c r="A809" s="3">
        <v>9</v>
      </c>
      <c r="B809" s="3" t="s">
        <v>21</v>
      </c>
      <c r="C809" s="3">
        <v>41121804</v>
      </c>
      <c r="D809" s="7" t="s">
        <v>5252</v>
      </c>
      <c r="E809" s="3" t="s">
        <v>60</v>
      </c>
      <c r="F809" s="4" t="s">
        <v>5253</v>
      </c>
    </row>
    <row r="810" spans="1:6">
      <c r="A810" s="3">
        <v>9</v>
      </c>
      <c r="B810" s="3" t="s">
        <v>21</v>
      </c>
      <c r="C810" s="3">
        <v>41122401</v>
      </c>
      <c r="D810" s="7" t="s">
        <v>3853</v>
      </c>
      <c r="E810" s="3" t="s">
        <v>60</v>
      </c>
      <c r="F810" s="4" t="s">
        <v>1409</v>
      </c>
    </row>
    <row r="811" spans="1:6" ht="138">
      <c r="A811" s="3">
        <v>9</v>
      </c>
      <c r="B811" s="3" t="s">
        <v>21</v>
      </c>
      <c r="C811" s="3">
        <v>13111000</v>
      </c>
      <c r="D811" s="7" t="s">
        <v>1410</v>
      </c>
      <c r="E811" s="3" t="s">
        <v>557</v>
      </c>
      <c r="F811" s="4" t="s">
        <v>5254</v>
      </c>
    </row>
    <row r="812" spans="1:6">
      <c r="A812" s="3">
        <v>9</v>
      </c>
      <c r="B812" s="3" t="s">
        <v>21</v>
      </c>
      <c r="C812" s="3">
        <v>12352303</v>
      </c>
      <c r="D812" s="7" t="s">
        <v>1412</v>
      </c>
      <c r="E812" s="3" t="s">
        <v>557</v>
      </c>
      <c r="F812" s="4" t="s">
        <v>5255</v>
      </c>
    </row>
    <row r="813" spans="1:6" ht="55.2">
      <c r="A813" s="3">
        <v>9</v>
      </c>
      <c r="B813" s="3" t="s">
        <v>21</v>
      </c>
      <c r="C813" s="3">
        <v>41101502</v>
      </c>
      <c r="D813" s="7" t="s">
        <v>1414</v>
      </c>
      <c r="E813" s="3" t="s">
        <v>111</v>
      </c>
      <c r="F813" s="4" t="s">
        <v>3855</v>
      </c>
    </row>
    <row r="814" spans="1:6">
      <c r="A814" s="3">
        <v>9</v>
      </c>
      <c r="B814" s="3" t="s">
        <v>21</v>
      </c>
      <c r="C814" s="3">
        <v>41121809</v>
      </c>
      <c r="D814" s="7" t="s">
        <v>1417</v>
      </c>
      <c r="E814" s="3" t="s">
        <v>60</v>
      </c>
      <c r="F814" s="4" t="s">
        <v>1418</v>
      </c>
    </row>
    <row r="815" spans="1:6" ht="27.6">
      <c r="A815" s="3">
        <v>9</v>
      </c>
      <c r="B815" s="3" t="s">
        <v>21</v>
      </c>
      <c r="C815" s="3">
        <v>41122101</v>
      </c>
      <c r="D815" s="7" t="s">
        <v>1419</v>
      </c>
      <c r="E815" s="3" t="s">
        <v>65</v>
      </c>
      <c r="F815" s="4" t="s">
        <v>5256</v>
      </c>
    </row>
    <row r="816" spans="1:6" ht="27.6">
      <c r="A816" s="3">
        <v>9</v>
      </c>
      <c r="B816" s="3" t="s">
        <v>21</v>
      </c>
      <c r="C816" s="3">
        <v>41122101</v>
      </c>
      <c r="D816" s="7" t="s">
        <v>1421</v>
      </c>
      <c r="E816" s="3" t="s">
        <v>60</v>
      </c>
      <c r="F816" s="4" t="s">
        <v>1422</v>
      </c>
    </row>
    <row r="817" spans="1:6" ht="27.6">
      <c r="A817" s="3">
        <v>9</v>
      </c>
      <c r="B817" s="3" t="s">
        <v>21</v>
      </c>
      <c r="C817" s="3">
        <v>41122101</v>
      </c>
      <c r="D817" s="7" t="s">
        <v>1423</v>
      </c>
      <c r="E817" s="3" t="s">
        <v>60</v>
      </c>
      <c r="F817" s="4" t="s">
        <v>3857</v>
      </c>
    </row>
    <row r="818" spans="1:6" ht="138">
      <c r="A818" s="3">
        <v>9</v>
      </c>
      <c r="B818" s="3" t="s">
        <v>21</v>
      </c>
      <c r="C818" s="3">
        <v>41116129</v>
      </c>
      <c r="D818" s="7" t="s">
        <v>1425</v>
      </c>
      <c r="E818" s="3" t="s">
        <v>557</v>
      </c>
      <c r="F818" s="4" t="s">
        <v>3858</v>
      </c>
    </row>
    <row r="819" spans="1:6" ht="82.8">
      <c r="A819" s="3">
        <v>9</v>
      </c>
      <c r="B819" s="3" t="s">
        <v>21</v>
      </c>
      <c r="C819" s="3">
        <v>41116129</v>
      </c>
      <c r="D819" s="7" t="s">
        <v>1427</v>
      </c>
      <c r="E819" s="3" t="s">
        <v>557</v>
      </c>
      <c r="F819" s="4" t="s">
        <v>3859</v>
      </c>
    </row>
    <row r="820" spans="1:6" ht="82.8">
      <c r="A820" s="3">
        <v>9</v>
      </c>
      <c r="B820" s="3" t="s">
        <v>21</v>
      </c>
      <c r="C820" s="3">
        <v>41116129</v>
      </c>
      <c r="D820" s="7" t="s">
        <v>1429</v>
      </c>
      <c r="E820" s="3" t="s">
        <v>557</v>
      </c>
      <c r="F820" s="4" t="s">
        <v>3860</v>
      </c>
    </row>
    <row r="821" spans="1:6" ht="27.6">
      <c r="A821" s="3">
        <v>9</v>
      </c>
      <c r="B821" s="3" t="s">
        <v>21</v>
      </c>
      <c r="C821" s="3">
        <v>41121800</v>
      </c>
      <c r="D821" s="7" t="s">
        <v>1431</v>
      </c>
      <c r="E821" s="3" t="s">
        <v>60</v>
      </c>
      <c r="F821" s="4" t="s">
        <v>3861</v>
      </c>
    </row>
    <row r="822" spans="1:6" ht="41.4">
      <c r="A822" s="3">
        <v>9</v>
      </c>
      <c r="B822" s="3" t="s">
        <v>21</v>
      </c>
      <c r="C822" s="3">
        <v>40161809</v>
      </c>
      <c r="D822" s="7" t="s">
        <v>1437</v>
      </c>
      <c r="E822" s="3" t="s">
        <v>65</v>
      </c>
      <c r="F822" s="4" t="s">
        <v>3862</v>
      </c>
    </row>
    <row r="823" spans="1:6" ht="27.6">
      <c r="A823" s="3">
        <v>9</v>
      </c>
      <c r="B823" s="3" t="s">
        <v>21</v>
      </c>
      <c r="C823" s="3">
        <v>47131605</v>
      </c>
      <c r="D823" s="7" t="s">
        <v>1439</v>
      </c>
      <c r="E823" s="3" t="s">
        <v>60</v>
      </c>
      <c r="F823" s="4" t="s">
        <v>3865</v>
      </c>
    </row>
    <row r="824" spans="1:6" ht="41.4">
      <c r="A824" s="3">
        <v>9</v>
      </c>
      <c r="B824" s="3" t="s">
        <v>21</v>
      </c>
      <c r="C824" s="3">
        <v>24101510</v>
      </c>
      <c r="D824" s="7" t="s">
        <v>1441</v>
      </c>
      <c r="E824" s="3" t="s">
        <v>557</v>
      </c>
      <c r="F824" s="4" t="s">
        <v>5257</v>
      </c>
    </row>
    <row r="825" spans="1:6" ht="41.4">
      <c r="A825" s="3">
        <v>9</v>
      </c>
      <c r="B825" s="3" t="s">
        <v>21</v>
      </c>
      <c r="C825" s="3">
        <v>51191802</v>
      </c>
      <c r="D825" s="7" t="s">
        <v>1451</v>
      </c>
      <c r="E825" s="3" t="s">
        <v>557</v>
      </c>
      <c r="F825" s="4" t="s">
        <v>5258</v>
      </c>
    </row>
    <row r="826" spans="1:6" ht="41.4">
      <c r="A826" s="3">
        <v>9</v>
      </c>
      <c r="B826" s="3" t="s">
        <v>21</v>
      </c>
      <c r="C826" s="3">
        <v>41103206</v>
      </c>
      <c r="D826" s="7" t="s">
        <v>3873</v>
      </c>
      <c r="E826" s="3" t="s">
        <v>5259</v>
      </c>
      <c r="F826" s="4" t="s">
        <v>3874</v>
      </c>
    </row>
    <row r="827" spans="1:6" ht="41.4">
      <c r="A827" s="3">
        <v>9</v>
      </c>
      <c r="B827" s="3" t="s">
        <v>21</v>
      </c>
      <c r="C827" s="3">
        <v>41116105</v>
      </c>
      <c r="D827" s="7" t="s">
        <v>1457</v>
      </c>
      <c r="E827" s="3" t="s">
        <v>557</v>
      </c>
      <c r="F827" s="4" t="s">
        <v>3875</v>
      </c>
    </row>
    <row r="828" spans="1:6" ht="41.4">
      <c r="A828" s="3">
        <v>9</v>
      </c>
      <c r="B828" s="3" t="s">
        <v>21</v>
      </c>
      <c r="C828" s="3">
        <v>41116105</v>
      </c>
      <c r="D828" s="7" t="s">
        <v>1459</v>
      </c>
      <c r="E828" s="3" t="s">
        <v>557</v>
      </c>
      <c r="F828" s="4" t="s">
        <v>5260</v>
      </c>
    </row>
    <row r="829" spans="1:6" ht="55.2">
      <c r="A829" s="3">
        <v>9</v>
      </c>
      <c r="B829" s="3" t="s">
        <v>21</v>
      </c>
      <c r="C829" s="3">
        <v>41121516</v>
      </c>
      <c r="D829" s="7" t="s">
        <v>3876</v>
      </c>
      <c r="E829" s="3" t="s">
        <v>60</v>
      </c>
      <c r="F829" s="4" t="s">
        <v>3877</v>
      </c>
    </row>
    <row r="830" spans="1:6" ht="41.4">
      <c r="A830" s="3">
        <v>9</v>
      </c>
      <c r="B830" s="3" t="s">
        <v>21</v>
      </c>
      <c r="C830" s="3">
        <v>41121516</v>
      </c>
      <c r="D830" s="7" t="s">
        <v>1463</v>
      </c>
      <c r="E830" s="3" t="s">
        <v>60</v>
      </c>
      <c r="F830" s="4" t="s">
        <v>3878</v>
      </c>
    </row>
    <row r="831" spans="1:6">
      <c r="A831" s="3">
        <v>9</v>
      </c>
      <c r="B831" s="3" t="s">
        <v>21</v>
      </c>
      <c r="C831" s="3">
        <v>41121809</v>
      </c>
      <c r="D831" s="7" t="s">
        <v>3879</v>
      </c>
      <c r="E831" s="3" t="s">
        <v>60</v>
      </c>
      <c r="F831" s="4" t="s">
        <v>1466</v>
      </c>
    </row>
    <row r="832" spans="1:6">
      <c r="A832" s="3">
        <v>9</v>
      </c>
      <c r="B832" s="3" t="s">
        <v>21</v>
      </c>
      <c r="C832" s="3">
        <v>41121809</v>
      </c>
      <c r="D832" s="7" t="s">
        <v>3879</v>
      </c>
      <c r="E832" s="3" t="s">
        <v>60</v>
      </c>
      <c r="F832" s="4" t="s">
        <v>3880</v>
      </c>
    </row>
    <row r="833" spans="1:6">
      <c r="A833" s="3">
        <v>9</v>
      </c>
      <c r="B833" s="3" t="s">
        <v>21</v>
      </c>
      <c r="C833" s="3">
        <v>41121809</v>
      </c>
      <c r="D833" s="7" t="s">
        <v>1469</v>
      </c>
      <c r="E833" s="3" t="s">
        <v>60</v>
      </c>
      <c r="F833" s="4" t="s">
        <v>3881</v>
      </c>
    </row>
    <row r="834" spans="1:6" ht="27.6">
      <c r="A834" s="3">
        <v>9</v>
      </c>
      <c r="B834" s="3" t="s">
        <v>21</v>
      </c>
      <c r="C834" s="3">
        <v>41121801</v>
      </c>
      <c r="D834" s="7" t="s">
        <v>3882</v>
      </c>
      <c r="E834" s="3" t="s">
        <v>60</v>
      </c>
      <c r="F834" s="4" t="s">
        <v>3883</v>
      </c>
    </row>
    <row r="835" spans="1:6" ht="27.6">
      <c r="A835" s="3">
        <v>9</v>
      </c>
      <c r="B835" s="3" t="s">
        <v>21</v>
      </c>
      <c r="C835" s="3">
        <v>41121801</v>
      </c>
      <c r="D835" s="7" t="s">
        <v>1473</v>
      </c>
      <c r="E835" s="3" t="s">
        <v>60</v>
      </c>
      <c r="F835" s="4" t="s">
        <v>3884</v>
      </c>
    </row>
    <row r="836" spans="1:6" ht="27.6">
      <c r="A836" s="3">
        <v>9</v>
      </c>
      <c r="B836" s="3" t="s">
        <v>21</v>
      </c>
      <c r="C836" s="3">
        <v>41122403</v>
      </c>
      <c r="D836" s="7" t="s">
        <v>1477</v>
      </c>
      <c r="E836" s="3" t="s">
        <v>60</v>
      </c>
      <c r="F836" s="4" t="s">
        <v>3885</v>
      </c>
    </row>
    <row r="837" spans="1:6" ht="41.4">
      <c r="A837" s="3">
        <v>9</v>
      </c>
      <c r="B837" s="3" t="s">
        <v>21</v>
      </c>
      <c r="C837" s="3">
        <v>51171623</v>
      </c>
      <c r="D837" s="7" t="s">
        <v>3886</v>
      </c>
      <c r="E837" s="3" t="s">
        <v>60</v>
      </c>
      <c r="F837" s="4" t="s">
        <v>3887</v>
      </c>
    </row>
    <row r="838" spans="1:6" ht="41.4">
      <c r="A838" s="3">
        <v>9</v>
      </c>
      <c r="B838" s="3" t="s">
        <v>21</v>
      </c>
      <c r="C838" s="3">
        <v>41104921</v>
      </c>
      <c r="D838" s="7" t="s">
        <v>1479</v>
      </c>
      <c r="E838" s="3" t="s">
        <v>65</v>
      </c>
      <c r="F838" s="4" t="s">
        <v>3888</v>
      </c>
    </row>
    <row r="839" spans="1:6" ht="69">
      <c r="A839" s="3">
        <v>9</v>
      </c>
      <c r="B839" s="3" t="s">
        <v>21</v>
      </c>
      <c r="C839" s="3">
        <v>40161518</v>
      </c>
      <c r="D839" s="7" t="s">
        <v>1481</v>
      </c>
      <c r="E839" s="3" t="s">
        <v>65</v>
      </c>
      <c r="F839" s="4" t="s">
        <v>3889</v>
      </c>
    </row>
    <row r="840" spans="1:6" ht="41.4">
      <c r="A840" s="3">
        <v>9</v>
      </c>
      <c r="B840" s="3" t="s">
        <v>21</v>
      </c>
      <c r="C840" s="3">
        <v>12352302</v>
      </c>
      <c r="D840" s="7" t="s">
        <v>3890</v>
      </c>
      <c r="E840" s="3" t="s">
        <v>557</v>
      </c>
      <c r="F840" s="4" t="s">
        <v>5261</v>
      </c>
    </row>
    <row r="841" spans="1:6" ht="41.4">
      <c r="A841" s="3">
        <v>9</v>
      </c>
      <c r="B841" s="3" t="s">
        <v>21</v>
      </c>
      <c r="C841" s="3">
        <v>41116105</v>
      </c>
      <c r="D841" s="7" t="s">
        <v>3892</v>
      </c>
      <c r="E841" s="3" t="s">
        <v>557</v>
      </c>
      <c r="F841" s="4" t="s">
        <v>3893</v>
      </c>
    </row>
    <row r="842" spans="1:6">
      <c r="A842" s="3">
        <v>9</v>
      </c>
      <c r="B842" s="3" t="s">
        <v>21</v>
      </c>
      <c r="C842" s="3">
        <v>41121806</v>
      </c>
      <c r="D842" s="7" t="s">
        <v>1491</v>
      </c>
      <c r="E842" s="3" t="s">
        <v>60</v>
      </c>
      <c r="F842" s="4" t="s">
        <v>1492</v>
      </c>
    </row>
    <row r="843" spans="1:6">
      <c r="A843" s="3">
        <v>9</v>
      </c>
      <c r="B843" s="3" t="s">
        <v>21</v>
      </c>
      <c r="C843" s="3">
        <v>41121806</v>
      </c>
      <c r="D843" s="7" t="s">
        <v>1493</v>
      </c>
      <c r="E843" s="3" t="s">
        <v>60</v>
      </c>
      <c r="F843" s="4" t="s">
        <v>1494</v>
      </c>
    </row>
    <row r="844" spans="1:6" ht="41.4">
      <c r="A844" s="3">
        <v>9</v>
      </c>
      <c r="B844" s="3" t="s">
        <v>21</v>
      </c>
      <c r="C844" s="3">
        <v>41116105</v>
      </c>
      <c r="D844" s="7" t="s">
        <v>1495</v>
      </c>
      <c r="E844" s="3" t="s">
        <v>50</v>
      </c>
      <c r="F844" s="4" t="s">
        <v>3899</v>
      </c>
    </row>
    <row r="845" spans="1:6" ht="69">
      <c r="A845" s="3">
        <v>9</v>
      </c>
      <c r="B845" s="3" t="s">
        <v>21</v>
      </c>
      <c r="C845" s="3">
        <v>12191504</v>
      </c>
      <c r="D845" s="7" t="s">
        <v>1501</v>
      </c>
      <c r="E845" s="3" t="s">
        <v>557</v>
      </c>
      <c r="F845" s="4" t="s">
        <v>5262</v>
      </c>
    </row>
    <row r="846" spans="1:6" ht="41.4">
      <c r="A846" s="3">
        <v>9</v>
      </c>
      <c r="B846" s="3" t="s">
        <v>21</v>
      </c>
      <c r="C846" s="3">
        <v>12142103</v>
      </c>
      <c r="D846" s="7" t="s">
        <v>1503</v>
      </c>
      <c r="E846" s="3" t="s">
        <v>557</v>
      </c>
      <c r="F846" s="4" t="s">
        <v>3902</v>
      </c>
    </row>
    <row r="847" spans="1:6" ht="82.8">
      <c r="A847" s="3">
        <v>9</v>
      </c>
      <c r="B847" s="3" t="s">
        <v>21</v>
      </c>
      <c r="C847" s="3">
        <v>12352316</v>
      </c>
      <c r="D847" s="7" t="s">
        <v>3903</v>
      </c>
      <c r="E847" s="3" t="s">
        <v>72</v>
      </c>
      <c r="F847" s="4" t="s">
        <v>3904</v>
      </c>
    </row>
    <row r="848" spans="1:6" ht="69">
      <c r="A848" s="3">
        <v>9</v>
      </c>
      <c r="B848" s="3" t="s">
        <v>21</v>
      </c>
      <c r="C848" s="3">
        <v>12352100</v>
      </c>
      <c r="D848" s="7" t="s">
        <v>1507</v>
      </c>
      <c r="E848" s="3" t="s">
        <v>557</v>
      </c>
      <c r="F848" s="4" t="s">
        <v>3905</v>
      </c>
    </row>
    <row r="849" spans="1:6" ht="96.6">
      <c r="A849" s="3">
        <v>9</v>
      </c>
      <c r="B849" s="3" t="s">
        <v>21</v>
      </c>
      <c r="C849" s="3">
        <v>41104201</v>
      </c>
      <c r="D849" s="7" t="s">
        <v>1509</v>
      </c>
      <c r="E849" s="3" t="s">
        <v>875</v>
      </c>
      <c r="F849" s="4" t="s">
        <v>5263</v>
      </c>
    </row>
    <row r="850" spans="1:6" ht="55.2">
      <c r="A850" s="3">
        <v>9</v>
      </c>
      <c r="B850" s="3" t="s">
        <v>21</v>
      </c>
      <c r="C850" s="3">
        <v>41116104</v>
      </c>
      <c r="D850" s="7" t="s">
        <v>1517</v>
      </c>
      <c r="E850" s="3" t="s">
        <v>60</v>
      </c>
      <c r="F850" s="4" t="s">
        <v>5264</v>
      </c>
    </row>
    <row r="851" spans="1:6" ht="69">
      <c r="A851" s="3">
        <v>9</v>
      </c>
      <c r="B851" s="3" t="s">
        <v>21</v>
      </c>
      <c r="C851" s="3">
        <v>41122107</v>
      </c>
      <c r="D851" s="7" t="s">
        <v>1525</v>
      </c>
      <c r="E851" s="3" t="s">
        <v>111</v>
      </c>
      <c r="F851" s="4" t="s">
        <v>3908</v>
      </c>
    </row>
    <row r="852" spans="1:6" ht="41.4">
      <c r="A852" s="3">
        <v>9</v>
      </c>
      <c r="B852" s="3" t="s">
        <v>21</v>
      </c>
      <c r="C852" s="3">
        <v>41122107</v>
      </c>
      <c r="D852" s="7" t="s">
        <v>1527</v>
      </c>
      <c r="E852" s="3" t="s">
        <v>111</v>
      </c>
      <c r="F852" s="4" t="s">
        <v>3909</v>
      </c>
    </row>
    <row r="853" spans="1:6" ht="69">
      <c r="A853" s="3">
        <v>9</v>
      </c>
      <c r="B853" s="3" t="s">
        <v>21</v>
      </c>
      <c r="C853" s="3">
        <v>41116130</v>
      </c>
      <c r="D853" s="7" t="s">
        <v>1529</v>
      </c>
      <c r="E853" s="3" t="s">
        <v>50</v>
      </c>
      <c r="F853" s="4" t="s">
        <v>5265</v>
      </c>
    </row>
    <row r="854" spans="1:6" ht="41.4">
      <c r="A854" s="3">
        <v>9</v>
      </c>
      <c r="B854" s="3" t="s">
        <v>21</v>
      </c>
      <c r="C854" s="3">
        <v>41116107</v>
      </c>
      <c r="D854" s="7" t="s">
        <v>1531</v>
      </c>
      <c r="E854" s="3" t="s">
        <v>557</v>
      </c>
      <c r="F854" s="4" t="s">
        <v>5266</v>
      </c>
    </row>
    <row r="855" spans="1:6" ht="41.4">
      <c r="A855" s="3">
        <v>9</v>
      </c>
      <c r="B855" s="3" t="s">
        <v>21</v>
      </c>
      <c r="C855" s="3">
        <v>51191907</v>
      </c>
      <c r="D855" s="7" t="s">
        <v>1535</v>
      </c>
      <c r="E855" s="3" t="s">
        <v>557</v>
      </c>
      <c r="F855" s="4" t="s">
        <v>5267</v>
      </c>
    </row>
    <row r="856" spans="1:6">
      <c r="A856" s="3">
        <v>9</v>
      </c>
      <c r="B856" s="3" t="s">
        <v>21</v>
      </c>
      <c r="C856" s="3">
        <v>41121800</v>
      </c>
      <c r="D856" s="7" t="s">
        <v>1537</v>
      </c>
      <c r="E856" s="3" t="s">
        <v>60</v>
      </c>
      <c r="F856" s="4" t="s">
        <v>5268</v>
      </c>
    </row>
    <row r="857" spans="1:6" ht="179.4">
      <c r="A857" s="3">
        <v>9</v>
      </c>
      <c r="B857" s="3" t="s">
        <v>21</v>
      </c>
      <c r="C857" s="3">
        <v>41116105</v>
      </c>
      <c r="D857" s="7" t="s">
        <v>1539</v>
      </c>
      <c r="E857" s="3" t="s">
        <v>60</v>
      </c>
      <c r="F857" s="4" t="s">
        <v>5269</v>
      </c>
    </row>
    <row r="858" spans="1:6" ht="82.8">
      <c r="A858" s="3">
        <v>9</v>
      </c>
      <c r="B858" s="3" t="s">
        <v>21</v>
      </c>
      <c r="C858" s="3">
        <v>12352303</v>
      </c>
      <c r="D858" s="7" t="s">
        <v>1543</v>
      </c>
      <c r="E858" s="3" t="s">
        <v>557</v>
      </c>
      <c r="F858" s="4" t="s">
        <v>3913</v>
      </c>
    </row>
    <row r="859" spans="1:6" ht="82.8">
      <c r="A859" s="3">
        <v>9</v>
      </c>
      <c r="B859" s="3" t="s">
        <v>21</v>
      </c>
      <c r="C859" s="3">
        <v>51102718</v>
      </c>
      <c r="D859" s="7" t="s">
        <v>1545</v>
      </c>
      <c r="E859" s="3" t="s">
        <v>557</v>
      </c>
      <c r="F859" s="4" t="s">
        <v>3914</v>
      </c>
    </row>
    <row r="860" spans="1:6" ht="69">
      <c r="A860" s="3">
        <v>9</v>
      </c>
      <c r="B860" s="3" t="s">
        <v>21</v>
      </c>
      <c r="C860" s="3">
        <v>41116105</v>
      </c>
      <c r="D860" s="7" t="s">
        <v>3915</v>
      </c>
      <c r="E860" s="3" t="s">
        <v>557</v>
      </c>
      <c r="F860" s="4" t="s">
        <v>1548</v>
      </c>
    </row>
    <row r="861" spans="1:6" ht="96.6">
      <c r="A861" s="3">
        <v>9</v>
      </c>
      <c r="B861" s="3" t="s">
        <v>21</v>
      </c>
      <c r="C861" s="3">
        <v>12352102</v>
      </c>
      <c r="D861" s="7" t="s">
        <v>1551</v>
      </c>
      <c r="E861" s="3" t="s">
        <v>557</v>
      </c>
      <c r="F861" s="4" t="s">
        <v>3919</v>
      </c>
    </row>
    <row r="862" spans="1:6" ht="27.6">
      <c r="A862" s="3">
        <v>9</v>
      </c>
      <c r="B862" s="3" t="s">
        <v>21</v>
      </c>
      <c r="C862" s="3">
        <v>14111606</v>
      </c>
      <c r="D862" s="7" t="s">
        <v>1553</v>
      </c>
      <c r="E862" s="3" t="s">
        <v>60</v>
      </c>
      <c r="F862" s="4" t="s">
        <v>5270</v>
      </c>
    </row>
    <row r="863" spans="1:6" ht="41.4">
      <c r="A863" s="3">
        <v>9</v>
      </c>
      <c r="B863" s="3" t="s">
        <v>21</v>
      </c>
      <c r="C863" s="3">
        <v>41116129</v>
      </c>
      <c r="D863" s="7" t="s">
        <v>3921</v>
      </c>
      <c r="E863" s="3" t="s">
        <v>65</v>
      </c>
      <c r="F863" s="4" t="s">
        <v>3922</v>
      </c>
    </row>
    <row r="864" spans="1:6" ht="69">
      <c r="A864" s="3">
        <v>9</v>
      </c>
      <c r="B864" s="3" t="s">
        <v>21</v>
      </c>
      <c r="C864" s="3">
        <v>12141700</v>
      </c>
      <c r="D864" s="7" t="s">
        <v>3923</v>
      </c>
      <c r="E864" s="3" t="s">
        <v>557</v>
      </c>
      <c r="F864" s="4" t="s">
        <v>5271</v>
      </c>
    </row>
    <row r="865" spans="1:6" ht="69">
      <c r="A865" s="3">
        <v>9</v>
      </c>
      <c r="B865" s="3" t="s">
        <v>21</v>
      </c>
      <c r="C865" s="3">
        <v>12141700</v>
      </c>
      <c r="D865" s="7" t="s">
        <v>3925</v>
      </c>
      <c r="E865" s="3" t="s">
        <v>557</v>
      </c>
      <c r="F865" s="4" t="s">
        <v>1562</v>
      </c>
    </row>
    <row r="866" spans="1:6" ht="55.2">
      <c r="A866" s="3">
        <v>9</v>
      </c>
      <c r="B866" s="3" t="s">
        <v>21</v>
      </c>
      <c r="C866" s="3">
        <v>51102709</v>
      </c>
      <c r="D866" s="7" t="s">
        <v>1565</v>
      </c>
      <c r="E866" s="3" t="s">
        <v>50</v>
      </c>
      <c r="F866" s="4" t="s">
        <v>3926</v>
      </c>
    </row>
    <row r="867" spans="1:6" ht="27.6">
      <c r="A867" s="3">
        <v>9</v>
      </c>
      <c r="B867" s="3" t="s">
        <v>21</v>
      </c>
      <c r="C867" s="3">
        <v>41121800</v>
      </c>
      <c r="D867" s="7" t="s">
        <v>1569</v>
      </c>
      <c r="E867" s="3" t="s">
        <v>60</v>
      </c>
      <c r="F867" s="4" t="s">
        <v>1570</v>
      </c>
    </row>
    <row r="868" spans="1:6" ht="179.4">
      <c r="A868" s="3">
        <v>9</v>
      </c>
      <c r="B868" s="3" t="s">
        <v>21</v>
      </c>
      <c r="C868" s="3">
        <v>41116105</v>
      </c>
      <c r="D868" s="7" t="s">
        <v>1571</v>
      </c>
      <c r="E868" s="3" t="s">
        <v>557</v>
      </c>
      <c r="F868" s="4" t="s">
        <v>3928</v>
      </c>
    </row>
    <row r="869" spans="1:6" ht="27.6">
      <c r="A869" s="3">
        <v>9</v>
      </c>
      <c r="B869" s="3" t="s">
        <v>21</v>
      </c>
      <c r="C869" s="3">
        <v>41121805</v>
      </c>
      <c r="D869" s="7" t="s">
        <v>3929</v>
      </c>
      <c r="E869" s="3" t="s">
        <v>60</v>
      </c>
      <c r="F869" s="4" t="s">
        <v>3930</v>
      </c>
    </row>
    <row r="870" spans="1:6">
      <c r="A870" s="3">
        <v>9</v>
      </c>
      <c r="B870" s="3" t="s">
        <v>21</v>
      </c>
      <c r="C870" s="3">
        <v>41122401</v>
      </c>
      <c r="D870" s="7" t="s">
        <v>1581</v>
      </c>
      <c r="E870" s="3" t="s">
        <v>60</v>
      </c>
      <c r="F870" s="4" t="s">
        <v>1582</v>
      </c>
    </row>
    <row r="871" spans="1:6" ht="41.4">
      <c r="A871" s="3">
        <v>9</v>
      </c>
      <c r="B871" s="3" t="s">
        <v>21</v>
      </c>
      <c r="C871" s="3">
        <v>12142100</v>
      </c>
      <c r="D871" s="7" t="s">
        <v>1583</v>
      </c>
      <c r="E871" s="3" t="s">
        <v>557</v>
      </c>
      <c r="F871" s="4" t="s">
        <v>1584</v>
      </c>
    </row>
    <row r="872" spans="1:6" ht="55.2">
      <c r="A872" s="3">
        <v>9</v>
      </c>
      <c r="B872" s="3" t="s">
        <v>21</v>
      </c>
      <c r="C872" s="3">
        <v>12161700</v>
      </c>
      <c r="D872" s="7" t="s">
        <v>1607</v>
      </c>
      <c r="E872" s="3" t="s">
        <v>557</v>
      </c>
      <c r="F872" s="4" t="s">
        <v>5272</v>
      </c>
    </row>
    <row r="873" spans="1:6" ht="55.2">
      <c r="A873" s="3">
        <v>9</v>
      </c>
      <c r="B873" s="3" t="s">
        <v>21</v>
      </c>
      <c r="C873" s="3">
        <v>12161700</v>
      </c>
      <c r="D873" s="7" t="s">
        <v>1609</v>
      </c>
      <c r="E873" s="3" t="s">
        <v>557</v>
      </c>
      <c r="F873" s="4" t="s">
        <v>5273</v>
      </c>
    </row>
    <row r="874" spans="1:6" ht="55.2">
      <c r="A874" s="3">
        <v>9</v>
      </c>
      <c r="B874" s="3" t="s">
        <v>21</v>
      </c>
      <c r="C874" s="3">
        <v>12161700</v>
      </c>
      <c r="D874" s="7" t="s">
        <v>1611</v>
      </c>
      <c r="E874" s="3" t="s">
        <v>557</v>
      </c>
      <c r="F874" s="4" t="s">
        <v>5274</v>
      </c>
    </row>
    <row r="875" spans="1:6" ht="82.8">
      <c r="A875" s="3">
        <v>9</v>
      </c>
      <c r="B875" s="3" t="s">
        <v>21</v>
      </c>
      <c r="C875" s="3">
        <v>12161700</v>
      </c>
      <c r="D875" s="7" t="s">
        <v>3944</v>
      </c>
      <c r="E875" s="3" t="s">
        <v>557</v>
      </c>
      <c r="F875" s="4" t="s">
        <v>5275</v>
      </c>
    </row>
    <row r="876" spans="1:6" ht="41.4">
      <c r="A876" s="3">
        <v>9</v>
      </c>
      <c r="B876" s="3" t="s">
        <v>21</v>
      </c>
      <c r="C876" s="3">
        <v>41104201</v>
      </c>
      <c r="D876" s="7" t="s">
        <v>1615</v>
      </c>
      <c r="E876" s="3" t="s">
        <v>1616</v>
      </c>
      <c r="F876" s="4" t="s">
        <v>3946</v>
      </c>
    </row>
    <row r="877" spans="1:6" ht="151.80000000000001">
      <c r="A877" s="3">
        <v>9</v>
      </c>
      <c r="B877" s="3" t="s">
        <v>21</v>
      </c>
      <c r="C877" s="3">
        <v>41116105</v>
      </c>
      <c r="D877" s="7" t="s">
        <v>1618</v>
      </c>
      <c r="E877" s="3" t="s">
        <v>72</v>
      </c>
      <c r="F877" s="4" t="s">
        <v>3947</v>
      </c>
    </row>
    <row r="878" spans="1:6" ht="41.4">
      <c r="A878" s="3">
        <v>9</v>
      </c>
      <c r="B878" s="3" t="s">
        <v>21</v>
      </c>
      <c r="C878" s="3">
        <v>51211624</v>
      </c>
      <c r="D878" s="7" t="s">
        <v>1620</v>
      </c>
      <c r="E878" s="3" t="s">
        <v>557</v>
      </c>
      <c r="F878" s="4" t="s">
        <v>3948</v>
      </c>
    </row>
    <row r="879" spans="1:6" ht="41.4">
      <c r="A879" s="3">
        <v>9</v>
      </c>
      <c r="B879" s="3" t="s">
        <v>21</v>
      </c>
      <c r="C879" s="3">
        <v>41116105</v>
      </c>
      <c r="D879" s="7" t="s">
        <v>1622</v>
      </c>
      <c r="E879" s="3" t="s">
        <v>557</v>
      </c>
      <c r="F879" s="4" t="s">
        <v>3949</v>
      </c>
    </row>
    <row r="880" spans="1:6" ht="41.4">
      <c r="A880" s="3">
        <v>9</v>
      </c>
      <c r="B880" s="3" t="s">
        <v>21</v>
      </c>
      <c r="C880" s="3">
        <v>51131503</v>
      </c>
      <c r="D880" s="7" t="s">
        <v>1624</v>
      </c>
      <c r="E880" s="3" t="s">
        <v>557</v>
      </c>
      <c r="F880" s="4" t="s">
        <v>5276</v>
      </c>
    </row>
    <row r="881" spans="1:6" ht="27.6">
      <c r="A881" s="3">
        <v>9</v>
      </c>
      <c r="B881" s="3" t="s">
        <v>21</v>
      </c>
      <c r="C881" s="3">
        <v>41116105</v>
      </c>
      <c r="D881" s="7" t="s">
        <v>1626</v>
      </c>
      <c r="E881" s="3" t="s">
        <v>557</v>
      </c>
      <c r="F881" s="4" t="s">
        <v>1627</v>
      </c>
    </row>
    <row r="882" spans="1:6" ht="41.4">
      <c r="A882" s="3">
        <v>9</v>
      </c>
      <c r="B882" s="3" t="s">
        <v>21</v>
      </c>
      <c r="C882" s="3">
        <v>11101709</v>
      </c>
      <c r="D882" s="7" t="s">
        <v>3951</v>
      </c>
      <c r="E882" s="3" t="s">
        <v>557</v>
      </c>
      <c r="F882" s="4" t="s">
        <v>5277</v>
      </c>
    </row>
    <row r="883" spans="1:6">
      <c r="A883" s="3">
        <v>9</v>
      </c>
      <c r="B883" s="3" t="s">
        <v>21</v>
      </c>
      <c r="C883" s="3">
        <v>41112213</v>
      </c>
      <c r="D883" s="7" t="s">
        <v>1630</v>
      </c>
      <c r="E883" s="3" t="s">
        <v>60</v>
      </c>
      <c r="F883" s="4" t="s">
        <v>1631</v>
      </c>
    </row>
    <row r="884" spans="1:6" ht="69">
      <c r="A884" s="3">
        <v>9</v>
      </c>
      <c r="B884" s="3" t="s">
        <v>21</v>
      </c>
      <c r="C884" s="3">
        <v>12161503</v>
      </c>
      <c r="D884" s="7" t="s">
        <v>1632</v>
      </c>
      <c r="E884" s="3" t="s">
        <v>65</v>
      </c>
      <c r="F884" s="4" t="s">
        <v>3953</v>
      </c>
    </row>
    <row r="885" spans="1:6" ht="27.6">
      <c r="A885" s="3">
        <v>9</v>
      </c>
      <c r="B885" s="3" t="s">
        <v>21</v>
      </c>
      <c r="C885" s="3">
        <v>12161503</v>
      </c>
      <c r="D885" s="7" t="s">
        <v>3954</v>
      </c>
      <c r="E885" s="3" t="s">
        <v>65</v>
      </c>
      <c r="F885" s="4" t="s">
        <v>1635</v>
      </c>
    </row>
    <row r="886" spans="1:6" ht="27.6">
      <c r="A886" s="3">
        <v>9</v>
      </c>
      <c r="B886" s="3" t="s">
        <v>21</v>
      </c>
      <c r="C886" s="3">
        <v>12161503</v>
      </c>
      <c r="D886" s="7" t="s">
        <v>1636</v>
      </c>
      <c r="E886" s="3" t="s">
        <v>65</v>
      </c>
      <c r="F886" s="4" t="s">
        <v>3955</v>
      </c>
    </row>
    <row r="887" spans="1:6" ht="41.4">
      <c r="A887" s="3">
        <v>9</v>
      </c>
      <c r="B887" s="3" t="s">
        <v>21</v>
      </c>
      <c r="C887" s="3">
        <v>41113034</v>
      </c>
      <c r="D887" s="7" t="s">
        <v>1640</v>
      </c>
      <c r="E887" s="3" t="s">
        <v>65</v>
      </c>
      <c r="F887" s="4" t="s">
        <v>1641</v>
      </c>
    </row>
    <row r="888" spans="1:6" ht="27.6">
      <c r="A888" s="3">
        <v>9</v>
      </c>
      <c r="B888" s="3" t="s">
        <v>21</v>
      </c>
      <c r="C888" s="3">
        <v>41121802</v>
      </c>
      <c r="D888" s="7" t="s">
        <v>1642</v>
      </c>
      <c r="E888" s="3" t="s">
        <v>60</v>
      </c>
      <c r="F888" s="4" t="s">
        <v>1643</v>
      </c>
    </row>
    <row r="889" spans="1:6" ht="27.6">
      <c r="A889" s="3">
        <v>9</v>
      </c>
      <c r="B889" s="3" t="s">
        <v>21</v>
      </c>
      <c r="C889" s="3">
        <v>41121802</v>
      </c>
      <c r="D889" s="7" t="s">
        <v>1644</v>
      </c>
      <c r="E889" s="3" t="s">
        <v>60</v>
      </c>
      <c r="F889" s="4" t="s">
        <v>1645</v>
      </c>
    </row>
    <row r="890" spans="1:6" ht="27.6">
      <c r="A890" s="3">
        <v>9</v>
      </c>
      <c r="B890" s="3" t="s">
        <v>21</v>
      </c>
      <c r="C890" s="3">
        <v>41121800</v>
      </c>
      <c r="D890" s="7" t="s">
        <v>1646</v>
      </c>
      <c r="E890" s="3" t="s">
        <v>60</v>
      </c>
      <c r="F890" s="4" t="s">
        <v>1647</v>
      </c>
    </row>
    <row r="891" spans="1:6" ht="27.6">
      <c r="A891" s="3">
        <v>9</v>
      </c>
      <c r="B891" s="3" t="s">
        <v>21</v>
      </c>
      <c r="C891" s="3">
        <v>41121800</v>
      </c>
      <c r="D891" s="7" t="s">
        <v>1648</v>
      </c>
      <c r="E891" s="3" t="s">
        <v>60</v>
      </c>
      <c r="F891" s="4" t="s">
        <v>1649</v>
      </c>
    </row>
    <row r="892" spans="1:6" ht="27.6">
      <c r="A892" s="3">
        <v>9</v>
      </c>
      <c r="B892" s="3" t="s">
        <v>21</v>
      </c>
      <c r="C892" s="3">
        <v>41121800</v>
      </c>
      <c r="D892" s="7" t="s">
        <v>1650</v>
      </c>
      <c r="E892" s="3" t="s">
        <v>60</v>
      </c>
      <c r="F892" s="4" t="s">
        <v>1651</v>
      </c>
    </row>
    <row r="893" spans="1:6" ht="27.6">
      <c r="A893" s="3">
        <v>9</v>
      </c>
      <c r="B893" s="3" t="s">
        <v>21</v>
      </c>
      <c r="C893" s="3">
        <v>41121800</v>
      </c>
      <c r="D893" s="7" t="s">
        <v>1652</v>
      </c>
      <c r="E893" s="3" t="s">
        <v>60</v>
      </c>
      <c r="F893" s="4" t="s">
        <v>3956</v>
      </c>
    </row>
    <row r="894" spans="1:6" ht="27.6">
      <c r="A894" s="3">
        <v>9</v>
      </c>
      <c r="B894" s="3" t="s">
        <v>21</v>
      </c>
      <c r="C894" s="3">
        <v>41121800</v>
      </c>
      <c r="D894" s="7" t="s">
        <v>1654</v>
      </c>
      <c r="E894" s="3" t="s">
        <v>60</v>
      </c>
      <c r="F894" s="4" t="s">
        <v>3957</v>
      </c>
    </row>
    <row r="895" spans="1:6" ht="27.6">
      <c r="A895" s="3">
        <v>9</v>
      </c>
      <c r="B895" s="3" t="s">
        <v>21</v>
      </c>
      <c r="C895" s="3">
        <v>41121800</v>
      </c>
      <c r="D895" s="7" t="s">
        <v>1656</v>
      </c>
      <c r="E895" s="3" t="s">
        <v>60</v>
      </c>
      <c r="F895" s="4" t="s">
        <v>3958</v>
      </c>
    </row>
    <row r="896" spans="1:6" ht="27.6">
      <c r="A896" s="3">
        <v>9</v>
      </c>
      <c r="B896" s="3" t="s">
        <v>21</v>
      </c>
      <c r="C896" s="3">
        <v>41121800</v>
      </c>
      <c r="D896" s="7" t="s">
        <v>1658</v>
      </c>
      <c r="E896" s="3" t="s">
        <v>60</v>
      </c>
      <c r="F896" s="4" t="s">
        <v>3959</v>
      </c>
    </row>
    <row r="897" spans="1:6" ht="27.6">
      <c r="A897" s="3">
        <v>9</v>
      </c>
      <c r="B897" s="3" t="s">
        <v>21</v>
      </c>
      <c r="C897" s="3">
        <v>41121800</v>
      </c>
      <c r="D897" s="7" t="s">
        <v>1660</v>
      </c>
      <c r="E897" s="3" t="s">
        <v>60</v>
      </c>
      <c r="F897" s="4" t="s">
        <v>1661</v>
      </c>
    </row>
    <row r="898" spans="1:6" ht="27.6">
      <c r="A898" s="3">
        <v>9</v>
      </c>
      <c r="B898" s="3" t="s">
        <v>21</v>
      </c>
      <c r="C898" s="3">
        <v>41121800</v>
      </c>
      <c r="D898" s="7" t="s">
        <v>1662</v>
      </c>
      <c r="E898" s="3" t="s">
        <v>60</v>
      </c>
      <c r="F898" s="4" t="s">
        <v>3960</v>
      </c>
    </row>
    <row r="899" spans="1:6" ht="82.8">
      <c r="A899" s="3">
        <v>9</v>
      </c>
      <c r="B899" s="3" t="s">
        <v>21</v>
      </c>
      <c r="C899" s="3">
        <v>41116105</v>
      </c>
      <c r="D899" s="7" t="s">
        <v>1664</v>
      </c>
      <c r="E899" s="3" t="s">
        <v>557</v>
      </c>
      <c r="F899" s="4" t="s">
        <v>5278</v>
      </c>
    </row>
    <row r="900" spans="1:6">
      <c r="A900" s="3">
        <v>9</v>
      </c>
      <c r="B900" s="3" t="s">
        <v>21</v>
      </c>
      <c r="C900" s="3">
        <v>41121800</v>
      </c>
      <c r="D900" s="7" t="s">
        <v>1666</v>
      </c>
      <c r="E900" s="3" t="s">
        <v>60</v>
      </c>
      <c r="F900" s="4" t="s">
        <v>1667</v>
      </c>
    </row>
    <row r="901" spans="1:6" ht="27.6">
      <c r="A901" s="3">
        <v>9</v>
      </c>
      <c r="B901" s="3" t="s">
        <v>21</v>
      </c>
      <c r="C901" s="3">
        <v>41121817</v>
      </c>
      <c r="D901" s="7" t="s">
        <v>5279</v>
      </c>
      <c r="E901" s="3" t="s">
        <v>65</v>
      </c>
      <c r="F901" s="4" t="s">
        <v>3962</v>
      </c>
    </row>
    <row r="902" spans="1:6" ht="41.4">
      <c r="A902" s="3">
        <v>10</v>
      </c>
      <c r="B902" s="3" t="s">
        <v>23</v>
      </c>
      <c r="C902" s="3">
        <v>48101817</v>
      </c>
      <c r="D902" s="7" t="s">
        <v>1675</v>
      </c>
      <c r="E902" s="3" t="s">
        <v>111</v>
      </c>
      <c r="F902" s="4" t="s">
        <v>1676</v>
      </c>
    </row>
    <row r="903" spans="1:6" ht="55.2">
      <c r="A903" s="3">
        <v>10</v>
      </c>
      <c r="B903" s="3" t="s">
        <v>23</v>
      </c>
      <c r="C903" s="3">
        <v>52151644</v>
      </c>
      <c r="D903" s="7" t="s">
        <v>1679</v>
      </c>
      <c r="E903" s="3" t="s">
        <v>60</v>
      </c>
      <c r="F903" s="4" t="s">
        <v>1680</v>
      </c>
    </row>
    <row r="904" spans="1:6" ht="96.6">
      <c r="A904" s="3">
        <v>10</v>
      </c>
      <c r="B904" s="3" t="s">
        <v>23</v>
      </c>
      <c r="C904" s="3">
        <v>47121602</v>
      </c>
      <c r="D904" s="7" t="s">
        <v>1677</v>
      </c>
      <c r="E904" s="3" t="s">
        <v>60</v>
      </c>
      <c r="F904" s="4" t="s">
        <v>1678</v>
      </c>
    </row>
    <row r="905" spans="1:6" ht="69">
      <c r="A905" s="3">
        <v>10</v>
      </c>
      <c r="B905" s="3" t="s">
        <v>23</v>
      </c>
      <c r="C905" s="3">
        <v>56101538</v>
      </c>
      <c r="D905" s="7" t="s">
        <v>1681</v>
      </c>
      <c r="E905" s="3" t="s">
        <v>60</v>
      </c>
      <c r="F905" s="4" t="s">
        <v>1682</v>
      </c>
    </row>
    <row r="906" spans="1:6">
      <c r="A906" s="3">
        <v>10</v>
      </c>
      <c r="B906" s="3" t="s">
        <v>23</v>
      </c>
      <c r="C906" s="3">
        <v>41111507</v>
      </c>
      <c r="D906" s="7" t="s">
        <v>1685</v>
      </c>
      <c r="E906" s="3" t="s">
        <v>60</v>
      </c>
      <c r="F906" s="4" t="s">
        <v>5280</v>
      </c>
    </row>
    <row r="907" spans="1:6" ht="27.6">
      <c r="A907" s="3">
        <v>10</v>
      </c>
      <c r="B907" s="3" t="s">
        <v>23</v>
      </c>
      <c r="C907" s="3">
        <v>41111503</v>
      </c>
      <c r="D907" s="7" t="s">
        <v>1683</v>
      </c>
      <c r="E907" s="3" t="s">
        <v>60</v>
      </c>
      <c r="F907" s="4" t="s">
        <v>1684</v>
      </c>
    </row>
    <row r="908" spans="1:6" ht="27.6">
      <c r="A908" s="3">
        <v>10</v>
      </c>
      <c r="B908" s="3" t="s">
        <v>23</v>
      </c>
      <c r="C908" s="3">
        <v>47121804</v>
      </c>
      <c r="D908" s="7" t="s">
        <v>1687</v>
      </c>
      <c r="E908" s="3" t="s">
        <v>60</v>
      </c>
      <c r="F908" s="4" t="s">
        <v>5281</v>
      </c>
    </row>
    <row r="909" spans="1:6" ht="27.6">
      <c r="A909" s="3">
        <v>10</v>
      </c>
      <c r="B909" s="3" t="s">
        <v>23</v>
      </c>
      <c r="C909" s="3">
        <v>47121804</v>
      </c>
      <c r="D909" s="7" t="s">
        <v>1689</v>
      </c>
      <c r="E909" s="3" t="s">
        <v>60</v>
      </c>
      <c r="F909" s="4" t="s">
        <v>1690</v>
      </c>
    </row>
    <row r="910" spans="1:6">
      <c r="A910" s="3">
        <v>10</v>
      </c>
      <c r="B910" s="3" t="s">
        <v>23</v>
      </c>
      <c r="C910" s="3">
        <v>47121804</v>
      </c>
      <c r="D910" s="7" t="s">
        <v>1691</v>
      </c>
      <c r="E910" s="3" t="s">
        <v>60</v>
      </c>
      <c r="F910" s="4" t="s">
        <v>1692</v>
      </c>
    </row>
    <row r="911" spans="1:6" ht="27.6">
      <c r="A911" s="3">
        <v>10</v>
      </c>
      <c r="B911" s="3" t="s">
        <v>23</v>
      </c>
      <c r="C911" s="3">
        <v>52151905</v>
      </c>
      <c r="D911" s="7" t="s">
        <v>3963</v>
      </c>
      <c r="E911" s="3" t="s">
        <v>60</v>
      </c>
      <c r="F911" s="4" t="s">
        <v>3964</v>
      </c>
    </row>
    <row r="912" spans="1:6">
      <c r="A912" s="3">
        <v>10</v>
      </c>
      <c r="B912" s="3" t="s">
        <v>23</v>
      </c>
      <c r="C912" s="3">
        <v>52151905</v>
      </c>
      <c r="D912" s="7" t="s">
        <v>1693</v>
      </c>
      <c r="E912" s="3" t="s">
        <v>60</v>
      </c>
      <c r="F912" s="4" t="s">
        <v>1694</v>
      </c>
    </row>
    <row r="913" spans="1:6">
      <c r="A913" s="3">
        <v>10</v>
      </c>
      <c r="B913" s="3" t="s">
        <v>23</v>
      </c>
      <c r="C913" s="3">
        <v>52151905</v>
      </c>
      <c r="D913" s="7" t="s">
        <v>1695</v>
      </c>
      <c r="E913" s="3" t="s">
        <v>60</v>
      </c>
      <c r="F913" s="4" t="s">
        <v>1696</v>
      </c>
    </row>
    <row r="914" spans="1:6" ht="27.6">
      <c r="A914" s="3">
        <v>10</v>
      </c>
      <c r="B914" s="3" t="s">
        <v>23</v>
      </c>
      <c r="C914" s="3">
        <v>48101915</v>
      </c>
      <c r="D914" s="7" t="s">
        <v>1697</v>
      </c>
      <c r="E914" s="3" t="s">
        <v>60</v>
      </c>
      <c r="F914" s="4" t="s">
        <v>1698</v>
      </c>
    </row>
    <row r="915" spans="1:6" ht="41.4">
      <c r="A915" s="3">
        <v>10</v>
      </c>
      <c r="B915" s="3" t="s">
        <v>23</v>
      </c>
      <c r="C915" s="3">
        <v>52152006</v>
      </c>
      <c r="D915" s="7" t="s">
        <v>1699</v>
      </c>
      <c r="E915" s="3" t="s">
        <v>111</v>
      </c>
      <c r="F915" s="4" t="s">
        <v>1700</v>
      </c>
    </row>
    <row r="916" spans="1:6" ht="41.4">
      <c r="A916" s="3">
        <v>10</v>
      </c>
      <c r="B916" s="3" t="s">
        <v>23</v>
      </c>
      <c r="C916" s="3">
        <v>24111502</v>
      </c>
      <c r="D916" s="7" t="s">
        <v>1701</v>
      </c>
      <c r="E916" s="3" t="s">
        <v>60</v>
      </c>
      <c r="F916" s="4" t="s">
        <v>5282</v>
      </c>
    </row>
    <row r="917" spans="1:6" ht="41.4">
      <c r="A917" s="3">
        <v>10</v>
      </c>
      <c r="B917" s="3" t="s">
        <v>23</v>
      </c>
      <c r="C917" s="3">
        <v>24111502</v>
      </c>
      <c r="D917" s="7" t="s">
        <v>1705</v>
      </c>
      <c r="E917" s="3" t="s">
        <v>60</v>
      </c>
      <c r="F917" s="4" t="s">
        <v>5283</v>
      </c>
    </row>
    <row r="918" spans="1:6" ht="41.4">
      <c r="A918" s="3">
        <v>10</v>
      </c>
      <c r="B918" s="3" t="s">
        <v>23</v>
      </c>
      <c r="C918" s="3">
        <v>24111502</v>
      </c>
      <c r="D918" s="7" t="s">
        <v>1707</v>
      </c>
      <c r="E918" s="3" t="s">
        <v>60</v>
      </c>
      <c r="F918" s="4" t="s">
        <v>5284</v>
      </c>
    </row>
    <row r="919" spans="1:6" ht="27.6">
      <c r="A919" s="3">
        <v>10</v>
      </c>
      <c r="B919" s="3" t="s">
        <v>23</v>
      </c>
      <c r="C919" s="3">
        <v>24111514</v>
      </c>
      <c r="D919" s="7" t="s">
        <v>5285</v>
      </c>
      <c r="E919" s="3" t="s">
        <v>111</v>
      </c>
      <c r="F919" s="4" t="s">
        <v>5286</v>
      </c>
    </row>
    <row r="920" spans="1:6" ht="27.6">
      <c r="A920" s="3">
        <v>10</v>
      </c>
      <c r="B920" s="3" t="s">
        <v>23</v>
      </c>
      <c r="C920" s="3">
        <v>24111514</v>
      </c>
      <c r="D920" s="7" t="s">
        <v>5287</v>
      </c>
      <c r="E920" s="3" t="s">
        <v>111</v>
      </c>
      <c r="F920" s="4" t="s">
        <v>5288</v>
      </c>
    </row>
    <row r="921" spans="1:6" ht="27.6">
      <c r="A921" s="3">
        <v>10</v>
      </c>
      <c r="B921" s="3" t="s">
        <v>23</v>
      </c>
      <c r="C921" s="3">
        <v>24111514</v>
      </c>
      <c r="D921" s="7" t="s">
        <v>5289</v>
      </c>
      <c r="E921" s="3" t="s">
        <v>111</v>
      </c>
      <c r="F921" s="4" t="s">
        <v>5290</v>
      </c>
    </row>
    <row r="922" spans="1:6" ht="41.4">
      <c r="A922" s="3">
        <v>10</v>
      </c>
      <c r="B922" s="3" t="s">
        <v>23</v>
      </c>
      <c r="C922" s="3">
        <v>24111514</v>
      </c>
      <c r="D922" s="7" t="s">
        <v>5291</v>
      </c>
      <c r="E922" s="3" t="s">
        <v>111</v>
      </c>
      <c r="F922" s="4" t="s">
        <v>5292</v>
      </c>
    </row>
    <row r="923" spans="1:6" ht="41.4">
      <c r="A923" s="3">
        <v>10</v>
      </c>
      <c r="B923" s="3" t="s">
        <v>23</v>
      </c>
      <c r="C923" s="3">
        <v>24111514</v>
      </c>
      <c r="D923" s="7" t="s">
        <v>5293</v>
      </c>
      <c r="E923" s="3" t="s">
        <v>111</v>
      </c>
      <c r="F923" s="4" t="s">
        <v>5294</v>
      </c>
    </row>
    <row r="924" spans="1:6" ht="55.2">
      <c r="A924" s="3">
        <v>10</v>
      </c>
      <c r="B924" s="3" t="s">
        <v>23</v>
      </c>
      <c r="C924" s="3">
        <v>47121701</v>
      </c>
      <c r="D924" s="7" t="s">
        <v>1717</v>
      </c>
      <c r="E924" s="3" t="s">
        <v>111</v>
      </c>
      <c r="F924" s="4" t="s">
        <v>5295</v>
      </c>
    </row>
    <row r="925" spans="1:6" ht="55.2">
      <c r="A925" s="3">
        <v>10</v>
      </c>
      <c r="B925" s="3" t="s">
        <v>23</v>
      </c>
      <c r="C925" s="3">
        <v>47121701</v>
      </c>
      <c r="D925" s="7" t="s">
        <v>5296</v>
      </c>
      <c r="E925" s="3" t="s">
        <v>111</v>
      </c>
      <c r="F925" s="4" t="s">
        <v>5297</v>
      </c>
    </row>
    <row r="926" spans="1:6" ht="55.2">
      <c r="A926" s="3">
        <v>10</v>
      </c>
      <c r="B926" s="3" t="s">
        <v>23</v>
      </c>
      <c r="C926" s="3">
        <v>47121701</v>
      </c>
      <c r="D926" s="7" t="s">
        <v>1721</v>
      </c>
      <c r="E926" s="3" t="s">
        <v>111</v>
      </c>
      <c r="F926" s="4" t="s">
        <v>1722</v>
      </c>
    </row>
    <row r="927" spans="1:6" ht="55.2">
      <c r="A927" s="3">
        <v>10</v>
      </c>
      <c r="B927" s="3" t="s">
        <v>23</v>
      </c>
      <c r="C927" s="3">
        <v>47121701</v>
      </c>
      <c r="D927" s="7" t="s">
        <v>1723</v>
      </c>
      <c r="E927" s="3" t="s">
        <v>111</v>
      </c>
      <c r="F927" s="4" t="s">
        <v>5298</v>
      </c>
    </row>
    <row r="928" spans="1:6" ht="27.6">
      <c r="A928" s="3">
        <v>10</v>
      </c>
      <c r="B928" s="3" t="s">
        <v>23</v>
      </c>
      <c r="C928" s="3">
        <v>47121701</v>
      </c>
      <c r="D928" s="7" t="s">
        <v>5299</v>
      </c>
      <c r="E928" s="3" t="s">
        <v>111</v>
      </c>
      <c r="F928" s="4" t="s">
        <v>5300</v>
      </c>
    </row>
    <row r="929" spans="1:6" ht="27.6">
      <c r="A929" s="3">
        <v>10</v>
      </c>
      <c r="B929" s="3" t="s">
        <v>23</v>
      </c>
      <c r="C929" s="3">
        <v>47121701</v>
      </c>
      <c r="D929" s="7" t="s">
        <v>1727</v>
      </c>
      <c r="E929" s="3" t="s">
        <v>111</v>
      </c>
      <c r="F929" s="4" t="s">
        <v>1728</v>
      </c>
    </row>
    <row r="930" spans="1:6" ht="41.4">
      <c r="A930" s="3">
        <v>10</v>
      </c>
      <c r="B930" s="3" t="s">
        <v>23</v>
      </c>
      <c r="C930" s="3">
        <v>24111514</v>
      </c>
      <c r="D930" s="7" t="s">
        <v>5301</v>
      </c>
      <c r="E930" s="3" t="s">
        <v>111</v>
      </c>
      <c r="F930" s="4" t="s">
        <v>5302</v>
      </c>
    </row>
    <row r="931" spans="1:6" ht="27.6">
      <c r="A931" s="3">
        <v>10</v>
      </c>
      <c r="B931" s="3" t="s">
        <v>23</v>
      </c>
      <c r="C931" s="3">
        <v>24111503</v>
      </c>
      <c r="D931" s="7" t="s">
        <v>5303</v>
      </c>
      <c r="E931" s="3" t="s">
        <v>111</v>
      </c>
      <c r="F931" s="4" t="s">
        <v>5304</v>
      </c>
    </row>
    <row r="932" spans="1:6" ht="27.6">
      <c r="A932" s="3">
        <v>10</v>
      </c>
      <c r="B932" s="3" t="s">
        <v>23</v>
      </c>
      <c r="C932" s="3">
        <v>24111503</v>
      </c>
      <c r="D932" s="7" t="s">
        <v>5305</v>
      </c>
      <c r="E932" s="3" t="s">
        <v>111</v>
      </c>
      <c r="F932" s="4" t="s">
        <v>5306</v>
      </c>
    </row>
    <row r="933" spans="1:6" ht="55.2">
      <c r="A933" s="3">
        <v>10</v>
      </c>
      <c r="B933" s="3" t="s">
        <v>23</v>
      </c>
      <c r="C933" s="3">
        <v>24111503</v>
      </c>
      <c r="D933" s="7" t="s">
        <v>1739</v>
      </c>
      <c r="E933" s="3" t="s">
        <v>111</v>
      </c>
      <c r="F933" s="4" t="s">
        <v>5307</v>
      </c>
    </row>
    <row r="934" spans="1:6" ht="55.2">
      <c r="A934" s="3">
        <v>10</v>
      </c>
      <c r="B934" s="3" t="s">
        <v>23</v>
      </c>
      <c r="C934" s="3">
        <v>24111503</v>
      </c>
      <c r="D934" s="7" t="s">
        <v>1741</v>
      </c>
      <c r="E934" s="3" t="s">
        <v>111</v>
      </c>
      <c r="F934" s="4" t="s">
        <v>5308</v>
      </c>
    </row>
    <row r="935" spans="1:6" ht="55.2">
      <c r="A935" s="3">
        <v>10</v>
      </c>
      <c r="B935" s="3" t="s">
        <v>23</v>
      </c>
      <c r="C935" s="3">
        <v>24111503</v>
      </c>
      <c r="D935" s="7" t="s">
        <v>1743</v>
      </c>
      <c r="E935" s="3" t="s">
        <v>111</v>
      </c>
      <c r="F935" s="4" t="s">
        <v>5309</v>
      </c>
    </row>
    <row r="936" spans="1:6" ht="55.2">
      <c r="A936" s="3">
        <v>10</v>
      </c>
      <c r="B936" s="3" t="s">
        <v>23</v>
      </c>
      <c r="C936" s="3">
        <v>24111503</v>
      </c>
      <c r="D936" s="7" t="s">
        <v>1745</v>
      </c>
      <c r="E936" s="3" t="s">
        <v>111</v>
      </c>
      <c r="F936" s="4" t="s">
        <v>5310</v>
      </c>
    </row>
    <row r="937" spans="1:6" ht="55.2">
      <c r="A937" s="3">
        <v>10</v>
      </c>
      <c r="B937" s="3" t="s">
        <v>23</v>
      </c>
      <c r="C937" s="3">
        <v>24111503</v>
      </c>
      <c r="D937" s="7" t="s">
        <v>1747</v>
      </c>
      <c r="E937" s="3" t="s">
        <v>111</v>
      </c>
      <c r="F937" s="4" t="s">
        <v>5311</v>
      </c>
    </row>
    <row r="938" spans="1:6" ht="41.4">
      <c r="A938" s="3">
        <v>10</v>
      </c>
      <c r="B938" s="3" t="s">
        <v>23</v>
      </c>
      <c r="C938" s="3">
        <v>60131509</v>
      </c>
      <c r="D938" s="7" t="s">
        <v>1749</v>
      </c>
      <c r="E938" s="3" t="s">
        <v>111</v>
      </c>
      <c r="F938" s="4" t="s">
        <v>1750</v>
      </c>
    </row>
    <row r="939" spans="1:6" ht="41.4">
      <c r="A939" s="3">
        <v>10</v>
      </c>
      <c r="B939" s="3" t="s">
        <v>23</v>
      </c>
      <c r="C939" s="3">
        <v>60131509</v>
      </c>
      <c r="D939" s="7" t="s">
        <v>1753</v>
      </c>
      <c r="E939" s="3" t="s">
        <v>111</v>
      </c>
      <c r="F939" s="4" t="s">
        <v>1754</v>
      </c>
    </row>
    <row r="940" spans="1:6" ht="41.4">
      <c r="A940" s="3">
        <v>10</v>
      </c>
      <c r="B940" s="3" t="s">
        <v>23</v>
      </c>
      <c r="C940" s="3">
        <v>60131509</v>
      </c>
      <c r="D940" s="7" t="s">
        <v>1751</v>
      </c>
      <c r="E940" s="3" t="s">
        <v>111</v>
      </c>
      <c r="F940" s="4" t="s">
        <v>1752</v>
      </c>
    </row>
    <row r="941" spans="1:6" ht="41.4">
      <c r="A941" s="3">
        <v>10</v>
      </c>
      <c r="B941" s="3" t="s">
        <v>23</v>
      </c>
      <c r="C941" s="3">
        <v>60131509</v>
      </c>
      <c r="D941" s="7" t="s">
        <v>1755</v>
      </c>
      <c r="E941" s="3" t="s">
        <v>111</v>
      </c>
      <c r="F941" s="4" t="s">
        <v>1756</v>
      </c>
    </row>
    <row r="942" spans="1:6" ht="27.6">
      <c r="A942" s="3">
        <v>10</v>
      </c>
      <c r="B942" s="3" t="s">
        <v>23</v>
      </c>
      <c r="C942" s="3">
        <v>52151608</v>
      </c>
      <c r="D942" s="7" t="s">
        <v>1763</v>
      </c>
      <c r="E942" s="3" t="s">
        <v>60</v>
      </c>
      <c r="F942" s="4" t="s">
        <v>1764</v>
      </c>
    </row>
    <row r="943" spans="1:6" ht="27.6">
      <c r="A943" s="3">
        <v>10</v>
      </c>
      <c r="B943" s="3" t="s">
        <v>23</v>
      </c>
      <c r="C943" s="3">
        <v>52151506</v>
      </c>
      <c r="D943" s="7" t="s">
        <v>1769</v>
      </c>
      <c r="E943" s="3" t="s">
        <v>1007</v>
      </c>
      <c r="F943" s="4" t="s">
        <v>1770</v>
      </c>
    </row>
    <row r="944" spans="1:6" ht="27.6">
      <c r="A944" s="3">
        <v>10</v>
      </c>
      <c r="B944" s="3" t="s">
        <v>23</v>
      </c>
      <c r="C944" s="3">
        <v>52151506</v>
      </c>
      <c r="D944" s="7" t="s">
        <v>1771</v>
      </c>
      <c r="E944" s="3" t="s">
        <v>1007</v>
      </c>
      <c r="F944" s="4" t="s">
        <v>1772</v>
      </c>
    </row>
    <row r="945" spans="1:6" ht="27.6">
      <c r="A945" s="3">
        <v>10</v>
      </c>
      <c r="B945" s="3" t="s">
        <v>23</v>
      </c>
      <c r="C945" s="3">
        <v>24112502</v>
      </c>
      <c r="D945" s="7" t="s">
        <v>1773</v>
      </c>
      <c r="E945" s="3" t="s">
        <v>1007</v>
      </c>
      <c r="F945" s="4" t="s">
        <v>1774</v>
      </c>
    </row>
    <row r="946" spans="1:6" ht="27.6">
      <c r="A946" s="3">
        <v>10</v>
      </c>
      <c r="B946" s="3" t="s">
        <v>23</v>
      </c>
      <c r="C946" s="3">
        <v>56111704</v>
      </c>
      <c r="D946" s="7" t="s">
        <v>1775</v>
      </c>
      <c r="E946" s="3" t="s">
        <v>60</v>
      </c>
      <c r="F946" s="4" t="s">
        <v>1776</v>
      </c>
    </row>
    <row r="947" spans="1:6" ht="27.6">
      <c r="A947" s="3">
        <v>10</v>
      </c>
      <c r="B947" s="3" t="s">
        <v>23</v>
      </c>
      <c r="C947" s="3">
        <v>56111704</v>
      </c>
      <c r="D947" s="7" t="s">
        <v>1777</v>
      </c>
      <c r="E947" s="3" t="s">
        <v>60</v>
      </c>
      <c r="F947" s="4" t="s">
        <v>1778</v>
      </c>
    </row>
    <row r="948" spans="1:6" ht="41.4">
      <c r="A948" s="3">
        <v>10</v>
      </c>
      <c r="B948" s="3" t="s">
        <v>23</v>
      </c>
      <c r="C948" s="3">
        <v>24121503</v>
      </c>
      <c r="D948" s="7" t="s">
        <v>1779</v>
      </c>
      <c r="E948" s="3" t="s">
        <v>60</v>
      </c>
      <c r="F948" s="4" t="s">
        <v>1780</v>
      </c>
    </row>
    <row r="949" spans="1:6" ht="55.2">
      <c r="A949" s="3">
        <v>10</v>
      </c>
      <c r="B949" s="3" t="s">
        <v>23</v>
      </c>
      <c r="C949" s="3">
        <v>48101510</v>
      </c>
      <c r="D949" s="7" t="s">
        <v>1781</v>
      </c>
      <c r="E949" s="3" t="s">
        <v>60</v>
      </c>
      <c r="F949" s="4" t="s">
        <v>1782</v>
      </c>
    </row>
    <row r="950" spans="1:6" ht="55.2">
      <c r="A950" s="3">
        <v>10</v>
      </c>
      <c r="B950" s="3" t="s">
        <v>23</v>
      </c>
      <c r="C950" s="3">
        <v>48101510</v>
      </c>
      <c r="D950" s="7" t="s">
        <v>1783</v>
      </c>
      <c r="E950" s="3" t="s">
        <v>60</v>
      </c>
      <c r="F950" s="4" t="s">
        <v>1784</v>
      </c>
    </row>
    <row r="951" spans="1:6" ht="55.2">
      <c r="A951" s="3">
        <v>10</v>
      </c>
      <c r="B951" s="3" t="s">
        <v>23</v>
      </c>
      <c r="C951" s="3">
        <v>48101510</v>
      </c>
      <c r="D951" s="7" t="s">
        <v>1785</v>
      </c>
      <c r="E951" s="3" t="s">
        <v>60</v>
      </c>
      <c r="F951" s="4" t="s">
        <v>1786</v>
      </c>
    </row>
    <row r="952" spans="1:6" ht="110.4">
      <c r="A952" s="3">
        <v>10</v>
      </c>
      <c r="B952" s="3" t="s">
        <v>23</v>
      </c>
      <c r="C952" s="3">
        <v>24112006</v>
      </c>
      <c r="D952" s="7" t="s">
        <v>1787</v>
      </c>
      <c r="E952" s="3" t="s">
        <v>60</v>
      </c>
      <c r="F952" s="4" t="s">
        <v>1788</v>
      </c>
    </row>
    <row r="953" spans="1:6" ht="27.6">
      <c r="A953" s="3">
        <v>10</v>
      </c>
      <c r="B953" s="3" t="s">
        <v>23</v>
      </c>
      <c r="C953" s="3">
        <v>52152202</v>
      </c>
      <c r="D953" s="7" t="s">
        <v>1789</v>
      </c>
      <c r="E953" s="3" t="s">
        <v>60</v>
      </c>
      <c r="F953" s="4" t="s">
        <v>1790</v>
      </c>
    </row>
    <row r="954" spans="1:6" ht="27.6">
      <c r="A954" s="3">
        <v>10</v>
      </c>
      <c r="B954" s="3" t="s">
        <v>23</v>
      </c>
      <c r="C954" s="3">
        <v>52151907</v>
      </c>
      <c r="D954" s="7" t="s">
        <v>1791</v>
      </c>
      <c r="E954" s="3" t="s">
        <v>111</v>
      </c>
      <c r="F954" s="4" t="s">
        <v>1792</v>
      </c>
    </row>
    <row r="955" spans="1:6" ht="27.6">
      <c r="A955" s="3">
        <v>10</v>
      </c>
      <c r="B955" s="3" t="s">
        <v>23</v>
      </c>
      <c r="C955" s="3">
        <v>52151907</v>
      </c>
      <c r="D955" s="7" t="s">
        <v>1793</v>
      </c>
      <c r="E955" s="3" t="s">
        <v>111</v>
      </c>
      <c r="F955" s="4" t="s">
        <v>1794</v>
      </c>
    </row>
    <row r="956" spans="1:6" ht="27.6">
      <c r="A956" s="3">
        <v>10</v>
      </c>
      <c r="B956" s="3" t="s">
        <v>23</v>
      </c>
      <c r="C956" s="3">
        <v>52151604</v>
      </c>
      <c r="D956" s="7" t="s">
        <v>1797</v>
      </c>
      <c r="E956" s="3" t="s">
        <v>60</v>
      </c>
      <c r="F956" s="4" t="s">
        <v>1798</v>
      </c>
    </row>
    <row r="957" spans="1:6" ht="27.6">
      <c r="A957" s="3">
        <v>10</v>
      </c>
      <c r="B957" s="3" t="s">
        <v>23</v>
      </c>
      <c r="C957" s="3">
        <v>52151604</v>
      </c>
      <c r="D957" s="7" t="s">
        <v>1799</v>
      </c>
      <c r="E957" s="3" t="s">
        <v>60</v>
      </c>
      <c r="F957" s="4" t="s">
        <v>1800</v>
      </c>
    </row>
    <row r="958" spans="1:6" ht="27.6">
      <c r="A958" s="3">
        <v>10</v>
      </c>
      <c r="B958" s="3" t="s">
        <v>23</v>
      </c>
      <c r="C958" s="3">
        <v>48101812</v>
      </c>
      <c r="D958" s="7" t="s">
        <v>1801</v>
      </c>
      <c r="E958" s="3" t="s">
        <v>60</v>
      </c>
      <c r="F958" s="4" t="s">
        <v>1802</v>
      </c>
    </row>
    <row r="959" spans="1:6" ht="27.6">
      <c r="A959" s="3">
        <v>10</v>
      </c>
      <c r="B959" s="3" t="s">
        <v>23</v>
      </c>
      <c r="C959" s="3">
        <v>48101812</v>
      </c>
      <c r="D959" s="7" t="s">
        <v>1803</v>
      </c>
      <c r="E959" s="3" t="s">
        <v>60</v>
      </c>
      <c r="F959" s="4" t="s">
        <v>1804</v>
      </c>
    </row>
    <row r="960" spans="1:6" ht="69">
      <c r="A960" s="3">
        <v>10</v>
      </c>
      <c r="B960" s="3" t="s">
        <v>23</v>
      </c>
      <c r="C960" s="3">
        <v>52151506</v>
      </c>
      <c r="D960" s="7" t="s">
        <v>1805</v>
      </c>
      <c r="E960" s="3" t="s">
        <v>111</v>
      </c>
      <c r="F960" s="4" t="s">
        <v>1806</v>
      </c>
    </row>
    <row r="961" spans="1:6" ht="69">
      <c r="A961" s="3">
        <v>10</v>
      </c>
      <c r="B961" s="3" t="s">
        <v>23</v>
      </c>
      <c r="C961" s="3">
        <v>52151506</v>
      </c>
      <c r="D961" s="7" t="s">
        <v>1807</v>
      </c>
      <c r="E961" s="3" t="s">
        <v>111</v>
      </c>
      <c r="F961" s="4" t="s">
        <v>1808</v>
      </c>
    </row>
    <row r="962" spans="1:6" ht="55.2">
      <c r="A962" s="3">
        <v>10</v>
      </c>
      <c r="B962" s="3" t="s">
        <v>23</v>
      </c>
      <c r="C962" s="3">
        <v>52151506</v>
      </c>
      <c r="D962" s="7" t="s">
        <v>5312</v>
      </c>
      <c r="E962" s="3" t="s">
        <v>111</v>
      </c>
      <c r="F962" s="4" t="s">
        <v>1810</v>
      </c>
    </row>
    <row r="963" spans="1:6" ht="55.2">
      <c r="A963" s="3">
        <v>10</v>
      </c>
      <c r="B963" s="3" t="s">
        <v>23</v>
      </c>
      <c r="C963" s="3">
        <v>52151506</v>
      </c>
      <c r="D963" s="7" t="s">
        <v>1811</v>
      </c>
      <c r="E963" s="3" t="s">
        <v>111</v>
      </c>
      <c r="F963" s="4" t="s">
        <v>1812</v>
      </c>
    </row>
    <row r="964" spans="1:6" ht="55.2">
      <c r="A964" s="3">
        <v>10</v>
      </c>
      <c r="B964" s="3" t="s">
        <v>23</v>
      </c>
      <c r="C964" s="3">
        <v>52151506</v>
      </c>
      <c r="D964" s="7" t="s">
        <v>1813</v>
      </c>
      <c r="E964" s="3" t="s">
        <v>111</v>
      </c>
      <c r="F964" s="4" t="s">
        <v>1814</v>
      </c>
    </row>
    <row r="965" spans="1:6" ht="55.2">
      <c r="A965" s="3">
        <v>10</v>
      </c>
      <c r="B965" s="3" t="s">
        <v>23</v>
      </c>
      <c r="C965" s="3">
        <v>52151506</v>
      </c>
      <c r="D965" s="7" t="s">
        <v>1815</v>
      </c>
      <c r="E965" s="3" t="s">
        <v>111</v>
      </c>
      <c r="F965" s="4" t="s">
        <v>1816</v>
      </c>
    </row>
    <row r="966" spans="1:6" ht="41.4">
      <c r="A966" s="3">
        <v>10</v>
      </c>
      <c r="B966" s="3" t="s">
        <v>23</v>
      </c>
      <c r="C966" s="3">
        <v>52152000</v>
      </c>
      <c r="D966" s="7" t="s">
        <v>1821</v>
      </c>
      <c r="E966" s="3" t="s">
        <v>60</v>
      </c>
      <c r="F966" s="4" t="s">
        <v>1822</v>
      </c>
    </row>
    <row r="967" spans="1:6" ht="41.4">
      <c r="A967" s="3">
        <v>10</v>
      </c>
      <c r="B967" s="3" t="s">
        <v>23</v>
      </c>
      <c r="C967" s="3">
        <v>52151660</v>
      </c>
      <c r="D967" s="7" t="s">
        <v>1823</v>
      </c>
      <c r="E967" s="3" t="s">
        <v>60</v>
      </c>
      <c r="F967" s="4" t="s">
        <v>1824</v>
      </c>
    </row>
    <row r="968" spans="1:6" ht="27.6">
      <c r="A968" s="3">
        <v>10</v>
      </c>
      <c r="B968" s="3" t="s">
        <v>23</v>
      </c>
      <c r="C968" s="3">
        <v>52151650</v>
      </c>
      <c r="D968" s="7" t="s">
        <v>1825</v>
      </c>
      <c r="E968" s="3" t="s">
        <v>60</v>
      </c>
      <c r="F968" s="4" t="s">
        <v>1826</v>
      </c>
    </row>
    <row r="969" spans="1:6" ht="41.4">
      <c r="A969" s="3">
        <v>10</v>
      </c>
      <c r="B969" s="3" t="s">
        <v>23</v>
      </c>
      <c r="C969" s="3">
        <v>52151503</v>
      </c>
      <c r="D969" s="7" t="s">
        <v>1827</v>
      </c>
      <c r="E969" s="3" t="s">
        <v>111</v>
      </c>
      <c r="F969" s="4" t="s">
        <v>1828</v>
      </c>
    </row>
    <row r="970" spans="1:6" ht="41.4">
      <c r="A970" s="3">
        <v>10</v>
      </c>
      <c r="B970" s="3" t="s">
        <v>23</v>
      </c>
      <c r="C970" s="3">
        <v>52151704</v>
      </c>
      <c r="D970" s="7" t="s">
        <v>1829</v>
      </c>
      <c r="E970" s="3" t="s">
        <v>60</v>
      </c>
      <c r="F970" s="4" t="s">
        <v>1830</v>
      </c>
    </row>
    <row r="971" spans="1:6" ht="41.4">
      <c r="A971" s="3">
        <v>10</v>
      </c>
      <c r="B971" s="3" t="s">
        <v>23</v>
      </c>
      <c r="C971" s="3">
        <v>52151702</v>
      </c>
      <c r="D971" s="7" t="s">
        <v>1831</v>
      </c>
      <c r="E971" s="3" t="s">
        <v>60</v>
      </c>
      <c r="F971" s="4" t="s">
        <v>1832</v>
      </c>
    </row>
    <row r="972" spans="1:6" ht="41.4">
      <c r="A972" s="3">
        <v>10</v>
      </c>
      <c r="B972" s="3" t="s">
        <v>23</v>
      </c>
      <c r="C972" s="3">
        <v>52151702</v>
      </c>
      <c r="D972" s="7" t="s">
        <v>1833</v>
      </c>
      <c r="E972" s="3" t="s">
        <v>60</v>
      </c>
      <c r="F972" s="4" t="s">
        <v>1834</v>
      </c>
    </row>
    <row r="973" spans="1:6" ht="41.4">
      <c r="A973" s="3">
        <v>10</v>
      </c>
      <c r="B973" s="3" t="s">
        <v>23</v>
      </c>
      <c r="C973" s="3">
        <v>52151702</v>
      </c>
      <c r="D973" s="7" t="s">
        <v>1835</v>
      </c>
      <c r="E973" s="3" t="s">
        <v>60</v>
      </c>
      <c r="F973" s="4" t="s">
        <v>1836</v>
      </c>
    </row>
    <row r="974" spans="1:6" ht="41.4">
      <c r="A974" s="3">
        <v>10</v>
      </c>
      <c r="B974" s="3" t="s">
        <v>23</v>
      </c>
      <c r="C974" s="3">
        <v>52151702</v>
      </c>
      <c r="D974" s="7" t="s">
        <v>1837</v>
      </c>
      <c r="E974" s="3" t="s">
        <v>60</v>
      </c>
      <c r="F974" s="4" t="s">
        <v>1838</v>
      </c>
    </row>
    <row r="975" spans="1:6" ht="41.4">
      <c r="A975" s="3">
        <v>10</v>
      </c>
      <c r="B975" s="3" t="s">
        <v>23</v>
      </c>
      <c r="C975" s="3">
        <v>52151702</v>
      </c>
      <c r="D975" s="7" t="s">
        <v>1839</v>
      </c>
      <c r="E975" s="3" t="s">
        <v>60</v>
      </c>
      <c r="F975" s="4" t="s">
        <v>1840</v>
      </c>
    </row>
    <row r="976" spans="1:6" ht="27.6">
      <c r="A976" s="3">
        <v>10</v>
      </c>
      <c r="B976" s="3" t="s">
        <v>23</v>
      </c>
      <c r="C976" s="3">
        <v>13101900</v>
      </c>
      <c r="D976" s="7" t="s">
        <v>1841</v>
      </c>
      <c r="E976" s="3" t="s">
        <v>60</v>
      </c>
      <c r="F976" s="4" t="s">
        <v>1842</v>
      </c>
    </row>
    <row r="977" spans="1:6" ht="27.6">
      <c r="A977" s="3">
        <v>10</v>
      </c>
      <c r="B977" s="3" t="s">
        <v>23</v>
      </c>
      <c r="C977" s="3">
        <v>13101900</v>
      </c>
      <c r="D977" s="7" t="s">
        <v>1843</v>
      </c>
      <c r="E977" s="3" t="s">
        <v>60</v>
      </c>
      <c r="F977" s="4" t="s">
        <v>1844</v>
      </c>
    </row>
    <row r="978" spans="1:6" ht="27.6">
      <c r="A978" s="3">
        <v>10</v>
      </c>
      <c r="B978" s="3" t="s">
        <v>23</v>
      </c>
      <c r="C978" s="3">
        <v>52151632</v>
      </c>
      <c r="D978" s="7" t="s">
        <v>1855</v>
      </c>
      <c r="E978" s="3" t="s">
        <v>60</v>
      </c>
      <c r="F978" s="4" t="s">
        <v>1856</v>
      </c>
    </row>
    <row r="979" spans="1:6" ht="41.4">
      <c r="A979" s="3">
        <v>10</v>
      </c>
      <c r="B979" s="3" t="s">
        <v>23</v>
      </c>
      <c r="C979" s="3">
        <v>24121512</v>
      </c>
      <c r="D979" s="7" t="s">
        <v>1857</v>
      </c>
      <c r="E979" s="3" t="s">
        <v>60</v>
      </c>
      <c r="F979" s="4" t="s">
        <v>1858</v>
      </c>
    </row>
    <row r="980" spans="1:6" ht="27.6">
      <c r="A980" s="3">
        <v>10</v>
      </c>
      <c r="B980" s="3" t="s">
        <v>23</v>
      </c>
      <c r="C980" s="3">
        <v>24122003</v>
      </c>
      <c r="D980" s="7" t="s">
        <v>1859</v>
      </c>
      <c r="E980" s="3" t="s">
        <v>1007</v>
      </c>
      <c r="F980" s="4" t="s">
        <v>1860</v>
      </c>
    </row>
    <row r="981" spans="1:6" ht="27.6">
      <c r="A981" s="3">
        <v>10</v>
      </c>
      <c r="B981" s="3" t="s">
        <v>23</v>
      </c>
      <c r="C981" s="3">
        <v>24122003</v>
      </c>
      <c r="D981" s="7" t="s">
        <v>1861</v>
      </c>
      <c r="E981" s="3" t="s">
        <v>1007</v>
      </c>
      <c r="F981" s="4" t="s">
        <v>1862</v>
      </c>
    </row>
    <row r="982" spans="1:6" ht="27.6">
      <c r="A982" s="3">
        <v>10</v>
      </c>
      <c r="B982" s="3" t="s">
        <v>23</v>
      </c>
      <c r="C982" s="3">
        <v>24121807</v>
      </c>
      <c r="D982" s="7" t="s">
        <v>1863</v>
      </c>
      <c r="E982" s="3" t="s">
        <v>111</v>
      </c>
      <c r="F982" s="4" t="s">
        <v>1864</v>
      </c>
    </row>
    <row r="983" spans="1:6" ht="27.6">
      <c r="A983" s="3">
        <v>10</v>
      </c>
      <c r="B983" s="3" t="s">
        <v>23</v>
      </c>
      <c r="C983" s="3">
        <v>52152202</v>
      </c>
      <c r="D983" s="7" t="s">
        <v>1865</v>
      </c>
      <c r="E983" s="3" t="s">
        <v>60</v>
      </c>
      <c r="F983" s="4" t="s">
        <v>1866</v>
      </c>
    </row>
    <row r="984" spans="1:6" ht="41.4">
      <c r="A984" s="3">
        <v>10</v>
      </c>
      <c r="B984" s="3" t="s">
        <v>23</v>
      </c>
      <c r="C984" s="3">
        <v>52151616</v>
      </c>
      <c r="D984" s="7" t="s">
        <v>1867</v>
      </c>
      <c r="E984" s="3" t="s">
        <v>60</v>
      </c>
      <c r="F984" s="4" t="s">
        <v>1868</v>
      </c>
    </row>
    <row r="985" spans="1:6" ht="69">
      <c r="A985" s="3">
        <v>10</v>
      </c>
      <c r="B985" s="3" t="s">
        <v>23</v>
      </c>
      <c r="C985" s="3">
        <v>52151616</v>
      </c>
      <c r="D985" s="7" t="s">
        <v>1869</v>
      </c>
      <c r="E985" s="3" t="s">
        <v>60</v>
      </c>
      <c r="F985" s="4" t="s">
        <v>1870</v>
      </c>
    </row>
    <row r="986" spans="1:6" ht="27.6">
      <c r="A986" s="3">
        <v>10</v>
      </c>
      <c r="B986" s="3" t="s">
        <v>23</v>
      </c>
      <c r="C986" s="3">
        <v>52151616</v>
      </c>
      <c r="D986" s="7" t="s">
        <v>1871</v>
      </c>
      <c r="E986" s="3" t="s">
        <v>60</v>
      </c>
      <c r="F986" s="4" t="s">
        <v>1872</v>
      </c>
    </row>
    <row r="987" spans="1:6" ht="27.6">
      <c r="A987" s="3">
        <v>10</v>
      </c>
      <c r="B987" s="3" t="s">
        <v>23</v>
      </c>
      <c r="C987" s="3">
        <v>52151616</v>
      </c>
      <c r="D987" s="7" t="s">
        <v>1873</v>
      </c>
      <c r="E987" s="3" t="s">
        <v>60</v>
      </c>
      <c r="F987" s="4" t="s">
        <v>1874</v>
      </c>
    </row>
    <row r="988" spans="1:6" ht="27.6">
      <c r="A988" s="3">
        <v>10</v>
      </c>
      <c r="B988" s="3" t="s">
        <v>23</v>
      </c>
      <c r="C988" s="3">
        <v>52151616</v>
      </c>
      <c r="D988" s="7" t="s">
        <v>1875</v>
      </c>
      <c r="E988" s="3" t="s">
        <v>60</v>
      </c>
      <c r="F988" s="4" t="s">
        <v>1876</v>
      </c>
    </row>
    <row r="989" spans="1:6" ht="27.6">
      <c r="A989" s="3">
        <v>10</v>
      </c>
      <c r="B989" s="3" t="s">
        <v>23</v>
      </c>
      <c r="C989" s="3">
        <v>52151616</v>
      </c>
      <c r="D989" s="7" t="s">
        <v>1877</v>
      </c>
      <c r="E989" s="3" t="s">
        <v>60</v>
      </c>
      <c r="F989" s="4" t="s">
        <v>1878</v>
      </c>
    </row>
    <row r="990" spans="1:6" ht="27.6">
      <c r="A990" s="3">
        <v>10</v>
      </c>
      <c r="B990" s="3" t="s">
        <v>23</v>
      </c>
      <c r="C990" s="3">
        <v>52151652</v>
      </c>
      <c r="D990" s="7" t="s">
        <v>1879</v>
      </c>
      <c r="E990" s="3" t="s">
        <v>60</v>
      </c>
      <c r="F990" s="4" t="s">
        <v>1880</v>
      </c>
    </row>
    <row r="991" spans="1:6" ht="69">
      <c r="A991" s="3">
        <v>10</v>
      </c>
      <c r="B991" s="3" t="s">
        <v>23</v>
      </c>
      <c r="C991" s="3">
        <v>24121807</v>
      </c>
      <c r="D991" s="7" t="s">
        <v>1881</v>
      </c>
      <c r="E991" s="3" t="s">
        <v>111</v>
      </c>
      <c r="F991" s="4" t="s">
        <v>1882</v>
      </c>
    </row>
    <row r="992" spans="1:6" ht="27.6">
      <c r="A992" s="3">
        <v>10</v>
      </c>
      <c r="B992" s="3" t="s">
        <v>23</v>
      </c>
      <c r="C992" s="3">
        <v>48101907</v>
      </c>
      <c r="D992" s="7" t="s">
        <v>1883</v>
      </c>
      <c r="E992" s="3" t="s">
        <v>60</v>
      </c>
      <c r="F992" s="4" t="s">
        <v>1884</v>
      </c>
    </row>
    <row r="993" spans="1:6" ht="27.6">
      <c r="A993" s="3">
        <v>10</v>
      </c>
      <c r="B993" s="3" t="s">
        <v>23</v>
      </c>
      <c r="C993" s="3">
        <v>48101907</v>
      </c>
      <c r="D993" s="7" t="s">
        <v>1885</v>
      </c>
      <c r="E993" s="3" t="s">
        <v>60</v>
      </c>
      <c r="F993" s="4" t="s">
        <v>1886</v>
      </c>
    </row>
    <row r="994" spans="1:6">
      <c r="A994" s="3">
        <v>10</v>
      </c>
      <c r="B994" s="3" t="s">
        <v>23</v>
      </c>
      <c r="C994" s="3">
        <v>48101907</v>
      </c>
      <c r="D994" s="7" t="s">
        <v>1887</v>
      </c>
      <c r="E994" s="3" t="s">
        <v>60</v>
      </c>
      <c r="F994" s="4" t="s">
        <v>1888</v>
      </c>
    </row>
    <row r="995" spans="1:6" ht="82.8">
      <c r="A995" s="3">
        <v>10</v>
      </c>
      <c r="B995" s="3" t="s">
        <v>23</v>
      </c>
      <c r="C995" s="3">
        <v>52141524</v>
      </c>
      <c r="D995" s="7" t="s">
        <v>1889</v>
      </c>
      <c r="E995" s="3" t="s">
        <v>60</v>
      </c>
      <c r="F995" s="4" t="s">
        <v>1890</v>
      </c>
    </row>
    <row r="996" spans="1:6">
      <c r="A996" s="3">
        <v>10</v>
      </c>
      <c r="B996" s="3" t="s">
        <v>23</v>
      </c>
      <c r="C996" s="3">
        <v>52141501</v>
      </c>
      <c r="D996" s="7" t="s">
        <v>1891</v>
      </c>
      <c r="E996" s="3" t="s">
        <v>60</v>
      </c>
      <c r="F996" s="4" t="s">
        <v>1892</v>
      </c>
    </row>
    <row r="997" spans="1:6">
      <c r="A997" s="3">
        <v>10</v>
      </c>
      <c r="B997" s="3" t="s">
        <v>23</v>
      </c>
      <c r="C997" s="3">
        <v>52141501</v>
      </c>
      <c r="D997" s="7" t="s">
        <v>1893</v>
      </c>
      <c r="E997" s="3" t="s">
        <v>60</v>
      </c>
      <c r="F997" s="4" t="s">
        <v>1894</v>
      </c>
    </row>
    <row r="998" spans="1:6" ht="27.6">
      <c r="A998" s="3">
        <v>10</v>
      </c>
      <c r="B998" s="3" t="s">
        <v>23</v>
      </c>
      <c r="C998" s="3">
        <v>52151807</v>
      </c>
      <c r="D998" s="7" t="s">
        <v>1897</v>
      </c>
      <c r="E998" s="3" t="s">
        <v>60</v>
      </c>
      <c r="F998" s="4" t="s">
        <v>1898</v>
      </c>
    </row>
    <row r="999" spans="1:6" ht="27.6">
      <c r="A999" s="3">
        <v>10</v>
      </c>
      <c r="B999" s="3" t="s">
        <v>23</v>
      </c>
      <c r="C999" s="3">
        <v>52151807</v>
      </c>
      <c r="D999" s="7" t="s">
        <v>1899</v>
      </c>
      <c r="E999" s="3" t="s">
        <v>60</v>
      </c>
      <c r="F999" s="4" t="s">
        <v>1900</v>
      </c>
    </row>
    <row r="1000" spans="1:6" ht="69">
      <c r="A1000" s="3">
        <v>10</v>
      </c>
      <c r="B1000" s="3" t="s">
        <v>23</v>
      </c>
      <c r="C1000" s="3">
        <v>52151807</v>
      </c>
      <c r="D1000" s="7" t="s">
        <v>1895</v>
      </c>
      <c r="E1000" s="3" t="s">
        <v>60</v>
      </c>
      <c r="F1000" s="4" t="s">
        <v>1896</v>
      </c>
    </row>
    <row r="1001" spans="1:6" ht="55.2">
      <c r="A1001" s="3">
        <v>10</v>
      </c>
      <c r="B1001" s="3" t="s">
        <v>23</v>
      </c>
      <c r="C1001" s="3">
        <v>48102108</v>
      </c>
      <c r="D1001" s="7" t="s">
        <v>1901</v>
      </c>
      <c r="E1001" s="3" t="s">
        <v>120</v>
      </c>
      <c r="F1001" s="4" t="s">
        <v>5313</v>
      </c>
    </row>
    <row r="1002" spans="1:6" ht="41.4">
      <c r="A1002" s="3">
        <v>10</v>
      </c>
      <c r="B1002" s="3" t="s">
        <v>23</v>
      </c>
      <c r="C1002" s="3">
        <v>48102109</v>
      </c>
      <c r="D1002" s="7" t="s">
        <v>1903</v>
      </c>
      <c r="E1002" s="3" t="s">
        <v>120</v>
      </c>
      <c r="F1002" s="4" t="s">
        <v>5314</v>
      </c>
    </row>
    <row r="1003" spans="1:6" ht="27.6">
      <c r="A1003" s="3">
        <v>10</v>
      </c>
      <c r="B1003" s="3" t="s">
        <v>23</v>
      </c>
      <c r="C1003" s="3">
        <v>52141514</v>
      </c>
      <c r="D1003" s="7" t="s">
        <v>1905</v>
      </c>
      <c r="E1003" s="3" t="s">
        <v>60</v>
      </c>
      <c r="F1003" s="4" t="s">
        <v>1906</v>
      </c>
    </row>
    <row r="1004" spans="1:6" ht="27.6">
      <c r="A1004" s="3">
        <v>10</v>
      </c>
      <c r="B1004" s="3" t="s">
        <v>23</v>
      </c>
      <c r="C1004" s="3">
        <v>52151611</v>
      </c>
      <c r="D1004" s="7" t="s">
        <v>1907</v>
      </c>
      <c r="E1004" s="3" t="s">
        <v>60</v>
      </c>
      <c r="F1004" s="4" t="s">
        <v>1908</v>
      </c>
    </row>
    <row r="1005" spans="1:6" ht="41.4">
      <c r="A1005" s="3">
        <v>10</v>
      </c>
      <c r="B1005" s="3" t="s">
        <v>23</v>
      </c>
      <c r="C1005" s="3">
        <v>52152004</v>
      </c>
      <c r="D1005" s="7" t="s">
        <v>1909</v>
      </c>
      <c r="E1005" s="3" t="s">
        <v>60</v>
      </c>
      <c r="F1005" s="4" t="s">
        <v>1910</v>
      </c>
    </row>
    <row r="1006" spans="1:6" ht="41.4">
      <c r="A1006" s="3">
        <v>10</v>
      </c>
      <c r="B1006" s="3" t="s">
        <v>23</v>
      </c>
      <c r="C1006" s="3">
        <v>52152004</v>
      </c>
      <c r="D1006" s="7" t="s">
        <v>1911</v>
      </c>
      <c r="E1006" s="3" t="s">
        <v>60</v>
      </c>
      <c r="F1006" s="4" t="s">
        <v>1912</v>
      </c>
    </row>
    <row r="1007" spans="1:6" ht="41.4">
      <c r="A1007" s="3">
        <v>10</v>
      </c>
      <c r="B1007" s="3" t="s">
        <v>23</v>
      </c>
      <c r="C1007" s="3">
        <v>52152000</v>
      </c>
      <c r="D1007" s="7" t="s">
        <v>1913</v>
      </c>
      <c r="E1007" s="3" t="s">
        <v>60</v>
      </c>
      <c r="F1007" s="4" t="s">
        <v>1914</v>
      </c>
    </row>
    <row r="1008" spans="1:6">
      <c r="A1008" s="3">
        <v>10</v>
      </c>
      <c r="B1008" s="3" t="s">
        <v>23</v>
      </c>
      <c r="C1008" s="3">
        <v>47121804</v>
      </c>
      <c r="D1008" s="7" t="s">
        <v>1915</v>
      </c>
      <c r="E1008" s="3" t="s">
        <v>60</v>
      </c>
      <c r="F1008" s="4" t="s">
        <v>1916</v>
      </c>
    </row>
    <row r="1009" spans="1:6" ht="41.4">
      <c r="A1009" s="3">
        <v>10</v>
      </c>
      <c r="B1009" s="3" t="s">
        <v>23</v>
      </c>
      <c r="C1009" s="3">
        <v>52151603</v>
      </c>
      <c r="D1009" s="7" t="s">
        <v>1917</v>
      </c>
      <c r="E1009" s="3" t="s">
        <v>60</v>
      </c>
      <c r="F1009" s="4" t="s">
        <v>1918</v>
      </c>
    </row>
    <row r="1010" spans="1:6" ht="41.4">
      <c r="A1010" s="3">
        <v>10</v>
      </c>
      <c r="B1010" s="3" t="s">
        <v>23</v>
      </c>
      <c r="C1010" s="3">
        <v>60121231</v>
      </c>
      <c r="D1010" s="7" t="s">
        <v>1919</v>
      </c>
      <c r="E1010" s="3" t="s">
        <v>111</v>
      </c>
      <c r="F1010" s="4" t="s">
        <v>1920</v>
      </c>
    </row>
    <row r="1011" spans="1:6" ht="27.6">
      <c r="A1011" s="3">
        <v>10</v>
      </c>
      <c r="B1011" s="3" t="s">
        <v>23</v>
      </c>
      <c r="C1011" s="3">
        <v>52151636</v>
      </c>
      <c r="D1011" s="7" t="s">
        <v>1921</v>
      </c>
      <c r="E1011" s="3" t="s">
        <v>60</v>
      </c>
      <c r="F1011" s="4" t="s">
        <v>1922</v>
      </c>
    </row>
    <row r="1012" spans="1:6" ht="41.4">
      <c r="A1012" s="3">
        <v>10</v>
      </c>
      <c r="B1012" s="3" t="s">
        <v>23</v>
      </c>
      <c r="C1012" s="3">
        <v>52151636</v>
      </c>
      <c r="D1012" s="7" t="s">
        <v>1923</v>
      </c>
      <c r="E1012" s="3" t="s">
        <v>60</v>
      </c>
      <c r="F1012" s="4" t="s">
        <v>1924</v>
      </c>
    </row>
    <row r="1013" spans="1:6" ht="69">
      <c r="A1013" s="3">
        <v>10</v>
      </c>
      <c r="B1013" s="3" t="s">
        <v>23</v>
      </c>
      <c r="C1013" s="3">
        <v>52152002</v>
      </c>
      <c r="D1013" s="7" t="s">
        <v>1757</v>
      </c>
      <c r="E1013" s="3" t="s">
        <v>60</v>
      </c>
      <c r="F1013" s="4" t="s">
        <v>1758</v>
      </c>
    </row>
    <row r="1014" spans="1:6" ht="69">
      <c r="A1014" s="3">
        <v>10</v>
      </c>
      <c r="B1014" s="3" t="s">
        <v>23</v>
      </c>
      <c r="C1014" s="3">
        <v>52152002</v>
      </c>
      <c r="D1014" s="7" t="s">
        <v>1759</v>
      </c>
      <c r="E1014" s="3" t="s">
        <v>60</v>
      </c>
      <c r="F1014" s="4" t="s">
        <v>1760</v>
      </c>
    </row>
    <row r="1015" spans="1:6" ht="27.6">
      <c r="A1015" s="3">
        <v>10</v>
      </c>
      <c r="B1015" s="3" t="s">
        <v>23</v>
      </c>
      <c r="C1015" s="3">
        <v>52152002</v>
      </c>
      <c r="D1015" s="7" t="s">
        <v>1928</v>
      </c>
      <c r="E1015" s="3" t="s">
        <v>60</v>
      </c>
      <c r="F1015" s="4" t="s">
        <v>1929</v>
      </c>
    </row>
    <row r="1016" spans="1:6" ht="69">
      <c r="A1016" s="3">
        <v>10</v>
      </c>
      <c r="B1016" s="3" t="s">
        <v>23</v>
      </c>
      <c r="C1016" s="3">
        <v>52152002</v>
      </c>
      <c r="D1016" s="7" t="s">
        <v>1761</v>
      </c>
      <c r="E1016" s="3" t="s">
        <v>60</v>
      </c>
      <c r="F1016" s="4" t="s">
        <v>1762</v>
      </c>
    </row>
    <row r="1017" spans="1:6" ht="55.2">
      <c r="A1017" s="3">
        <v>10</v>
      </c>
      <c r="B1017" s="3" t="s">
        <v>23</v>
      </c>
      <c r="C1017" s="3">
        <v>52152002</v>
      </c>
      <c r="D1017" s="7" t="s">
        <v>1930</v>
      </c>
      <c r="E1017" s="3" t="s">
        <v>60</v>
      </c>
      <c r="F1017" s="4" t="s">
        <v>1931</v>
      </c>
    </row>
    <row r="1018" spans="1:6" ht="27.6">
      <c r="A1018" s="3">
        <v>10</v>
      </c>
      <c r="B1018" s="3" t="s">
        <v>23</v>
      </c>
      <c r="C1018" s="3">
        <v>48101811</v>
      </c>
      <c r="D1018" s="7" t="s">
        <v>1932</v>
      </c>
      <c r="E1018" s="3" t="s">
        <v>60</v>
      </c>
      <c r="F1018" s="4" t="s">
        <v>1933</v>
      </c>
    </row>
    <row r="1019" spans="1:6" ht="27.6">
      <c r="A1019" s="3">
        <v>10</v>
      </c>
      <c r="B1019" s="3" t="s">
        <v>23</v>
      </c>
      <c r="C1019" s="3">
        <v>52121602</v>
      </c>
      <c r="D1019" s="7" t="s">
        <v>1934</v>
      </c>
      <c r="E1019" s="3" t="s">
        <v>1007</v>
      </c>
      <c r="F1019" s="4" t="s">
        <v>1935</v>
      </c>
    </row>
    <row r="1020" spans="1:6" ht="27.6">
      <c r="A1020" s="3">
        <v>10</v>
      </c>
      <c r="B1020" s="3" t="s">
        <v>23</v>
      </c>
      <c r="C1020" s="3">
        <v>31162306</v>
      </c>
      <c r="D1020" s="7" t="s">
        <v>1936</v>
      </c>
      <c r="E1020" s="3" t="s">
        <v>60</v>
      </c>
      <c r="F1020" s="4" t="s">
        <v>1937</v>
      </c>
    </row>
    <row r="1021" spans="1:6" ht="41.4">
      <c r="A1021" s="3">
        <v>10</v>
      </c>
      <c r="B1021" s="3" t="s">
        <v>23</v>
      </c>
      <c r="C1021" s="3">
        <v>52151606</v>
      </c>
      <c r="D1021" s="7" t="s">
        <v>1938</v>
      </c>
      <c r="E1021" s="3" t="s">
        <v>60</v>
      </c>
      <c r="F1021" s="4" t="s">
        <v>1939</v>
      </c>
    </row>
    <row r="1022" spans="1:6" ht="41.4">
      <c r="A1022" s="3">
        <v>10</v>
      </c>
      <c r="B1022" s="3" t="s">
        <v>23</v>
      </c>
      <c r="C1022" s="3">
        <v>52151606</v>
      </c>
      <c r="D1022" s="7" t="s">
        <v>1940</v>
      </c>
      <c r="E1022" s="3" t="s">
        <v>60</v>
      </c>
      <c r="F1022" s="4" t="s">
        <v>1941</v>
      </c>
    </row>
    <row r="1023" spans="1:6" ht="41.4">
      <c r="A1023" s="3">
        <v>10</v>
      </c>
      <c r="B1023" s="3" t="s">
        <v>23</v>
      </c>
      <c r="C1023" s="3">
        <v>52151503</v>
      </c>
      <c r="D1023" s="7" t="s">
        <v>1944</v>
      </c>
      <c r="E1023" s="3" t="s">
        <v>111</v>
      </c>
      <c r="F1023" s="4" t="s">
        <v>1945</v>
      </c>
    </row>
    <row r="1024" spans="1:6" ht="27.6">
      <c r="A1024" s="3">
        <v>10</v>
      </c>
      <c r="B1024" s="3" t="s">
        <v>23</v>
      </c>
      <c r="C1024" s="3">
        <v>48101902</v>
      </c>
      <c r="D1024" s="7" t="s">
        <v>1946</v>
      </c>
      <c r="E1024" s="3" t="s">
        <v>60</v>
      </c>
      <c r="F1024" s="4" t="s">
        <v>1947</v>
      </c>
    </row>
    <row r="1025" spans="1:6" ht="55.2">
      <c r="A1025" s="3">
        <v>10</v>
      </c>
      <c r="B1025" s="3" t="s">
        <v>23</v>
      </c>
      <c r="C1025" s="3">
        <v>52151648</v>
      </c>
      <c r="D1025" s="7" t="s">
        <v>3965</v>
      </c>
      <c r="E1025" s="3" t="s">
        <v>60</v>
      </c>
      <c r="F1025" s="4" t="s">
        <v>1949</v>
      </c>
    </row>
    <row r="1026" spans="1:6" ht="110.4">
      <c r="A1026" s="3">
        <v>10</v>
      </c>
      <c r="B1026" s="3" t="s">
        <v>23</v>
      </c>
      <c r="C1026" s="3">
        <v>52151504</v>
      </c>
      <c r="D1026" s="7" t="s">
        <v>1954</v>
      </c>
      <c r="E1026" s="3" t="s">
        <v>111</v>
      </c>
      <c r="F1026" s="4" t="s">
        <v>1955</v>
      </c>
    </row>
    <row r="1027" spans="1:6" ht="110.4">
      <c r="A1027" s="3">
        <v>10</v>
      </c>
      <c r="B1027" s="3" t="s">
        <v>23</v>
      </c>
      <c r="C1027" s="3">
        <v>52151504</v>
      </c>
      <c r="D1027" s="7" t="s">
        <v>1952</v>
      </c>
      <c r="E1027" s="3" t="s">
        <v>111</v>
      </c>
      <c r="F1027" s="4" t="s">
        <v>1953</v>
      </c>
    </row>
    <row r="1028" spans="1:6" ht="110.4">
      <c r="A1028" s="3">
        <v>10</v>
      </c>
      <c r="B1028" s="3" t="s">
        <v>23</v>
      </c>
      <c r="C1028" s="3">
        <v>52151504</v>
      </c>
      <c r="D1028" s="7" t="s">
        <v>1950</v>
      </c>
      <c r="E1028" s="3" t="s">
        <v>111</v>
      </c>
      <c r="F1028" s="4" t="s">
        <v>1951</v>
      </c>
    </row>
    <row r="1029" spans="1:6" ht="41.4">
      <c r="A1029" s="3">
        <v>11</v>
      </c>
      <c r="B1029" s="3" t="s">
        <v>25</v>
      </c>
      <c r="C1029" s="3">
        <v>50101717</v>
      </c>
      <c r="D1029" s="7" t="s">
        <v>1959</v>
      </c>
      <c r="E1029" s="3" t="s">
        <v>72</v>
      </c>
      <c r="F1029" s="4" t="s">
        <v>1960</v>
      </c>
    </row>
    <row r="1030" spans="1:6" ht="41.4">
      <c r="A1030" s="3">
        <v>11</v>
      </c>
      <c r="B1030" s="3" t="s">
        <v>25</v>
      </c>
      <c r="C1030" s="3">
        <v>50101716</v>
      </c>
      <c r="D1030" s="7" t="s">
        <v>1963</v>
      </c>
      <c r="E1030" s="3" t="s">
        <v>72</v>
      </c>
      <c r="F1030" s="4" t="s">
        <v>5315</v>
      </c>
    </row>
    <row r="1031" spans="1:6" ht="41.4">
      <c r="A1031" s="3">
        <v>11</v>
      </c>
      <c r="B1031" s="3" t="s">
        <v>25</v>
      </c>
      <c r="C1031" s="3">
        <v>50322700</v>
      </c>
      <c r="D1031" s="7" t="s">
        <v>1969</v>
      </c>
      <c r="E1031" s="3" t="s">
        <v>72</v>
      </c>
      <c r="F1031" s="4" t="s">
        <v>1970</v>
      </c>
    </row>
    <row r="1032" spans="1:6" ht="55.2">
      <c r="A1032" s="3">
        <v>11</v>
      </c>
      <c r="B1032" s="3" t="s">
        <v>25</v>
      </c>
      <c r="C1032" s="3">
        <v>50131702</v>
      </c>
      <c r="D1032" s="7" t="s">
        <v>1971</v>
      </c>
      <c r="E1032" s="3" t="s">
        <v>60</v>
      </c>
      <c r="F1032" s="4" t="s">
        <v>5316</v>
      </c>
    </row>
    <row r="1033" spans="1:6" ht="69">
      <c r="A1033" s="3">
        <v>11</v>
      </c>
      <c r="B1033" s="3" t="s">
        <v>25</v>
      </c>
      <c r="C1033" s="3">
        <v>50131702</v>
      </c>
      <c r="D1033" s="7" t="s">
        <v>1973</v>
      </c>
      <c r="E1033" s="3" t="s">
        <v>60</v>
      </c>
      <c r="F1033" s="4" t="s">
        <v>5317</v>
      </c>
    </row>
    <row r="1034" spans="1:6" ht="69">
      <c r="A1034" s="3">
        <v>11</v>
      </c>
      <c r="B1034" s="3" t="s">
        <v>25</v>
      </c>
      <c r="C1034" s="3">
        <v>50131702</v>
      </c>
      <c r="D1034" s="7" t="s">
        <v>1973</v>
      </c>
      <c r="E1034" s="3" t="s">
        <v>72</v>
      </c>
      <c r="F1034" s="4" t="s">
        <v>5318</v>
      </c>
    </row>
    <row r="1035" spans="1:6" ht="69">
      <c r="A1035" s="3">
        <v>11</v>
      </c>
      <c r="B1035" s="3" t="s">
        <v>25</v>
      </c>
      <c r="C1035" s="3">
        <v>50161509</v>
      </c>
      <c r="D1035" s="7" t="s">
        <v>1976</v>
      </c>
      <c r="E1035" s="3" t="s">
        <v>72</v>
      </c>
      <c r="F1035" s="4" t="s">
        <v>5319</v>
      </c>
    </row>
    <row r="1036" spans="1:6" ht="55.2">
      <c r="A1036" s="3">
        <v>11</v>
      </c>
      <c r="B1036" s="3" t="s">
        <v>25</v>
      </c>
      <c r="C1036" s="3">
        <v>50161800</v>
      </c>
      <c r="D1036" s="7" t="s">
        <v>1978</v>
      </c>
      <c r="E1036" s="3" t="s">
        <v>72</v>
      </c>
      <c r="F1036" s="4" t="s">
        <v>5320</v>
      </c>
    </row>
    <row r="1037" spans="1:6" ht="55.2">
      <c r="A1037" s="3">
        <v>11</v>
      </c>
      <c r="B1037" s="3" t="s">
        <v>25</v>
      </c>
      <c r="C1037" s="3">
        <v>50202200</v>
      </c>
      <c r="D1037" s="7" t="s">
        <v>1980</v>
      </c>
      <c r="E1037" s="3" t="s">
        <v>557</v>
      </c>
      <c r="F1037" s="4" t="s">
        <v>5321</v>
      </c>
    </row>
    <row r="1038" spans="1:6" ht="55.2">
      <c r="A1038" s="3">
        <v>11</v>
      </c>
      <c r="B1038" s="3" t="s">
        <v>25</v>
      </c>
      <c r="C1038" s="3">
        <v>50171500</v>
      </c>
      <c r="D1038" s="7" t="s">
        <v>1984</v>
      </c>
      <c r="E1038" s="3" t="s">
        <v>72</v>
      </c>
      <c r="F1038" s="4" t="s">
        <v>5322</v>
      </c>
    </row>
    <row r="1039" spans="1:6" ht="27.6">
      <c r="A1039" s="3">
        <v>11</v>
      </c>
      <c r="B1039" s="3" t="s">
        <v>25</v>
      </c>
      <c r="C1039" s="3">
        <v>52151907</v>
      </c>
      <c r="D1039" s="7" t="s">
        <v>1986</v>
      </c>
      <c r="E1039" s="3" t="s">
        <v>111</v>
      </c>
      <c r="F1039" s="4" t="s">
        <v>1987</v>
      </c>
    </row>
    <row r="1040" spans="1:6" ht="55.2">
      <c r="A1040" s="3">
        <v>11</v>
      </c>
      <c r="B1040" s="3" t="s">
        <v>25</v>
      </c>
      <c r="C1040" s="3">
        <v>50312527</v>
      </c>
      <c r="D1040" s="7" t="s">
        <v>1988</v>
      </c>
      <c r="E1040" s="3" t="s">
        <v>557</v>
      </c>
      <c r="F1040" s="4" t="s">
        <v>5323</v>
      </c>
    </row>
    <row r="1041" spans="1:6" ht="55.2">
      <c r="A1041" s="3">
        <v>11</v>
      </c>
      <c r="B1041" s="3" t="s">
        <v>25</v>
      </c>
      <c r="C1041" s="3">
        <v>50312527</v>
      </c>
      <c r="D1041" s="7" t="s">
        <v>1990</v>
      </c>
      <c r="E1041" s="3" t="s">
        <v>557</v>
      </c>
      <c r="F1041" s="4" t="s">
        <v>5324</v>
      </c>
    </row>
    <row r="1042" spans="1:6" ht="41.4">
      <c r="A1042" s="3">
        <v>11</v>
      </c>
      <c r="B1042" s="3" t="s">
        <v>25</v>
      </c>
      <c r="C1042" s="3">
        <v>50325800</v>
      </c>
      <c r="D1042" s="7" t="s">
        <v>1992</v>
      </c>
      <c r="E1042" s="3" t="s">
        <v>1007</v>
      </c>
      <c r="F1042" s="4" t="s">
        <v>5325</v>
      </c>
    </row>
    <row r="1043" spans="1:6" ht="41.4">
      <c r="A1043" s="3">
        <v>11</v>
      </c>
      <c r="B1043" s="3" t="s">
        <v>25</v>
      </c>
      <c r="C1043" s="3">
        <v>50325800</v>
      </c>
      <c r="D1043" s="7" t="s">
        <v>1994</v>
      </c>
      <c r="E1043" s="3" t="s">
        <v>72</v>
      </c>
      <c r="F1043" s="4" t="s">
        <v>5326</v>
      </c>
    </row>
    <row r="1044" spans="1:6" ht="55.2">
      <c r="A1044" s="3">
        <v>11</v>
      </c>
      <c r="B1044" s="3" t="s">
        <v>25</v>
      </c>
      <c r="C1044" s="3">
        <v>50171500</v>
      </c>
      <c r="D1044" s="7" t="s">
        <v>1996</v>
      </c>
      <c r="E1044" s="3" t="s">
        <v>72</v>
      </c>
      <c r="F1044" s="4" t="s">
        <v>5327</v>
      </c>
    </row>
    <row r="1045" spans="1:6" ht="69">
      <c r="A1045" s="3">
        <v>11</v>
      </c>
      <c r="B1045" s="3" t="s">
        <v>25</v>
      </c>
      <c r="C1045" s="3">
        <v>50161511</v>
      </c>
      <c r="D1045" s="7" t="s">
        <v>1998</v>
      </c>
      <c r="E1045" s="3" t="s">
        <v>106</v>
      </c>
      <c r="F1045" s="4" t="s">
        <v>5328</v>
      </c>
    </row>
    <row r="1046" spans="1:6" ht="55.2">
      <c r="A1046" s="3">
        <v>11</v>
      </c>
      <c r="B1046" s="3" t="s">
        <v>25</v>
      </c>
      <c r="C1046" s="3">
        <v>50161511</v>
      </c>
      <c r="D1046" s="7" t="s">
        <v>2000</v>
      </c>
      <c r="E1046" s="3" t="s">
        <v>106</v>
      </c>
      <c r="F1046" s="4" t="s">
        <v>2001</v>
      </c>
    </row>
    <row r="1047" spans="1:6" ht="55.2">
      <c r="A1047" s="3">
        <v>11</v>
      </c>
      <c r="B1047" s="3" t="s">
        <v>25</v>
      </c>
      <c r="C1047" s="3">
        <v>50327008</v>
      </c>
      <c r="D1047" s="7" t="s">
        <v>2002</v>
      </c>
      <c r="E1047" s="3" t="s">
        <v>72</v>
      </c>
      <c r="F1047" s="4" t="s">
        <v>5329</v>
      </c>
    </row>
    <row r="1048" spans="1:6" ht="41.4">
      <c r="A1048" s="3">
        <v>11</v>
      </c>
      <c r="B1048" s="3" t="s">
        <v>25</v>
      </c>
      <c r="C1048" s="3">
        <v>50161511</v>
      </c>
      <c r="D1048" s="7" t="s">
        <v>2004</v>
      </c>
      <c r="E1048" s="3" t="s">
        <v>106</v>
      </c>
      <c r="F1048" s="4" t="s">
        <v>5330</v>
      </c>
    </row>
    <row r="1049" spans="1:6" ht="55.2">
      <c r="A1049" s="3">
        <v>11</v>
      </c>
      <c r="B1049" s="3" t="s">
        <v>25</v>
      </c>
      <c r="C1049" s="3">
        <v>12171506</v>
      </c>
      <c r="D1049" s="7" t="s">
        <v>2006</v>
      </c>
      <c r="E1049" s="3" t="s">
        <v>557</v>
      </c>
      <c r="F1049" s="4" t="s">
        <v>5331</v>
      </c>
    </row>
    <row r="1050" spans="1:6" ht="41.4">
      <c r="A1050" s="3">
        <v>11</v>
      </c>
      <c r="B1050" s="3" t="s">
        <v>25</v>
      </c>
      <c r="C1050" s="3">
        <v>12171504</v>
      </c>
      <c r="D1050" s="7" t="s">
        <v>2008</v>
      </c>
      <c r="E1050" s="3" t="s">
        <v>60</v>
      </c>
      <c r="F1050" s="4" t="s">
        <v>5332</v>
      </c>
    </row>
    <row r="1051" spans="1:6" ht="55.2">
      <c r="A1051" s="3">
        <v>11</v>
      </c>
      <c r="B1051" s="3" t="s">
        <v>25</v>
      </c>
      <c r="C1051" s="3">
        <v>12171504</v>
      </c>
      <c r="D1051" s="7" t="s">
        <v>5333</v>
      </c>
      <c r="E1051" s="3" t="s">
        <v>111</v>
      </c>
      <c r="F1051" s="4" t="s">
        <v>5334</v>
      </c>
    </row>
    <row r="1052" spans="1:6" ht="27.6">
      <c r="A1052" s="3">
        <v>11</v>
      </c>
      <c r="B1052" s="3" t="s">
        <v>25</v>
      </c>
      <c r="C1052" s="3">
        <v>12171504</v>
      </c>
      <c r="D1052" s="7" t="s">
        <v>2010</v>
      </c>
      <c r="E1052" s="3" t="s">
        <v>60</v>
      </c>
      <c r="F1052" s="4" t="s">
        <v>2011</v>
      </c>
    </row>
    <row r="1053" spans="1:6" ht="69">
      <c r="A1053" s="3">
        <v>11</v>
      </c>
      <c r="B1053" s="3" t="s">
        <v>25</v>
      </c>
      <c r="C1053" s="3">
        <v>50192304</v>
      </c>
      <c r="D1053" s="7" t="s">
        <v>3968</v>
      </c>
      <c r="E1053" s="3" t="s">
        <v>111</v>
      </c>
      <c r="F1053" s="4" t="s">
        <v>5335</v>
      </c>
    </row>
    <row r="1054" spans="1:6" ht="69">
      <c r="A1054" s="3">
        <v>11</v>
      </c>
      <c r="B1054" s="3" t="s">
        <v>25</v>
      </c>
      <c r="C1054" s="3">
        <v>50192302</v>
      </c>
      <c r="D1054" s="7" t="s">
        <v>2012</v>
      </c>
      <c r="E1054" s="3" t="s">
        <v>2015</v>
      </c>
      <c r="F1054" s="4" t="s">
        <v>5336</v>
      </c>
    </row>
    <row r="1055" spans="1:6" ht="55.2">
      <c r="A1055" s="3">
        <v>11</v>
      </c>
      <c r="B1055" s="3" t="s">
        <v>25</v>
      </c>
      <c r="C1055" s="3">
        <v>50192302</v>
      </c>
      <c r="D1055" s="7" t="s">
        <v>2014</v>
      </c>
      <c r="E1055" s="3" t="s">
        <v>2015</v>
      </c>
      <c r="F1055" s="4" t="s">
        <v>5337</v>
      </c>
    </row>
    <row r="1056" spans="1:6" ht="96.6">
      <c r="A1056" s="3">
        <v>11</v>
      </c>
      <c r="B1056" s="3" t="s">
        <v>25</v>
      </c>
      <c r="C1056" s="3">
        <v>50202207</v>
      </c>
      <c r="D1056" s="7" t="s">
        <v>5338</v>
      </c>
      <c r="E1056" s="3" t="s">
        <v>2015</v>
      </c>
      <c r="F1056" s="4" t="s">
        <v>5339</v>
      </c>
    </row>
    <row r="1057" spans="1:6" ht="82.8">
      <c r="A1057" s="3">
        <v>11</v>
      </c>
      <c r="B1057" s="3" t="s">
        <v>25</v>
      </c>
      <c r="C1057" s="3">
        <v>50192302</v>
      </c>
      <c r="D1057" s="7" t="s">
        <v>2019</v>
      </c>
      <c r="E1057" s="3" t="s">
        <v>2015</v>
      </c>
      <c r="F1057" s="4" t="s">
        <v>5340</v>
      </c>
    </row>
    <row r="1058" spans="1:6" ht="82.8">
      <c r="A1058" s="3">
        <v>11</v>
      </c>
      <c r="B1058" s="3" t="s">
        <v>25</v>
      </c>
      <c r="C1058" s="3">
        <v>50192302</v>
      </c>
      <c r="D1058" s="7" t="s">
        <v>2021</v>
      </c>
      <c r="E1058" s="3" t="s">
        <v>2015</v>
      </c>
      <c r="F1058" s="4" t="s">
        <v>5341</v>
      </c>
    </row>
    <row r="1059" spans="1:6" ht="41.4">
      <c r="A1059" s="3">
        <v>11</v>
      </c>
      <c r="B1059" s="3" t="s">
        <v>25</v>
      </c>
      <c r="C1059" s="3">
        <v>50192302</v>
      </c>
      <c r="D1059" s="7" t="s">
        <v>2023</v>
      </c>
      <c r="E1059" s="3" t="s">
        <v>72</v>
      </c>
      <c r="F1059" s="4" t="s">
        <v>5342</v>
      </c>
    </row>
    <row r="1060" spans="1:6" ht="41.4">
      <c r="A1060" s="3">
        <v>11</v>
      </c>
      <c r="B1060" s="3" t="s">
        <v>25</v>
      </c>
      <c r="C1060" s="3">
        <v>50365365</v>
      </c>
      <c r="D1060" s="7" t="s">
        <v>2025</v>
      </c>
      <c r="E1060" s="3" t="s">
        <v>60</v>
      </c>
      <c r="F1060" s="4" t="s">
        <v>5343</v>
      </c>
    </row>
    <row r="1061" spans="1:6" ht="82.8">
      <c r="A1061" s="3">
        <v>11</v>
      </c>
      <c r="B1061" s="3" t="s">
        <v>25</v>
      </c>
      <c r="C1061" s="3">
        <v>12164502</v>
      </c>
      <c r="D1061" s="7" t="s">
        <v>2027</v>
      </c>
      <c r="E1061" s="3" t="s">
        <v>557</v>
      </c>
      <c r="F1061" s="4" t="s">
        <v>5344</v>
      </c>
    </row>
    <row r="1062" spans="1:6" ht="55.2">
      <c r="A1062" s="3">
        <v>11</v>
      </c>
      <c r="B1062" s="3" t="s">
        <v>25</v>
      </c>
      <c r="C1062" s="3">
        <v>50221303</v>
      </c>
      <c r="D1062" s="7" t="s">
        <v>2029</v>
      </c>
      <c r="E1062" s="3" t="s">
        <v>72</v>
      </c>
      <c r="F1062" s="4" t="s">
        <v>5345</v>
      </c>
    </row>
    <row r="1063" spans="1:6" ht="55.2">
      <c r="A1063" s="3">
        <v>11</v>
      </c>
      <c r="B1063" s="3" t="s">
        <v>25</v>
      </c>
      <c r="C1063" s="3">
        <v>50192302</v>
      </c>
      <c r="D1063" s="7" t="s">
        <v>2031</v>
      </c>
      <c r="E1063" s="3" t="s">
        <v>72</v>
      </c>
      <c r="F1063" s="4" t="s">
        <v>5346</v>
      </c>
    </row>
    <row r="1064" spans="1:6" ht="41.4">
      <c r="A1064" s="3">
        <v>11</v>
      </c>
      <c r="B1064" s="3" t="s">
        <v>25</v>
      </c>
      <c r="C1064" s="3">
        <v>50181905</v>
      </c>
      <c r="D1064" s="7" t="s">
        <v>5347</v>
      </c>
      <c r="E1064" s="3" t="s">
        <v>111</v>
      </c>
      <c r="F1064" s="4" t="s">
        <v>5348</v>
      </c>
    </row>
    <row r="1065" spans="1:6" ht="69">
      <c r="A1065" s="3">
        <v>11</v>
      </c>
      <c r="B1065" s="3" t="s">
        <v>25</v>
      </c>
      <c r="C1065" s="3">
        <v>50181708</v>
      </c>
      <c r="D1065" s="7" t="s">
        <v>5349</v>
      </c>
      <c r="E1065" s="3" t="s">
        <v>60</v>
      </c>
      <c r="F1065" s="4" t="s">
        <v>5350</v>
      </c>
    </row>
    <row r="1066" spans="1:6" ht="55.2">
      <c r="A1066" s="3">
        <v>11</v>
      </c>
      <c r="B1066" s="3" t="s">
        <v>25</v>
      </c>
      <c r="C1066" s="3">
        <v>50192405</v>
      </c>
      <c r="D1066" s="7" t="s">
        <v>2037</v>
      </c>
      <c r="E1066" s="3" t="s">
        <v>1265</v>
      </c>
      <c r="F1066" s="4" t="s">
        <v>5351</v>
      </c>
    </row>
    <row r="1067" spans="1:6" ht="41.4">
      <c r="A1067" s="3">
        <v>11</v>
      </c>
      <c r="B1067" s="3" t="s">
        <v>25</v>
      </c>
      <c r="C1067" s="3">
        <v>50192302</v>
      </c>
      <c r="D1067" s="7" t="s">
        <v>2039</v>
      </c>
      <c r="E1067" s="3" t="s">
        <v>72</v>
      </c>
      <c r="F1067" s="4" t="s">
        <v>2040</v>
      </c>
    </row>
    <row r="1068" spans="1:6" ht="41.4">
      <c r="A1068" s="3">
        <v>11</v>
      </c>
      <c r="B1068" s="3" t="s">
        <v>25</v>
      </c>
      <c r="C1068" s="3">
        <v>12164500</v>
      </c>
      <c r="D1068" s="7" t="s">
        <v>2041</v>
      </c>
      <c r="E1068" s="3" t="s">
        <v>557</v>
      </c>
      <c r="F1068" s="4" t="s">
        <v>5352</v>
      </c>
    </row>
    <row r="1069" spans="1:6" ht="41.4">
      <c r="A1069" s="3">
        <v>11</v>
      </c>
      <c r="B1069" s="3" t="s">
        <v>25</v>
      </c>
      <c r="C1069" s="3">
        <v>50161813</v>
      </c>
      <c r="D1069" s="7" t="s">
        <v>2043</v>
      </c>
      <c r="E1069" s="3" t="s">
        <v>60</v>
      </c>
      <c r="F1069" s="4" t="s">
        <v>5353</v>
      </c>
    </row>
    <row r="1070" spans="1:6" ht="41.4">
      <c r="A1070" s="3">
        <v>11</v>
      </c>
      <c r="B1070" s="3" t="s">
        <v>25</v>
      </c>
      <c r="C1070" s="3">
        <v>50151514</v>
      </c>
      <c r="D1070" s="7" t="s">
        <v>2045</v>
      </c>
      <c r="E1070" s="3" t="s">
        <v>1007</v>
      </c>
      <c r="F1070" s="4" t="s">
        <v>5354</v>
      </c>
    </row>
    <row r="1071" spans="1:6" ht="41.4">
      <c r="A1071" s="3">
        <v>11</v>
      </c>
      <c r="B1071" s="3" t="s">
        <v>25</v>
      </c>
      <c r="C1071" s="3">
        <v>50101716</v>
      </c>
      <c r="D1071" s="7" t="s">
        <v>2047</v>
      </c>
      <c r="E1071" s="3" t="s">
        <v>72</v>
      </c>
      <c r="F1071" s="4" t="s">
        <v>5355</v>
      </c>
    </row>
    <row r="1072" spans="1:6" ht="41.4">
      <c r="A1072" s="3">
        <v>11</v>
      </c>
      <c r="B1072" s="3" t="s">
        <v>25</v>
      </c>
      <c r="C1072" s="3">
        <v>50221303</v>
      </c>
      <c r="D1072" s="7" t="s">
        <v>2049</v>
      </c>
      <c r="E1072" s="3" t="s">
        <v>72</v>
      </c>
      <c r="F1072" s="4" t="s">
        <v>2050</v>
      </c>
    </row>
    <row r="1073" spans="1:6" ht="69">
      <c r="A1073" s="3">
        <v>11</v>
      </c>
      <c r="B1073" s="3" t="s">
        <v>25</v>
      </c>
      <c r="C1073" s="3">
        <v>50221303</v>
      </c>
      <c r="D1073" s="7" t="s">
        <v>2051</v>
      </c>
      <c r="E1073" s="3" t="s">
        <v>72</v>
      </c>
      <c r="F1073" s="4" t="s">
        <v>5356</v>
      </c>
    </row>
    <row r="1074" spans="1:6" ht="69">
      <c r="A1074" s="3">
        <v>11</v>
      </c>
      <c r="B1074" s="3" t="s">
        <v>25</v>
      </c>
      <c r="C1074" s="3">
        <v>50221303</v>
      </c>
      <c r="D1074" s="7" t="s">
        <v>2053</v>
      </c>
      <c r="E1074" s="3" t="s">
        <v>72</v>
      </c>
      <c r="F1074" s="4" t="s">
        <v>5357</v>
      </c>
    </row>
    <row r="1075" spans="1:6" ht="55.2">
      <c r="A1075" s="3">
        <v>11</v>
      </c>
      <c r="B1075" s="3" t="s">
        <v>25</v>
      </c>
      <c r="C1075" s="3">
        <v>50221303</v>
      </c>
      <c r="D1075" s="7" t="s">
        <v>2055</v>
      </c>
      <c r="E1075" s="3" t="s">
        <v>72</v>
      </c>
      <c r="F1075" s="4" t="s">
        <v>5358</v>
      </c>
    </row>
    <row r="1076" spans="1:6" ht="82.8">
      <c r="A1076" s="3">
        <v>11</v>
      </c>
      <c r="B1076" s="3" t="s">
        <v>25</v>
      </c>
      <c r="C1076" s="3">
        <v>50221303</v>
      </c>
      <c r="D1076" s="7" t="s">
        <v>2057</v>
      </c>
      <c r="E1076" s="3" t="s">
        <v>106</v>
      </c>
      <c r="F1076" s="4" t="s">
        <v>5359</v>
      </c>
    </row>
    <row r="1077" spans="1:6" ht="82.8">
      <c r="A1077" s="3">
        <v>11</v>
      </c>
      <c r="B1077" s="3" t="s">
        <v>25</v>
      </c>
      <c r="C1077" s="3">
        <v>50221303</v>
      </c>
      <c r="D1077" s="7" t="s">
        <v>2059</v>
      </c>
      <c r="E1077" s="3" t="s">
        <v>106</v>
      </c>
      <c r="F1077" s="4" t="s">
        <v>5360</v>
      </c>
    </row>
    <row r="1078" spans="1:6" ht="55.2">
      <c r="A1078" s="3">
        <v>11</v>
      </c>
      <c r="B1078" s="3" t="s">
        <v>25</v>
      </c>
      <c r="C1078" s="3">
        <v>50221303</v>
      </c>
      <c r="D1078" s="7" t="s">
        <v>2061</v>
      </c>
      <c r="E1078" s="3" t="s">
        <v>72</v>
      </c>
      <c r="F1078" s="4" t="s">
        <v>5361</v>
      </c>
    </row>
    <row r="1079" spans="1:6" ht="41.4">
      <c r="A1079" s="3">
        <v>11</v>
      </c>
      <c r="B1079" s="3" t="s">
        <v>25</v>
      </c>
      <c r="C1079" s="3">
        <v>50161814</v>
      </c>
      <c r="D1079" s="7" t="s">
        <v>5362</v>
      </c>
      <c r="E1079" s="3" t="s">
        <v>72</v>
      </c>
      <c r="F1079" s="4" t="s">
        <v>5363</v>
      </c>
    </row>
    <row r="1080" spans="1:6" ht="55.2">
      <c r="A1080" s="3">
        <v>11</v>
      </c>
      <c r="B1080" s="3" t="s">
        <v>25</v>
      </c>
      <c r="C1080" s="3">
        <v>50161800</v>
      </c>
      <c r="D1080" s="7" t="s">
        <v>2063</v>
      </c>
      <c r="E1080" s="3" t="s">
        <v>60</v>
      </c>
      <c r="F1080" s="4" t="s">
        <v>5364</v>
      </c>
    </row>
    <row r="1081" spans="1:6" ht="55.2">
      <c r="A1081" s="3">
        <v>11</v>
      </c>
      <c r="B1081" s="3" t="s">
        <v>25</v>
      </c>
      <c r="C1081" s="3">
        <v>50131702</v>
      </c>
      <c r="D1081" s="7" t="s">
        <v>2065</v>
      </c>
      <c r="E1081" s="3" t="s">
        <v>60</v>
      </c>
      <c r="F1081" s="4" t="s">
        <v>5365</v>
      </c>
    </row>
    <row r="1082" spans="1:6" ht="27.6">
      <c r="A1082" s="3">
        <v>11</v>
      </c>
      <c r="B1082" s="3" t="s">
        <v>25</v>
      </c>
      <c r="C1082" s="3">
        <v>50131701</v>
      </c>
      <c r="D1082" s="7" t="s">
        <v>2067</v>
      </c>
      <c r="E1082" s="3" t="s">
        <v>60</v>
      </c>
      <c r="F1082" s="4" t="s">
        <v>2068</v>
      </c>
    </row>
    <row r="1083" spans="1:6" ht="82.8">
      <c r="A1083" s="3">
        <v>11</v>
      </c>
      <c r="B1083" s="3" t="s">
        <v>25</v>
      </c>
      <c r="C1083" s="3">
        <v>50131704</v>
      </c>
      <c r="D1083" s="7" t="s">
        <v>2069</v>
      </c>
      <c r="E1083" s="3" t="s">
        <v>106</v>
      </c>
      <c r="F1083" s="4" t="s">
        <v>5366</v>
      </c>
    </row>
    <row r="1084" spans="1:6" ht="82.8">
      <c r="A1084" s="3">
        <v>11</v>
      </c>
      <c r="B1084" s="3" t="s">
        <v>25</v>
      </c>
      <c r="C1084" s="3">
        <v>50131704</v>
      </c>
      <c r="D1084" s="7" t="s">
        <v>2071</v>
      </c>
      <c r="E1084" s="3" t="s">
        <v>106</v>
      </c>
      <c r="F1084" s="4" t="s">
        <v>5367</v>
      </c>
    </row>
    <row r="1085" spans="1:6" ht="82.8">
      <c r="A1085" s="3">
        <v>11</v>
      </c>
      <c r="B1085" s="3" t="s">
        <v>25</v>
      </c>
      <c r="C1085" s="3">
        <v>50131704</v>
      </c>
      <c r="D1085" s="7" t="s">
        <v>2071</v>
      </c>
      <c r="E1085" s="3" t="s">
        <v>106</v>
      </c>
      <c r="F1085" s="4" t="s">
        <v>5368</v>
      </c>
    </row>
    <row r="1086" spans="1:6" ht="41.4">
      <c r="A1086" s="3">
        <v>11</v>
      </c>
      <c r="B1086" s="3" t="s">
        <v>25</v>
      </c>
      <c r="C1086" s="3">
        <v>50131701</v>
      </c>
      <c r="D1086" s="7" t="s">
        <v>2073</v>
      </c>
      <c r="E1086" s="3" t="s">
        <v>111</v>
      </c>
      <c r="F1086" s="4" t="s">
        <v>2074</v>
      </c>
    </row>
    <row r="1087" spans="1:6" ht="55.2">
      <c r="A1087" s="3">
        <v>11</v>
      </c>
      <c r="B1087" s="3" t="s">
        <v>25</v>
      </c>
      <c r="C1087" s="3">
        <v>50181708</v>
      </c>
      <c r="D1087" s="7" t="s">
        <v>2075</v>
      </c>
      <c r="E1087" s="3" t="s">
        <v>1265</v>
      </c>
      <c r="F1087" s="4" t="s">
        <v>2076</v>
      </c>
    </row>
    <row r="1088" spans="1:6" ht="55.2">
      <c r="A1088" s="3">
        <v>11</v>
      </c>
      <c r="B1088" s="3" t="s">
        <v>25</v>
      </c>
      <c r="C1088" s="3">
        <v>50181708</v>
      </c>
      <c r="D1088" s="7" t="s">
        <v>2077</v>
      </c>
      <c r="E1088" s="3" t="s">
        <v>1265</v>
      </c>
      <c r="F1088" s="4" t="s">
        <v>5369</v>
      </c>
    </row>
    <row r="1089" spans="1:6" ht="41.4">
      <c r="A1089" s="3">
        <v>11</v>
      </c>
      <c r="B1089" s="3" t="s">
        <v>25</v>
      </c>
      <c r="C1089" s="3">
        <v>50101716</v>
      </c>
      <c r="D1089" s="7" t="s">
        <v>2079</v>
      </c>
      <c r="E1089" s="3" t="s">
        <v>72</v>
      </c>
      <c r="F1089" s="4" t="s">
        <v>5370</v>
      </c>
    </row>
    <row r="1090" spans="1:6" ht="27.6">
      <c r="A1090" s="3">
        <v>11</v>
      </c>
      <c r="B1090" s="3" t="s">
        <v>25</v>
      </c>
      <c r="C1090" s="3">
        <v>52151632</v>
      </c>
      <c r="D1090" s="7" t="s">
        <v>2081</v>
      </c>
      <c r="E1090" s="3" t="s">
        <v>60</v>
      </c>
      <c r="F1090" s="4" t="s">
        <v>2082</v>
      </c>
    </row>
    <row r="1091" spans="1:6" ht="41.4">
      <c r="A1091" s="3">
        <v>11</v>
      </c>
      <c r="B1091" s="3" t="s">
        <v>25</v>
      </c>
      <c r="C1091" s="3">
        <v>50405500</v>
      </c>
      <c r="D1091" s="7" t="s">
        <v>2083</v>
      </c>
      <c r="E1091" s="3" t="s">
        <v>72</v>
      </c>
      <c r="F1091" s="4" t="s">
        <v>5371</v>
      </c>
    </row>
    <row r="1092" spans="1:6" ht="69">
      <c r="A1092" s="3">
        <v>11</v>
      </c>
      <c r="B1092" s="3" t="s">
        <v>25</v>
      </c>
      <c r="C1092" s="3">
        <v>50405500</v>
      </c>
      <c r="D1092" s="7" t="s">
        <v>2085</v>
      </c>
      <c r="E1092" s="3" t="s">
        <v>72</v>
      </c>
      <c r="F1092" s="4" t="s">
        <v>5372</v>
      </c>
    </row>
    <row r="1093" spans="1:6" ht="55.2">
      <c r="A1093" s="3">
        <v>11</v>
      </c>
      <c r="B1093" s="3" t="s">
        <v>25</v>
      </c>
      <c r="C1093" s="3">
        <v>50131701</v>
      </c>
      <c r="D1093" s="7" t="s">
        <v>2087</v>
      </c>
      <c r="E1093" s="3" t="s">
        <v>1265</v>
      </c>
      <c r="F1093" s="4" t="s">
        <v>2088</v>
      </c>
    </row>
    <row r="1094" spans="1:6" ht="69">
      <c r="A1094" s="3">
        <v>11</v>
      </c>
      <c r="B1094" s="3" t="s">
        <v>25</v>
      </c>
      <c r="C1094" s="3">
        <v>50151514</v>
      </c>
      <c r="D1094" s="7" t="s">
        <v>2089</v>
      </c>
      <c r="E1094" s="3" t="s">
        <v>1007</v>
      </c>
      <c r="F1094" s="4" t="s">
        <v>5373</v>
      </c>
    </row>
    <row r="1095" spans="1:6" ht="69">
      <c r="A1095" s="3">
        <v>11</v>
      </c>
      <c r="B1095" s="3" t="s">
        <v>25</v>
      </c>
      <c r="C1095" s="3">
        <v>50151514</v>
      </c>
      <c r="D1095" s="7" t="s">
        <v>2091</v>
      </c>
      <c r="E1095" s="3" t="s">
        <v>1265</v>
      </c>
      <c r="F1095" s="4" t="s">
        <v>5374</v>
      </c>
    </row>
    <row r="1096" spans="1:6" ht="69">
      <c r="A1096" s="3">
        <v>11</v>
      </c>
      <c r="B1096" s="3" t="s">
        <v>25</v>
      </c>
      <c r="C1096" s="3">
        <v>50151514</v>
      </c>
      <c r="D1096" s="7" t="s">
        <v>2093</v>
      </c>
      <c r="E1096" s="3" t="s">
        <v>1007</v>
      </c>
      <c r="F1096" s="4" t="s">
        <v>5375</v>
      </c>
    </row>
    <row r="1097" spans="1:6" ht="69">
      <c r="A1097" s="3">
        <v>11</v>
      </c>
      <c r="B1097" s="3" t="s">
        <v>25</v>
      </c>
      <c r="C1097" s="3">
        <v>50151514</v>
      </c>
      <c r="D1097" s="7" t="s">
        <v>2095</v>
      </c>
      <c r="E1097" s="3" t="s">
        <v>1007</v>
      </c>
      <c r="F1097" s="4" t="s">
        <v>5376</v>
      </c>
    </row>
    <row r="1098" spans="1:6" ht="55.2">
      <c r="A1098" s="3">
        <v>11</v>
      </c>
      <c r="B1098" s="3" t="s">
        <v>25</v>
      </c>
      <c r="C1098" s="3">
        <v>50181708</v>
      </c>
      <c r="D1098" s="7" t="s">
        <v>2097</v>
      </c>
      <c r="E1098" s="3" t="s">
        <v>72</v>
      </c>
      <c r="F1098" s="4" t="s">
        <v>5377</v>
      </c>
    </row>
    <row r="1099" spans="1:6" ht="55.2">
      <c r="A1099" s="3">
        <v>11</v>
      </c>
      <c r="B1099" s="3" t="s">
        <v>25</v>
      </c>
      <c r="C1099" s="3">
        <v>50221303</v>
      </c>
      <c r="D1099" s="7" t="s">
        <v>2099</v>
      </c>
      <c r="E1099" s="3" t="s">
        <v>72</v>
      </c>
      <c r="F1099" s="4" t="s">
        <v>5378</v>
      </c>
    </row>
    <row r="1100" spans="1:6" ht="55.2">
      <c r="A1100" s="3">
        <v>11</v>
      </c>
      <c r="B1100" s="3" t="s">
        <v>25</v>
      </c>
      <c r="C1100" s="3">
        <v>50221303</v>
      </c>
      <c r="D1100" s="7" t="s">
        <v>2101</v>
      </c>
      <c r="E1100" s="3" t="s">
        <v>72</v>
      </c>
      <c r="F1100" s="4" t="s">
        <v>5379</v>
      </c>
    </row>
    <row r="1101" spans="1:6" ht="69">
      <c r="A1101" s="3">
        <v>11</v>
      </c>
      <c r="B1101" s="3" t="s">
        <v>25</v>
      </c>
      <c r="C1101" s="3">
        <v>50221303</v>
      </c>
      <c r="D1101" s="7" t="s">
        <v>2103</v>
      </c>
      <c r="E1101" s="3" t="s">
        <v>72</v>
      </c>
      <c r="F1101" s="4" t="s">
        <v>5380</v>
      </c>
    </row>
    <row r="1102" spans="1:6" ht="55.2">
      <c r="A1102" s="3">
        <v>11</v>
      </c>
      <c r="B1102" s="3" t="s">
        <v>25</v>
      </c>
      <c r="C1102" s="3">
        <v>50221303</v>
      </c>
      <c r="D1102" s="7" t="s">
        <v>2105</v>
      </c>
      <c r="E1102" s="3" t="s">
        <v>72</v>
      </c>
      <c r="F1102" s="4" t="s">
        <v>5381</v>
      </c>
    </row>
    <row r="1103" spans="1:6" ht="69">
      <c r="A1103" s="3">
        <v>11</v>
      </c>
      <c r="B1103" s="3" t="s">
        <v>25</v>
      </c>
      <c r="C1103" s="3">
        <v>50101717</v>
      </c>
      <c r="D1103" s="7" t="s">
        <v>2107</v>
      </c>
      <c r="E1103" s="3" t="s">
        <v>72</v>
      </c>
      <c r="F1103" s="4" t="s">
        <v>5382</v>
      </c>
    </row>
    <row r="1104" spans="1:6" ht="55.2">
      <c r="A1104" s="3">
        <v>11</v>
      </c>
      <c r="B1104" s="3" t="s">
        <v>25</v>
      </c>
      <c r="C1104" s="3">
        <v>50101717</v>
      </c>
      <c r="D1104" s="7" t="s">
        <v>2109</v>
      </c>
      <c r="E1104" s="3" t="s">
        <v>72</v>
      </c>
      <c r="F1104" s="4" t="s">
        <v>5383</v>
      </c>
    </row>
    <row r="1105" spans="1:6" ht="55.2">
      <c r="A1105" s="3">
        <v>11</v>
      </c>
      <c r="B1105" s="3" t="s">
        <v>25</v>
      </c>
      <c r="C1105" s="3">
        <v>50181708</v>
      </c>
      <c r="D1105" s="7" t="s">
        <v>2111</v>
      </c>
      <c r="E1105" s="3" t="s">
        <v>72</v>
      </c>
      <c r="F1105" s="4" t="s">
        <v>5384</v>
      </c>
    </row>
    <row r="1106" spans="1:6" ht="69">
      <c r="A1106" s="3">
        <v>11</v>
      </c>
      <c r="B1106" s="3" t="s">
        <v>25</v>
      </c>
      <c r="C1106" s="3">
        <v>50131801</v>
      </c>
      <c r="D1106" s="7" t="s">
        <v>2113</v>
      </c>
      <c r="E1106" s="3" t="s">
        <v>2114</v>
      </c>
      <c r="F1106" s="4" t="s">
        <v>5385</v>
      </c>
    </row>
    <row r="1107" spans="1:6" ht="82.8">
      <c r="A1107" s="3">
        <v>11</v>
      </c>
      <c r="B1107" s="3" t="s">
        <v>25</v>
      </c>
      <c r="C1107" s="3">
        <v>50131801</v>
      </c>
      <c r="D1107" s="7" t="s">
        <v>2116</v>
      </c>
      <c r="E1107" s="3" t="s">
        <v>60</v>
      </c>
      <c r="F1107" s="4" t="s">
        <v>5386</v>
      </c>
    </row>
    <row r="1108" spans="1:6" ht="69">
      <c r="A1108" s="3">
        <v>11</v>
      </c>
      <c r="B1108" s="3" t="s">
        <v>25</v>
      </c>
      <c r="C1108" s="3">
        <v>50131802</v>
      </c>
      <c r="D1108" s="7" t="s">
        <v>2118</v>
      </c>
      <c r="E1108" s="3" t="s">
        <v>106</v>
      </c>
      <c r="F1108" s="4" t="s">
        <v>5387</v>
      </c>
    </row>
    <row r="1109" spans="1:6" ht="69">
      <c r="A1109" s="3">
        <v>11</v>
      </c>
      <c r="B1109" s="3" t="s">
        <v>25</v>
      </c>
      <c r="C1109" s="3">
        <v>50131801</v>
      </c>
      <c r="D1109" s="7" t="s">
        <v>2120</v>
      </c>
      <c r="E1109" s="3" t="s">
        <v>72</v>
      </c>
      <c r="F1109" s="4" t="s">
        <v>5388</v>
      </c>
    </row>
    <row r="1110" spans="1:6" ht="55.2">
      <c r="A1110" s="3">
        <v>11</v>
      </c>
      <c r="B1110" s="3" t="s">
        <v>25</v>
      </c>
      <c r="C1110" s="3">
        <v>50192400</v>
      </c>
      <c r="D1110" s="7" t="s">
        <v>2124</v>
      </c>
      <c r="E1110" s="3" t="s">
        <v>72</v>
      </c>
      <c r="F1110" s="4" t="s">
        <v>5389</v>
      </c>
    </row>
    <row r="1111" spans="1:6" ht="55.2">
      <c r="A1111" s="3">
        <v>11</v>
      </c>
      <c r="B1111" s="3" t="s">
        <v>25</v>
      </c>
      <c r="C1111" s="3">
        <v>50192400</v>
      </c>
      <c r="D1111" s="7" t="s">
        <v>2126</v>
      </c>
      <c r="E1111" s="3" t="s">
        <v>72</v>
      </c>
      <c r="F1111" s="4" t="s">
        <v>5390</v>
      </c>
    </row>
    <row r="1112" spans="1:6" ht="55.2">
      <c r="A1112" s="3">
        <v>11</v>
      </c>
      <c r="B1112" s="3" t="s">
        <v>25</v>
      </c>
      <c r="C1112" s="3">
        <v>50192400</v>
      </c>
      <c r="D1112" s="7" t="s">
        <v>2128</v>
      </c>
      <c r="E1112" s="3" t="s">
        <v>72</v>
      </c>
      <c r="F1112" s="4" t="s">
        <v>5391</v>
      </c>
    </row>
    <row r="1113" spans="1:6" ht="41.4">
      <c r="A1113" s="3">
        <v>11</v>
      </c>
      <c r="B1113" s="3" t="s">
        <v>25</v>
      </c>
      <c r="C1113" s="3">
        <v>50202200</v>
      </c>
      <c r="D1113" s="7" t="s">
        <v>2130</v>
      </c>
      <c r="E1113" s="3" t="s">
        <v>557</v>
      </c>
      <c r="F1113" s="4" t="s">
        <v>5392</v>
      </c>
    </row>
    <row r="1114" spans="1:6" ht="55.2">
      <c r="A1114" s="3">
        <v>11</v>
      </c>
      <c r="B1114" s="3" t="s">
        <v>25</v>
      </c>
      <c r="C1114" s="3">
        <v>50221300</v>
      </c>
      <c r="D1114" s="7" t="s">
        <v>2132</v>
      </c>
      <c r="E1114" s="3" t="s">
        <v>72</v>
      </c>
      <c r="F1114" s="4" t="s">
        <v>5393</v>
      </c>
    </row>
    <row r="1115" spans="1:6" ht="55.2">
      <c r="A1115" s="3">
        <v>11</v>
      </c>
      <c r="B1115" s="3" t="s">
        <v>25</v>
      </c>
      <c r="C1115" s="3">
        <v>50221300</v>
      </c>
      <c r="D1115" s="7" t="s">
        <v>2132</v>
      </c>
      <c r="E1115" s="3" t="s">
        <v>106</v>
      </c>
      <c r="F1115" s="4" t="s">
        <v>5394</v>
      </c>
    </row>
    <row r="1116" spans="1:6" ht="55.2">
      <c r="A1116" s="3">
        <v>11</v>
      </c>
      <c r="B1116" s="3" t="s">
        <v>25</v>
      </c>
      <c r="C1116" s="3">
        <v>50161511</v>
      </c>
      <c r="D1116" s="7" t="s">
        <v>2134</v>
      </c>
      <c r="E1116" s="3" t="s">
        <v>60</v>
      </c>
      <c r="F1116" s="4" t="s">
        <v>5395</v>
      </c>
    </row>
    <row r="1117" spans="1:6" ht="69">
      <c r="A1117" s="3">
        <v>11</v>
      </c>
      <c r="B1117" s="3" t="s">
        <v>25</v>
      </c>
      <c r="C1117" s="3">
        <v>50323500</v>
      </c>
      <c r="D1117" s="7" t="s">
        <v>2136</v>
      </c>
      <c r="E1117" s="3" t="s">
        <v>1007</v>
      </c>
      <c r="F1117" s="4" t="s">
        <v>5396</v>
      </c>
    </row>
    <row r="1118" spans="1:6" ht="69">
      <c r="A1118" s="3">
        <v>11</v>
      </c>
      <c r="B1118" s="3" t="s">
        <v>25</v>
      </c>
      <c r="C1118" s="3">
        <v>50323500</v>
      </c>
      <c r="D1118" s="7" t="s">
        <v>2136</v>
      </c>
      <c r="E1118" s="3" t="s">
        <v>72</v>
      </c>
      <c r="F1118" s="4" t="s">
        <v>5397</v>
      </c>
    </row>
    <row r="1119" spans="1:6" ht="27.6">
      <c r="A1119" s="3">
        <v>11</v>
      </c>
      <c r="B1119" s="3" t="s">
        <v>25</v>
      </c>
      <c r="C1119" s="3">
        <v>50171708</v>
      </c>
      <c r="D1119" s="7" t="s">
        <v>2139</v>
      </c>
      <c r="E1119" s="3" t="s">
        <v>557</v>
      </c>
      <c r="F1119" s="4" t="s">
        <v>5398</v>
      </c>
    </row>
    <row r="1120" spans="1:6" ht="27.6">
      <c r="A1120" s="3">
        <v>11</v>
      </c>
      <c r="B1120" s="3" t="s">
        <v>25</v>
      </c>
      <c r="C1120" s="3">
        <v>50171708</v>
      </c>
      <c r="D1120" s="7" t="s">
        <v>2141</v>
      </c>
      <c r="E1120" s="3" t="s">
        <v>557</v>
      </c>
      <c r="F1120" s="4" t="s">
        <v>5399</v>
      </c>
    </row>
    <row r="1121" spans="1:6" ht="55.2">
      <c r="A1121" s="3">
        <v>11</v>
      </c>
      <c r="B1121" s="3" t="s">
        <v>25</v>
      </c>
      <c r="C1121" s="3">
        <v>50202203</v>
      </c>
      <c r="D1121" s="7" t="s">
        <v>2143</v>
      </c>
      <c r="E1121" s="3" t="s">
        <v>557</v>
      </c>
      <c r="F1121" s="4" t="s">
        <v>5400</v>
      </c>
    </row>
    <row r="1122" spans="1:6" ht="55.2">
      <c r="A1122" s="3">
        <v>12</v>
      </c>
      <c r="B1122" s="3" t="s">
        <v>27</v>
      </c>
      <c r="C1122" s="3" t="s">
        <v>5401</v>
      </c>
      <c r="D1122" s="7" t="s">
        <v>2261</v>
      </c>
      <c r="E1122" s="3" t="s">
        <v>60</v>
      </c>
      <c r="F1122" s="4" t="s">
        <v>5402</v>
      </c>
    </row>
    <row r="1123" spans="1:6" ht="41.4">
      <c r="A1123" s="3">
        <v>12</v>
      </c>
      <c r="B1123" s="3" t="s">
        <v>27</v>
      </c>
      <c r="C1123" s="3" t="s">
        <v>5401</v>
      </c>
      <c r="D1123" s="7" t="s">
        <v>2501</v>
      </c>
      <c r="E1123" s="3" t="s">
        <v>60</v>
      </c>
      <c r="F1123" s="4" t="s">
        <v>5403</v>
      </c>
    </row>
    <row r="1124" spans="1:6" ht="41.4">
      <c r="A1124" s="3">
        <v>12</v>
      </c>
      <c r="B1124" s="3" t="s">
        <v>27</v>
      </c>
      <c r="C1124" s="3" t="s">
        <v>5401</v>
      </c>
      <c r="D1124" s="7" t="s">
        <v>2561</v>
      </c>
      <c r="E1124" s="3" t="s">
        <v>60</v>
      </c>
      <c r="F1124" s="4" t="s">
        <v>3975</v>
      </c>
    </row>
    <row r="1125" spans="1:6" ht="69">
      <c r="A1125" s="3">
        <v>12</v>
      </c>
      <c r="B1125" s="3" t="s">
        <v>27</v>
      </c>
      <c r="C1125" s="3" t="s">
        <v>5404</v>
      </c>
      <c r="D1125" s="7" t="s">
        <v>2479</v>
      </c>
      <c r="E1125" s="3" t="s">
        <v>60</v>
      </c>
      <c r="F1125" s="4" t="s">
        <v>3976</v>
      </c>
    </row>
    <row r="1126" spans="1:6" ht="41.4">
      <c r="A1126" s="3">
        <v>12</v>
      </c>
      <c r="B1126" s="3" t="s">
        <v>27</v>
      </c>
      <c r="C1126" s="3" t="s">
        <v>5401</v>
      </c>
      <c r="D1126" s="7" t="s">
        <v>2355</v>
      </c>
      <c r="E1126" s="3" t="s">
        <v>60</v>
      </c>
      <c r="F1126" s="4" t="s">
        <v>3977</v>
      </c>
    </row>
    <row r="1127" spans="1:6" ht="41.4">
      <c r="A1127" s="3">
        <v>12</v>
      </c>
      <c r="B1127" s="3" t="s">
        <v>27</v>
      </c>
      <c r="C1127" s="3" t="s">
        <v>5401</v>
      </c>
      <c r="D1127" s="7" t="s">
        <v>2276</v>
      </c>
      <c r="E1127" s="3" t="s">
        <v>60</v>
      </c>
      <c r="F1127" s="4" t="s">
        <v>5405</v>
      </c>
    </row>
    <row r="1128" spans="1:6" ht="82.8">
      <c r="A1128" s="3">
        <v>12</v>
      </c>
      <c r="B1128" s="3" t="s">
        <v>27</v>
      </c>
      <c r="C1128" s="3" t="s">
        <v>5401</v>
      </c>
      <c r="D1128" s="7" t="s">
        <v>2179</v>
      </c>
      <c r="E1128" s="3" t="s">
        <v>60</v>
      </c>
      <c r="F1128" s="4" t="s">
        <v>5406</v>
      </c>
    </row>
    <row r="1129" spans="1:6" ht="41.4">
      <c r="A1129" s="3">
        <v>12</v>
      </c>
      <c r="B1129" s="3" t="s">
        <v>27</v>
      </c>
      <c r="C1129" s="3" t="s">
        <v>5401</v>
      </c>
      <c r="D1129" s="7" t="s">
        <v>2445</v>
      </c>
      <c r="E1129" s="3" t="s">
        <v>60</v>
      </c>
      <c r="F1129" s="4" t="s">
        <v>5407</v>
      </c>
    </row>
    <row r="1130" spans="1:6" ht="41.4">
      <c r="A1130" s="3">
        <v>12</v>
      </c>
      <c r="B1130" s="3" t="s">
        <v>27</v>
      </c>
      <c r="C1130" s="3" t="s">
        <v>5401</v>
      </c>
      <c r="D1130" s="7" t="s">
        <v>2461</v>
      </c>
      <c r="E1130" s="3" t="s">
        <v>60</v>
      </c>
      <c r="F1130" s="4" t="s">
        <v>5408</v>
      </c>
    </row>
    <row r="1131" spans="1:6" ht="27.6">
      <c r="A1131" s="3">
        <v>12</v>
      </c>
      <c r="B1131" s="3" t="s">
        <v>27</v>
      </c>
      <c r="C1131" s="3" t="s">
        <v>5401</v>
      </c>
      <c r="D1131" s="7" t="s">
        <v>2563</v>
      </c>
      <c r="E1131" s="3" t="s">
        <v>60</v>
      </c>
      <c r="F1131" s="4" t="s">
        <v>5409</v>
      </c>
    </row>
    <row r="1132" spans="1:6" ht="27.6">
      <c r="A1132" s="3">
        <v>12</v>
      </c>
      <c r="B1132" s="3" t="s">
        <v>27</v>
      </c>
      <c r="C1132" s="3" t="s">
        <v>5401</v>
      </c>
      <c r="D1132" s="7" t="s">
        <v>2193</v>
      </c>
      <c r="E1132" s="3" t="s">
        <v>60</v>
      </c>
      <c r="F1132" s="4" t="s">
        <v>5410</v>
      </c>
    </row>
    <row r="1133" spans="1:6" ht="69">
      <c r="A1133" s="3">
        <v>12</v>
      </c>
      <c r="B1133" s="3" t="s">
        <v>27</v>
      </c>
      <c r="C1133" s="3" t="s">
        <v>5411</v>
      </c>
      <c r="D1133" s="7" t="s">
        <v>2157</v>
      </c>
      <c r="E1133" s="3" t="s">
        <v>106</v>
      </c>
      <c r="F1133" s="4" t="s">
        <v>5412</v>
      </c>
    </row>
    <row r="1134" spans="1:6" ht="82.8">
      <c r="A1134" s="3">
        <v>12</v>
      </c>
      <c r="B1134" s="3" t="s">
        <v>27</v>
      </c>
      <c r="C1134" s="3">
        <v>50112005</v>
      </c>
      <c r="D1134" s="7" t="s">
        <v>5413</v>
      </c>
      <c r="E1134" s="3" t="s">
        <v>106</v>
      </c>
      <c r="F1134" s="4" t="s">
        <v>5414</v>
      </c>
    </row>
    <row r="1135" spans="1:6" ht="55.2">
      <c r="A1135" s="3">
        <v>12</v>
      </c>
      <c r="B1135" s="3" t="s">
        <v>27</v>
      </c>
      <c r="C1135" s="3">
        <v>50172003</v>
      </c>
      <c r="D1135" s="7" t="s">
        <v>2559</v>
      </c>
      <c r="E1135" s="3" t="s">
        <v>106</v>
      </c>
      <c r="F1135" s="4" t="s">
        <v>5415</v>
      </c>
    </row>
    <row r="1136" spans="1:6" ht="55.2">
      <c r="A1136" s="3">
        <v>12</v>
      </c>
      <c r="B1136" s="3" t="s">
        <v>27</v>
      </c>
      <c r="C1136" s="3">
        <v>11131605</v>
      </c>
      <c r="D1136" s="7" t="s">
        <v>5416</v>
      </c>
      <c r="E1136" s="3" t="s">
        <v>106</v>
      </c>
      <c r="F1136" s="4" t="s">
        <v>5417</v>
      </c>
    </row>
    <row r="1137" spans="1:6" ht="55.2">
      <c r="A1137" s="3">
        <v>12</v>
      </c>
      <c r="B1137" s="3" t="s">
        <v>27</v>
      </c>
      <c r="C1137" s="3">
        <v>10121501</v>
      </c>
      <c r="D1137" s="7" t="s">
        <v>3982</v>
      </c>
      <c r="E1137" s="3" t="s">
        <v>5418</v>
      </c>
      <c r="F1137" s="4" t="s">
        <v>5419</v>
      </c>
    </row>
    <row r="1138" spans="1:6" ht="55.2">
      <c r="A1138" s="3">
        <v>12</v>
      </c>
      <c r="B1138" s="3" t="s">
        <v>27</v>
      </c>
      <c r="C1138" s="3">
        <v>10171503</v>
      </c>
      <c r="D1138" s="7" t="s">
        <v>3018</v>
      </c>
      <c r="E1138" s="3" t="s">
        <v>106</v>
      </c>
      <c r="F1138" s="4" t="s">
        <v>5420</v>
      </c>
    </row>
    <row r="1139" spans="1:6" ht="41.4">
      <c r="A1139" s="3">
        <v>12</v>
      </c>
      <c r="B1139" s="3" t="s">
        <v>27</v>
      </c>
      <c r="C1139" s="3">
        <v>10171503</v>
      </c>
      <c r="D1139" s="7" t="s">
        <v>2455</v>
      </c>
      <c r="E1139" s="3" t="s">
        <v>106</v>
      </c>
      <c r="F1139" s="4" t="s">
        <v>5421</v>
      </c>
    </row>
    <row r="1140" spans="1:6" ht="110.4">
      <c r="A1140" s="3">
        <v>12</v>
      </c>
      <c r="B1140" s="3" t="s">
        <v>27</v>
      </c>
      <c r="C1140" s="3" t="s">
        <v>5422</v>
      </c>
      <c r="D1140" s="7" t="s">
        <v>2517</v>
      </c>
      <c r="E1140" s="3" t="s">
        <v>5418</v>
      </c>
      <c r="F1140" s="4" t="s">
        <v>5423</v>
      </c>
    </row>
    <row r="1141" spans="1:6" ht="55.2">
      <c r="A1141" s="3">
        <v>12</v>
      </c>
      <c r="B1141" s="3" t="s">
        <v>27</v>
      </c>
      <c r="C1141" s="3"/>
      <c r="D1141" s="7" t="s">
        <v>2268</v>
      </c>
      <c r="E1141" s="3" t="s">
        <v>106</v>
      </c>
      <c r="F1141" s="4" t="s">
        <v>5424</v>
      </c>
    </row>
    <row r="1142" spans="1:6" ht="151.80000000000001">
      <c r="A1142" s="3">
        <v>12</v>
      </c>
      <c r="B1142" s="3" t="s">
        <v>27</v>
      </c>
      <c r="C1142" s="3" t="s">
        <v>5425</v>
      </c>
      <c r="D1142" s="7" t="s">
        <v>5426</v>
      </c>
      <c r="E1142" s="3" t="s">
        <v>106</v>
      </c>
      <c r="F1142" s="4" t="s">
        <v>5427</v>
      </c>
    </row>
    <row r="1143" spans="1:6" ht="69">
      <c r="A1143" s="3">
        <v>12</v>
      </c>
      <c r="B1143" s="3" t="s">
        <v>27</v>
      </c>
      <c r="C1143" s="3" t="s">
        <v>5428</v>
      </c>
      <c r="D1143" s="7" t="s">
        <v>5429</v>
      </c>
      <c r="E1143" s="3" t="s">
        <v>60</v>
      </c>
      <c r="F1143" s="4" t="s">
        <v>5430</v>
      </c>
    </row>
    <row r="1144" spans="1:6" ht="96.6">
      <c r="A1144" s="3">
        <v>12</v>
      </c>
      <c r="B1144" s="3" t="s">
        <v>27</v>
      </c>
      <c r="C1144" s="3" t="s">
        <v>5431</v>
      </c>
      <c r="D1144" s="7" t="s">
        <v>5432</v>
      </c>
      <c r="E1144" s="3" t="s">
        <v>60</v>
      </c>
      <c r="F1144" s="4" t="s">
        <v>5433</v>
      </c>
    </row>
    <row r="1145" spans="1:6" ht="82.8">
      <c r="A1145" s="3">
        <v>12</v>
      </c>
      <c r="B1145" s="3" t="s">
        <v>27</v>
      </c>
      <c r="C1145" s="3" t="s">
        <v>5431</v>
      </c>
      <c r="D1145" s="7" t="s">
        <v>2187</v>
      </c>
      <c r="E1145" s="3" t="s">
        <v>60</v>
      </c>
      <c r="F1145" s="4" t="s">
        <v>5434</v>
      </c>
    </row>
    <row r="1146" spans="1:6" ht="82.8">
      <c r="A1146" s="3">
        <v>12</v>
      </c>
      <c r="B1146" s="3" t="s">
        <v>27</v>
      </c>
      <c r="C1146" s="3" t="s">
        <v>5435</v>
      </c>
      <c r="D1146" s="7" t="s">
        <v>5436</v>
      </c>
      <c r="E1146" s="3" t="s">
        <v>60</v>
      </c>
      <c r="F1146" s="4" t="s">
        <v>5437</v>
      </c>
    </row>
    <row r="1147" spans="1:6" ht="55.2">
      <c r="A1147" s="3">
        <v>12</v>
      </c>
      <c r="B1147" s="3" t="s">
        <v>27</v>
      </c>
      <c r="C1147" s="3" t="s">
        <v>5438</v>
      </c>
      <c r="D1147" s="7" t="s">
        <v>5439</v>
      </c>
      <c r="E1147" s="3" t="s">
        <v>60</v>
      </c>
      <c r="F1147" s="4" t="s">
        <v>5440</v>
      </c>
    </row>
    <row r="1148" spans="1:6" ht="27.6">
      <c r="A1148" s="3">
        <v>12</v>
      </c>
      <c r="B1148" s="3" t="s">
        <v>27</v>
      </c>
      <c r="C1148" s="3" t="s">
        <v>5441</v>
      </c>
      <c r="D1148" s="7" t="s">
        <v>5442</v>
      </c>
      <c r="E1148" s="3" t="s">
        <v>106</v>
      </c>
      <c r="F1148" s="4" t="s">
        <v>5443</v>
      </c>
    </row>
    <row r="1149" spans="1:6" ht="82.8">
      <c r="A1149" s="3">
        <v>12</v>
      </c>
      <c r="B1149" s="3" t="s">
        <v>27</v>
      </c>
      <c r="C1149" s="3" t="s">
        <v>5444</v>
      </c>
      <c r="D1149" s="7" t="s">
        <v>2298</v>
      </c>
      <c r="E1149" s="3" t="s">
        <v>106</v>
      </c>
      <c r="F1149" s="4" t="s">
        <v>5445</v>
      </c>
    </row>
    <row r="1150" spans="1:6" ht="69">
      <c r="A1150" s="3">
        <v>12</v>
      </c>
      <c r="B1150" s="3" t="s">
        <v>27</v>
      </c>
      <c r="C1150" s="3" t="s">
        <v>5444</v>
      </c>
      <c r="D1150" s="7" t="s">
        <v>2300</v>
      </c>
      <c r="E1150" s="3" t="s">
        <v>106</v>
      </c>
      <c r="F1150" s="4" t="s">
        <v>5446</v>
      </c>
    </row>
    <row r="1151" spans="1:6" ht="69">
      <c r="A1151" s="3">
        <v>12</v>
      </c>
      <c r="B1151" s="3" t="s">
        <v>27</v>
      </c>
      <c r="C1151" s="3" t="s">
        <v>5444</v>
      </c>
      <c r="D1151" s="7" t="s">
        <v>2302</v>
      </c>
      <c r="E1151" s="3" t="s">
        <v>106</v>
      </c>
      <c r="F1151" s="4" t="s">
        <v>5447</v>
      </c>
    </row>
    <row r="1152" spans="1:6" ht="69">
      <c r="A1152" s="3">
        <v>12</v>
      </c>
      <c r="B1152" s="3" t="s">
        <v>27</v>
      </c>
      <c r="C1152" s="3" t="s">
        <v>5444</v>
      </c>
      <c r="D1152" s="7" t="s">
        <v>2304</v>
      </c>
      <c r="E1152" s="3" t="s">
        <v>106</v>
      </c>
      <c r="F1152" s="4" t="s">
        <v>5448</v>
      </c>
    </row>
    <row r="1153" spans="1:6" ht="69">
      <c r="A1153" s="3">
        <v>12</v>
      </c>
      <c r="B1153" s="3" t="s">
        <v>27</v>
      </c>
      <c r="C1153" s="3" t="s">
        <v>5444</v>
      </c>
      <c r="D1153" s="7" t="s">
        <v>2306</v>
      </c>
      <c r="E1153" s="3" t="s">
        <v>106</v>
      </c>
      <c r="F1153" s="4" t="s">
        <v>5449</v>
      </c>
    </row>
    <row r="1154" spans="1:6" ht="55.2">
      <c r="A1154" s="3">
        <v>12</v>
      </c>
      <c r="B1154" s="3" t="s">
        <v>27</v>
      </c>
      <c r="C1154" s="3" t="s">
        <v>5450</v>
      </c>
      <c r="D1154" s="7" t="s">
        <v>2343</v>
      </c>
      <c r="E1154" s="3" t="s">
        <v>106</v>
      </c>
      <c r="F1154" s="4" t="s">
        <v>5451</v>
      </c>
    </row>
    <row r="1155" spans="1:6" ht="82.8">
      <c r="A1155" s="3">
        <v>12</v>
      </c>
      <c r="B1155" s="3" t="s">
        <v>27</v>
      </c>
      <c r="C1155" s="3" t="s">
        <v>5452</v>
      </c>
      <c r="D1155" s="7" t="s">
        <v>2312</v>
      </c>
      <c r="E1155" s="3" t="s">
        <v>106</v>
      </c>
      <c r="F1155" s="4" t="s">
        <v>5453</v>
      </c>
    </row>
    <row r="1156" spans="1:6" ht="69">
      <c r="A1156" s="3">
        <v>12</v>
      </c>
      <c r="B1156" s="3" t="s">
        <v>27</v>
      </c>
      <c r="C1156" s="3" t="s">
        <v>5452</v>
      </c>
      <c r="D1156" s="7" t="s">
        <v>5454</v>
      </c>
      <c r="E1156" s="3" t="s">
        <v>106</v>
      </c>
      <c r="F1156" s="4" t="s">
        <v>5455</v>
      </c>
    </row>
    <row r="1157" spans="1:6" ht="82.8">
      <c r="A1157" s="3">
        <v>12</v>
      </c>
      <c r="B1157" s="3" t="s">
        <v>27</v>
      </c>
      <c r="C1157" s="3" t="s">
        <v>5450</v>
      </c>
      <c r="D1157" s="7" t="s">
        <v>5456</v>
      </c>
      <c r="E1157" s="3" t="s">
        <v>106</v>
      </c>
      <c r="F1157" s="4" t="s">
        <v>5457</v>
      </c>
    </row>
    <row r="1158" spans="1:6" ht="82.8">
      <c r="A1158" s="3">
        <v>12</v>
      </c>
      <c r="B1158" s="3" t="s">
        <v>27</v>
      </c>
      <c r="C1158" s="3" t="s">
        <v>5450</v>
      </c>
      <c r="D1158" s="7" t="s">
        <v>5458</v>
      </c>
      <c r="E1158" s="3" t="s">
        <v>106</v>
      </c>
      <c r="F1158" s="4" t="s">
        <v>5459</v>
      </c>
    </row>
    <row r="1159" spans="1:6" ht="82.8">
      <c r="A1159" s="3">
        <v>12</v>
      </c>
      <c r="B1159" s="3" t="s">
        <v>27</v>
      </c>
      <c r="C1159" s="3" t="s">
        <v>5460</v>
      </c>
      <c r="D1159" s="7" t="s">
        <v>2320</v>
      </c>
      <c r="E1159" s="3" t="s">
        <v>106</v>
      </c>
      <c r="F1159" s="4" t="s">
        <v>5461</v>
      </c>
    </row>
    <row r="1160" spans="1:6" ht="55.2">
      <c r="A1160" s="3">
        <v>12</v>
      </c>
      <c r="B1160" s="3" t="s">
        <v>27</v>
      </c>
      <c r="C1160" s="3" t="s">
        <v>5452</v>
      </c>
      <c r="D1160" s="7" t="s">
        <v>2320</v>
      </c>
      <c r="E1160" s="3" t="s">
        <v>106</v>
      </c>
      <c r="F1160" s="4" t="s">
        <v>5462</v>
      </c>
    </row>
    <row r="1161" spans="1:6" ht="69">
      <c r="A1161" s="3">
        <v>12</v>
      </c>
      <c r="B1161" s="3" t="s">
        <v>27</v>
      </c>
      <c r="C1161" s="3" t="s">
        <v>5444</v>
      </c>
      <c r="D1161" s="7" t="s">
        <v>2323</v>
      </c>
      <c r="E1161" s="3" t="s">
        <v>106</v>
      </c>
      <c r="F1161" s="4" t="s">
        <v>5463</v>
      </c>
    </row>
    <row r="1162" spans="1:6" ht="69">
      <c r="A1162" s="3">
        <v>12</v>
      </c>
      <c r="B1162" s="3" t="s">
        <v>27</v>
      </c>
      <c r="C1162" s="3" t="s">
        <v>5444</v>
      </c>
      <c r="D1162" s="7" t="s">
        <v>2325</v>
      </c>
      <c r="E1162" s="3" t="s">
        <v>106</v>
      </c>
      <c r="F1162" s="4" t="s">
        <v>5464</v>
      </c>
    </row>
    <row r="1163" spans="1:6" ht="82.8">
      <c r="A1163" s="3">
        <v>12</v>
      </c>
      <c r="B1163" s="3" t="s">
        <v>27</v>
      </c>
      <c r="C1163" s="3" t="s">
        <v>5452</v>
      </c>
      <c r="D1163" s="7" t="s">
        <v>2329</v>
      </c>
      <c r="E1163" s="3" t="s">
        <v>106</v>
      </c>
      <c r="F1163" s="4" t="s">
        <v>5465</v>
      </c>
    </row>
    <row r="1164" spans="1:6" ht="69">
      <c r="A1164" s="3">
        <v>12</v>
      </c>
      <c r="B1164" s="3" t="s">
        <v>27</v>
      </c>
      <c r="C1164" s="3" t="s">
        <v>5452</v>
      </c>
      <c r="D1164" s="7" t="s">
        <v>2331</v>
      </c>
      <c r="E1164" s="3" t="s">
        <v>106</v>
      </c>
      <c r="F1164" s="4" t="s">
        <v>5466</v>
      </c>
    </row>
    <row r="1165" spans="1:6" ht="69">
      <c r="A1165" s="3">
        <v>12</v>
      </c>
      <c r="B1165" s="3" t="s">
        <v>27</v>
      </c>
      <c r="C1165" s="3" t="s">
        <v>5467</v>
      </c>
      <c r="D1165" s="7" t="s">
        <v>4012</v>
      </c>
      <c r="E1165" s="3" t="s">
        <v>106</v>
      </c>
      <c r="F1165" s="4" t="s">
        <v>5468</v>
      </c>
    </row>
    <row r="1166" spans="1:6" ht="69">
      <c r="A1166" s="3">
        <v>12</v>
      </c>
      <c r="B1166" s="3" t="s">
        <v>27</v>
      </c>
      <c r="C1166" s="3" t="s">
        <v>5411</v>
      </c>
      <c r="D1166" s="7" t="s">
        <v>2335</v>
      </c>
      <c r="E1166" s="3" t="s">
        <v>106</v>
      </c>
      <c r="F1166" s="4" t="s">
        <v>5469</v>
      </c>
    </row>
    <row r="1167" spans="1:6" ht="82.8">
      <c r="A1167" s="3">
        <v>12</v>
      </c>
      <c r="B1167" s="3" t="s">
        <v>27</v>
      </c>
      <c r="C1167" s="3" t="s">
        <v>5450</v>
      </c>
      <c r="D1167" s="7" t="s">
        <v>2337</v>
      </c>
      <c r="E1167" s="3" t="s">
        <v>106</v>
      </c>
      <c r="F1167" s="4" t="s">
        <v>5470</v>
      </c>
    </row>
    <row r="1168" spans="1:6" ht="69">
      <c r="A1168" s="3">
        <v>12</v>
      </c>
      <c r="B1168" s="3" t="s">
        <v>27</v>
      </c>
      <c r="C1168" s="3" t="s">
        <v>5450</v>
      </c>
      <c r="D1168" s="7" t="s">
        <v>2339</v>
      </c>
      <c r="E1168" s="3" t="s">
        <v>106</v>
      </c>
      <c r="F1168" s="4" t="s">
        <v>5471</v>
      </c>
    </row>
    <row r="1169" spans="1:6" ht="69">
      <c r="A1169" s="3">
        <v>12</v>
      </c>
      <c r="B1169" s="3" t="s">
        <v>27</v>
      </c>
      <c r="C1169" s="3" t="s">
        <v>5450</v>
      </c>
      <c r="D1169" s="7" t="s">
        <v>2341</v>
      </c>
      <c r="E1169" s="3" t="s">
        <v>106</v>
      </c>
      <c r="F1169" s="4" t="s">
        <v>5472</v>
      </c>
    </row>
    <row r="1170" spans="1:6" ht="82.8">
      <c r="A1170" s="3">
        <v>12</v>
      </c>
      <c r="B1170" s="3" t="s">
        <v>27</v>
      </c>
      <c r="C1170" s="3" t="s">
        <v>5411</v>
      </c>
      <c r="D1170" s="7" t="s">
        <v>4016</v>
      </c>
      <c r="E1170" s="3" t="s">
        <v>106</v>
      </c>
      <c r="F1170" s="4" t="s">
        <v>5473</v>
      </c>
    </row>
    <row r="1171" spans="1:6" ht="82.8">
      <c r="A1171" s="3">
        <v>12</v>
      </c>
      <c r="B1171" s="3" t="s">
        <v>27</v>
      </c>
      <c r="C1171" s="3" t="s">
        <v>5411</v>
      </c>
      <c r="D1171" s="7" t="s">
        <v>2347</v>
      </c>
      <c r="E1171" s="3" t="s">
        <v>106</v>
      </c>
      <c r="F1171" s="4" t="s">
        <v>5474</v>
      </c>
    </row>
    <row r="1172" spans="1:6" ht="82.8">
      <c r="A1172" s="3">
        <v>12</v>
      </c>
      <c r="B1172" s="3" t="s">
        <v>27</v>
      </c>
      <c r="C1172" s="3" t="s">
        <v>5475</v>
      </c>
      <c r="D1172" s="7" t="s">
        <v>2463</v>
      </c>
      <c r="E1172" s="3" t="s">
        <v>106</v>
      </c>
      <c r="F1172" s="4" t="s">
        <v>5476</v>
      </c>
    </row>
    <row r="1173" spans="1:6" ht="55.2">
      <c r="A1173" s="3">
        <v>12</v>
      </c>
      <c r="B1173" s="3" t="s">
        <v>27</v>
      </c>
      <c r="C1173" s="3" t="s">
        <v>5438</v>
      </c>
      <c r="D1173" s="7" t="s">
        <v>5477</v>
      </c>
      <c r="E1173" s="3" t="s">
        <v>60</v>
      </c>
      <c r="F1173" s="4" t="s">
        <v>5478</v>
      </c>
    </row>
    <row r="1174" spans="1:6" ht="55.2">
      <c r="A1174" s="3">
        <v>12</v>
      </c>
      <c r="B1174" s="3" t="s">
        <v>27</v>
      </c>
      <c r="C1174" s="3" t="s">
        <v>5479</v>
      </c>
      <c r="D1174" s="7" t="s">
        <v>2359</v>
      </c>
      <c r="E1174" s="3" t="s">
        <v>875</v>
      </c>
      <c r="F1174" s="4" t="s">
        <v>5480</v>
      </c>
    </row>
    <row r="1175" spans="1:6" ht="55.2">
      <c r="A1175" s="3">
        <v>12</v>
      </c>
      <c r="B1175" s="3" t="s">
        <v>27</v>
      </c>
      <c r="C1175" s="3" t="s">
        <v>5481</v>
      </c>
      <c r="D1175" s="7" t="s">
        <v>5482</v>
      </c>
      <c r="E1175" s="3" t="s">
        <v>875</v>
      </c>
      <c r="F1175" s="4" t="s">
        <v>5483</v>
      </c>
    </row>
    <row r="1176" spans="1:6" ht="55.2">
      <c r="A1176" s="3">
        <v>12</v>
      </c>
      <c r="B1176" s="3" t="s">
        <v>27</v>
      </c>
      <c r="C1176" s="3" t="s">
        <v>5479</v>
      </c>
      <c r="D1176" s="7" t="s">
        <v>2357</v>
      </c>
      <c r="E1176" s="3" t="s">
        <v>557</v>
      </c>
      <c r="F1176" s="4" t="s">
        <v>5484</v>
      </c>
    </row>
    <row r="1177" spans="1:6" ht="41.4">
      <c r="A1177" s="3">
        <v>12</v>
      </c>
      <c r="B1177" s="3" t="s">
        <v>27</v>
      </c>
      <c r="C1177" s="3" t="s">
        <v>5485</v>
      </c>
      <c r="D1177" s="7" t="s">
        <v>5486</v>
      </c>
      <c r="E1177" s="3" t="s">
        <v>60</v>
      </c>
      <c r="F1177" s="4" t="s">
        <v>5487</v>
      </c>
    </row>
    <row r="1178" spans="1:6" ht="41.4">
      <c r="A1178" s="3">
        <v>12</v>
      </c>
      <c r="B1178" s="3" t="s">
        <v>27</v>
      </c>
      <c r="C1178" s="3" t="s">
        <v>5488</v>
      </c>
      <c r="D1178" s="7" t="s">
        <v>2251</v>
      </c>
      <c r="E1178" s="3" t="s">
        <v>111</v>
      </c>
      <c r="F1178" s="4" t="s">
        <v>5489</v>
      </c>
    </row>
    <row r="1179" spans="1:6" ht="41.4">
      <c r="A1179" s="3">
        <v>12</v>
      </c>
      <c r="B1179" s="3" t="s">
        <v>27</v>
      </c>
      <c r="C1179" s="3" t="s">
        <v>5490</v>
      </c>
      <c r="D1179" s="7" t="s">
        <v>2255</v>
      </c>
      <c r="E1179" s="3" t="s">
        <v>60</v>
      </c>
      <c r="F1179" s="4" t="s">
        <v>5491</v>
      </c>
    </row>
    <row r="1180" spans="1:6" ht="69">
      <c r="A1180" s="3">
        <v>12</v>
      </c>
      <c r="B1180" s="3" t="s">
        <v>27</v>
      </c>
      <c r="C1180" s="3" t="s">
        <v>5492</v>
      </c>
      <c r="D1180" s="7" t="s">
        <v>2278</v>
      </c>
      <c r="E1180" s="3" t="s">
        <v>60</v>
      </c>
      <c r="F1180" s="4" t="s">
        <v>5493</v>
      </c>
    </row>
    <row r="1181" spans="1:6" ht="41.4">
      <c r="A1181" s="3">
        <v>12</v>
      </c>
      <c r="B1181" s="3" t="s">
        <v>27</v>
      </c>
      <c r="C1181" s="3" t="s">
        <v>5494</v>
      </c>
      <c r="D1181" s="7" t="s">
        <v>5495</v>
      </c>
      <c r="E1181" s="3" t="s">
        <v>60</v>
      </c>
      <c r="F1181" s="4" t="s">
        <v>5496</v>
      </c>
    </row>
    <row r="1182" spans="1:6" ht="41.4">
      <c r="A1182" s="3">
        <v>12</v>
      </c>
      <c r="B1182" s="3" t="s">
        <v>27</v>
      </c>
      <c r="C1182" s="3" t="s">
        <v>5497</v>
      </c>
      <c r="D1182" s="7" t="s">
        <v>2349</v>
      </c>
      <c r="E1182" s="3" t="s">
        <v>60</v>
      </c>
      <c r="F1182" s="4" t="s">
        <v>5498</v>
      </c>
    </row>
    <row r="1183" spans="1:6" ht="41.4">
      <c r="A1183" s="3">
        <v>12</v>
      </c>
      <c r="B1183" s="3" t="s">
        <v>27</v>
      </c>
      <c r="C1183" s="3" t="s">
        <v>5499</v>
      </c>
      <c r="D1183" s="7" t="s">
        <v>3014</v>
      </c>
      <c r="E1183" s="3" t="s">
        <v>60</v>
      </c>
      <c r="F1183" s="4" t="s">
        <v>5500</v>
      </c>
    </row>
    <row r="1184" spans="1:6" ht="41.4">
      <c r="A1184" s="3">
        <v>12</v>
      </c>
      <c r="B1184" s="3" t="s">
        <v>27</v>
      </c>
      <c r="C1184" s="3" t="s">
        <v>5501</v>
      </c>
      <c r="D1184" s="7" t="s">
        <v>2447</v>
      </c>
      <c r="E1184" s="3" t="s">
        <v>60</v>
      </c>
      <c r="F1184" s="4" t="s">
        <v>5502</v>
      </c>
    </row>
    <row r="1185" spans="1:6" ht="27.6">
      <c r="A1185" s="3">
        <v>12</v>
      </c>
      <c r="B1185" s="3" t="s">
        <v>27</v>
      </c>
      <c r="C1185" s="3" t="s">
        <v>5503</v>
      </c>
      <c r="D1185" s="7" t="s">
        <v>2453</v>
      </c>
      <c r="E1185" s="3" t="s">
        <v>60</v>
      </c>
      <c r="F1185" s="4" t="s">
        <v>5504</v>
      </c>
    </row>
    <row r="1186" spans="1:6" ht="41.4">
      <c r="A1186" s="3">
        <v>12</v>
      </c>
      <c r="B1186" s="3" t="s">
        <v>27</v>
      </c>
      <c r="C1186" s="3" t="s">
        <v>5505</v>
      </c>
      <c r="D1186" s="7" t="s">
        <v>2457</v>
      </c>
      <c r="E1186" s="3" t="s">
        <v>120</v>
      </c>
      <c r="F1186" s="4" t="s">
        <v>5506</v>
      </c>
    </row>
    <row r="1187" spans="1:6" ht="41.4">
      <c r="A1187" s="3">
        <v>12</v>
      </c>
      <c r="B1187" s="3" t="s">
        <v>27</v>
      </c>
      <c r="C1187" s="3" t="s">
        <v>5497</v>
      </c>
      <c r="D1187" s="7" t="s">
        <v>2485</v>
      </c>
      <c r="E1187" s="3" t="s">
        <v>60</v>
      </c>
      <c r="F1187" s="4" t="s">
        <v>5507</v>
      </c>
    </row>
    <row r="1188" spans="1:6" ht="41.4">
      <c r="A1188" s="3">
        <v>12</v>
      </c>
      <c r="B1188" s="3" t="s">
        <v>27</v>
      </c>
      <c r="C1188" s="3" t="s">
        <v>5497</v>
      </c>
      <c r="D1188" s="7" t="s">
        <v>2487</v>
      </c>
      <c r="E1188" s="3" t="s">
        <v>60</v>
      </c>
      <c r="F1188" s="4" t="s">
        <v>5508</v>
      </c>
    </row>
    <row r="1189" spans="1:6" ht="69">
      <c r="A1189" s="3">
        <v>12</v>
      </c>
      <c r="B1189" s="3" t="s">
        <v>27</v>
      </c>
      <c r="C1189" s="3" t="s">
        <v>5492</v>
      </c>
      <c r="D1189" s="7" t="s">
        <v>2489</v>
      </c>
      <c r="E1189" s="3" t="s">
        <v>60</v>
      </c>
      <c r="F1189" s="4" t="s">
        <v>5509</v>
      </c>
    </row>
    <row r="1190" spans="1:6" ht="41.4">
      <c r="A1190" s="3">
        <v>12</v>
      </c>
      <c r="B1190" s="3" t="s">
        <v>27</v>
      </c>
      <c r="C1190" s="3" t="s">
        <v>5490</v>
      </c>
      <c r="D1190" s="7" t="s">
        <v>2515</v>
      </c>
      <c r="E1190" s="3" t="s">
        <v>60</v>
      </c>
      <c r="F1190" s="4" t="s">
        <v>5510</v>
      </c>
    </row>
    <row r="1191" spans="1:6" ht="41.4">
      <c r="A1191" s="3">
        <v>12</v>
      </c>
      <c r="B1191" s="3" t="s">
        <v>27</v>
      </c>
      <c r="C1191" s="3" t="s">
        <v>5511</v>
      </c>
      <c r="D1191" s="7" t="s">
        <v>2549</v>
      </c>
      <c r="E1191" s="3" t="s">
        <v>60</v>
      </c>
      <c r="F1191" s="4" t="s">
        <v>5512</v>
      </c>
    </row>
    <row r="1192" spans="1:6" ht="41.4">
      <c r="A1192" s="3">
        <v>12</v>
      </c>
      <c r="B1192" s="3" t="s">
        <v>27</v>
      </c>
      <c r="C1192" s="3" t="s">
        <v>5511</v>
      </c>
      <c r="D1192" s="7" t="s">
        <v>4032</v>
      </c>
      <c r="E1192" s="3" t="s">
        <v>60</v>
      </c>
      <c r="F1192" s="4" t="s">
        <v>5513</v>
      </c>
    </row>
    <row r="1193" spans="1:6" ht="27.6">
      <c r="A1193" s="3">
        <v>12</v>
      </c>
      <c r="B1193" s="3" t="s">
        <v>27</v>
      </c>
      <c r="C1193" s="3" t="s">
        <v>5514</v>
      </c>
      <c r="D1193" s="7" t="s">
        <v>2553</v>
      </c>
      <c r="E1193" s="3" t="s">
        <v>557</v>
      </c>
      <c r="F1193" s="4" t="s">
        <v>2554</v>
      </c>
    </row>
    <row r="1194" spans="1:6" ht="82.8">
      <c r="A1194" s="3">
        <v>12</v>
      </c>
      <c r="B1194" s="3" t="s">
        <v>27</v>
      </c>
      <c r="C1194" s="3" t="s">
        <v>5515</v>
      </c>
      <c r="D1194" s="7" t="s">
        <v>4034</v>
      </c>
      <c r="E1194" s="3" t="s">
        <v>60</v>
      </c>
      <c r="F1194" s="4" t="s">
        <v>5516</v>
      </c>
    </row>
    <row r="1195" spans="1:6" ht="55.2">
      <c r="A1195" s="3">
        <v>12</v>
      </c>
      <c r="B1195" s="3" t="s">
        <v>27</v>
      </c>
      <c r="C1195" s="3" t="s">
        <v>5517</v>
      </c>
      <c r="D1195" s="7" t="s">
        <v>2159</v>
      </c>
      <c r="E1195" s="3" t="s">
        <v>1007</v>
      </c>
      <c r="F1195" s="4" t="s">
        <v>5518</v>
      </c>
    </row>
    <row r="1196" spans="1:6" ht="55.2">
      <c r="A1196" s="3">
        <v>12</v>
      </c>
      <c r="B1196" s="3" t="s">
        <v>27</v>
      </c>
      <c r="C1196" s="3" t="s">
        <v>5517</v>
      </c>
      <c r="D1196" s="7" t="s">
        <v>4037</v>
      </c>
      <c r="E1196" s="3" t="s">
        <v>1007</v>
      </c>
      <c r="F1196" s="4" t="s">
        <v>5519</v>
      </c>
    </row>
    <row r="1197" spans="1:6" ht="55.2">
      <c r="A1197" s="3">
        <v>12</v>
      </c>
      <c r="B1197" s="3" t="s">
        <v>27</v>
      </c>
      <c r="C1197" s="3" t="s">
        <v>5517</v>
      </c>
      <c r="D1197" s="7" t="s">
        <v>4039</v>
      </c>
      <c r="E1197" s="3" t="s">
        <v>1007</v>
      </c>
      <c r="F1197" s="4" t="s">
        <v>5520</v>
      </c>
    </row>
    <row r="1198" spans="1:6" ht="55.2">
      <c r="A1198" s="3">
        <v>12</v>
      </c>
      <c r="B1198" s="3" t="s">
        <v>27</v>
      </c>
      <c r="C1198" s="3" t="s">
        <v>5517</v>
      </c>
      <c r="D1198" s="7" t="s">
        <v>4041</v>
      </c>
      <c r="E1198" s="3" t="s">
        <v>1007</v>
      </c>
      <c r="F1198" s="4" t="s">
        <v>5521</v>
      </c>
    </row>
    <row r="1199" spans="1:6" ht="55.2">
      <c r="A1199" s="3">
        <v>12</v>
      </c>
      <c r="B1199" s="3" t="s">
        <v>27</v>
      </c>
      <c r="C1199" s="3" t="s">
        <v>5517</v>
      </c>
      <c r="D1199" s="7" t="s">
        <v>2167</v>
      </c>
      <c r="E1199" s="3" t="s">
        <v>1007</v>
      </c>
      <c r="F1199" s="4" t="s">
        <v>5522</v>
      </c>
    </row>
    <row r="1200" spans="1:6" ht="55.2">
      <c r="A1200" s="3">
        <v>12</v>
      </c>
      <c r="B1200" s="3" t="s">
        <v>27</v>
      </c>
      <c r="C1200" s="3" t="s">
        <v>5517</v>
      </c>
      <c r="D1200" s="7" t="s">
        <v>2169</v>
      </c>
      <c r="E1200" s="3" t="s">
        <v>1007</v>
      </c>
      <c r="F1200" s="4" t="s">
        <v>5523</v>
      </c>
    </row>
    <row r="1201" spans="1:6" ht="55.2">
      <c r="A1201" s="3">
        <v>12</v>
      </c>
      <c r="B1201" s="3" t="s">
        <v>27</v>
      </c>
      <c r="C1201" s="3" t="s">
        <v>5517</v>
      </c>
      <c r="D1201" s="7" t="s">
        <v>2171</v>
      </c>
      <c r="E1201" s="3" t="s">
        <v>1007</v>
      </c>
      <c r="F1201" s="4" t="s">
        <v>5524</v>
      </c>
    </row>
    <row r="1202" spans="1:6" ht="55.2">
      <c r="A1202" s="3">
        <v>12</v>
      </c>
      <c r="B1202" s="3" t="s">
        <v>27</v>
      </c>
      <c r="C1202" s="3" t="s">
        <v>5517</v>
      </c>
      <c r="D1202" s="7" t="s">
        <v>2173</v>
      </c>
      <c r="E1202" s="3" t="s">
        <v>1007</v>
      </c>
      <c r="F1202" s="4" t="s">
        <v>5525</v>
      </c>
    </row>
    <row r="1203" spans="1:6" ht="27.6">
      <c r="A1203" s="3">
        <v>12</v>
      </c>
      <c r="B1203" s="3" t="s">
        <v>27</v>
      </c>
      <c r="C1203" s="3" t="s">
        <v>5526</v>
      </c>
      <c r="D1203" s="7" t="s">
        <v>2175</v>
      </c>
      <c r="E1203" s="3" t="s">
        <v>60</v>
      </c>
      <c r="F1203" s="4" t="s">
        <v>5527</v>
      </c>
    </row>
    <row r="1204" spans="1:6" ht="41.4">
      <c r="A1204" s="3">
        <v>12</v>
      </c>
      <c r="B1204" s="3" t="s">
        <v>27</v>
      </c>
      <c r="C1204" s="3" t="s">
        <v>5526</v>
      </c>
      <c r="D1204" s="7" t="s">
        <v>2177</v>
      </c>
      <c r="E1204" s="3" t="s">
        <v>60</v>
      </c>
      <c r="F1204" s="4" t="s">
        <v>5528</v>
      </c>
    </row>
    <row r="1205" spans="1:6" ht="41.4">
      <c r="A1205" s="3">
        <v>12</v>
      </c>
      <c r="B1205" s="3" t="s">
        <v>27</v>
      </c>
      <c r="C1205" s="3" t="s">
        <v>5529</v>
      </c>
      <c r="D1205" s="7" t="s">
        <v>2263</v>
      </c>
      <c r="E1205" s="3" t="s">
        <v>111</v>
      </c>
      <c r="F1205" s="4" t="s">
        <v>5530</v>
      </c>
    </row>
    <row r="1206" spans="1:6" ht="41.4">
      <c r="A1206" s="3">
        <v>12</v>
      </c>
      <c r="B1206" s="3" t="s">
        <v>27</v>
      </c>
      <c r="C1206" s="3" t="s">
        <v>5531</v>
      </c>
      <c r="D1206" s="7" t="s">
        <v>2393</v>
      </c>
      <c r="E1206" s="3" t="s">
        <v>60</v>
      </c>
      <c r="F1206" s="4" t="s">
        <v>5532</v>
      </c>
    </row>
    <row r="1207" spans="1:6" ht="96.6">
      <c r="A1207" s="3">
        <v>12</v>
      </c>
      <c r="B1207" s="3" t="s">
        <v>27</v>
      </c>
      <c r="C1207" s="3" t="s">
        <v>5533</v>
      </c>
      <c r="D1207" s="7" t="s">
        <v>5534</v>
      </c>
      <c r="E1207" s="3" t="s">
        <v>60</v>
      </c>
      <c r="F1207" s="4" t="s">
        <v>5535</v>
      </c>
    </row>
    <row r="1208" spans="1:6" ht="41.4">
      <c r="A1208" s="3">
        <v>12</v>
      </c>
      <c r="B1208" s="3" t="s">
        <v>27</v>
      </c>
      <c r="C1208" s="3" t="s">
        <v>5536</v>
      </c>
      <c r="D1208" s="7" t="s">
        <v>5537</v>
      </c>
      <c r="E1208" s="3" t="s">
        <v>1007</v>
      </c>
      <c r="F1208" s="4" t="s">
        <v>5538</v>
      </c>
    </row>
    <row r="1209" spans="1:6" ht="55.2">
      <c r="A1209" s="3">
        <v>12</v>
      </c>
      <c r="B1209" s="3" t="s">
        <v>27</v>
      </c>
      <c r="C1209" s="3" t="s">
        <v>4941</v>
      </c>
      <c r="D1209" s="7" t="s">
        <v>2431</v>
      </c>
      <c r="E1209" s="3" t="s">
        <v>1007</v>
      </c>
      <c r="F1209" s="4" t="s">
        <v>5539</v>
      </c>
    </row>
    <row r="1210" spans="1:6" ht="96.6">
      <c r="A1210" s="3">
        <v>12</v>
      </c>
      <c r="B1210" s="3" t="s">
        <v>27</v>
      </c>
      <c r="C1210" s="3" t="s">
        <v>4941</v>
      </c>
      <c r="D1210" s="7" t="s">
        <v>5540</v>
      </c>
      <c r="E1210" s="3" t="s">
        <v>1007</v>
      </c>
      <c r="F1210" s="4" t="s">
        <v>5540</v>
      </c>
    </row>
    <row r="1211" spans="1:6" ht="55.2">
      <c r="A1211" s="3">
        <v>12</v>
      </c>
      <c r="B1211" s="3" t="s">
        <v>27</v>
      </c>
      <c r="C1211" s="3" t="s">
        <v>4941</v>
      </c>
      <c r="D1211" s="7" t="s">
        <v>2435</v>
      </c>
      <c r="E1211" s="3" t="s">
        <v>1007</v>
      </c>
      <c r="F1211" s="4" t="s">
        <v>5541</v>
      </c>
    </row>
    <row r="1212" spans="1:6" ht="55.2">
      <c r="A1212" s="3">
        <v>12</v>
      </c>
      <c r="B1212" s="3" t="s">
        <v>27</v>
      </c>
      <c r="C1212" s="3" t="s">
        <v>4941</v>
      </c>
      <c r="D1212" s="7" t="s">
        <v>2437</v>
      </c>
      <c r="E1212" s="3" t="s">
        <v>1007</v>
      </c>
      <c r="F1212" s="4" t="s">
        <v>5542</v>
      </c>
    </row>
    <row r="1213" spans="1:6" ht="55.2">
      <c r="A1213" s="3">
        <v>12</v>
      </c>
      <c r="B1213" s="3" t="s">
        <v>27</v>
      </c>
      <c r="C1213" s="3" t="s">
        <v>4941</v>
      </c>
      <c r="D1213" s="7" t="s">
        <v>2439</v>
      </c>
      <c r="E1213" s="3" t="s">
        <v>1007</v>
      </c>
      <c r="F1213" s="4" t="s">
        <v>5543</v>
      </c>
    </row>
    <row r="1214" spans="1:6" ht="27.6">
      <c r="A1214" s="3">
        <v>12</v>
      </c>
      <c r="B1214" s="3" t="s">
        <v>27</v>
      </c>
      <c r="C1214" s="3" t="s">
        <v>5544</v>
      </c>
      <c r="D1214" s="7" t="s">
        <v>5545</v>
      </c>
      <c r="E1214" s="3" t="s">
        <v>60</v>
      </c>
      <c r="F1214" s="4" t="s">
        <v>5546</v>
      </c>
    </row>
    <row r="1215" spans="1:6" ht="27.6">
      <c r="A1215" s="3">
        <v>12</v>
      </c>
      <c r="B1215" s="3" t="s">
        <v>27</v>
      </c>
      <c r="C1215" s="3" t="s">
        <v>5544</v>
      </c>
      <c r="D1215" s="7" t="s">
        <v>5547</v>
      </c>
      <c r="E1215" s="3" t="s">
        <v>60</v>
      </c>
      <c r="F1215" s="4" t="s">
        <v>5548</v>
      </c>
    </row>
    <row r="1216" spans="1:6" ht="55.2">
      <c r="A1216" s="3">
        <v>12</v>
      </c>
      <c r="B1216" s="3" t="s">
        <v>27</v>
      </c>
      <c r="C1216" s="3" t="s">
        <v>5549</v>
      </c>
      <c r="D1216" s="7" t="s">
        <v>2543</v>
      </c>
      <c r="E1216" s="3" t="s">
        <v>111</v>
      </c>
      <c r="F1216" s="4" t="s">
        <v>5550</v>
      </c>
    </row>
    <row r="1217" spans="1:6" ht="27.6">
      <c r="A1217" s="3">
        <v>12</v>
      </c>
      <c r="B1217" s="3" t="s">
        <v>27</v>
      </c>
      <c r="C1217" s="3" t="s">
        <v>5551</v>
      </c>
      <c r="D1217" s="7" t="s">
        <v>2270</v>
      </c>
      <c r="E1217" s="3" t="s">
        <v>111</v>
      </c>
      <c r="F1217" s="4" t="s">
        <v>2271</v>
      </c>
    </row>
    <row r="1218" spans="1:6" ht="27.6">
      <c r="A1218" s="3">
        <v>12</v>
      </c>
      <c r="B1218" s="3" t="s">
        <v>27</v>
      </c>
      <c r="C1218" s="3" t="s">
        <v>5551</v>
      </c>
      <c r="D1218" s="7" t="s">
        <v>2272</v>
      </c>
      <c r="E1218" s="3" t="s">
        <v>60</v>
      </c>
      <c r="F1218" s="4" t="s">
        <v>5552</v>
      </c>
    </row>
    <row r="1219" spans="1:6" ht="69">
      <c r="A1219" s="3">
        <v>12</v>
      </c>
      <c r="B1219" s="3" t="s">
        <v>27</v>
      </c>
      <c r="C1219" s="3" t="s">
        <v>5553</v>
      </c>
      <c r="D1219" s="7" t="s">
        <v>2369</v>
      </c>
      <c r="E1219" s="3" t="s">
        <v>557</v>
      </c>
      <c r="F1219" s="4" t="s">
        <v>5554</v>
      </c>
    </row>
    <row r="1220" spans="1:6" ht="27.6">
      <c r="A1220" s="3">
        <v>12</v>
      </c>
      <c r="B1220" s="3" t="s">
        <v>27</v>
      </c>
      <c r="C1220" s="3" t="s">
        <v>5553</v>
      </c>
      <c r="D1220" s="7" t="s">
        <v>2371</v>
      </c>
      <c r="E1220" s="3" t="s">
        <v>1007</v>
      </c>
      <c r="F1220" s="4" t="s">
        <v>5555</v>
      </c>
    </row>
    <row r="1221" spans="1:6" ht="55.2">
      <c r="A1221" s="3">
        <v>12</v>
      </c>
      <c r="B1221" s="3" t="s">
        <v>27</v>
      </c>
      <c r="C1221" s="3" t="s">
        <v>5556</v>
      </c>
      <c r="D1221" s="7" t="s">
        <v>5557</v>
      </c>
      <c r="E1221" s="3" t="s">
        <v>111</v>
      </c>
      <c r="F1221" s="4" t="s">
        <v>5558</v>
      </c>
    </row>
    <row r="1222" spans="1:6" ht="41.4">
      <c r="A1222" s="3">
        <v>12</v>
      </c>
      <c r="B1222" s="3" t="s">
        <v>27</v>
      </c>
      <c r="C1222" s="3" t="s">
        <v>5556</v>
      </c>
      <c r="D1222" s="7" t="s">
        <v>2373</v>
      </c>
      <c r="E1222" s="3" t="s">
        <v>111</v>
      </c>
      <c r="F1222" s="4" t="s">
        <v>5559</v>
      </c>
    </row>
    <row r="1223" spans="1:6" ht="82.8">
      <c r="A1223" s="3">
        <v>12</v>
      </c>
      <c r="B1223" s="3" t="s">
        <v>27</v>
      </c>
      <c r="C1223" s="3" t="s">
        <v>5560</v>
      </c>
      <c r="D1223" s="7" t="s">
        <v>5561</v>
      </c>
      <c r="E1223" s="3" t="s">
        <v>60</v>
      </c>
      <c r="F1223" s="4" t="s">
        <v>5562</v>
      </c>
    </row>
    <row r="1224" spans="1:6" ht="41.4">
      <c r="A1224" s="3">
        <v>12</v>
      </c>
      <c r="B1224" s="3" t="s">
        <v>27</v>
      </c>
      <c r="C1224" s="3" t="s">
        <v>5560</v>
      </c>
      <c r="D1224" s="7" t="s">
        <v>2525</v>
      </c>
      <c r="E1224" s="3" t="s">
        <v>60</v>
      </c>
      <c r="F1224" s="4" t="s">
        <v>5563</v>
      </c>
    </row>
    <row r="1225" spans="1:6" ht="55.2">
      <c r="A1225" s="3">
        <v>12</v>
      </c>
      <c r="B1225" s="3" t="s">
        <v>27</v>
      </c>
      <c r="C1225" s="3" t="s">
        <v>5560</v>
      </c>
      <c r="D1225" s="7" t="s">
        <v>2527</v>
      </c>
      <c r="E1225" s="3" t="s">
        <v>60</v>
      </c>
      <c r="F1225" s="4" t="s">
        <v>5564</v>
      </c>
    </row>
    <row r="1226" spans="1:6" ht="55.2">
      <c r="A1226" s="3">
        <v>12</v>
      </c>
      <c r="B1226" s="3" t="s">
        <v>27</v>
      </c>
      <c r="C1226" s="3" t="s">
        <v>5560</v>
      </c>
      <c r="D1226" s="7" t="s">
        <v>2529</v>
      </c>
      <c r="E1226" s="3" t="s">
        <v>60</v>
      </c>
      <c r="F1226" s="4" t="s">
        <v>5565</v>
      </c>
    </row>
    <row r="1227" spans="1:6" ht="27.6">
      <c r="A1227" s="3">
        <v>12</v>
      </c>
      <c r="B1227" s="3" t="s">
        <v>27</v>
      </c>
      <c r="C1227" s="3" t="s">
        <v>5560</v>
      </c>
      <c r="D1227" s="7" t="s">
        <v>5566</v>
      </c>
      <c r="E1227" s="3" t="s">
        <v>60</v>
      </c>
      <c r="F1227" s="4" t="s">
        <v>5567</v>
      </c>
    </row>
    <row r="1228" spans="1:6" ht="27.6">
      <c r="A1228" s="3">
        <v>12</v>
      </c>
      <c r="B1228" s="3" t="s">
        <v>27</v>
      </c>
      <c r="C1228" s="3" t="s">
        <v>5551</v>
      </c>
      <c r="D1228" s="7" t="s">
        <v>2547</v>
      </c>
      <c r="E1228" s="3" t="s">
        <v>60</v>
      </c>
      <c r="F1228" s="4" t="s">
        <v>5568</v>
      </c>
    </row>
    <row r="1229" spans="1:6" ht="55.2">
      <c r="A1229" s="3">
        <v>12</v>
      </c>
      <c r="B1229" s="3" t="s">
        <v>27</v>
      </c>
      <c r="C1229" s="3" t="s">
        <v>5569</v>
      </c>
      <c r="D1229" s="7" t="s">
        <v>2153</v>
      </c>
      <c r="E1229" s="3" t="s">
        <v>557</v>
      </c>
      <c r="F1229" s="4" t="s">
        <v>5570</v>
      </c>
    </row>
    <row r="1230" spans="1:6" ht="41.4">
      <c r="A1230" s="3">
        <v>12</v>
      </c>
      <c r="B1230" s="3" t="s">
        <v>27</v>
      </c>
      <c r="C1230" s="3" t="s">
        <v>5556</v>
      </c>
      <c r="D1230" s="7" t="s">
        <v>2155</v>
      </c>
      <c r="E1230" s="3" t="s">
        <v>557</v>
      </c>
      <c r="F1230" s="4" t="s">
        <v>5571</v>
      </c>
    </row>
    <row r="1231" spans="1:6" ht="55.2">
      <c r="A1231" s="3">
        <v>12</v>
      </c>
      <c r="B1231" s="3" t="s">
        <v>27</v>
      </c>
      <c r="C1231" s="3" t="s">
        <v>5572</v>
      </c>
      <c r="D1231" s="7" t="s">
        <v>2181</v>
      </c>
      <c r="E1231" s="3" t="s">
        <v>557</v>
      </c>
      <c r="F1231" s="4" t="s">
        <v>5573</v>
      </c>
    </row>
    <row r="1232" spans="1:6" ht="41.4">
      <c r="A1232" s="3">
        <v>12</v>
      </c>
      <c r="B1232" s="3" t="s">
        <v>27</v>
      </c>
      <c r="C1232" s="3" t="s">
        <v>5574</v>
      </c>
      <c r="D1232" s="7" t="s">
        <v>2195</v>
      </c>
      <c r="E1232" s="3" t="s">
        <v>557</v>
      </c>
      <c r="F1232" s="4" t="s">
        <v>5575</v>
      </c>
    </row>
    <row r="1233" spans="1:6" ht="41.4">
      <c r="A1233" s="3">
        <v>12</v>
      </c>
      <c r="B1233" s="3" t="s">
        <v>27</v>
      </c>
      <c r="C1233" s="3" t="s">
        <v>5576</v>
      </c>
      <c r="D1233" s="7" t="s">
        <v>2569</v>
      </c>
      <c r="E1233" s="3" t="s">
        <v>60</v>
      </c>
      <c r="F1233" s="4" t="s">
        <v>5577</v>
      </c>
    </row>
    <row r="1234" spans="1:6" ht="55.2">
      <c r="A1234" s="3">
        <v>12</v>
      </c>
      <c r="B1234" s="3" t="s">
        <v>27</v>
      </c>
      <c r="C1234" s="3" t="s">
        <v>5578</v>
      </c>
      <c r="D1234" s="7" t="s">
        <v>2197</v>
      </c>
      <c r="E1234" s="3" t="s">
        <v>557</v>
      </c>
      <c r="F1234" s="4" t="s">
        <v>5579</v>
      </c>
    </row>
    <row r="1235" spans="1:6" ht="55.2">
      <c r="A1235" s="3">
        <v>12</v>
      </c>
      <c r="B1235" s="3" t="s">
        <v>27</v>
      </c>
      <c r="C1235" s="3" t="s">
        <v>5580</v>
      </c>
      <c r="D1235" s="7" t="s">
        <v>2199</v>
      </c>
      <c r="E1235" s="3" t="s">
        <v>557</v>
      </c>
      <c r="F1235" s="4" t="s">
        <v>4066</v>
      </c>
    </row>
    <row r="1236" spans="1:6" ht="55.2">
      <c r="A1236" s="3">
        <v>12</v>
      </c>
      <c r="B1236" s="3" t="s">
        <v>27</v>
      </c>
      <c r="C1236" s="3" t="s">
        <v>5580</v>
      </c>
      <c r="D1236" s="7" t="s">
        <v>2201</v>
      </c>
      <c r="E1236" s="3" t="s">
        <v>557</v>
      </c>
      <c r="F1236" s="4" t="s">
        <v>5581</v>
      </c>
    </row>
    <row r="1237" spans="1:6" ht="55.2">
      <c r="A1237" s="3">
        <v>12</v>
      </c>
      <c r="B1237" s="3" t="s">
        <v>27</v>
      </c>
      <c r="C1237" s="3" t="s">
        <v>5582</v>
      </c>
      <c r="D1237" s="7" t="s">
        <v>2203</v>
      </c>
      <c r="E1237" s="3" t="s">
        <v>557</v>
      </c>
      <c r="F1237" s="4" t="s">
        <v>5583</v>
      </c>
    </row>
    <row r="1238" spans="1:6" ht="27.6">
      <c r="A1238" s="3">
        <v>12</v>
      </c>
      <c r="B1238" s="3" t="s">
        <v>27</v>
      </c>
      <c r="C1238" s="3" t="s">
        <v>5584</v>
      </c>
      <c r="D1238" s="7" t="s">
        <v>2205</v>
      </c>
      <c r="E1238" s="3" t="s">
        <v>111</v>
      </c>
      <c r="F1238" s="4" t="s">
        <v>5585</v>
      </c>
    </row>
    <row r="1239" spans="1:6" ht="82.8">
      <c r="A1239" s="3">
        <v>12</v>
      </c>
      <c r="B1239" s="3" t="s">
        <v>27</v>
      </c>
      <c r="C1239" s="3" t="s">
        <v>4978</v>
      </c>
      <c r="D1239" s="7" t="s">
        <v>2207</v>
      </c>
      <c r="E1239" s="3" t="s">
        <v>557</v>
      </c>
      <c r="F1239" s="4" t="s">
        <v>5586</v>
      </c>
    </row>
    <row r="1240" spans="1:6" ht="41.4">
      <c r="A1240" s="3">
        <v>12</v>
      </c>
      <c r="B1240" s="3" t="s">
        <v>27</v>
      </c>
      <c r="C1240" s="3" t="s">
        <v>5587</v>
      </c>
      <c r="D1240" s="7" t="s">
        <v>2209</v>
      </c>
      <c r="E1240" s="3" t="s">
        <v>557</v>
      </c>
      <c r="F1240" s="4" t="s">
        <v>5588</v>
      </c>
    </row>
    <row r="1241" spans="1:6" ht="69">
      <c r="A1241" s="3">
        <v>12</v>
      </c>
      <c r="B1241" s="3" t="s">
        <v>27</v>
      </c>
      <c r="C1241" s="3" t="s">
        <v>5589</v>
      </c>
      <c r="D1241" s="7" t="s">
        <v>2211</v>
      </c>
      <c r="E1241" s="3" t="s">
        <v>1007</v>
      </c>
      <c r="F1241" s="4" t="s">
        <v>5590</v>
      </c>
    </row>
    <row r="1242" spans="1:6" ht="55.2">
      <c r="A1242" s="3">
        <v>12</v>
      </c>
      <c r="B1242" s="3" t="s">
        <v>27</v>
      </c>
      <c r="C1242" s="3" t="s">
        <v>5589</v>
      </c>
      <c r="D1242" s="7" t="s">
        <v>2213</v>
      </c>
      <c r="E1242" s="3" t="s">
        <v>1007</v>
      </c>
      <c r="F1242" s="4" t="s">
        <v>5591</v>
      </c>
    </row>
    <row r="1243" spans="1:6" ht="41.4">
      <c r="A1243" s="3">
        <v>12</v>
      </c>
      <c r="B1243" s="3" t="s">
        <v>27</v>
      </c>
      <c r="C1243" s="3" t="s">
        <v>5592</v>
      </c>
      <c r="D1243" s="7" t="s">
        <v>2215</v>
      </c>
      <c r="E1243" s="3" t="s">
        <v>557</v>
      </c>
      <c r="F1243" s="4" t="s">
        <v>5593</v>
      </c>
    </row>
    <row r="1244" spans="1:6" ht="41.4">
      <c r="A1244" s="3">
        <v>12</v>
      </c>
      <c r="B1244" s="3" t="s">
        <v>27</v>
      </c>
      <c r="C1244" s="3" t="s">
        <v>5594</v>
      </c>
      <c r="D1244" s="7" t="s">
        <v>2217</v>
      </c>
      <c r="E1244" s="3" t="s">
        <v>557</v>
      </c>
      <c r="F1244" s="4" t="s">
        <v>5595</v>
      </c>
    </row>
    <row r="1245" spans="1:6" ht="41.4">
      <c r="A1245" s="3">
        <v>12</v>
      </c>
      <c r="B1245" s="3" t="s">
        <v>27</v>
      </c>
      <c r="C1245" s="3" t="s">
        <v>5596</v>
      </c>
      <c r="D1245" s="7" t="s">
        <v>2219</v>
      </c>
      <c r="E1245" s="3" t="s">
        <v>557</v>
      </c>
      <c r="F1245" s="4" t="s">
        <v>5597</v>
      </c>
    </row>
    <row r="1246" spans="1:6" ht="69">
      <c r="A1246" s="3">
        <v>12</v>
      </c>
      <c r="B1246" s="3" t="s">
        <v>27</v>
      </c>
      <c r="C1246" s="3" t="s">
        <v>4912</v>
      </c>
      <c r="D1246" s="7" t="s">
        <v>2221</v>
      </c>
      <c r="E1246" s="3" t="s">
        <v>557</v>
      </c>
      <c r="F1246" s="4" t="s">
        <v>5598</v>
      </c>
    </row>
    <row r="1247" spans="1:6" ht="41.4">
      <c r="A1247" s="3">
        <v>12</v>
      </c>
      <c r="B1247" s="3" t="s">
        <v>27</v>
      </c>
      <c r="C1247" s="3" t="s">
        <v>5599</v>
      </c>
      <c r="D1247" s="7" t="s">
        <v>2223</v>
      </c>
      <c r="E1247" s="3" t="s">
        <v>557</v>
      </c>
      <c r="F1247" s="4" t="s">
        <v>5600</v>
      </c>
    </row>
    <row r="1248" spans="1:6" ht="55.2">
      <c r="A1248" s="3">
        <v>12</v>
      </c>
      <c r="B1248" s="3" t="s">
        <v>27</v>
      </c>
      <c r="C1248" s="3" t="s">
        <v>5601</v>
      </c>
      <c r="D1248" s="7" t="s">
        <v>2225</v>
      </c>
      <c r="E1248" s="3" t="s">
        <v>557</v>
      </c>
      <c r="F1248" s="4" t="s">
        <v>5602</v>
      </c>
    </row>
    <row r="1249" spans="1:6" ht="41.4">
      <c r="A1249" s="3">
        <v>12</v>
      </c>
      <c r="B1249" s="3" t="s">
        <v>27</v>
      </c>
      <c r="C1249" s="3" t="s">
        <v>5603</v>
      </c>
      <c r="D1249" s="7" t="s">
        <v>2229</v>
      </c>
      <c r="E1249" s="3" t="s">
        <v>557</v>
      </c>
      <c r="F1249" s="4" t="s">
        <v>5604</v>
      </c>
    </row>
    <row r="1250" spans="1:6" ht="41.4">
      <c r="A1250" s="3">
        <v>12</v>
      </c>
      <c r="B1250" s="3" t="s">
        <v>27</v>
      </c>
      <c r="C1250" s="3" t="s">
        <v>5605</v>
      </c>
      <c r="D1250" s="7" t="s">
        <v>2231</v>
      </c>
      <c r="E1250" s="3" t="s">
        <v>557</v>
      </c>
      <c r="F1250" s="4" t="s">
        <v>5606</v>
      </c>
    </row>
    <row r="1251" spans="1:6" ht="55.2">
      <c r="A1251" s="3">
        <v>12</v>
      </c>
      <c r="B1251" s="3" t="s">
        <v>27</v>
      </c>
      <c r="C1251" s="3" t="s">
        <v>5607</v>
      </c>
      <c r="D1251" s="7" t="s">
        <v>4075</v>
      </c>
      <c r="E1251" s="3" t="s">
        <v>557</v>
      </c>
      <c r="F1251" s="4" t="s">
        <v>5608</v>
      </c>
    </row>
    <row r="1252" spans="1:6" ht="55.2">
      <c r="A1252" s="3">
        <v>12</v>
      </c>
      <c r="B1252" s="3" t="s">
        <v>27</v>
      </c>
      <c r="C1252" s="3" t="s">
        <v>5596</v>
      </c>
      <c r="D1252" s="7" t="s">
        <v>2233</v>
      </c>
      <c r="E1252" s="3" t="s">
        <v>557</v>
      </c>
      <c r="F1252" s="4" t="s">
        <v>5609</v>
      </c>
    </row>
    <row r="1253" spans="1:6" ht="41.4">
      <c r="A1253" s="3">
        <v>12</v>
      </c>
      <c r="B1253" s="3" t="s">
        <v>27</v>
      </c>
      <c r="C1253" s="3" t="s">
        <v>5610</v>
      </c>
      <c r="D1253" s="7" t="s">
        <v>3006</v>
      </c>
      <c r="E1253" s="3" t="s">
        <v>557</v>
      </c>
      <c r="F1253" s="4" t="s">
        <v>5611</v>
      </c>
    </row>
    <row r="1254" spans="1:6" ht="41.4">
      <c r="A1254" s="3">
        <v>12</v>
      </c>
      <c r="B1254" s="3" t="s">
        <v>27</v>
      </c>
      <c r="C1254" s="3" t="s">
        <v>5610</v>
      </c>
      <c r="D1254" s="7" t="s">
        <v>2235</v>
      </c>
      <c r="E1254" s="3" t="s">
        <v>557</v>
      </c>
      <c r="F1254" s="4" t="s">
        <v>5612</v>
      </c>
    </row>
    <row r="1255" spans="1:6" ht="55.2">
      <c r="A1255" s="3">
        <v>12</v>
      </c>
      <c r="B1255" s="3" t="s">
        <v>27</v>
      </c>
      <c r="C1255" s="3" t="s">
        <v>5613</v>
      </c>
      <c r="D1255" s="7" t="s">
        <v>2239</v>
      </c>
      <c r="E1255" s="3" t="s">
        <v>557</v>
      </c>
      <c r="F1255" s="4" t="s">
        <v>5614</v>
      </c>
    </row>
    <row r="1256" spans="1:6" ht="41.4">
      <c r="A1256" s="3">
        <v>12</v>
      </c>
      <c r="B1256" s="3" t="s">
        <v>27</v>
      </c>
      <c r="C1256" s="3" t="s">
        <v>5613</v>
      </c>
      <c r="D1256" s="7" t="s">
        <v>2237</v>
      </c>
      <c r="E1256" s="3" t="s">
        <v>557</v>
      </c>
      <c r="F1256" s="4" t="s">
        <v>5615</v>
      </c>
    </row>
    <row r="1257" spans="1:6" ht="55.2">
      <c r="A1257" s="3">
        <v>12</v>
      </c>
      <c r="B1257" s="3" t="s">
        <v>27</v>
      </c>
      <c r="C1257" s="3" t="s">
        <v>5616</v>
      </c>
      <c r="D1257" s="7" t="s">
        <v>2241</v>
      </c>
      <c r="E1257" s="3" t="s">
        <v>111</v>
      </c>
      <c r="F1257" s="4" t="s">
        <v>5617</v>
      </c>
    </row>
    <row r="1258" spans="1:6" ht="55.2">
      <c r="A1258" s="3">
        <v>12</v>
      </c>
      <c r="B1258" s="3" t="s">
        <v>27</v>
      </c>
      <c r="C1258" s="3" t="s">
        <v>5610</v>
      </c>
      <c r="D1258" s="7" t="s">
        <v>2245</v>
      </c>
      <c r="E1258" s="3" t="s">
        <v>60</v>
      </c>
      <c r="F1258" s="4" t="s">
        <v>5618</v>
      </c>
    </row>
    <row r="1259" spans="1:6" ht="27.6">
      <c r="A1259" s="3">
        <v>12</v>
      </c>
      <c r="B1259" s="3" t="s">
        <v>27</v>
      </c>
      <c r="C1259" s="3" t="s">
        <v>5619</v>
      </c>
      <c r="D1259" s="7" t="s">
        <v>2243</v>
      </c>
      <c r="E1259" s="3" t="s">
        <v>557</v>
      </c>
      <c r="F1259" s="4" t="s">
        <v>5620</v>
      </c>
    </row>
    <row r="1260" spans="1:6" ht="82.8">
      <c r="A1260" s="3">
        <v>12</v>
      </c>
      <c r="B1260" s="3" t="s">
        <v>27</v>
      </c>
      <c r="C1260" s="3" t="s">
        <v>5621</v>
      </c>
      <c r="D1260" s="7" t="s">
        <v>2247</v>
      </c>
      <c r="E1260" s="3" t="s">
        <v>557</v>
      </c>
      <c r="F1260" s="4" t="s">
        <v>5622</v>
      </c>
    </row>
    <row r="1261" spans="1:6" ht="55.2">
      <c r="A1261" s="3">
        <v>12</v>
      </c>
      <c r="B1261" s="3" t="s">
        <v>27</v>
      </c>
      <c r="C1261" s="3" t="s">
        <v>5623</v>
      </c>
      <c r="D1261" s="7" t="s">
        <v>2259</v>
      </c>
      <c r="E1261" s="3" t="s">
        <v>557</v>
      </c>
      <c r="F1261" s="4" t="s">
        <v>5624</v>
      </c>
    </row>
    <row r="1262" spans="1:6" ht="55.2">
      <c r="A1262" s="3">
        <v>12</v>
      </c>
      <c r="B1262" s="3" t="s">
        <v>27</v>
      </c>
      <c r="C1262" s="3" t="s">
        <v>5625</v>
      </c>
      <c r="D1262" s="7" t="s">
        <v>2265</v>
      </c>
      <c r="E1262" s="3" t="s">
        <v>106</v>
      </c>
      <c r="F1262" s="4" t="s">
        <v>5626</v>
      </c>
    </row>
    <row r="1263" spans="1:6" ht="55.2">
      <c r="A1263" s="3">
        <v>12</v>
      </c>
      <c r="B1263" s="3" t="s">
        <v>27</v>
      </c>
      <c r="C1263" s="3" t="s">
        <v>5610</v>
      </c>
      <c r="D1263" s="7" t="s">
        <v>2282</v>
      </c>
      <c r="E1263" s="3" t="s">
        <v>557</v>
      </c>
      <c r="F1263" s="4" t="s">
        <v>5627</v>
      </c>
    </row>
    <row r="1264" spans="1:6" ht="55.2">
      <c r="A1264" s="3">
        <v>12</v>
      </c>
      <c r="B1264" s="3" t="s">
        <v>27</v>
      </c>
      <c r="C1264" s="3" t="s">
        <v>5628</v>
      </c>
      <c r="D1264" s="7" t="s">
        <v>2286</v>
      </c>
      <c r="E1264" s="3" t="s">
        <v>60</v>
      </c>
      <c r="F1264" s="4" t="s">
        <v>5629</v>
      </c>
    </row>
    <row r="1265" spans="1:6" ht="55.2">
      <c r="A1265" s="3">
        <v>12</v>
      </c>
      <c r="B1265" s="3" t="s">
        <v>27</v>
      </c>
      <c r="C1265" s="3" t="s">
        <v>5630</v>
      </c>
      <c r="D1265" s="7" t="s">
        <v>2292</v>
      </c>
      <c r="E1265" s="3" t="s">
        <v>60</v>
      </c>
      <c r="F1265" s="4" t="s">
        <v>5631</v>
      </c>
    </row>
    <row r="1266" spans="1:6" ht="55.2">
      <c r="A1266" s="3">
        <v>12</v>
      </c>
      <c r="B1266" s="3" t="s">
        <v>27</v>
      </c>
      <c r="C1266" s="3" t="s">
        <v>5610</v>
      </c>
      <c r="D1266" s="7" t="s">
        <v>2351</v>
      </c>
      <c r="E1266" s="3" t="s">
        <v>60</v>
      </c>
      <c r="F1266" s="4" t="s">
        <v>5632</v>
      </c>
    </row>
    <row r="1267" spans="1:6" ht="41.4">
      <c r="A1267" s="3">
        <v>12</v>
      </c>
      <c r="B1267" s="3" t="s">
        <v>27</v>
      </c>
      <c r="C1267" s="3" t="s">
        <v>5633</v>
      </c>
      <c r="D1267" s="7" t="s">
        <v>2363</v>
      </c>
      <c r="E1267" s="3" t="s">
        <v>106</v>
      </c>
      <c r="F1267" s="4" t="s">
        <v>5634</v>
      </c>
    </row>
    <row r="1268" spans="1:6" ht="82.8">
      <c r="A1268" s="3">
        <v>12</v>
      </c>
      <c r="B1268" s="3" t="s">
        <v>27</v>
      </c>
      <c r="C1268" s="3" t="s">
        <v>5592</v>
      </c>
      <c r="D1268" s="7" t="s">
        <v>2365</v>
      </c>
      <c r="E1268" s="3" t="s">
        <v>557</v>
      </c>
      <c r="F1268" s="4" t="s">
        <v>5635</v>
      </c>
    </row>
    <row r="1269" spans="1:6" ht="41.4">
      <c r="A1269" s="3">
        <v>12</v>
      </c>
      <c r="B1269" s="3" t="s">
        <v>27</v>
      </c>
      <c r="C1269" s="3" t="s">
        <v>5592</v>
      </c>
      <c r="D1269" s="7" t="s">
        <v>2377</v>
      </c>
      <c r="E1269" s="3" t="s">
        <v>557</v>
      </c>
      <c r="F1269" s="4" t="s">
        <v>5636</v>
      </c>
    </row>
    <row r="1270" spans="1:6" ht="69">
      <c r="A1270" s="3">
        <v>12</v>
      </c>
      <c r="B1270" s="3" t="s">
        <v>27</v>
      </c>
      <c r="C1270" s="3" t="s">
        <v>5637</v>
      </c>
      <c r="D1270" s="7" t="s">
        <v>2381</v>
      </c>
      <c r="E1270" s="3" t="s">
        <v>106</v>
      </c>
      <c r="F1270" s="4" t="s">
        <v>5638</v>
      </c>
    </row>
    <row r="1271" spans="1:6" ht="41.4">
      <c r="A1271" s="3">
        <v>12</v>
      </c>
      <c r="B1271" s="3" t="s">
        <v>27</v>
      </c>
      <c r="C1271" s="3" t="s">
        <v>5639</v>
      </c>
      <c r="D1271" s="7" t="s">
        <v>2383</v>
      </c>
      <c r="E1271" s="3" t="s">
        <v>557</v>
      </c>
      <c r="F1271" s="4" t="s">
        <v>5640</v>
      </c>
    </row>
    <row r="1272" spans="1:6" ht="41.4">
      <c r="A1272" s="3">
        <v>12</v>
      </c>
      <c r="B1272" s="3" t="s">
        <v>27</v>
      </c>
      <c r="C1272" s="3" t="s">
        <v>5639</v>
      </c>
      <c r="D1272" s="7" t="s">
        <v>2385</v>
      </c>
      <c r="E1272" s="3" t="s">
        <v>557</v>
      </c>
      <c r="F1272" s="4" t="s">
        <v>5641</v>
      </c>
    </row>
    <row r="1273" spans="1:6" ht="55.2">
      <c r="A1273" s="3">
        <v>12</v>
      </c>
      <c r="B1273" s="3" t="s">
        <v>27</v>
      </c>
      <c r="C1273" s="3" t="s">
        <v>5642</v>
      </c>
      <c r="D1273" s="7" t="s">
        <v>4087</v>
      </c>
      <c r="E1273" s="3" t="s">
        <v>557</v>
      </c>
      <c r="F1273" s="4" t="s">
        <v>5643</v>
      </c>
    </row>
    <row r="1274" spans="1:6" ht="55.2">
      <c r="A1274" s="3">
        <v>12</v>
      </c>
      <c r="B1274" s="3" t="s">
        <v>27</v>
      </c>
      <c r="C1274" s="3" t="s">
        <v>5644</v>
      </c>
      <c r="D1274" s="7" t="s">
        <v>2395</v>
      </c>
      <c r="E1274" s="3" t="s">
        <v>557</v>
      </c>
      <c r="F1274" s="4" t="s">
        <v>5645</v>
      </c>
    </row>
    <row r="1275" spans="1:6" ht="55.2">
      <c r="A1275" s="3">
        <v>12</v>
      </c>
      <c r="B1275" s="3" t="s">
        <v>27</v>
      </c>
      <c r="C1275" s="3" t="s">
        <v>4978</v>
      </c>
      <c r="D1275" s="7" t="s">
        <v>2397</v>
      </c>
      <c r="E1275" s="3" t="s">
        <v>557</v>
      </c>
      <c r="F1275" s="4" t="s">
        <v>5646</v>
      </c>
    </row>
    <row r="1276" spans="1:6" ht="55.2">
      <c r="A1276" s="3">
        <v>12</v>
      </c>
      <c r="B1276" s="3" t="s">
        <v>27</v>
      </c>
      <c r="C1276" s="3" t="s">
        <v>5592</v>
      </c>
      <c r="D1276" s="7" t="s">
        <v>2401</v>
      </c>
      <c r="E1276" s="3" t="s">
        <v>557</v>
      </c>
      <c r="F1276" s="4" t="s">
        <v>5647</v>
      </c>
    </row>
    <row r="1277" spans="1:6" ht="55.2">
      <c r="A1277" s="3">
        <v>12</v>
      </c>
      <c r="B1277" s="3" t="s">
        <v>27</v>
      </c>
      <c r="C1277" s="3" t="s">
        <v>5648</v>
      </c>
      <c r="D1277" s="7" t="s">
        <v>4092</v>
      </c>
      <c r="E1277" s="3" t="s">
        <v>111</v>
      </c>
      <c r="F1277" s="4" t="s">
        <v>5649</v>
      </c>
    </row>
    <row r="1278" spans="1:6" ht="55.2">
      <c r="A1278" s="3">
        <v>12</v>
      </c>
      <c r="B1278" s="3" t="s">
        <v>27</v>
      </c>
      <c r="C1278" s="3" t="s">
        <v>5592</v>
      </c>
      <c r="D1278" s="7" t="s">
        <v>4094</v>
      </c>
      <c r="E1278" s="3" t="s">
        <v>60</v>
      </c>
      <c r="F1278" s="4" t="s">
        <v>5650</v>
      </c>
    </row>
    <row r="1279" spans="1:6" ht="41.4">
      <c r="A1279" s="3">
        <v>12</v>
      </c>
      <c r="B1279" s="3" t="s">
        <v>27</v>
      </c>
      <c r="C1279" s="3" t="s">
        <v>5651</v>
      </c>
      <c r="D1279" s="7" t="s">
        <v>2407</v>
      </c>
      <c r="E1279" s="3" t="s">
        <v>557</v>
      </c>
      <c r="F1279" s="4" t="s">
        <v>5652</v>
      </c>
    </row>
    <row r="1280" spans="1:6" ht="82.8">
      <c r="A1280" s="3">
        <v>12</v>
      </c>
      <c r="B1280" s="3" t="s">
        <v>27</v>
      </c>
      <c r="C1280" s="3" t="s">
        <v>5653</v>
      </c>
      <c r="D1280" s="7" t="s">
        <v>2409</v>
      </c>
      <c r="E1280" s="3" t="s">
        <v>557</v>
      </c>
      <c r="F1280" s="4" t="s">
        <v>5654</v>
      </c>
    </row>
    <row r="1281" spans="1:6" ht="55.2">
      <c r="A1281" s="3">
        <v>12</v>
      </c>
      <c r="B1281" s="3" t="s">
        <v>27</v>
      </c>
      <c r="C1281" s="3" t="s">
        <v>5655</v>
      </c>
      <c r="D1281" s="7" t="s">
        <v>2413</v>
      </c>
      <c r="E1281" s="3" t="s">
        <v>557</v>
      </c>
      <c r="F1281" s="4" t="s">
        <v>5656</v>
      </c>
    </row>
    <row r="1282" spans="1:6" ht="69">
      <c r="A1282" s="3">
        <v>12</v>
      </c>
      <c r="B1282" s="3" t="s">
        <v>27</v>
      </c>
      <c r="C1282" s="3" t="s">
        <v>5556</v>
      </c>
      <c r="D1282" s="7" t="s">
        <v>2417</v>
      </c>
      <c r="E1282" s="3" t="s">
        <v>557</v>
      </c>
      <c r="F1282" s="4" t="s">
        <v>5657</v>
      </c>
    </row>
    <row r="1283" spans="1:6" ht="41.4">
      <c r="A1283" s="3">
        <v>12</v>
      </c>
      <c r="B1283" s="3" t="s">
        <v>27</v>
      </c>
      <c r="C1283" s="3" t="s">
        <v>5556</v>
      </c>
      <c r="D1283" s="7" t="s">
        <v>2419</v>
      </c>
      <c r="E1283" s="3" t="s">
        <v>557</v>
      </c>
      <c r="F1283" s="4" t="s">
        <v>5658</v>
      </c>
    </row>
    <row r="1284" spans="1:6" ht="41.4">
      <c r="A1284" s="3">
        <v>12</v>
      </c>
      <c r="B1284" s="3" t="s">
        <v>27</v>
      </c>
      <c r="C1284" s="3" t="s">
        <v>5556</v>
      </c>
      <c r="D1284" s="7" t="s">
        <v>2421</v>
      </c>
      <c r="E1284" s="3" t="s">
        <v>557</v>
      </c>
      <c r="F1284" s="4" t="s">
        <v>5659</v>
      </c>
    </row>
    <row r="1285" spans="1:6" ht="41.4">
      <c r="A1285" s="3">
        <v>12</v>
      </c>
      <c r="B1285" s="3" t="s">
        <v>27</v>
      </c>
      <c r="C1285" s="3" t="s">
        <v>5660</v>
      </c>
      <c r="D1285" s="7" t="s">
        <v>2423</v>
      </c>
      <c r="E1285" s="3" t="s">
        <v>557</v>
      </c>
      <c r="F1285" s="4" t="s">
        <v>5661</v>
      </c>
    </row>
    <row r="1286" spans="1:6" ht="41.4">
      <c r="A1286" s="3">
        <v>12</v>
      </c>
      <c r="B1286" s="3" t="s">
        <v>27</v>
      </c>
      <c r="C1286" s="3" t="s">
        <v>5662</v>
      </c>
      <c r="D1286" s="7" t="s">
        <v>2425</v>
      </c>
      <c r="E1286" s="3" t="s">
        <v>557</v>
      </c>
      <c r="F1286" s="4" t="s">
        <v>5663</v>
      </c>
    </row>
    <row r="1287" spans="1:6" ht="41.4">
      <c r="A1287" s="3">
        <v>12</v>
      </c>
      <c r="B1287" s="3" t="s">
        <v>27</v>
      </c>
      <c r="C1287" s="3" t="s">
        <v>5664</v>
      </c>
      <c r="D1287" s="7" t="s">
        <v>2427</v>
      </c>
      <c r="E1287" s="3" t="s">
        <v>557</v>
      </c>
      <c r="F1287" s="4" t="s">
        <v>5665</v>
      </c>
    </row>
    <row r="1288" spans="1:6" ht="27.6">
      <c r="A1288" s="3">
        <v>12</v>
      </c>
      <c r="B1288" s="3" t="s">
        <v>27</v>
      </c>
      <c r="C1288" s="3" t="s">
        <v>5623</v>
      </c>
      <c r="D1288" s="7" t="s">
        <v>2429</v>
      </c>
      <c r="E1288" s="3" t="s">
        <v>557</v>
      </c>
      <c r="F1288" s="4" t="s">
        <v>5666</v>
      </c>
    </row>
    <row r="1289" spans="1:6" ht="55.2">
      <c r="A1289" s="3">
        <v>12</v>
      </c>
      <c r="B1289" s="3" t="s">
        <v>27</v>
      </c>
      <c r="C1289" s="3" t="s">
        <v>5628</v>
      </c>
      <c r="D1289" s="7" t="s">
        <v>2449</v>
      </c>
      <c r="E1289" s="3" t="s">
        <v>557</v>
      </c>
      <c r="F1289" s="4" t="s">
        <v>5667</v>
      </c>
    </row>
    <row r="1290" spans="1:6" ht="41.4">
      <c r="A1290" s="3">
        <v>12</v>
      </c>
      <c r="B1290" s="3" t="s">
        <v>27</v>
      </c>
      <c r="C1290" s="3" t="s">
        <v>5668</v>
      </c>
      <c r="D1290" s="7" t="s">
        <v>2451</v>
      </c>
      <c r="E1290" s="3" t="s">
        <v>557</v>
      </c>
      <c r="F1290" s="4" t="s">
        <v>4103</v>
      </c>
    </row>
    <row r="1291" spans="1:6" ht="55.2">
      <c r="A1291" s="3">
        <v>12</v>
      </c>
      <c r="B1291" s="3" t="s">
        <v>27</v>
      </c>
      <c r="C1291" s="3" t="s">
        <v>5669</v>
      </c>
      <c r="D1291" s="7" t="s">
        <v>2465</v>
      </c>
      <c r="E1291" s="3" t="s">
        <v>557</v>
      </c>
      <c r="F1291" s="4" t="s">
        <v>5670</v>
      </c>
    </row>
    <row r="1292" spans="1:6" ht="55.2">
      <c r="A1292" s="3">
        <v>12</v>
      </c>
      <c r="B1292" s="3" t="s">
        <v>27</v>
      </c>
      <c r="C1292" s="3" t="s">
        <v>5671</v>
      </c>
      <c r="D1292" s="7" t="s">
        <v>2469</v>
      </c>
      <c r="E1292" s="3" t="s">
        <v>557</v>
      </c>
      <c r="F1292" s="4" t="s">
        <v>5672</v>
      </c>
    </row>
    <row r="1293" spans="1:6" ht="69">
      <c r="A1293" s="3">
        <v>12</v>
      </c>
      <c r="B1293" s="3" t="s">
        <v>27</v>
      </c>
      <c r="C1293" s="3" t="s">
        <v>5671</v>
      </c>
      <c r="D1293" s="7" t="s">
        <v>2471</v>
      </c>
      <c r="E1293" s="3" t="s">
        <v>557</v>
      </c>
      <c r="F1293" s="4" t="s">
        <v>5673</v>
      </c>
    </row>
    <row r="1294" spans="1:6" ht="41.4">
      <c r="A1294" s="3">
        <v>12</v>
      </c>
      <c r="B1294" s="3" t="s">
        <v>27</v>
      </c>
      <c r="C1294" s="3" t="s">
        <v>5674</v>
      </c>
      <c r="D1294" s="7" t="s">
        <v>2473</v>
      </c>
      <c r="E1294" s="3" t="s">
        <v>1007</v>
      </c>
      <c r="F1294" s="4" t="s">
        <v>5675</v>
      </c>
    </row>
    <row r="1295" spans="1:6" ht="41.4">
      <c r="A1295" s="3">
        <v>12</v>
      </c>
      <c r="B1295" s="3" t="s">
        <v>27</v>
      </c>
      <c r="C1295" s="3" t="s">
        <v>5674</v>
      </c>
      <c r="D1295" s="7" t="s">
        <v>2475</v>
      </c>
      <c r="E1295" s="3" t="s">
        <v>557</v>
      </c>
      <c r="F1295" s="4" t="s">
        <v>5676</v>
      </c>
    </row>
    <row r="1296" spans="1:6" ht="41.4">
      <c r="A1296" s="3">
        <v>12</v>
      </c>
      <c r="B1296" s="3" t="s">
        <v>27</v>
      </c>
      <c r="C1296" s="3" t="s">
        <v>5677</v>
      </c>
      <c r="D1296" s="7" t="s">
        <v>2477</v>
      </c>
      <c r="E1296" s="3" t="s">
        <v>60</v>
      </c>
      <c r="F1296" s="4" t="s">
        <v>5678</v>
      </c>
    </row>
    <row r="1297" spans="1:6" ht="41.4">
      <c r="A1297" s="3">
        <v>12</v>
      </c>
      <c r="B1297" s="3" t="s">
        <v>27</v>
      </c>
      <c r="C1297" s="3" t="s">
        <v>5582</v>
      </c>
      <c r="D1297" s="7" t="s">
        <v>2481</v>
      </c>
      <c r="E1297" s="3" t="s">
        <v>60</v>
      </c>
      <c r="F1297" s="4" t="s">
        <v>5679</v>
      </c>
    </row>
    <row r="1298" spans="1:6" ht="41.4">
      <c r="A1298" s="3">
        <v>12</v>
      </c>
      <c r="B1298" s="3" t="s">
        <v>27</v>
      </c>
      <c r="C1298" s="3" t="s">
        <v>5582</v>
      </c>
      <c r="D1298" s="7" t="s">
        <v>2483</v>
      </c>
      <c r="E1298" s="3" t="s">
        <v>557</v>
      </c>
      <c r="F1298" s="4" t="s">
        <v>5680</v>
      </c>
    </row>
    <row r="1299" spans="1:6" ht="27.6">
      <c r="A1299" s="3">
        <v>12</v>
      </c>
      <c r="B1299" s="3" t="s">
        <v>27</v>
      </c>
      <c r="C1299" s="3" t="s">
        <v>5681</v>
      </c>
      <c r="D1299" s="7" t="s">
        <v>2495</v>
      </c>
      <c r="E1299" s="3" t="s">
        <v>557</v>
      </c>
      <c r="F1299" s="4" t="s">
        <v>5682</v>
      </c>
    </row>
    <row r="1300" spans="1:6" ht="41.4">
      <c r="A1300" s="3">
        <v>12</v>
      </c>
      <c r="B1300" s="3" t="s">
        <v>27</v>
      </c>
      <c r="C1300" s="3" t="s">
        <v>5515</v>
      </c>
      <c r="D1300" s="7" t="s">
        <v>2497</v>
      </c>
      <c r="E1300" s="3" t="s">
        <v>60</v>
      </c>
      <c r="F1300" s="4" t="s">
        <v>5683</v>
      </c>
    </row>
    <row r="1301" spans="1:6" ht="41.4">
      <c r="A1301" s="3">
        <v>12</v>
      </c>
      <c r="B1301" s="3" t="s">
        <v>27</v>
      </c>
      <c r="C1301" s="3" t="s">
        <v>5684</v>
      </c>
      <c r="D1301" s="7" t="s">
        <v>2499</v>
      </c>
      <c r="E1301" s="3" t="s">
        <v>557</v>
      </c>
      <c r="F1301" s="4" t="s">
        <v>5685</v>
      </c>
    </row>
    <row r="1302" spans="1:6" ht="41.4">
      <c r="A1302" s="3">
        <v>12</v>
      </c>
      <c r="B1302" s="3" t="s">
        <v>27</v>
      </c>
      <c r="C1302" s="3" t="s">
        <v>5653</v>
      </c>
      <c r="D1302" s="7" t="s">
        <v>2533</v>
      </c>
      <c r="E1302" s="3" t="s">
        <v>557</v>
      </c>
      <c r="F1302" s="4" t="s">
        <v>5686</v>
      </c>
    </row>
    <row r="1303" spans="1:6" ht="41.4">
      <c r="A1303" s="3">
        <v>12</v>
      </c>
      <c r="B1303" s="3" t="s">
        <v>27</v>
      </c>
      <c r="C1303" s="3" t="s">
        <v>5674</v>
      </c>
      <c r="D1303" s="7" t="s">
        <v>2535</v>
      </c>
      <c r="E1303" s="3" t="s">
        <v>557</v>
      </c>
      <c r="F1303" s="4" t="s">
        <v>4112</v>
      </c>
    </row>
    <row r="1304" spans="1:6" ht="41.4">
      <c r="A1304" s="3">
        <v>12</v>
      </c>
      <c r="B1304" s="3" t="s">
        <v>27</v>
      </c>
      <c r="C1304" s="3" t="s">
        <v>5687</v>
      </c>
      <c r="D1304" s="7" t="s">
        <v>2537</v>
      </c>
      <c r="E1304" s="3" t="s">
        <v>106</v>
      </c>
      <c r="F1304" s="4" t="s">
        <v>5688</v>
      </c>
    </row>
    <row r="1305" spans="1:6" ht="82.8">
      <c r="A1305" s="3">
        <v>12</v>
      </c>
      <c r="B1305" s="3" t="s">
        <v>27</v>
      </c>
      <c r="C1305" s="3" t="s">
        <v>5689</v>
      </c>
      <c r="D1305" s="7" t="s">
        <v>2541</v>
      </c>
      <c r="E1305" s="3" t="s">
        <v>106</v>
      </c>
      <c r="F1305" s="4" t="s">
        <v>5690</v>
      </c>
    </row>
    <row r="1306" spans="1:6" ht="41.4">
      <c r="A1306" s="3">
        <v>12</v>
      </c>
      <c r="B1306" s="3" t="s">
        <v>27</v>
      </c>
      <c r="C1306" s="3" t="s">
        <v>5584</v>
      </c>
      <c r="D1306" s="7" t="s">
        <v>2551</v>
      </c>
      <c r="E1306" s="3" t="s">
        <v>557</v>
      </c>
      <c r="F1306" s="4" t="s">
        <v>5691</v>
      </c>
    </row>
    <row r="1307" spans="1:6" ht="55.2">
      <c r="A1307" s="3">
        <v>12</v>
      </c>
      <c r="B1307" s="3" t="s">
        <v>27</v>
      </c>
      <c r="C1307" s="3" t="s">
        <v>5692</v>
      </c>
      <c r="D1307" s="7" t="s">
        <v>2565</v>
      </c>
      <c r="E1307" s="3" t="s">
        <v>557</v>
      </c>
      <c r="F1307" s="4" t="s">
        <v>5693</v>
      </c>
    </row>
    <row r="1308" spans="1:6" ht="41.4">
      <c r="A1308" s="3">
        <v>12</v>
      </c>
      <c r="B1308" s="3" t="s">
        <v>27</v>
      </c>
      <c r="C1308" s="3" t="s">
        <v>5584</v>
      </c>
      <c r="D1308" s="7" t="s">
        <v>2567</v>
      </c>
      <c r="E1308" s="3" t="s">
        <v>557</v>
      </c>
      <c r="F1308" s="4" t="s">
        <v>5694</v>
      </c>
    </row>
    <row r="1309" spans="1:6" ht="41.4">
      <c r="A1309" s="3">
        <v>12</v>
      </c>
      <c r="B1309" s="3" t="s">
        <v>27</v>
      </c>
      <c r="C1309" s="3" t="s">
        <v>5695</v>
      </c>
      <c r="D1309" s="7" t="s">
        <v>2573</v>
      </c>
      <c r="E1309" s="3" t="s">
        <v>557</v>
      </c>
      <c r="F1309" s="4" t="s">
        <v>5696</v>
      </c>
    </row>
    <row r="1310" spans="1:6" ht="27.6">
      <c r="A1310" s="3">
        <v>12</v>
      </c>
      <c r="B1310" s="3" t="s">
        <v>27</v>
      </c>
      <c r="C1310" s="3" t="s">
        <v>5697</v>
      </c>
      <c r="D1310" s="7" t="s">
        <v>2575</v>
      </c>
      <c r="E1310" s="3" t="s">
        <v>557</v>
      </c>
      <c r="F1310" s="4" t="s">
        <v>5698</v>
      </c>
    </row>
    <row r="1311" spans="1:6" ht="151.80000000000001">
      <c r="A1311" s="3">
        <v>12</v>
      </c>
      <c r="B1311" s="3" t="s">
        <v>27</v>
      </c>
      <c r="C1311" s="3" t="s">
        <v>5695</v>
      </c>
      <c r="D1311" s="7" t="s">
        <v>2577</v>
      </c>
      <c r="E1311" s="3" t="s">
        <v>557</v>
      </c>
      <c r="F1311" s="4" t="s">
        <v>5699</v>
      </c>
    </row>
    <row r="1312" spans="1:6" ht="55.2">
      <c r="A1312" s="3">
        <v>12</v>
      </c>
      <c r="B1312" s="3" t="s">
        <v>27</v>
      </c>
      <c r="C1312" s="3" t="s">
        <v>5695</v>
      </c>
      <c r="D1312" s="7" t="s">
        <v>2579</v>
      </c>
      <c r="E1312" s="3" t="s">
        <v>557</v>
      </c>
      <c r="F1312" s="4" t="s">
        <v>5700</v>
      </c>
    </row>
    <row r="1313" spans="1:6" ht="82.8">
      <c r="A1313" s="3">
        <v>12</v>
      </c>
      <c r="B1313" s="3" t="s">
        <v>27</v>
      </c>
      <c r="C1313" s="3" t="s">
        <v>5695</v>
      </c>
      <c r="D1313" s="7" t="s">
        <v>2581</v>
      </c>
      <c r="E1313" s="3" t="s">
        <v>557</v>
      </c>
      <c r="F1313" s="4" t="s">
        <v>5701</v>
      </c>
    </row>
    <row r="1314" spans="1:6" ht="96.6">
      <c r="A1314" s="3">
        <v>12</v>
      </c>
      <c r="B1314" s="3" t="s">
        <v>27</v>
      </c>
      <c r="C1314" s="3" t="s">
        <v>5695</v>
      </c>
      <c r="D1314" s="7" t="s">
        <v>2585</v>
      </c>
      <c r="E1314" s="3" t="s">
        <v>557</v>
      </c>
      <c r="F1314" s="4" t="s">
        <v>5702</v>
      </c>
    </row>
    <row r="1315" spans="1:6" ht="41.4">
      <c r="A1315" s="3">
        <v>12</v>
      </c>
      <c r="B1315" s="3" t="s">
        <v>27</v>
      </c>
      <c r="C1315" s="3" t="s">
        <v>5628</v>
      </c>
      <c r="D1315" s="7" t="s">
        <v>2587</v>
      </c>
      <c r="E1315" s="3" t="s">
        <v>106</v>
      </c>
      <c r="F1315" s="4" t="s">
        <v>5703</v>
      </c>
    </row>
    <row r="1316" spans="1:6" ht="55.2">
      <c r="A1316" s="3">
        <v>12</v>
      </c>
      <c r="B1316" s="3" t="s">
        <v>27</v>
      </c>
      <c r="C1316" s="3" t="s">
        <v>5642</v>
      </c>
      <c r="D1316" s="7" t="s">
        <v>2391</v>
      </c>
      <c r="E1316" s="3" t="s">
        <v>557</v>
      </c>
      <c r="F1316" s="4" t="s">
        <v>5704</v>
      </c>
    </row>
    <row r="1317" spans="1:6" ht="110.4">
      <c r="A1317" s="3">
        <v>12</v>
      </c>
      <c r="B1317" s="3" t="s">
        <v>27</v>
      </c>
      <c r="C1317" s="3" t="s">
        <v>5642</v>
      </c>
      <c r="D1317" s="7" t="s">
        <v>2387</v>
      </c>
      <c r="E1317" s="3" t="s">
        <v>557</v>
      </c>
      <c r="F1317" s="4" t="s">
        <v>5705</v>
      </c>
    </row>
    <row r="1318" spans="1:6" ht="69">
      <c r="A1318" s="3">
        <v>12</v>
      </c>
      <c r="B1318" s="3" t="s">
        <v>27</v>
      </c>
      <c r="C1318" s="3" t="s">
        <v>4932</v>
      </c>
      <c r="D1318" s="7" t="s">
        <v>2459</v>
      </c>
      <c r="E1318" s="3" t="s">
        <v>1007</v>
      </c>
      <c r="F1318" s="4" t="s">
        <v>5706</v>
      </c>
    </row>
    <row r="1319" spans="1:6" ht="69">
      <c r="A1319" s="3">
        <v>12</v>
      </c>
      <c r="B1319" s="3" t="s">
        <v>27</v>
      </c>
      <c r="C1319" s="3" t="s">
        <v>5707</v>
      </c>
      <c r="D1319" s="7" t="s">
        <v>2503</v>
      </c>
      <c r="E1319" s="3" t="s">
        <v>106</v>
      </c>
      <c r="F1319" s="4" t="s">
        <v>5708</v>
      </c>
    </row>
    <row r="1320" spans="1:6" ht="27.6">
      <c r="A1320" s="3">
        <v>12</v>
      </c>
      <c r="B1320" s="3" t="s">
        <v>27</v>
      </c>
      <c r="C1320" s="3" t="s">
        <v>5707</v>
      </c>
      <c r="D1320" s="7" t="s">
        <v>4127</v>
      </c>
      <c r="E1320" s="3" t="s">
        <v>106</v>
      </c>
      <c r="F1320" s="4" t="s">
        <v>5709</v>
      </c>
    </row>
    <row r="1321" spans="1:6" ht="69">
      <c r="A1321" s="3">
        <v>12</v>
      </c>
      <c r="B1321" s="3" t="s">
        <v>27</v>
      </c>
      <c r="C1321" s="3" t="s">
        <v>5710</v>
      </c>
      <c r="D1321" s="7" t="s">
        <v>2507</v>
      </c>
      <c r="E1321" s="3" t="s">
        <v>106</v>
      </c>
      <c r="F1321" s="4" t="s">
        <v>5711</v>
      </c>
    </row>
    <row r="1322" spans="1:6" ht="55.2">
      <c r="A1322" s="3">
        <v>12</v>
      </c>
      <c r="B1322" s="3" t="s">
        <v>27</v>
      </c>
      <c r="C1322" s="3" t="s">
        <v>5710</v>
      </c>
      <c r="D1322" s="7" t="s">
        <v>2509</v>
      </c>
      <c r="E1322" s="3" t="s">
        <v>106</v>
      </c>
      <c r="F1322" s="4" t="s">
        <v>5712</v>
      </c>
    </row>
    <row r="1323" spans="1:6" ht="69">
      <c r="A1323" s="3">
        <v>12</v>
      </c>
      <c r="B1323" s="3" t="s">
        <v>27</v>
      </c>
      <c r="C1323" s="3" t="s">
        <v>5710</v>
      </c>
      <c r="D1323" s="7" t="s">
        <v>2511</v>
      </c>
      <c r="E1323" s="3" t="s">
        <v>106</v>
      </c>
      <c r="F1323" s="4" t="s">
        <v>5713</v>
      </c>
    </row>
    <row r="1324" spans="1:6" ht="69">
      <c r="A1324" s="3">
        <v>12</v>
      </c>
      <c r="B1324" s="3" t="s">
        <v>27</v>
      </c>
      <c r="C1324" s="3" t="s">
        <v>5710</v>
      </c>
      <c r="D1324" s="7" t="s">
        <v>2513</v>
      </c>
      <c r="E1324" s="3" t="s">
        <v>106</v>
      </c>
      <c r="F1324" s="4" t="s">
        <v>5714</v>
      </c>
    </row>
    <row r="1325" spans="1:6" ht="82.8">
      <c r="A1325" s="3">
        <v>12</v>
      </c>
      <c r="B1325" s="3" t="s">
        <v>27</v>
      </c>
      <c r="C1325" s="3" t="s">
        <v>5452</v>
      </c>
      <c r="D1325" s="7" t="s">
        <v>2318</v>
      </c>
      <c r="E1325" s="3" t="s">
        <v>106</v>
      </c>
      <c r="F1325" s="4" t="s">
        <v>5715</v>
      </c>
    </row>
    <row r="1326" spans="1:6" ht="82.8">
      <c r="A1326" s="3">
        <v>12</v>
      </c>
      <c r="B1326" s="3" t="s">
        <v>27</v>
      </c>
      <c r="C1326" s="3" t="s">
        <v>5452</v>
      </c>
      <c r="D1326" s="7" t="s">
        <v>2327</v>
      </c>
      <c r="E1326" s="3" t="s">
        <v>106</v>
      </c>
      <c r="F1326" s="4" t="s">
        <v>5716</v>
      </c>
    </row>
    <row r="1327" spans="1:6" ht="69">
      <c r="A1327" s="3">
        <v>12</v>
      </c>
      <c r="B1327" s="3" t="s">
        <v>27</v>
      </c>
      <c r="C1327" s="3" t="s">
        <v>5452</v>
      </c>
      <c r="D1327" s="7" t="s">
        <v>2308</v>
      </c>
      <c r="E1327" s="3" t="s">
        <v>106</v>
      </c>
      <c r="F1327" s="4" t="s">
        <v>5717</v>
      </c>
    </row>
    <row r="1328" spans="1:6" ht="27.6">
      <c r="A1328" s="3">
        <v>12</v>
      </c>
      <c r="B1328" s="3" t="s">
        <v>27</v>
      </c>
      <c r="C1328" s="3">
        <v>24121807</v>
      </c>
      <c r="D1328" s="7" t="s">
        <v>2294</v>
      </c>
      <c r="E1328" s="3" t="s">
        <v>60</v>
      </c>
      <c r="F1328" s="4" t="s">
        <v>5718</v>
      </c>
    </row>
    <row r="1329" spans="1:6" ht="41.4">
      <c r="A1329" s="3">
        <v>12</v>
      </c>
      <c r="B1329" s="3" t="s">
        <v>27</v>
      </c>
      <c r="C1329" s="3">
        <v>21101907</v>
      </c>
      <c r="D1329" s="7" t="s">
        <v>2253</v>
      </c>
      <c r="E1329" s="3" t="s">
        <v>60</v>
      </c>
      <c r="F1329" s="4" t="s">
        <v>4134</v>
      </c>
    </row>
    <row r="1330" spans="1:6" ht="27.6">
      <c r="A1330" s="3">
        <v>12</v>
      </c>
      <c r="B1330" s="3" t="s">
        <v>27</v>
      </c>
      <c r="C1330" s="3">
        <v>70141502</v>
      </c>
      <c r="D1330" s="7" t="s">
        <v>5719</v>
      </c>
      <c r="E1330" s="3" t="s">
        <v>60</v>
      </c>
      <c r="F1330" s="4" t="s">
        <v>5720</v>
      </c>
    </row>
    <row r="1331" spans="1:6" ht="96.6">
      <c r="A1331" s="3">
        <v>13</v>
      </c>
      <c r="B1331" s="3" t="s">
        <v>29</v>
      </c>
      <c r="C1331" s="3">
        <v>12161805</v>
      </c>
      <c r="D1331" s="7" t="s">
        <v>2881</v>
      </c>
      <c r="E1331" s="3" t="s">
        <v>72</v>
      </c>
      <c r="F1331" s="4" t="s">
        <v>2882</v>
      </c>
    </row>
    <row r="1332" spans="1:6" ht="82.8">
      <c r="A1332" s="3">
        <v>13</v>
      </c>
      <c r="B1332" s="3" t="s">
        <v>29</v>
      </c>
      <c r="C1332" s="3">
        <v>50151513</v>
      </c>
      <c r="D1332" s="7" t="s">
        <v>4136</v>
      </c>
      <c r="E1332" s="3" t="s">
        <v>875</v>
      </c>
      <c r="F1332" s="4" t="s">
        <v>5721</v>
      </c>
    </row>
    <row r="1333" spans="1:6" ht="82.8">
      <c r="A1333" s="3">
        <v>13</v>
      </c>
      <c r="B1333" s="3" t="s">
        <v>29</v>
      </c>
      <c r="C1333" s="3">
        <v>50151513</v>
      </c>
      <c r="D1333" s="7" t="s">
        <v>4138</v>
      </c>
      <c r="E1333" s="3" t="s">
        <v>50</v>
      </c>
      <c r="F1333" s="4" t="s">
        <v>5722</v>
      </c>
    </row>
    <row r="1334" spans="1:6" ht="96.6">
      <c r="A1334" s="3">
        <v>13</v>
      </c>
      <c r="B1334" s="3" t="s">
        <v>29</v>
      </c>
      <c r="C1334" s="3">
        <v>12162201</v>
      </c>
      <c r="D1334" s="7" t="s">
        <v>2606</v>
      </c>
      <c r="E1334" s="3" t="s">
        <v>72</v>
      </c>
      <c r="F1334" s="4" t="s">
        <v>5723</v>
      </c>
    </row>
    <row r="1335" spans="1:6" ht="82.8">
      <c r="A1335" s="3">
        <v>13</v>
      </c>
      <c r="B1335" s="3" t="s">
        <v>29</v>
      </c>
      <c r="C1335" s="3">
        <v>12352106</v>
      </c>
      <c r="D1335" s="7" t="s">
        <v>2608</v>
      </c>
      <c r="E1335" s="3" t="s">
        <v>72</v>
      </c>
      <c r="F1335" s="4" t="s">
        <v>5724</v>
      </c>
    </row>
    <row r="1336" spans="1:6" ht="82.8">
      <c r="A1336" s="3">
        <v>13</v>
      </c>
      <c r="B1336" s="3" t="s">
        <v>29</v>
      </c>
      <c r="C1336" s="3">
        <v>51241228</v>
      </c>
      <c r="D1336" s="7" t="s">
        <v>2610</v>
      </c>
      <c r="E1336" s="3" t="s">
        <v>50</v>
      </c>
      <c r="F1336" s="4" t="s">
        <v>5725</v>
      </c>
    </row>
    <row r="1337" spans="1:6" ht="82.8">
      <c r="A1337" s="3">
        <v>13</v>
      </c>
      <c r="B1337" s="3" t="s">
        <v>29</v>
      </c>
      <c r="C1337" s="3">
        <v>50413800</v>
      </c>
      <c r="D1337" s="7" t="s">
        <v>2614</v>
      </c>
      <c r="E1337" s="3" t="s">
        <v>72</v>
      </c>
      <c r="F1337" s="4" t="s">
        <v>5726</v>
      </c>
    </row>
    <row r="1338" spans="1:6" ht="82.8">
      <c r="A1338" s="3">
        <v>13</v>
      </c>
      <c r="B1338" s="3" t="s">
        <v>29</v>
      </c>
      <c r="C1338" s="3">
        <v>50171902</v>
      </c>
      <c r="D1338" s="7" t="s">
        <v>2616</v>
      </c>
      <c r="E1338" s="3" t="s">
        <v>72</v>
      </c>
      <c r="F1338" s="4" t="s">
        <v>5727</v>
      </c>
    </row>
    <row r="1339" spans="1:6" ht="110.4">
      <c r="A1339" s="3">
        <v>13</v>
      </c>
      <c r="B1339" s="3" t="s">
        <v>29</v>
      </c>
      <c r="C1339" s="3">
        <v>50403800</v>
      </c>
      <c r="D1339" s="7" t="s">
        <v>2618</v>
      </c>
      <c r="E1339" s="3" t="s">
        <v>72</v>
      </c>
      <c r="F1339" s="4" t="s">
        <v>5728</v>
      </c>
    </row>
    <row r="1340" spans="1:6" ht="96.6">
      <c r="A1340" s="3">
        <v>13</v>
      </c>
      <c r="B1340" s="3" t="s">
        <v>29</v>
      </c>
      <c r="C1340" s="3">
        <v>50221304</v>
      </c>
      <c r="D1340" s="7" t="s">
        <v>2620</v>
      </c>
      <c r="E1340" s="3" t="s">
        <v>72</v>
      </c>
      <c r="F1340" s="4" t="s">
        <v>5729</v>
      </c>
    </row>
    <row r="1341" spans="1:6" ht="55.2">
      <c r="A1341" s="3">
        <v>13</v>
      </c>
      <c r="B1341" s="3" t="s">
        <v>29</v>
      </c>
      <c r="C1341" s="3">
        <v>50405900</v>
      </c>
      <c r="D1341" s="7" t="s">
        <v>2612</v>
      </c>
      <c r="E1341" s="3" t="s">
        <v>72</v>
      </c>
      <c r="F1341" s="4" t="s">
        <v>5730</v>
      </c>
    </row>
    <row r="1342" spans="1:6" ht="82.8">
      <c r="A1342" s="3">
        <v>13</v>
      </c>
      <c r="B1342" s="3" t="s">
        <v>29</v>
      </c>
      <c r="C1342" s="3">
        <v>50412700</v>
      </c>
      <c r="D1342" s="7" t="s">
        <v>2622</v>
      </c>
      <c r="E1342" s="3" t="s">
        <v>72</v>
      </c>
      <c r="F1342" s="4" t="s">
        <v>5731</v>
      </c>
    </row>
    <row r="1343" spans="1:6" ht="82.8">
      <c r="A1343" s="3">
        <v>13</v>
      </c>
      <c r="B1343" s="3" t="s">
        <v>29</v>
      </c>
      <c r="C1343" s="3">
        <v>50412700</v>
      </c>
      <c r="D1343" s="7" t="s">
        <v>2624</v>
      </c>
      <c r="E1343" s="3" t="s">
        <v>72</v>
      </c>
      <c r="F1343" s="4" t="s">
        <v>5732</v>
      </c>
    </row>
    <row r="1344" spans="1:6" ht="82.8">
      <c r="A1344" s="3">
        <v>13</v>
      </c>
      <c r="B1344" s="3" t="s">
        <v>29</v>
      </c>
      <c r="C1344" s="3">
        <v>50302101</v>
      </c>
      <c r="D1344" s="7" t="s">
        <v>2626</v>
      </c>
      <c r="E1344" s="3" t="s">
        <v>1265</v>
      </c>
      <c r="F1344" s="4" t="s">
        <v>4147</v>
      </c>
    </row>
    <row r="1345" spans="1:6" ht="41.4">
      <c r="A1345" s="3">
        <v>13</v>
      </c>
      <c r="B1345" s="3" t="s">
        <v>29</v>
      </c>
      <c r="C1345" s="3">
        <v>50221100</v>
      </c>
      <c r="D1345" s="7" t="s">
        <v>2628</v>
      </c>
      <c r="E1345" s="3" t="s">
        <v>106</v>
      </c>
      <c r="F1345" s="4" t="s">
        <v>5733</v>
      </c>
    </row>
    <row r="1346" spans="1:6" ht="41.4">
      <c r="A1346" s="3">
        <v>13</v>
      </c>
      <c r="B1346" s="3" t="s">
        <v>29</v>
      </c>
      <c r="C1346" s="3">
        <v>50221100</v>
      </c>
      <c r="D1346" s="7" t="s">
        <v>2630</v>
      </c>
      <c r="E1346" s="3" t="s">
        <v>72</v>
      </c>
      <c r="F1346" s="4" t="s">
        <v>5734</v>
      </c>
    </row>
    <row r="1347" spans="1:6" ht="55.2">
      <c r="A1347" s="3">
        <v>13</v>
      </c>
      <c r="B1347" s="3" t="s">
        <v>29</v>
      </c>
      <c r="C1347" s="3">
        <v>50221100</v>
      </c>
      <c r="D1347" s="7" t="s">
        <v>2632</v>
      </c>
      <c r="E1347" s="3" t="s">
        <v>72</v>
      </c>
      <c r="F1347" s="4" t="s">
        <v>5735</v>
      </c>
    </row>
    <row r="1348" spans="1:6" ht="41.4">
      <c r="A1348" s="3">
        <v>13</v>
      </c>
      <c r="B1348" s="3" t="s">
        <v>29</v>
      </c>
      <c r="C1348" s="3">
        <v>50425300</v>
      </c>
      <c r="D1348" s="7" t="s">
        <v>2634</v>
      </c>
      <c r="E1348" s="3" t="s">
        <v>72</v>
      </c>
      <c r="F1348" s="4" t="s">
        <v>5736</v>
      </c>
    </row>
    <row r="1349" spans="1:6" ht="82.8">
      <c r="A1349" s="3">
        <v>13</v>
      </c>
      <c r="B1349" s="3" t="s">
        <v>29</v>
      </c>
      <c r="C1349" s="3">
        <v>50425300</v>
      </c>
      <c r="D1349" s="7" t="s">
        <v>2636</v>
      </c>
      <c r="E1349" s="3" t="s">
        <v>72</v>
      </c>
      <c r="F1349" s="4" t="s">
        <v>5737</v>
      </c>
    </row>
    <row r="1350" spans="1:6" ht="69">
      <c r="A1350" s="3">
        <v>13</v>
      </c>
      <c r="B1350" s="3" t="s">
        <v>29</v>
      </c>
      <c r="C1350" s="3">
        <v>50467007</v>
      </c>
      <c r="D1350" s="7" t="s">
        <v>2638</v>
      </c>
      <c r="E1350" s="3" t="s">
        <v>57</v>
      </c>
      <c r="F1350" s="4" t="s">
        <v>5738</v>
      </c>
    </row>
    <row r="1351" spans="1:6" ht="41.4">
      <c r="A1351" s="3">
        <v>13</v>
      </c>
      <c r="B1351" s="3" t="s">
        <v>29</v>
      </c>
      <c r="C1351" s="3">
        <v>50221100</v>
      </c>
      <c r="D1351" s="7" t="s">
        <v>2640</v>
      </c>
      <c r="E1351" s="3" t="s">
        <v>72</v>
      </c>
      <c r="F1351" s="4" t="s">
        <v>5739</v>
      </c>
    </row>
    <row r="1352" spans="1:6" ht="96.6">
      <c r="A1352" s="3">
        <v>13</v>
      </c>
      <c r="B1352" s="3" t="s">
        <v>29</v>
      </c>
      <c r="C1352" s="3">
        <v>50221100</v>
      </c>
      <c r="D1352" s="7" t="s">
        <v>2642</v>
      </c>
      <c r="E1352" s="3" t="s">
        <v>72</v>
      </c>
      <c r="F1352" s="4" t="s">
        <v>5740</v>
      </c>
    </row>
    <row r="1353" spans="1:6" ht="41.4">
      <c r="A1353" s="3">
        <v>13</v>
      </c>
      <c r="B1353" s="3" t="s">
        <v>29</v>
      </c>
      <c r="C1353" s="3">
        <v>50161509</v>
      </c>
      <c r="D1353" s="7" t="s">
        <v>2644</v>
      </c>
      <c r="E1353" s="3" t="s">
        <v>72</v>
      </c>
      <c r="F1353" s="4" t="s">
        <v>5741</v>
      </c>
    </row>
    <row r="1354" spans="1:6" ht="69">
      <c r="A1354" s="3">
        <v>13</v>
      </c>
      <c r="B1354" s="3" t="s">
        <v>29</v>
      </c>
      <c r="C1354" s="3">
        <v>50161509</v>
      </c>
      <c r="D1354" s="7" t="s">
        <v>2644</v>
      </c>
      <c r="E1354" s="3" t="s">
        <v>106</v>
      </c>
      <c r="F1354" s="4" t="s">
        <v>5742</v>
      </c>
    </row>
    <row r="1355" spans="1:6" ht="55.2">
      <c r="A1355" s="3">
        <v>13</v>
      </c>
      <c r="B1355" s="3" t="s">
        <v>29</v>
      </c>
      <c r="C1355" s="3">
        <v>50161509</v>
      </c>
      <c r="D1355" s="7" t="s">
        <v>2647</v>
      </c>
      <c r="E1355" s="3" t="s">
        <v>106</v>
      </c>
      <c r="F1355" s="4" t="s">
        <v>5743</v>
      </c>
    </row>
    <row r="1356" spans="1:6" ht="110.4">
      <c r="A1356" s="3">
        <v>13</v>
      </c>
      <c r="B1356" s="3" t="s">
        <v>29</v>
      </c>
      <c r="C1356" s="3">
        <v>50161509</v>
      </c>
      <c r="D1356" s="7" t="s">
        <v>5744</v>
      </c>
      <c r="E1356" s="3" t="s">
        <v>72</v>
      </c>
      <c r="F1356" s="4" t="s">
        <v>5745</v>
      </c>
    </row>
    <row r="1357" spans="1:6" ht="151.80000000000001">
      <c r="A1357" s="3">
        <v>13</v>
      </c>
      <c r="B1357" s="3" t="s">
        <v>29</v>
      </c>
      <c r="C1357" s="3">
        <v>50301700</v>
      </c>
      <c r="D1357" s="7" t="s">
        <v>2649</v>
      </c>
      <c r="E1357" s="3" t="s">
        <v>72</v>
      </c>
      <c r="F1357" s="4" t="s">
        <v>5746</v>
      </c>
    </row>
    <row r="1358" spans="1:6" ht="41.4">
      <c r="A1358" s="3">
        <v>13</v>
      </c>
      <c r="B1358" s="3" t="s">
        <v>29</v>
      </c>
      <c r="C1358" s="3">
        <v>50202300</v>
      </c>
      <c r="D1358" s="7" t="s">
        <v>2651</v>
      </c>
      <c r="E1358" s="3" t="s">
        <v>557</v>
      </c>
      <c r="F1358" s="4" t="s">
        <v>2652</v>
      </c>
    </row>
    <row r="1359" spans="1:6" ht="82.8">
      <c r="A1359" s="3">
        <v>13</v>
      </c>
      <c r="B1359" s="3" t="s">
        <v>29</v>
      </c>
      <c r="C1359" s="3">
        <v>12164501</v>
      </c>
      <c r="D1359" s="7" t="s">
        <v>2653</v>
      </c>
      <c r="E1359" s="3" t="s">
        <v>72</v>
      </c>
      <c r="F1359" s="4" t="s">
        <v>5747</v>
      </c>
    </row>
    <row r="1360" spans="1:6" ht="82.8">
      <c r="A1360" s="3">
        <v>13</v>
      </c>
      <c r="B1360" s="3" t="s">
        <v>29</v>
      </c>
      <c r="C1360" s="3">
        <v>50403500</v>
      </c>
      <c r="D1360" s="7" t="s">
        <v>2655</v>
      </c>
      <c r="E1360" s="3" t="s">
        <v>72</v>
      </c>
      <c r="F1360" s="4" t="s">
        <v>5748</v>
      </c>
    </row>
    <row r="1361" spans="1:6" ht="69">
      <c r="A1361" s="3">
        <v>13</v>
      </c>
      <c r="B1361" s="3" t="s">
        <v>29</v>
      </c>
      <c r="C1361" s="3">
        <v>12161702</v>
      </c>
      <c r="D1361" s="7" t="s">
        <v>2657</v>
      </c>
      <c r="E1361" s="3" t="s">
        <v>72</v>
      </c>
      <c r="F1361" s="4" t="s">
        <v>5749</v>
      </c>
    </row>
    <row r="1362" spans="1:6" ht="82.8">
      <c r="A1362" s="3">
        <v>13</v>
      </c>
      <c r="B1362" s="3" t="s">
        <v>29</v>
      </c>
      <c r="C1362" s="3">
        <v>50303100</v>
      </c>
      <c r="D1362" s="7" t="s">
        <v>2659</v>
      </c>
      <c r="E1362" s="3" t="s">
        <v>72</v>
      </c>
      <c r="F1362" s="4" t="s">
        <v>5750</v>
      </c>
    </row>
    <row r="1363" spans="1:6" ht="69">
      <c r="A1363" s="3">
        <v>13</v>
      </c>
      <c r="B1363" s="3" t="s">
        <v>29</v>
      </c>
      <c r="C1363" s="3">
        <v>50402000</v>
      </c>
      <c r="D1363" s="7" t="s">
        <v>2661</v>
      </c>
      <c r="E1363" s="3" t="s">
        <v>72</v>
      </c>
      <c r="F1363" s="4" t="s">
        <v>5751</v>
      </c>
    </row>
    <row r="1364" spans="1:6" ht="41.4">
      <c r="A1364" s="3">
        <v>13</v>
      </c>
      <c r="B1364" s="3" t="s">
        <v>29</v>
      </c>
      <c r="C1364" s="3">
        <v>50201709</v>
      </c>
      <c r="D1364" s="7" t="s">
        <v>2663</v>
      </c>
      <c r="E1364" s="3" t="s">
        <v>557</v>
      </c>
      <c r="F1364" s="4" t="s">
        <v>5752</v>
      </c>
    </row>
    <row r="1365" spans="1:6" ht="55.2">
      <c r="A1365" s="3">
        <v>13</v>
      </c>
      <c r="B1365" s="3" t="s">
        <v>29</v>
      </c>
      <c r="C1365" s="3">
        <v>50201706</v>
      </c>
      <c r="D1365" s="7" t="s">
        <v>2665</v>
      </c>
      <c r="E1365" s="3" t="s">
        <v>72</v>
      </c>
      <c r="F1365" s="4" t="s">
        <v>5753</v>
      </c>
    </row>
    <row r="1366" spans="1:6" ht="41.4">
      <c r="A1366" s="3">
        <v>13</v>
      </c>
      <c r="B1366" s="3" t="s">
        <v>29</v>
      </c>
      <c r="C1366" s="3">
        <v>50416200</v>
      </c>
      <c r="D1366" s="7" t="s">
        <v>2667</v>
      </c>
      <c r="E1366" s="3" t="s">
        <v>72</v>
      </c>
      <c r="F1366" s="4" t="s">
        <v>5754</v>
      </c>
    </row>
    <row r="1367" spans="1:6" ht="82.8">
      <c r="A1367" s="3">
        <v>13</v>
      </c>
      <c r="B1367" s="3" t="s">
        <v>29</v>
      </c>
      <c r="C1367" s="3">
        <v>50171902</v>
      </c>
      <c r="D1367" s="7" t="s">
        <v>2669</v>
      </c>
      <c r="E1367" s="3" t="s">
        <v>1007</v>
      </c>
      <c r="F1367" s="4" t="s">
        <v>4166</v>
      </c>
    </row>
    <row r="1368" spans="1:6" ht="69">
      <c r="A1368" s="3">
        <v>13</v>
      </c>
      <c r="B1368" s="3" t="s">
        <v>29</v>
      </c>
      <c r="C1368" s="3">
        <v>50121903</v>
      </c>
      <c r="D1368" s="7" t="s">
        <v>2671</v>
      </c>
      <c r="E1368" s="3" t="s">
        <v>72</v>
      </c>
      <c r="F1368" s="4" t="s">
        <v>5755</v>
      </c>
    </row>
    <row r="1369" spans="1:6" ht="82.8">
      <c r="A1369" s="3">
        <v>13</v>
      </c>
      <c r="B1369" s="3" t="s">
        <v>29</v>
      </c>
      <c r="C1369" s="3">
        <v>42231806</v>
      </c>
      <c r="D1369" s="7" t="s">
        <v>2673</v>
      </c>
      <c r="E1369" s="3" t="s">
        <v>72</v>
      </c>
      <c r="F1369" s="4" t="s">
        <v>5756</v>
      </c>
    </row>
    <row r="1370" spans="1:6" ht="82.8">
      <c r="A1370" s="3">
        <v>13</v>
      </c>
      <c r="B1370" s="3" t="s">
        <v>29</v>
      </c>
      <c r="C1370" s="3">
        <v>51131903</v>
      </c>
      <c r="D1370" s="7" t="s">
        <v>2675</v>
      </c>
      <c r="E1370" s="3" t="s">
        <v>72</v>
      </c>
      <c r="F1370" s="4" t="s">
        <v>5757</v>
      </c>
    </row>
    <row r="1371" spans="1:6" ht="82.8">
      <c r="A1371" s="3">
        <v>13</v>
      </c>
      <c r="B1371" s="3" t="s">
        <v>29</v>
      </c>
      <c r="C1371" s="3">
        <v>50402200</v>
      </c>
      <c r="D1371" s="7" t="s">
        <v>2677</v>
      </c>
      <c r="E1371" s="3" t="s">
        <v>72</v>
      </c>
      <c r="F1371" s="4" t="s">
        <v>5758</v>
      </c>
    </row>
    <row r="1372" spans="1:6" ht="124.2">
      <c r="A1372" s="3">
        <v>13</v>
      </c>
      <c r="B1372" s="3" t="s">
        <v>29</v>
      </c>
      <c r="C1372" s="3">
        <v>50405323</v>
      </c>
      <c r="D1372" s="7" t="s">
        <v>2679</v>
      </c>
      <c r="E1372" s="3" t="s">
        <v>72</v>
      </c>
      <c r="F1372" s="4" t="s">
        <v>5759</v>
      </c>
    </row>
    <row r="1373" spans="1:6" ht="55.2">
      <c r="A1373" s="3">
        <v>13</v>
      </c>
      <c r="B1373" s="3" t="s">
        <v>29</v>
      </c>
      <c r="C1373" s="3">
        <v>50171500</v>
      </c>
      <c r="D1373" s="7" t="s">
        <v>2681</v>
      </c>
      <c r="E1373" s="3" t="s">
        <v>72</v>
      </c>
      <c r="F1373" s="4" t="s">
        <v>5760</v>
      </c>
    </row>
    <row r="1374" spans="1:6" ht="96.6">
      <c r="A1374" s="3">
        <v>13</v>
      </c>
      <c r="B1374" s="3" t="s">
        <v>29</v>
      </c>
      <c r="C1374" s="3">
        <v>50405312</v>
      </c>
      <c r="D1374" s="7" t="s">
        <v>2683</v>
      </c>
      <c r="E1374" s="3" t="s">
        <v>72</v>
      </c>
      <c r="F1374" s="4" t="s">
        <v>5761</v>
      </c>
    </row>
    <row r="1375" spans="1:6" ht="69">
      <c r="A1375" s="3">
        <v>13</v>
      </c>
      <c r="B1375" s="3" t="s">
        <v>29</v>
      </c>
      <c r="C1375" s="3">
        <v>50221100</v>
      </c>
      <c r="D1375" s="7" t="s">
        <v>2685</v>
      </c>
      <c r="E1375" s="3" t="s">
        <v>1265</v>
      </c>
      <c r="F1375" s="4" t="s">
        <v>5762</v>
      </c>
    </row>
    <row r="1376" spans="1:6" ht="96.6">
      <c r="A1376" s="3">
        <v>13</v>
      </c>
      <c r="B1376" s="3" t="s">
        <v>29</v>
      </c>
      <c r="C1376" s="3">
        <v>50404819</v>
      </c>
      <c r="D1376" s="7" t="s">
        <v>2687</v>
      </c>
      <c r="E1376" s="3" t="s">
        <v>72</v>
      </c>
      <c r="F1376" s="4" t="s">
        <v>5763</v>
      </c>
    </row>
    <row r="1377" spans="1:6" ht="41.4">
      <c r="A1377" s="3">
        <v>13</v>
      </c>
      <c r="B1377" s="3" t="s">
        <v>29</v>
      </c>
      <c r="C1377" s="3">
        <v>50404106</v>
      </c>
      <c r="D1377" s="7" t="s">
        <v>2689</v>
      </c>
      <c r="E1377" s="3" t="s">
        <v>1265</v>
      </c>
      <c r="F1377" s="4" t="s">
        <v>5764</v>
      </c>
    </row>
    <row r="1378" spans="1:6" ht="82.8">
      <c r="A1378" s="3">
        <v>13</v>
      </c>
      <c r="B1378" s="3" t="s">
        <v>29</v>
      </c>
      <c r="C1378" s="3">
        <v>51131605</v>
      </c>
      <c r="D1378" s="7" t="s">
        <v>2691</v>
      </c>
      <c r="E1378" s="3" t="s">
        <v>72</v>
      </c>
      <c r="F1378" s="4" t="s">
        <v>5765</v>
      </c>
    </row>
    <row r="1379" spans="1:6" ht="82.8">
      <c r="A1379" s="3">
        <v>13</v>
      </c>
      <c r="B1379" s="3" t="s">
        <v>29</v>
      </c>
      <c r="C1379" s="3">
        <v>51182401</v>
      </c>
      <c r="D1379" s="7" t="s">
        <v>2693</v>
      </c>
      <c r="E1379" s="3" t="s">
        <v>72</v>
      </c>
      <c r="F1379" s="4" t="s">
        <v>5766</v>
      </c>
    </row>
    <row r="1380" spans="1:6" ht="110.4">
      <c r="A1380" s="3">
        <v>13</v>
      </c>
      <c r="B1380" s="3" t="s">
        <v>29</v>
      </c>
      <c r="C1380" s="3">
        <v>50402610</v>
      </c>
      <c r="D1380" s="7" t="s">
        <v>2697</v>
      </c>
      <c r="E1380" s="3" t="s">
        <v>72</v>
      </c>
      <c r="F1380" s="4" t="s">
        <v>5767</v>
      </c>
    </row>
    <row r="1381" spans="1:6" ht="82.8">
      <c r="A1381" s="3">
        <v>13</v>
      </c>
      <c r="B1381" s="3" t="s">
        <v>29</v>
      </c>
      <c r="C1381" s="3">
        <v>50307008</v>
      </c>
      <c r="D1381" s="7" t="s">
        <v>4179</v>
      </c>
      <c r="E1381" s="3" t="s">
        <v>72</v>
      </c>
      <c r="F1381" s="4" t="s">
        <v>5768</v>
      </c>
    </row>
    <row r="1382" spans="1:6" ht="96.6">
      <c r="A1382" s="3">
        <v>13</v>
      </c>
      <c r="B1382" s="3" t="s">
        <v>29</v>
      </c>
      <c r="C1382" s="3">
        <v>50171902</v>
      </c>
      <c r="D1382" s="7" t="s">
        <v>2699</v>
      </c>
      <c r="E1382" s="3" t="s">
        <v>72</v>
      </c>
      <c r="F1382" s="4" t="s">
        <v>5769</v>
      </c>
    </row>
    <row r="1383" spans="1:6" ht="82.8">
      <c r="A1383" s="3">
        <v>13</v>
      </c>
      <c r="B1383" s="3" t="s">
        <v>29</v>
      </c>
      <c r="C1383" s="3">
        <v>12171504</v>
      </c>
      <c r="D1383" s="7" t="s">
        <v>2701</v>
      </c>
      <c r="E1383" s="3" t="s">
        <v>106</v>
      </c>
      <c r="F1383" s="4" t="s">
        <v>5770</v>
      </c>
    </row>
    <row r="1384" spans="1:6" ht="69">
      <c r="A1384" s="3">
        <v>13</v>
      </c>
      <c r="B1384" s="3" t="s">
        <v>29</v>
      </c>
      <c r="C1384" s="3">
        <v>12171504</v>
      </c>
      <c r="D1384" s="7" t="s">
        <v>2703</v>
      </c>
      <c r="E1384" s="3" t="s">
        <v>106</v>
      </c>
      <c r="F1384" s="4" t="s">
        <v>5771</v>
      </c>
    </row>
    <row r="1385" spans="1:6" ht="69">
      <c r="A1385" s="3">
        <v>13</v>
      </c>
      <c r="B1385" s="3" t="s">
        <v>29</v>
      </c>
      <c r="C1385" s="3">
        <v>12171504</v>
      </c>
      <c r="D1385" s="7" t="s">
        <v>2705</v>
      </c>
      <c r="E1385" s="3" t="s">
        <v>106</v>
      </c>
      <c r="F1385" s="4" t="s">
        <v>4183</v>
      </c>
    </row>
    <row r="1386" spans="1:6" ht="69">
      <c r="A1386" s="3">
        <v>13</v>
      </c>
      <c r="B1386" s="3" t="s">
        <v>29</v>
      </c>
      <c r="C1386" s="3">
        <v>12171504</v>
      </c>
      <c r="D1386" s="7" t="s">
        <v>2707</v>
      </c>
      <c r="E1386" s="3" t="s">
        <v>106</v>
      </c>
      <c r="F1386" s="4" t="s">
        <v>4184</v>
      </c>
    </row>
    <row r="1387" spans="1:6" ht="82.8">
      <c r="A1387" s="3">
        <v>13</v>
      </c>
      <c r="B1387" s="3" t="s">
        <v>29</v>
      </c>
      <c r="C1387" s="3">
        <v>12171504</v>
      </c>
      <c r="D1387" s="7" t="s">
        <v>2709</v>
      </c>
      <c r="E1387" s="3" t="s">
        <v>106</v>
      </c>
      <c r="F1387" s="4" t="s">
        <v>5772</v>
      </c>
    </row>
    <row r="1388" spans="1:6" ht="82.8">
      <c r="A1388" s="3">
        <v>13</v>
      </c>
      <c r="B1388" s="3" t="s">
        <v>29</v>
      </c>
      <c r="C1388" s="3">
        <v>12171504</v>
      </c>
      <c r="D1388" s="7" t="s">
        <v>2711</v>
      </c>
      <c r="E1388" s="3" t="s">
        <v>106</v>
      </c>
      <c r="F1388" s="4" t="s">
        <v>5773</v>
      </c>
    </row>
    <row r="1389" spans="1:6" ht="69">
      <c r="A1389" s="3">
        <v>13</v>
      </c>
      <c r="B1389" s="3" t="s">
        <v>29</v>
      </c>
      <c r="C1389" s="3">
        <v>50171902</v>
      </c>
      <c r="D1389" s="7" t="s">
        <v>2713</v>
      </c>
      <c r="E1389" s="3" t="s">
        <v>72</v>
      </c>
      <c r="F1389" s="4" t="s">
        <v>5774</v>
      </c>
    </row>
    <row r="1390" spans="1:6" ht="82.8">
      <c r="A1390" s="3">
        <v>13</v>
      </c>
      <c r="B1390" s="3" t="s">
        <v>29</v>
      </c>
      <c r="C1390" s="3">
        <v>12164502</v>
      </c>
      <c r="D1390" s="7" t="s">
        <v>2715</v>
      </c>
      <c r="E1390" s="3" t="s">
        <v>72</v>
      </c>
      <c r="F1390" s="4" t="s">
        <v>5775</v>
      </c>
    </row>
    <row r="1391" spans="1:6" ht="82.8">
      <c r="A1391" s="3">
        <v>13</v>
      </c>
      <c r="B1391" s="3" t="s">
        <v>29</v>
      </c>
      <c r="C1391" s="3">
        <v>12164502</v>
      </c>
      <c r="D1391" s="7" t="s">
        <v>4188</v>
      </c>
      <c r="E1391" s="3" t="s">
        <v>72</v>
      </c>
      <c r="F1391" s="4" t="s">
        <v>5776</v>
      </c>
    </row>
    <row r="1392" spans="1:6" ht="82.8">
      <c r="A1392" s="3">
        <v>13</v>
      </c>
      <c r="B1392" s="3" t="s">
        <v>29</v>
      </c>
      <c r="C1392" s="3">
        <v>12164502</v>
      </c>
      <c r="D1392" s="7" t="s">
        <v>2719</v>
      </c>
      <c r="E1392" s="3" t="s">
        <v>72</v>
      </c>
      <c r="F1392" s="4" t="s">
        <v>5777</v>
      </c>
    </row>
    <row r="1393" spans="1:6" ht="96.6">
      <c r="A1393" s="3">
        <v>13</v>
      </c>
      <c r="B1393" s="3" t="s">
        <v>29</v>
      </c>
      <c r="C1393" s="3">
        <v>50171902</v>
      </c>
      <c r="D1393" s="7" t="s">
        <v>2721</v>
      </c>
      <c r="E1393" s="3" t="s">
        <v>72</v>
      </c>
      <c r="F1393" s="4" t="s">
        <v>5778</v>
      </c>
    </row>
    <row r="1394" spans="1:6" ht="82.8">
      <c r="A1394" s="3">
        <v>13</v>
      </c>
      <c r="B1394" s="3" t="s">
        <v>29</v>
      </c>
      <c r="C1394" s="3">
        <v>50171902</v>
      </c>
      <c r="D1394" s="7" t="s">
        <v>2723</v>
      </c>
      <c r="E1394" s="3" t="s">
        <v>72</v>
      </c>
      <c r="F1394" s="4" t="s">
        <v>4192</v>
      </c>
    </row>
    <row r="1395" spans="1:6" ht="82.8">
      <c r="A1395" s="3">
        <v>13</v>
      </c>
      <c r="B1395" s="3" t="s">
        <v>29</v>
      </c>
      <c r="C1395" s="3">
        <v>50171902</v>
      </c>
      <c r="D1395" s="7" t="s">
        <v>2725</v>
      </c>
      <c r="E1395" s="3" t="s">
        <v>72</v>
      </c>
      <c r="F1395" s="4" t="s">
        <v>5779</v>
      </c>
    </row>
    <row r="1396" spans="1:6" ht="82.8">
      <c r="A1396" s="3">
        <v>13</v>
      </c>
      <c r="B1396" s="3" t="s">
        <v>29</v>
      </c>
      <c r="C1396" s="3">
        <v>50171902</v>
      </c>
      <c r="D1396" s="7" t="s">
        <v>2727</v>
      </c>
      <c r="E1396" s="3" t="s">
        <v>72</v>
      </c>
      <c r="F1396" s="4" t="s">
        <v>5780</v>
      </c>
    </row>
    <row r="1397" spans="1:6" ht="82.8">
      <c r="A1397" s="3">
        <v>13</v>
      </c>
      <c r="B1397" s="3" t="s">
        <v>29</v>
      </c>
      <c r="C1397" s="3">
        <v>50171902</v>
      </c>
      <c r="D1397" s="7" t="s">
        <v>2729</v>
      </c>
      <c r="E1397" s="3" t="s">
        <v>72</v>
      </c>
      <c r="F1397" s="4" t="s">
        <v>5781</v>
      </c>
    </row>
    <row r="1398" spans="1:6" ht="96.6">
      <c r="A1398" s="3">
        <v>13</v>
      </c>
      <c r="B1398" s="3" t="s">
        <v>29</v>
      </c>
      <c r="C1398" s="3">
        <v>50171902</v>
      </c>
      <c r="D1398" s="7" t="s">
        <v>2731</v>
      </c>
      <c r="E1398" s="3" t="s">
        <v>72</v>
      </c>
      <c r="F1398" s="4" t="s">
        <v>5782</v>
      </c>
    </row>
    <row r="1399" spans="1:6" ht="82.8">
      <c r="A1399" s="3">
        <v>13</v>
      </c>
      <c r="B1399" s="3" t="s">
        <v>29</v>
      </c>
      <c r="C1399" s="3">
        <v>50171902</v>
      </c>
      <c r="D1399" s="7" t="s">
        <v>2733</v>
      </c>
      <c r="E1399" s="3" t="s">
        <v>72</v>
      </c>
      <c r="F1399" s="4" t="s">
        <v>5783</v>
      </c>
    </row>
    <row r="1400" spans="1:6" ht="82.8">
      <c r="A1400" s="3">
        <v>13</v>
      </c>
      <c r="B1400" s="3" t="s">
        <v>29</v>
      </c>
      <c r="C1400" s="3">
        <v>50171902</v>
      </c>
      <c r="D1400" s="7" t="s">
        <v>2735</v>
      </c>
      <c r="E1400" s="3" t="s">
        <v>72</v>
      </c>
      <c r="F1400" s="4" t="s">
        <v>5784</v>
      </c>
    </row>
    <row r="1401" spans="1:6" ht="82.8">
      <c r="A1401" s="3">
        <v>13</v>
      </c>
      <c r="B1401" s="3" t="s">
        <v>29</v>
      </c>
      <c r="C1401" s="3">
        <v>50171902</v>
      </c>
      <c r="D1401" s="7" t="s">
        <v>2737</v>
      </c>
      <c r="E1401" s="3" t="s">
        <v>72</v>
      </c>
      <c r="F1401" s="4" t="s">
        <v>5785</v>
      </c>
    </row>
    <row r="1402" spans="1:6" ht="96.6">
      <c r="A1402" s="3">
        <v>13</v>
      </c>
      <c r="B1402" s="3" t="s">
        <v>29</v>
      </c>
      <c r="C1402" s="3">
        <v>50171902</v>
      </c>
      <c r="D1402" s="7" t="s">
        <v>2739</v>
      </c>
      <c r="E1402" s="3" t="s">
        <v>72</v>
      </c>
      <c r="F1402" s="4" t="s">
        <v>5786</v>
      </c>
    </row>
    <row r="1403" spans="1:6" ht="82.8">
      <c r="A1403" s="3">
        <v>13</v>
      </c>
      <c r="B1403" s="3" t="s">
        <v>29</v>
      </c>
      <c r="C1403" s="3">
        <v>50171902</v>
      </c>
      <c r="D1403" s="7" t="s">
        <v>2741</v>
      </c>
      <c r="E1403" s="3" t="s">
        <v>72</v>
      </c>
      <c r="F1403" s="4" t="s">
        <v>5787</v>
      </c>
    </row>
    <row r="1404" spans="1:6" ht="96.6">
      <c r="A1404" s="3">
        <v>13</v>
      </c>
      <c r="B1404" s="3" t="s">
        <v>29</v>
      </c>
      <c r="C1404" s="3">
        <v>50171902</v>
      </c>
      <c r="D1404" s="7" t="s">
        <v>4199</v>
      </c>
      <c r="E1404" s="3" t="s">
        <v>72</v>
      </c>
      <c r="F1404" s="4" t="s">
        <v>5788</v>
      </c>
    </row>
    <row r="1405" spans="1:6" ht="69">
      <c r="A1405" s="3">
        <v>13</v>
      </c>
      <c r="B1405" s="3" t="s">
        <v>29</v>
      </c>
      <c r="C1405" s="3">
        <v>12352204</v>
      </c>
      <c r="D1405" s="7" t="s">
        <v>2745</v>
      </c>
      <c r="E1405" s="3" t="s">
        <v>111</v>
      </c>
      <c r="F1405" s="4" t="s">
        <v>5789</v>
      </c>
    </row>
    <row r="1406" spans="1:6" ht="82.8">
      <c r="A1406" s="3">
        <v>13</v>
      </c>
      <c r="B1406" s="3" t="s">
        <v>29</v>
      </c>
      <c r="C1406" s="3">
        <v>12352204</v>
      </c>
      <c r="D1406" s="7" t="s">
        <v>2747</v>
      </c>
      <c r="E1406" s="3" t="s">
        <v>106</v>
      </c>
      <c r="F1406" s="4" t="s">
        <v>5790</v>
      </c>
    </row>
    <row r="1407" spans="1:6" ht="69">
      <c r="A1407" s="3">
        <v>13</v>
      </c>
      <c r="B1407" s="3" t="s">
        <v>29</v>
      </c>
      <c r="C1407" s="3">
        <v>50221300</v>
      </c>
      <c r="D1407" s="7" t="s">
        <v>4203</v>
      </c>
      <c r="E1407" s="3" t="s">
        <v>72</v>
      </c>
      <c r="F1407" s="4" t="s">
        <v>5791</v>
      </c>
    </row>
    <row r="1408" spans="1:6" ht="69">
      <c r="A1408" s="3">
        <v>13</v>
      </c>
      <c r="B1408" s="3" t="s">
        <v>29</v>
      </c>
      <c r="C1408" s="3">
        <v>50221300</v>
      </c>
      <c r="D1408" s="7" t="s">
        <v>2751</v>
      </c>
      <c r="E1408" s="3" t="s">
        <v>72</v>
      </c>
      <c r="F1408" s="4" t="s">
        <v>5792</v>
      </c>
    </row>
    <row r="1409" spans="1:6" ht="96.6">
      <c r="A1409" s="3">
        <v>13</v>
      </c>
      <c r="B1409" s="3" t="s">
        <v>29</v>
      </c>
      <c r="C1409" s="3">
        <v>50304901</v>
      </c>
      <c r="D1409" s="7" t="s">
        <v>2753</v>
      </c>
      <c r="E1409" s="3" t="s">
        <v>72</v>
      </c>
      <c r="F1409" s="4" t="s">
        <v>4205</v>
      </c>
    </row>
    <row r="1410" spans="1:6" ht="138">
      <c r="A1410" s="3">
        <v>13</v>
      </c>
      <c r="B1410" s="3" t="s">
        <v>29</v>
      </c>
      <c r="C1410" s="3">
        <v>50304901</v>
      </c>
      <c r="D1410" s="7" t="s">
        <v>2755</v>
      </c>
      <c r="E1410" s="3" t="s">
        <v>72</v>
      </c>
      <c r="F1410" s="4" t="s">
        <v>5793</v>
      </c>
    </row>
    <row r="1411" spans="1:6" ht="69">
      <c r="A1411" s="3">
        <v>13</v>
      </c>
      <c r="B1411" s="3" t="s">
        <v>29</v>
      </c>
      <c r="C1411" s="3">
        <v>50406200</v>
      </c>
      <c r="D1411" s="7" t="s">
        <v>2757</v>
      </c>
      <c r="E1411" s="3" t="s">
        <v>72</v>
      </c>
      <c r="F1411" s="4" t="s">
        <v>5794</v>
      </c>
    </row>
    <row r="1412" spans="1:6" ht="96.6">
      <c r="A1412" s="3">
        <v>13</v>
      </c>
      <c r="B1412" s="3" t="s">
        <v>29</v>
      </c>
      <c r="C1412" s="3">
        <v>42231806</v>
      </c>
      <c r="D1412" s="7" t="s">
        <v>2759</v>
      </c>
      <c r="E1412" s="3" t="s">
        <v>72</v>
      </c>
      <c r="F1412" s="4" t="s">
        <v>5795</v>
      </c>
    </row>
    <row r="1413" spans="1:6" ht="96.6">
      <c r="A1413" s="3">
        <v>13</v>
      </c>
      <c r="B1413" s="3" t="s">
        <v>29</v>
      </c>
      <c r="C1413" s="3">
        <v>42231806</v>
      </c>
      <c r="D1413" s="7" t="s">
        <v>2761</v>
      </c>
      <c r="E1413" s="3" t="s">
        <v>72</v>
      </c>
      <c r="F1413" s="4" t="s">
        <v>5796</v>
      </c>
    </row>
    <row r="1414" spans="1:6" ht="96.6">
      <c r="A1414" s="3">
        <v>13</v>
      </c>
      <c r="B1414" s="3" t="s">
        <v>29</v>
      </c>
      <c r="C1414" s="3">
        <v>60103905</v>
      </c>
      <c r="D1414" s="7" t="s">
        <v>4209</v>
      </c>
      <c r="E1414" s="3" t="s">
        <v>106</v>
      </c>
      <c r="F1414" s="4" t="s">
        <v>5797</v>
      </c>
    </row>
    <row r="1415" spans="1:6" ht="96.6">
      <c r="A1415" s="3">
        <v>13</v>
      </c>
      <c r="B1415" s="3" t="s">
        <v>29</v>
      </c>
      <c r="C1415" s="3">
        <v>60103905</v>
      </c>
      <c r="D1415" s="7" t="s">
        <v>2764</v>
      </c>
      <c r="E1415" s="3" t="s">
        <v>106</v>
      </c>
      <c r="F1415" s="4" t="s">
        <v>5798</v>
      </c>
    </row>
    <row r="1416" spans="1:6" ht="69">
      <c r="A1416" s="3">
        <v>13</v>
      </c>
      <c r="B1416" s="3" t="s">
        <v>29</v>
      </c>
      <c r="C1416" s="3">
        <v>12131706</v>
      </c>
      <c r="D1416" s="7" t="s">
        <v>2766</v>
      </c>
      <c r="E1416" s="3" t="s">
        <v>111</v>
      </c>
      <c r="F1416" s="4" t="s">
        <v>5799</v>
      </c>
    </row>
    <row r="1417" spans="1:6" ht="96.6">
      <c r="A1417" s="3">
        <v>13</v>
      </c>
      <c r="B1417" s="3" t="s">
        <v>29</v>
      </c>
      <c r="C1417" s="3">
        <v>50306701</v>
      </c>
      <c r="D1417" s="7" t="s">
        <v>2768</v>
      </c>
      <c r="E1417" s="3" t="s">
        <v>72</v>
      </c>
      <c r="F1417" s="4" t="s">
        <v>5800</v>
      </c>
    </row>
    <row r="1418" spans="1:6" ht="55.2">
      <c r="A1418" s="3">
        <v>13</v>
      </c>
      <c r="B1418" s="3" t="s">
        <v>29</v>
      </c>
      <c r="C1418" s="3">
        <v>50421809</v>
      </c>
      <c r="D1418" s="7" t="s">
        <v>2770</v>
      </c>
      <c r="E1418" s="3" t="s">
        <v>72</v>
      </c>
      <c r="F1418" s="4" t="s">
        <v>5801</v>
      </c>
    </row>
    <row r="1419" spans="1:6" ht="41.4">
      <c r="A1419" s="3">
        <v>13</v>
      </c>
      <c r="B1419" s="3" t="s">
        <v>29</v>
      </c>
      <c r="C1419" s="3">
        <v>50421809</v>
      </c>
      <c r="D1419" s="7" t="s">
        <v>2772</v>
      </c>
      <c r="E1419" s="3" t="s">
        <v>72</v>
      </c>
      <c r="F1419" s="4" t="s">
        <v>5802</v>
      </c>
    </row>
    <row r="1420" spans="1:6" ht="27.6">
      <c r="A1420" s="3">
        <v>13</v>
      </c>
      <c r="B1420" s="3" t="s">
        <v>29</v>
      </c>
      <c r="C1420" s="3">
        <v>31181701</v>
      </c>
      <c r="D1420" s="7" t="s">
        <v>2774</v>
      </c>
      <c r="E1420" s="3" t="s">
        <v>57</v>
      </c>
      <c r="F1420" s="4" t="s">
        <v>5803</v>
      </c>
    </row>
    <row r="1421" spans="1:6">
      <c r="A1421" s="3">
        <v>13</v>
      </c>
      <c r="B1421" s="3" t="s">
        <v>29</v>
      </c>
      <c r="C1421" s="3">
        <v>31181701</v>
      </c>
      <c r="D1421" s="7" t="s">
        <v>2776</v>
      </c>
      <c r="E1421" s="3" t="s">
        <v>57</v>
      </c>
      <c r="F1421" s="4" t="s">
        <v>5804</v>
      </c>
    </row>
    <row r="1422" spans="1:6" ht="27.6">
      <c r="A1422" s="3">
        <v>13</v>
      </c>
      <c r="B1422" s="3" t="s">
        <v>29</v>
      </c>
      <c r="C1422" s="3">
        <v>31181701</v>
      </c>
      <c r="D1422" s="7" t="s">
        <v>2778</v>
      </c>
      <c r="E1422" s="3" t="s">
        <v>321</v>
      </c>
      <c r="F1422" s="4" t="s">
        <v>5805</v>
      </c>
    </row>
    <row r="1423" spans="1:6" ht="27.6">
      <c r="A1423" s="3">
        <v>13</v>
      </c>
      <c r="B1423" s="3" t="s">
        <v>29</v>
      </c>
      <c r="C1423" s="3">
        <v>31181701</v>
      </c>
      <c r="D1423" s="7" t="s">
        <v>2780</v>
      </c>
      <c r="E1423" s="3" t="s">
        <v>321</v>
      </c>
      <c r="F1423" s="4" t="s">
        <v>5806</v>
      </c>
    </row>
    <row r="1424" spans="1:6" ht="27.6">
      <c r="A1424" s="3">
        <v>13</v>
      </c>
      <c r="B1424" s="3" t="s">
        <v>29</v>
      </c>
      <c r="C1424" s="3">
        <v>31181701</v>
      </c>
      <c r="D1424" s="7" t="s">
        <v>2782</v>
      </c>
      <c r="E1424" s="3" t="s">
        <v>57</v>
      </c>
      <c r="F1424" s="4" t="s">
        <v>5807</v>
      </c>
    </row>
    <row r="1425" spans="1:6" ht="55.2">
      <c r="A1425" s="3">
        <v>13</v>
      </c>
      <c r="B1425" s="3" t="s">
        <v>29</v>
      </c>
      <c r="C1425" s="3">
        <v>50181903</v>
      </c>
      <c r="D1425" s="7" t="s">
        <v>4217</v>
      </c>
      <c r="E1425" s="3" t="s">
        <v>111</v>
      </c>
      <c r="F1425" s="4" t="s">
        <v>5808</v>
      </c>
    </row>
    <row r="1426" spans="1:6" ht="55.2">
      <c r="A1426" s="3">
        <v>13</v>
      </c>
      <c r="B1426" s="3" t="s">
        <v>29</v>
      </c>
      <c r="C1426" s="3">
        <v>50181903</v>
      </c>
      <c r="D1426" s="7" t="s">
        <v>2786</v>
      </c>
      <c r="E1426" s="3" t="s">
        <v>111</v>
      </c>
      <c r="F1426" s="4" t="s">
        <v>5809</v>
      </c>
    </row>
    <row r="1427" spans="1:6" ht="69">
      <c r="A1427" s="3">
        <v>13</v>
      </c>
      <c r="B1427" s="3" t="s">
        <v>29</v>
      </c>
      <c r="C1427" s="3">
        <v>50407018</v>
      </c>
      <c r="D1427" s="7" t="s">
        <v>2788</v>
      </c>
      <c r="E1427" s="3" t="s">
        <v>72</v>
      </c>
      <c r="F1427" s="4" t="s">
        <v>5810</v>
      </c>
    </row>
    <row r="1428" spans="1:6" ht="69">
      <c r="A1428" s="3">
        <v>13</v>
      </c>
      <c r="B1428" s="3" t="s">
        <v>29</v>
      </c>
      <c r="C1428" s="3">
        <v>51131903</v>
      </c>
      <c r="D1428" s="7" t="s">
        <v>2790</v>
      </c>
      <c r="E1428" s="3" t="s">
        <v>1007</v>
      </c>
      <c r="F1428" s="4" t="s">
        <v>5811</v>
      </c>
    </row>
    <row r="1429" spans="1:6" ht="82.8">
      <c r="A1429" s="3">
        <v>13</v>
      </c>
      <c r="B1429" s="3" t="s">
        <v>29</v>
      </c>
      <c r="C1429" s="3">
        <v>42231806</v>
      </c>
      <c r="D1429" s="7" t="s">
        <v>2792</v>
      </c>
      <c r="E1429" s="3" t="s">
        <v>72</v>
      </c>
      <c r="F1429" s="4" t="s">
        <v>5812</v>
      </c>
    </row>
    <row r="1430" spans="1:6" ht="110.4">
      <c r="A1430" s="3">
        <v>13</v>
      </c>
      <c r="B1430" s="3" t="s">
        <v>29</v>
      </c>
      <c r="C1430" s="3">
        <v>50307035</v>
      </c>
      <c r="D1430" s="7" t="s">
        <v>2794</v>
      </c>
      <c r="E1430" s="3" t="s">
        <v>72</v>
      </c>
      <c r="F1430" s="4" t="s">
        <v>5813</v>
      </c>
    </row>
    <row r="1431" spans="1:6" ht="82.8">
      <c r="A1431" s="3">
        <v>13</v>
      </c>
      <c r="B1431" s="3" t="s">
        <v>29</v>
      </c>
      <c r="C1431" s="3">
        <v>50303700</v>
      </c>
      <c r="D1431" s="7" t="s">
        <v>2796</v>
      </c>
      <c r="E1431" s="3" t="s">
        <v>72</v>
      </c>
      <c r="F1431" s="4" t="s">
        <v>5814</v>
      </c>
    </row>
    <row r="1432" spans="1:6" ht="110.4">
      <c r="A1432" s="3">
        <v>13</v>
      </c>
      <c r="B1432" s="3" t="s">
        <v>29</v>
      </c>
      <c r="C1432" s="3">
        <v>50401847</v>
      </c>
      <c r="D1432" s="7" t="s">
        <v>2798</v>
      </c>
      <c r="E1432" s="3" t="s">
        <v>72</v>
      </c>
      <c r="F1432" s="4" t="s">
        <v>5815</v>
      </c>
    </row>
    <row r="1433" spans="1:6" ht="27.6">
      <c r="A1433" s="3">
        <v>13</v>
      </c>
      <c r="B1433" s="3" t="s">
        <v>29</v>
      </c>
      <c r="C1433" s="3">
        <v>12164502</v>
      </c>
      <c r="D1433" s="7" t="s">
        <v>2803</v>
      </c>
      <c r="E1433" s="3" t="s">
        <v>50</v>
      </c>
      <c r="F1433" s="4" t="s">
        <v>5816</v>
      </c>
    </row>
    <row r="1434" spans="1:6" ht="69">
      <c r="A1434" s="3">
        <v>13</v>
      </c>
      <c r="B1434" s="3" t="s">
        <v>29</v>
      </c>
      <c r="C1434" s="3">
        <v>50112005</v>
      </c>
      <c r="D1434" s="7" t="s">
        <v>2805</v>
      </c>
      <c r="E1434" s="3" t="s">
        <v>57</v>
      </c>
      <c r="F1434" s="4" t="s">
        <v>5817</v>
      </c>
    </row>
    <row r="1435" spans="1:6" ht="55.2">
      <c r="A1435" s="3">
        <v>13</v>
      </c>
      <c r="B1435" s="3" t="s">
        <v>29</v>
      </c>
      <c r="C1435" s="3">
        <v>10414000</v>
      </c>
      <c r="D1435" s="7" t="s">
        <v>2807</v>
      </c>
      <c r="E1435" s="3" t="s">
        <v>557</v>
      </c>
      <c r="F1435" s="4" t="s">
        <v>5818</v>
      </c>
    </row>
    <row r="1436" spans="1:6" ht="124.2">
      <c r="A1436" s="3">
        <v>13</v>
      </c>
      <c r="B1436" s="3" t="s">
        <v>29</v>
      </c>
      <c r="C1436" s="3">
        <v>50303900</v>
      </c>
      <c r="D1436" s="7" t="s">
        <v>2809</v>
      </c>
      <c r="E1436" s="3" t="s">
        <v>72</v>
      </c>
      <c r="F1436" s="4" t="s">
        <v>5819</v>
      </c>
    </row>
    <row r="1437" spans="1:6" ht="41.4">
      <c r="A1437" s="3">
        <v>13</v>
      </c>
      <c r="B1437" s="3" t="s">
        <v>29</v>
      </c>
      <c r="C1437" s="3">
        <v>50424102</v>
      </c>
      <c r="D1437" s="7" t="s">
        <v>2811</v>
      </c>
      <c r="E1437" s="3" t="s">
        <v>72</v>
      </c>
      <c r="F1437" s="4" t="s">
        <v>5820</v>
      </c>
    </row>
    <row r="1438" spans="1:6" ht="55.2">
      <c r="A1438" s="3">
        <v>13</v>
      </c>
      <c r="B1438" s="3" t="s">
        <v>29</v>
      </c>
      <c r="C1438" s="3">
        <v>50402901</v>
      </c>
      <c r="D1438" s="7" t="s">
        <v>2813</v>
      </c>
      <c r="E1438" s="3" t="s">
        <v>72</v>
      </c>
      <c r="F1438" s="4" t="s">
        <v>5821</v>
      </c>
    </row>
    <row r="1439" spans="1:6" ht="96.6">
      <c r="A1439" s="3">
        <v>13</v>
      </c>
      <c r="B1439" s="3" t="s">
        <v>29</v>
      </c>
      <c r="C1439" s="3">
        <v>51151518</v>
      </c>
      <c r="D1439" s="7" t="s">
        <v>2815</v>
      </c>
      <c r="E1439" s="3" t="s">
        <v>72</v>
      </c>
      <c r="F1439" s="4" t="s">
        <v>5822</v>
      </c>
    </row>
    <row r="1440" spans="1:6" ht="69">
      <c r="A1440" s="3">
        <v>13</v>
      </c>
      <c r="B1440" s="3" t="s">
        <v>29</v>
      </c>
      <c r="C1440" s="3">
        <v>50424500</v>
      </c>
      <c r="D1440" s="7" t="s">
        <v>2817</v>
      </c>
      <c r="E1440" s="3" t="s">
        <v>72</v>
      </c>
      <c r="F1440" s="4" t="s">
        <v>5823</v>
      </c>
    </row>
    <row r="1441" spans="1:6" ht="69">
      <c r="A1441" s="3">
        <v>13</v>
      </c>
      <c r="B1441" s="3" t="s">
        <v>29</v>
      </c>
      <c r="C1441" s="3">
        <v>50304205</v>
      </c>
      <c r="D1441" s="7" t="s">
        <v>2819</v>
      </c>
      <c r="E1441" s="3" t="s">
        <v>72</v>
      </c>
      <c r="F1441" s="4" t="s">
        <v>5824</v>
      </c>
    </row>
    <row r="1442" spans="1:6" ht="69">
      <c r="A1442" s="3">
        <v>13</v>
      </c>
      <c r="B1442" s="3" t="s">
        <v>29</v>
      </c>
      <c r="C1442" s="3">
        <v>50405103</v>
      </c>
      <c r="D1442" s="7" t="s">
        <v>2821</v>
      </c>
      <c r="E1442" s="3" t="s">
        <v>72</v>
      </c>
      <c r="F1442" s="4" t="s">
        <v>5825</v>
      </c>
    </row>
    <row r="1443" spans="1:6" ht="69">
      <c r="A1443" s="3">
        <v>13</v>
      </c>
      <c r="B1443" s="3" t="s">
        <v>29</v>
      </c>
      <c r="C1443" s="3">
        <v>50304404</v>
      </c>
      <c r="D1443" s="7" t="s">
        <v>4232</v>
      </c>
      <c r="E1443" s="3" t="s">
        <v>72</v>
      </c>
      <c r="F1443" s="4" t="s">
        <v>5826</v>
      </c>
    </row>
    <row r="1444" spans="1:6" ht="96.6">
      <c r="A1444" s="3">
        <v>13</v>
      </c>
      <c r="B1444" s="3" t="s">
        <v>29</v>
      </c>
      <c r="C1444" s="3">
        <v>50304524</v>
      </c>
      <c r="D1444" s="7" t="s">
        <v>2827</v>
      </c>
      <c r="E1444" s="3" t="s">
        <v>72</v>
      </c>
      <c r="F1444" s="4" t="s">
        <v>5827</v>
      </c>
    </row>
    <row r="1445" spans="1:6" ht="234.6">
      <c r="A1445" s="3">
        <v>13</v>
      </c>
      <c r="B1445" s="3" t="s">
        <v>29</v>
      </c>
      <c r="C1445" s="3">
        <v>50301572</v>
      </c>
      <c r="D1445" s="7" t="s">
        <v>2829</v>
      </c>
      <c r="E1445" s="3" t="s">
        <v>72</v>
      </c>
      <c r="F1445" s="4" t="s">
        <v>5828</v>
      </c>
    </row>
    <row r="1446" spans="1:6" ht="220.8">
      <c r="A1446" s="3">
        <v>13</v>
      </c>
      <c r="B1446" s="3" t="s">
        <v>29</v>
      </c>
      <c r="C1446" s="3">
        <v>50301538</v>
      </c>
      <c r="D1446" s="7" t="s">
        <v>4236</v>
      </c>
      <c r="E1446" s="3" t="s">
        <v>72</v>
      </c>
      <c r="F1446" s="4" t="s">
        <v>5829</v>
      </c>
    </row>
    <row r="1447" spans="1:6" ht="110.4">
      <c r="A1447" s="3">
        <v>13</v>
      </c>
      <c r="B1447" s="3" t="s">
        <v>29</v>
      </c>
      <c r="C1447" s="3">
        <v>50305200</v>
      </c>
      <c r="D1447" s="7" t="s">
        <v>4238</v>
      </c>
      <c r="E1447" s="3" t="s">
        <v>72</v>
      </c>
      <c r="F1447" s="4" t="s">
        <v>5830</v>
      </c>
    </row>
    <row r="1448" spans="1:6" ht="179.4">
      <c r="A1448" s="3">
        <v>13</v>
      </c>
      <c r="B1448" s="3" t="s">
        <v>29</v>
      </c>
      <c r="C1448" s="3">
        <v>50171832</v>
      </c>
      <c r="D1448" s="7" t="s">
        <v>2835</v>
      </c>
      <c r="E1448" s="3" t="s">
        <v>57</v>
      </c>
      <c r="F1448" s="4" t="s">
        <v>5831</v>
      </c>
    </row>
    <row r="1449" spans="1:6" ht="96.6">
      <c r="A1449" s="3">
        <v>13</v>
      </c>
      <c r="B1449" s="3" t="s">
        <v>29</v>
      </c>
      <c r="C1449" s="3">
        <v>50403200</v>
      </c>
      <c r="D1449" s="7" t="s">
        <v>2837</v>
      </c>
      <c r="E1449" s="3" t="s">
        <v>72</v>
      </c>
      <c r="F1449" s="4" t="s">
        <v>5832</v>
      </c>
    </row>
    <row r="1450" spans="1:6" ht="82.8">
      <c r="A1450" s="3">
        <v>13</v>
      </c>
      <c r="B1450" s="3" t="s">
        <v>29</v>
      </c>
      <c r="C1450" s="3">
        <v>50304600</v>
      </c>
      <c r="D1450" s="7" t="s">
        <v>2839</v>
      </c>
      <c r="E1450" s="3" t="s">
        <v>72</v>
      </c>
      <c r="F1450" s="4" t="s">
        <v>5833</v>
      </c>
    </row>
    <row r="1451" spans="1:6" ht="96.6">
      <c r="A1451" s="3">
        <v>13</v>
      </c>
      <c r="B1451" s="3" t="s">
        <v>29</v>
      </c>
      <c r="C1451" s="3">
        <v>50192403</v>
      </c>
      <c r="D1451" s="7" t="s">
        <v>2841</v>
      </c>
      <c r="E1451" s="3" t="s">
        <v>557</v>
      </c>
      <c r="F1451" s="4" t="s">
        <v>5834</v>
      </c>
    </row>
    <row r="1452" spans="1:6" ht="27.6">
      <c r="A1452" s="3">
        <v>13</v>
      </c>
      <c r="B1452" s="3" t="s">
        <v>29</v>
      </c>
      <c r="C1452" s="3">
        <v>50181904</v>
      </c>
      <c r="D1452" s="7" t="s">
        <v>2843</v>
      </c>
      <c r="E1452" s="3" t="s">
        <v>72</v>
      </c>
      <c r="F1452" s="4" t="s">
        <v>2844</v>
      </c>
    </row>
    <row r="1453" spans="1:6" ht="110.4">
      <c r="A1453" s="3">
        <v>13</v>
      </c>
      <c r="B1453" s="3" t="s">
        <v>29</v>
      </c>
      <c r="C1453" s="3">
        <v>50307013</v>
      </c>
      <c r="D1453" s="7" t="s">
        <v>2845</v>
      </c>
      <c r="E1453" s="3" t="s">
        <v>72</v>
      </c>
      <c r="F1453" s="4" t="s">
        <v>5835</v>
      </c>
    </row>
    <row r="1454" spans="1:6" ht="165.6">
      <c r="A1454" s="3">
        <v>13</v>
      </c>
      <c r="B1454" s="3" t="s">
        <v>29</v>
      </c>
      <c r="C1454" s="3">
        <v>50171830</v>
      </c>
      <c r="D1454" s="7" t="s">
        <v>2847</v>
      </c>
      <c r="E1454" s="3" t="s">
        <v>57</v>
      </c>
      <c r="F1454" s="4" t="s">
        <v>4245</v>
      </c>
    </row>
    <row r="1455" spans="1:6" ht="193.2">
      <c r="A1455" s="3">
        <v>13</v>
      </c>
      <c r="B1455" s="3" t="s">
        <v>29</v>
      </c>
      <c r="C1455" s="3">
        <v>50305043</v>
      </c>
      <c r="D1455" s="7" t="s">
        <v>2849</v>
      </c>
      <c r="E1455" s="3" t="s">
        <v>72</v>
      </c>
      <c r="F1455" s="4" t="s">
        <v>5836</v>
      </c>
    </row>
    <row r="1456" spans="1:6" ht="96.6">
      <c r="A1456" s="3">
        <v>13</v>
      </c>
      <c r="B1456" s="3" t="s">
        <v>29</v>
      </c>
      <c r="C1456" s="3">
        <v>47131833</v>
      </c>
      <c r="D1456" s="7" t="s">
        <v>2851</v>
      </c>
      <c r="E1456" s="3" t="s">
        <v>57</v>
      </c>
      <c r="F1456" s="4" t="s">
        <v>4247</v>
      </c>
    </row>
    <row r="1457" spans="1:6" ht="55.2">
      <c r="A1457" s="3">
        <v>13</v>
      </c>
      <c r="B1457" s="3" t="s">
        <v>29</v>
      </c>
      <c r="C1457" s="3">
        <v>50424115</v>
      </c>
      <c r="D1457" s="7" t="s">
        <v>2853</v>
      </c>
      <c r="E1457" s="3" t="s">
        <v>72</v>
      </c>
      <c r="F1457" s="4" t="s">
        <v>5837</v>
      </c>
    </row>
    <row r="1458" spans="1:6" ht="55.2">
      <c r="A1458" s="3">
        <v>13</v>
      </c>
      <c r="B1458" s="3" t="s">
        <v>29</v>
      </c>
      <c r="C1458" s="3">
        <v>50181901</v>
      </c>
      <c r="D1458" s="7" t="s">
        <v>2855</v>
      </c>
      <c r="E1458" s="3" t="s">
        <v>111</v>
      </c>
      <c r="F1458" s="4" t="s">
        <v>5838</v>
      </c>
    </row>
    <row r="1459" spans="1:6" ht="55.2">
      <c r="A1459" s="3">
        <v>13</v>
      </c>
      <c r="B1459" s="3" t="s">
        <v>29</v>
      </c>
      <c r="C1459" s="3">
        <v>50181901</v>
      </c>
      <c r="D1459" s="7" t="s">
        <v>2857</v>
      </c>
      <c r="E1459" s="3" t="s">
        <v>111</v>
      </c>
      <c r="F1459" s="4" t="s">
        <v>4250</v>
      </c>
    </row>
    <row r="1460" spans="1:6" ht="41.4">
      <c r="A1460" s="3">
        <v>13</v>
      </c>
      <c r="B1460" s="3" t="s">
        <v>29</v>
      </c>
      <c r="C1460" s="3">
        <v>50181901</v>
      </c>
      <c r="D1460" s="7" t="s">
        <v>2859</v>
      </c>
      <c r="E1460" s="3" t="s">
        <v>111</v>
      </c>
      <c r="F1460" s="4" t="s">
        <v>4251</v>
      </c>
    </row>
    <row r="1461" spans="1:6" ht="234.6">
      <c r="A1461" s="3">
        <v>13</v>
      </c>
      <c r="B1461" s="3" t="s">
        <v>29</v>
      </c>
      <c r="C1461" s="3">
        <v>50161509</v>
      </c>
      <c r="D1461" s="7" t="s">
        <v>2861</v>
      </c>
      <c r="E1461" s="3" t="s">
        <v>57</v>
      </c>
      <c r="F1461" s="4" t="s">
        <v>5839</v>
      </c>
    </row>
    <row r="1462" spans="1:6" ht="138">
      <c r="A1462" s="3">
        <v>13</v>
      </c>
      <c r="B1462" s="3" t="s">
        <v>29</v>
      </c>
      <c r="C1462" s="3">
        <v>50161509</v>
      </c>
      <c r="D1462" s="7" t="s">
        <v>2863</v>
      </c>
      <c r="E1462" s="3" t="s">
        <v>1265</v>
      </c>
      <c r="F1462" s="4" t="s">
        <v>4253</v>
      </c>
    </row>
    <row r="1463" spans="1:6" ht="110.4">
      <c r="A1463" s="3">
        <v>13</v>
      </c>
      <c r="B1463" s="3" t="s">
        <v>29</v>
      </c>
      <c r="C1463" s="3">
        <v>50405706</v>
      </c>
      <c r="D1463" s="7" t="s">
        <v>2865</v>
      </c>
      <c r="E1463" s="3" t="s">
        <v>106</v>
      </c>
      <c r="F1463" s="4" t="s">
        <v>5840</v>
      </c>
    </row>
    <row r="1464" spans="1:6" ht="110.4">
      <c r="A1464" s="3">
        <v>13</v>
      </c>
      <c r="B1464" s="3" t="s">
        <v>29</v>
      </c>
      <c r="C1464" s="3">
        <v>50405707</v>
      </c>
      <c r="D1464" s="7" t="s">
        <v>2867</v>
      </c>
      <c r="E1464" s="3" t="s">
        <v>106</v>
      </c>
      <c r="F1464" s="4" t="s">
        <v>5841</v>
      </c>
    </row>
    <row r="1465" spans="1:6" ht="193.2">
      <c r="A1465" s="3">
        <v>13</v>
      </c>
      <c r="B1465" s="3" t="s">
        <v>29</v>
      </c>
      <c r="C1465" s="3">
        <v>50305105</v>
      </c>
      <c r="D1465" s="7" t="s">
        <v>2869</v>
      </c>
      <c r="E1465" s="3" t="s">
        <v>72</v>
      </c>
      <c r="F1465" s="4" t="s">
        <v>5842</v>
      </c>
    </row>
    <row r="1466" spans="1:6" ht="69">
      <c r="A1466" s="3">
        <v>13</v>
      </c>
      <c r="B1466" s="3" t="s">
        <v>29</v>
      </c>
      <c r="C1466" s="3">
        <v>50192901</v>
      </c>
      <c r="D1466" s="7" t="s">
        <v>2871</v>
      </c>
      <c r="E1466" s="3" t="s">
        <v>1265</v>
      </c>
      <c r="F1466" s="4" t="s">
        <v>5843</v>
      </c>
    </row>
    <row r="1467" spans="1:6" ht="69">
      <c r="A1467" s="3">
        <v>13</v>
      </c>
      <c r="B1467" s="3" t="s">
        <v>29</v>
      </c>
      <c r="C1467" s="3">
        <v>50192901</v>
      </c>
      <c r="D1467" s="7" t="s">
        <v>2873</v>
      </c>
      <c r="E1467" s="3" t="s">
        <v>1265</v>
      </c>
      <c r="F1467" s="4" t="s">
        <v>5844</v>
      </c>
    </row>
    <row r="1468" spans="1:6" ht="69">
      <c r="A1468" s="3">
        <v>13</v>
      </c>
      <c r="B1468" s="3" t="s">
        <v>29</v>
      </c>
      <c r="C1468" s="3">
        <v>50192901</v>
      </c>
      <c r="D1468" s="7" t="s">
        <v>2875</v>
      </c>
      <c r="E1468" s="3" t="s">
        <v>1265</v>
      </c>
      <c r="F1468" s="4" t="s">
        <v>5845</v>
      </c>
    </row>
    <row r="1469" spans="1:6" ht="69">
      <c r="A1469" s="3">
        <v>13</v>
      </c>
      <c r="B1469" s="3" t="s">
        <v>29</v>
      </c>
      <c r="C1469" s="3">
        <v>50304610</v>
      </c>
      <c r="D1469" s="7" t="s">
        <v>2879</v>
      </c>
      <c r="E1469" s="3" t="s">
        <v>72</v>
      </c>
      <c r="F1469" s="4" t="s">
        <v>5846</v>
      </c>
    </row>
    <row r="1470" spans="1:6" ht="55.2">
      <c r="A1470" s="3">
        <v>13</v>
      </c>
      <c r="B1470" s="3" t="s">
        <v>29</v>
      </c>
      <c r="C1470" s="3">
        <v>50307024</v>
      </c>
      <c r="D1470" s="7" t="s">
        <v>2883</v>
      </c>
      <c r="E1470" s="3" t="s">
        <v>72</v>
      </c>
      <c r="F1470" s="4" t="s">
        <v>4261</v>
      </c>
    </row>
    <row r="1471" spans="1:6" ht="165.6">
      <c r="A1471" s="3">
        <v>13</v>
      </c>
      <c r="B1471" s="3" t="s">
        <v>29</v>
      </c>
      <c r="C1471" s="3">
        <v>50305400</v>
      </c>
      <c r="D1471" s="7" t="s">
        <v>2885</v>
      </c>
      <c r="E1471" s="3" t="s">
        <v>72</v>
      </c>
      <c r="F1471" s="4" t="s">
        <v>5847</v>
      </c>
    </row>
    <row r="1472" spans="1:6" ht="69">
      <c r="A1472" s="3">
        <v>13</v>
      </c>
      <c r="B1472" s="3" t="s">
        <v>29</v>
      </c>
      <c r="C1472" s="3">
        <v>50404100</v>
      </c>
      <c r="D1472" s="7" t="s">
        <v>2887</v>
      </c>
      <c r="E1472" s="3" t="s">
        <v>72</v>
      </c>
      <c r="F1472" s="4" t="s">
        <v>5848</v>
      </c>
    </row>
    <row r="1473" spans="1:6" ht="55.2">
      <c r="A1473" s="3">
        <v>13</v>
      </c>
      <c r="B1473" s="3" t="s">
        <v>29</v>
      </c>
      <c r="C1473" s="3">
        <v>50405600</v>
      </c>
      <c r="D1473" s="7" t="s">
        <v>2891</v>
      </c>
      <c r="E1473" s="3" t="s">
        <v>72</v>
      </c>
      <c r="F1473" s="4" t="s">
        <v>5849</v>
      </c>
    </row>
    <row r="1474" spans="1:6" ht="69">
      <c r="A1474" s="3">
        <v>13</v>
      </c>
      <c r="B1474" s="3" t="s">
        <v>29</v>
      </c>
      <c r="C1474" s="3">
        <v>50171500</v>
      </c>
      <c r="D1474" s="7" t="s">
        <v>2893</v>
      </c>
      <c r="E1474" s="3" t="s">
        <v>1265</v>
      </c>
      <c r="F1474" s="4" t="s">
        <v>5850</v>
      </c>
    </row>
    <row r="1475" spans="1:6" ht="207">
      <c r="A1475" s="3">
        <v>13</v>
      </c>
      <c r="B1475" s="3" t="s">
        <v>29</v>
      </c>
      <c r="C1475" s="3">
        <v>50305602</v>
      </c>
      <c r="D1475" s="7" t="s">
        <v>2895</v>
      </c>
      <c r="E1475" s="3" t="s">
        <v>72</v>
      </c>
      <c r="F1475" s="4" t="s">
        <v>5851</v>
      </c>
    </row>
    <row r="1476" spans="1:6" ht="207">
      <c r="A1476" s="3">
        <v>13</v>
      </c>
      <c r="B1476" s="3" t="s">
        <v>29</v>
      </c>
      <c r="C1476" s="3">
        <v>50307025</v>
      </c>
      <c r="D1476" s="7" t="s">
        <v>2897</v>
      </c>
      <c r="E1476" s="3" t="s">
        <v>72</v>
      </c>
      <c r="F1476" s="4" t="s">
        <v>5852</v>
      </c>
    </row>
    <row r="1477" spans="1:6" ht="41.4">
      <c r="A1477" s="3">
        <v>13</v>
      </c>
      <c r="B1477" s="3" t="s">
        <v>29</v>
      </c>
      <c r="C1477" s="3">
        <v>50221002</v>
      </c>
      <c r="D1477" s="7" t="s">
        <v>2899</v>
      </c>
      <c r="E1477" s="3" t="s">
        <v>72</v>
      </c>
      <c r="F1477" s="4" t="s">
        <v>5853</v>
      </c>
    </row>
    <row r="1478" spans="1:6" ht="82.8">
      <c r="A1478" s="3">
        <v>13</v>
      </c>
      <c r="B1478" s="3" t="s">
        <v>29</v>
      </c>
      <c r="C1478" s="3">
        <v>50221100</v>
      </c>
      <c r="D1478" s="7" t="s">
        <v>2901</v>
      </c>
      <c r="E1478" s="3" t="s">
        <v>72</v>
      </c>
      <c r="F1478" s="4" t="s">
        <v>5854</v>
      </c>
    </row>
    <row r="1479" spans="1:6" ht="82.8">
      <c r="A1479" s="3">
        <v>13</v>
      </c>
      <c r="B1479" s="3" t="s">
        <v>29</v>
      </c>
      <c r="C1479" s="3">
        <v>50467003</v>
      </c>
      <c r="D1479" s="7" t="s">
        <v>2903</v>
      </c>
      <c r="E1479" s="3" t="s">
        <v>72</v>
      </c>
      <c r="F1479" s="4" t="s">
        <v>5855</v>
      </c>
    </row>
    <row r="1480" spans="1:6" ht="82.8">
      <c r="A1480" s="3">
        <v>13</v>
      </c>
      <c r="B1480" s="3" t="s">
        <v>29</v>
      </c>
      <c r="C1480" s="3">
        <v>50471900</v>
      </c>
      <c r="D1480" s="7" t="s">
        <v>2905</v>
      </c>
      <c r="E1480" s="3" t="s">
        <v>72</v>
      </c>
      <c r="F1480" s="4" t="s">
        <v>5856</v>
      </c>
    </row>
    <row r="1481" spans="1:6" ht="69">
      <c r="A1481" s="3">
        <v>13</v>
      </c>
      <c r="B1481" s="3" t="s">
        <v>29</v>
      </c>
      <c r="C1481" s="3">
        <v>50412300</v>
      </c>
      <c r="D1481" s="7" t="s">
        <v>2907</v>
      </c>
      <c r="E1481" s="3" t="s">
        <v>72</v>
      </c>
      <c r="F1481" s="4" t="s">
        <v>5857</v>
      </c>
    </row>
    <row r="1482" spans="1:6" ht="69">
      <c r="A1482" s="3">
        <v>13</v>
      </c>
      <c r="B1482" s="3" t="s">
        <v>29</v>
      </c>
      <c r="C1482" s="3">
        <v>12164502</v>
      </c>
      <c r="D1482" s="7" t="s">
        <v>2909</v>
      </c>
      <c r="E1482" s="3" t="s">
        <v>557</v>
      </c>
      <c r="F1482" s="4" t="s">
        <v>4273</v>
      </c>
    </row>
    <row r="1483" spans="1:6" ht="69">
      <c r="A1483" s="3">
        <v>13</v>
      </c>
      <c r="B1483" s="3" t="s">
        <v>29</v>
      </c>
      <c r="C1483" s="3">
        <v>12164502</v>
      </c>
      <c r="D1483" s="7" t="s">
        <v>2911</v>
      </c>
      <c r="E1483" s="3" t="s">
        <v>557</v>
      </c>
      <c r="F1483" s="4" t="s">
        <v>4274</v>
      </c>
    </row>
    <row r="1484" spans="1:6" ht="69">
      <c r="A1484" s="3">
        <v>13</v>
      </c>
      <c r="B1484" s="3" t="s">
        <v>29</v>
      </c>
      <c r="C1484" s="3">
        <v>12164502</v>
      </c>
      <c r="D1484" s="7" t="s">
        <v>2913</v>
      </c>
      <c r="E1484" s="3" t="s">
        <v>557</v>
      </c>
      <c r="F1484" s="4" t="s">
        <v>4275</v>
      </c>
    </row>
    <row r="1485" spans="1:6" ht="69">
      <c r="A1485" s="3">
        <v>13</v>
      </c>
      <c r="B1485" s="3" t="s">
        <v>29</v>
      </c>
      <c r="C1485" s="3">
        <v>12164502</v>
      </c>
      <c r="D1485" s="7" t="s">
        <v>2915</v>
      </c>
      <c r="E1485" s="3" t="s">
        <v>557</v>
      </c>
      <c r="F1485" s="4" t="s">
        <v>4276</v>
      </c>
    </row>
    <row r="1486" spans="1:6" ht="69">
      <c r="A1486" s="3">
        <v>13</v>
      </c>
      <c r="B1486" s="3" t="s">
        <v>29</v>
      </c>
      <c r="C1486" s="3">
        <v>12164502</v>
      </c>
      <c r="D1486" s="7" t="s">
        <v>2917</v>
      </c>
      <c r="E1486" s="3" t="s">
        <v>557</v>
      </c>
      <c r="F1486" s="4" t="s">
        <v>4277</v>
      </c>
    </row>
    <row r="1487" spans="1:6" ht="69">
      <c r="A1487" s="3">
        <v>13</v>
      </c>
      <c r="B1487" s="3" t="s">
        <v>29</v>
      </c>
      <c r="C1487" s="3">
        <v>12164502</v>
      </c>
      <c r="D1487" s="7" t="s">
        <v>2919</v>
      </c>
      <c r="E1487" s="3" t="s">
        <v>557</v>
      </c>
      <c r="F1487" s="4" t="s">
        <v>4278</v>
      </c>
    </row>
    <row r="1488" spans="1:6" ht="69">
      <c r="A1488" s="3">
        <v>13</v>
      </c>
      <c r="B1488" s="3" t="s">
        <v>29</v>
      </c>
      <c r="C1488" s="3">
        <v>12164502</v>
      </c>
      <c r="D1488" s="7" t="s">
        <v>2921</v>
      </c>
      <c r="E1488" s="3" t="s">
        <v>557</v>
      </c>
      <c r="F1488" s="4" t="s">
        <v>4279</v>
      </c>
    </row>
    <row r="1489" spans="1:6" ht="69">
      <c r="A1489" s="3">
        <v>13</v>
      </c>
      <c r="B1489" s="3" t="s">
        <v>29</v>
      </c>
      <c r="C1489" s="3">
        <v>12164502</v>
      </c>
      <c r="D1489" s="7" t="s">
        <v>2923</v>
      </c>
      <c r="E1489" s="3" t="s">
        <v>557</v>
      </c>
      <c r="F1489" s="4" t="s">
        <v>4280</v>
      </c>
    </row>
    <row r="1490" spans="1:6" ht="69">
      <c r="A1490" s="3">
        <v>13</v>
      </c>
      <c r="B1490" s="3" t="s">
        <v>29</v>
      </c>
      <c r="C1490" s="3">
        <v>12164502</v>
      </c>
      <c r="D1490" s="7" t="s">
        <v>2935</v>
      </c>
      <c r="E1490" s="3" t="s">
        <v>557</v>
      </c>
      <c r="F1490" s="4" t="s">
        <v>4281</v>
      </c>
    </row>
    <row r="1491" spans="1:6" ht="69">
      <c r="A1491" s="3">
        <v>13</v>
      </c>
      <c r="B1491" s="3" t="s">
        <v>29</v>
      </c>
      <c r="C1491" s="3">
        <v>12164502</v>
      </c>
      <c r="D1491" s="7" t="s">
        <v>2925</v>
      </c>
      <c r="E1491" s="3" t="s">
        <v>557</v>
      </c>
      <c r="F1491" s="4" t="s">
        <v>4282</v>
      </c>
    </row>
    <row r="1492" spans="1:6" ht="69">
      <c r="A1492" s="3">
        <v>13</v>
      </c>
      <c r="B1492" s="3" t="s">
        <v>29</v>
      </c>
      <c r="C1492" s="3">
        <v>12164502</v>
      </c>
      <c r="D1492" s="7" t="s">
        <v>4283</v>
      </c>
      <c r="E1492" s="3" t="s">
        <v>557</v>
      </c>
      <c r="F1492" s="4" t="s">
        <v>4284</v>
      </c>
    </row>
    <row r="1493" spans="1:6" ht="69">
      <c r="A1493" s="3">
        <v>13</v>
      </c>
      <c r="B1493" s="3" t="s">
        <v>29</v>
      </c>
      <c r="C1493" s="3">
        <v>12164502</v>
      </c>
      <c r="D1493" s="7" t="s">
        <v>2929</v>
      </c>
      <c r="E1493" s="3" t="s">
        <v>557</v>
      </c>
      <c r="F1493" s="4" t="s">
        <v>4285</v>
      </c>
    </row>
    <row r="1494" spans="1:6" ht="55.2">
      <c r="A1494" s="3">
        <v>13</v>
      </c>
      <c r="B1494" s="3" t="s">
        <v>29</v>
      </c>
      <c r="C1494" s="3">
        <v>12164502</v>
      </c>
      <c r="D1494" s="7" t="s">
        <v>2931</v>
      </c>
      <c r="E1494" s="3" t="s">
        <v>557</v>
      </c>
      <c r="F1494" s="4" t="s">
        <v>4286</v>
      </c>
    </row>
    <row r="1495" spans="1:6" ht="69">
      <c r="A1495" s="3">
        <v>13</v>
      </c>
      <c r="B1495" s="3" t="s">
        <v>29</v>
      </c>
      <c r="C1495" s="3">
        <v>12164502</v>
      </c>
      <c r="D1495" s="7" t="s">
        <v>2933</v>
      </c>
      <c r="E1495" s="3" t="s">
        <v>557</v>
      </c>
      <c r="F1495" s="4" t="s">
        <v>4287</v>
      </c>
    </row>
    <row r="1496" spans="1:6" ht="69">
      <c r="A1496" s="3">
        <v>13</v>
      </c>
      <c r="B1496" s="3" t="s">
        <v>29</v>
      </c>
      <c r="C1496" s="3">
        <v>12164502</v>
      </c>
      <c r="D1496" s="7" t="s">
        <v>2937</v>
      </c>
      <c r="E1496" s="3" t="s">
        <v>557</v>
      </c>
      <c r="F1496" s="4" t="s">
        <v>4288</v>
      </c>
    </row>
    <row r="1497" spans="1:6" ht="82.8">
      <c r="A1497" s="3">
        <v>13</v>
      </c>
      <c r="B1497" s="3" t="s">
        <v>29</v>
      </c>
      <c r="C1497" s="3">
        <v>50171550</v>
      </c>
      <c r="D1497" s="7" t="s">
        <v>2939</v>
      </c>
      <c r="E1497" s="3" t="s">
        <v>72</v>
      </c>
      <c r="F1497" s="4" t="s">
        <v>5858</v>
      </c>
    </row>
    <row r="1498" spans="1:6" ht="138">
      <c r="A1498" s="3">
        <v>13</v>
      </c>
      <c r="B1498" s="3" t="s">
        <v>29</v>
      </c>
      <c r="C1498" s="3">
        <v>50171551</v>
      </c>
      <c r="D1498" s="7" t="s">
        <v>2941</v>
      </c>
      <c r="E1498" s="3" t="s">
        <v>72</v>
      </c>
      <c r="F1498" s="4" t="s">
        <v>5859</v>
      </c>
    </row>
    <row r="1499" spans="1:6" ht="41.4">
      <c r="A1499" s="3">
        <v>13</v>
      </c>
      <c r="B1499" s="3" t="s">
        <v>29</v>
      </c>
      <c r="C1499" s="3">
        <v>50112000</v>
      </c>
      <c r="D1499" s="7" t="s">
        <v>2943</v>
      </c>
      <c r="E1499" s="3" t="s">
        <v>111</v>
      </c>
      <c r="F1499" s="4" t="s">
        <v>5860</v>
      </c>
    </row>
    <row r="1500" spans="1:6" ht="55.2">
      <c r="A1500" s="3">
        <v>13</v>
      </c>
      <c r="B1500" s="3" t="s">
        <v>29</v>
      </c>
      <c r="C1500" s="3">
        <v>50171831</v>
      </c>
      <c r="D1500" s="7" t="s">
        <v>2945</v>
      </c>
      <c r="E1500" s="3" t="s">
        <v>57</v>
      </c>
      <c r="F1500" s="4" t="s">
        <v>5861</v>
      </c>
    </row>
    <row r="1501" spans="1:6" ht="55.2">
      <c r="A1501" s="3">
        <v>13</v>
      </c>
      <c r="B1501" s="3" t="s">
        <v>29</v>
      </c>
      <c r="C1501" s="3">
        <v>50171831</v>
      </c>
      <c r="D1501" s="7" t="s">
        <v>2947</v>
      </c>
      <c r="E1501" s="3" t="s">
        <v>57</v>
      </c>
      <c r="F1501" s="4" t="s">
        <v>5862</v>
      </c>
    </row>
    <row r="1502" spans="1:6" ht="96.6">
      <c r="A1502" s="3">
        <v>13</v>
      </c>
      <c r="B1502" s="3" t="s">
        <v>29</v>
      </c>
      <c r="C1502" s="3">
        <v>50171831</v>
      </c>
      <c r="D1502" s="7" t="s">
        <v>2949</v>
      </c>
      <c r="E1502" s="3" t="s">
        <v>57</v>
      </c>
      <c r="F1502" s="4" t="s">
        <v>5863</v>
      </c>
    </row>
    <row r="1503" spans="1:6" ht="82.8">
      <c r="A1503" s="3">
        <v>13</v>
      </c>
      <c r="B1503" s="3" t="s">
        <v>29</v>
      </c>
      <c r="C1503" s="3">
        <v>50171831</v>
      </c>
      <c r="D1503" s="7" t="s">
        <v>2951</v>
      </c>
      <c r="E1503" s="3" t="s">
        <v>57</v>
      </c>
      <c r="F1503" s="4" t="s">
        <v>5864</v>
      </c>
    </row>
    <row r="1504" spans="1:6" ht="41.4">
      <c r="A1504" s="3">
        <v>13</v>
      </c>
      <c r="B1504" s="3" t="s">
        <v>29</v>
      </c>
      <c r="C1504" s="3">
        <v>50171831</v>
      </c>
      <c r="D1504" s="7" t="s">
        <v>2953</v>
      </c>
      <c r="E1504" s="3" t="s">
        <v>557</v>
      </c>
      <c r="F1504" s="4" t="s">
        <v>5865</v>
      </c>
    </row>
    <row r="1505" spans="1:6" ht="82.8">
      <c r="A1505" s="3">
        <v>13</v>
      </c>
      <c r="B1505" s="3" t="s">
        <v>29</v>
      </c>
      <c r="C1505" s="3">
        <v>50171902</v>
      </c>
      <c r="D1505" s="7" t="s">
        <v>2955</v>
      </c>
      <c r="E1505" s="3" t="s">
        <v>72</v>
      </c>
      <c r="F1505" s="4" t="s">
        <v>4297</v>
      </c>
    </row>
    <row r="1506" spans="1:6" ht="96.6">
      <c r="A1506" s="3">
        <v>13</v>
      </c>
      <c r="B1506" s="3" t="s">
        <v>29</v>
      </c>
      <c r="C1506" s="3">
        <v>50101717</v>
      </c>
      <c r="D1506" s="7" t="s">
        <v>2957</v>
      </c>
      <c r="E1506" s="3" t="s">
        <v>72</v>
      </c>
      <c r="F1506" s="4" t="s">
        <v>4298</v>
      </c>
    </row>
    <row r="1507" spans="1:6" ht="69">
      <c r="A1507" s="3">
        <v>13</v>
      </c>
      <c r="B1507" s="3" t="s">
        <v>29</v>
      </c>
      <c r="C1507" s="3">
        <v>50406500</v>
      </c>
      <c r="D1507" s="7" t="s">
        <v>2961</v>
      </c>
      <c r="E1507" s="3" t="s">
        <v>72</v>
      </c>
      <c r="F1507" s="4" t="s">
        <v>4299</v>
      </c>
    </row>
    <row r="1508" spans="1:6" ht="82.8">
      <c r="A1508" s="3">
        <v>13</v>
      </c>
      <c r="B1508" s="3" t="s">
        <v>29</v>
      </c>
      <c r="C1508" s="3">
        <v>50406500</v>
      </c>
      <c r="D1508" s="7" t="s">
        <v>2963</v>
      </c>
      <c r="E1508" s="3" t="s">
        <v>72</v>
      </c>
      <c r="F1508" s="4" t="s">
        <v>4300</v>
      </c>
    </row>
    <row r="1509" spans="1:6" ht="151.80000000000001">
      <c r="A1509" s="3">
        <v>13</v>
      </c>
      <c r="B1509" s="3" t="s">
        <v>29</v>
      </c>
      <c r="C1509" s="3">
        <v>50406511</v>
      </c>
      <c r="D1509" s="7" t="s">
        <v>2965</v>
      </c>
      <c r="E1509" s="3" t="s">
        <v>72</v>
      </c>
      <c r="F1509" s="4" t="s">
        <v>4301</v>
      </c>
    </row>
    <row r="1510" spans="1:6" ht="41.4">
      <c r="A1510" s="3">
        <v>13</v>
      </c>
      <c r="B1510" s="3" t="s">
        <v>29</v>
      </c>
      <c r="C1510" s="3">
        <v>50424125</v>
      </c>
      <c r="D1510" s="7" t="s">
        <v>2967</v>
      </c>
      <c r="E1510" s="3" t="s">
        <v>72</v>
      </c>
      <c r="F1510" s="4" t="s">
        <v>5866</v>
      </c>
    </row>
    <row r="1511" spans="1:6" ht="27.6">
      <c r="A1511" s="3">
        <v>13</v>
      </c>
      <c r="B1511" s="3" t="s">
        <v>29</v>
      </c>
      <c r="C1511" s="3">
        <v>31181701</v>
      </c>
      <c r="D1511" s="7" t="s">
        <v>2969</v>
      </c>
      <c r="E1511" s="3" t="s">
        <v>57</v>
      </c>
      <c r="F1511" s="4" t="s">
        <v>2970</v>
      </c>
    </row>
    <row r="1512" spans="1:6" ht="82.8">
      <c r="A1512" s="3">
        <v>13</v>
      </c>
      <c r="B1512" s="3" t="s">
        <v>29</v>
      </c>
      <c r="C1512" s="3">
        <v>12164501</v>
      </c>
      <c r="D1512" s="7" t="s">
        <v>2971</v>
      </c>
      <c r="E1512" s="3" t="s">
        <v>72</v>
      </c>
      <c r="F1512" s="4" t="s">
        <v>4303</v>
      </c>
    </row>
    <row r="1513" spans="1:6" ht="82.8">
      <c r="A1513" s="3">
        <v>13</v>
      </c>
      <c r="B1513" s="3" t="s">
        <v>29</v>
      </c>
      <c r="C1513" s="3">
        <v>50307000</v>
      </c>
      <c r="D1513" s="7" t="s">
        <v>2973</v>
      </c>
      <c r="E1513" s="3" t="s">
        <v>72</v>
      </c>
      <c r="F1513" s="4" t="s">
        <v>5867</v>
      </c>
    </row>
    <row r="1514" spans="1:6" ht="41.4">
      <c r="A1514" s="3">
        <v>13</v>
      </c>
      <c r="B1514" s="3" t="s">
        <v>29</v>
      </c>
      <c r="C1514" s="3">
        <v>50303400</v>
      </c>
      <c r="D1514" s="7" t="s">
        <v>2975</v>
      </c>
      <c r="E1514" s="3" t="s">
        <v>57</v>
      </c>
      <c r="F1514" s="4" t="s">
        <v>4305</v>
      </c>
    </row>
    <row r="1515" spans="1:6" ht="41.4">
      <c r="A1515" s="3">
        <v>13</v>
      </c>
      <c r="B1515" s="3" t="s">
        <v>29</v>
      </c>
      <c r="C1515" s="3">
        <v>50303472</v>
      </c>
      <c r="D1515" s="7" t="s">
        <v>2977</v>
      </c>
      <c r="E1515" s="3" t="s">
        <v>72</v>
      </c>
      <c r="F1515" s="4" t="s">
        <v>4306</v>
      </c>
    </row>
    <row r="1516" spans="1:6" ht="41.4">
      <c r="A1516" s="3">
        <v>13</v>
      </c>
      <c r="B1516" s="3" t="s">
        <v>29</v>
      </c>
      <c r="C1516" s="3">
        <v>50171707</v>
      </c>
      <c r="D1516" s="7" t="s">
        <v>2979</v>
      </c>
      <c r="E1516" s="3" t="s">
        <v>557</v>
      </c>
      <c r="F1516" s="4" t="s">
        <v>5868</v>
      </c>
    </row>
    <row r="1517" spans="1:6" ht="69">
      <c r="A1517" s="3">
        <v>13</v>
      </c>
      <c r="B1517" s="3" t="s">
        <v>29</v>
      </c>
      <c r="C1517" s="3">
        <v>50171707</v>
      </c>
      <c r="D1517" s="7" t="s">
        <v>2981</v>
      </c>
      <c r="E1517" s="3" t="s">
        <v>50</v>
      </c>
      <c r="F1517" s="4" t="s">
        <v>5869</v>
      </c>
    </row>
    <row r="1518" spans="1:6" ht="55.2">
      <c r="A1518" s="3">
        <v>13</v>
      </c>
      <c r="B1518" s="3" t="s">
        <v>29</v>
      </c>
      <c r="C1518" s="3">
        <v>50131700</v>
      </c>
      <c r="D1518" s="7" t="s">
        <v>4309</v>
      </c>
      <c r="E1518" s="3" t="s">
        <v>557</v>
      </c>
      <c r="F1518" s="4" t="s">
        <v>4310</v>
      </c>
    </row>
    <row r="1519" spans="1:6" ht="41.4">
      <c r="A1519" s="3">
        <v>13</v>
      </c>
      <c r="B1519" s="3" t="s">
        <v>29</v>
      </c>
      <c r="C1519" s="3">
        <v>50407017</v>
      </c>
      <c r="D1519" s="7" t="s">
        <v>2983</v>
      </c>
      <c r="E1519" s="3" t="s">
        <v>72</v>
      </c>
      <c r="F1519" s="4" t="s">
        <v>5870</v>
      </c>
    </row>
    <row r="1520" spans="1:6" ht="41.4">
      <c r="A1520" s="3">
        <v>13</v>
      </c>
      <c r="B1520" s="3" t="s">
        <v>29</v>
      </c>
      <c r="C1520" s="3">
        <v>50407070</v>
      </c>
      <c r="D1520" s="7" t="s">
        <v>2985</v>
      </c>
      <c r="E1520" s="3" t="s">
        <v>72</v>
      </c>
      <c r="F1520" s="4" t="s">
        <v>2986</v>
      </c>
    </row>
    <row r="1521" spans="1:6" ht="96.6">
      <c r="A1521" s="3">
        <v>13</v>
      </c>
      <c r="B1521" s="3" t="s">
        <v>29</v>
      </c>
      <c r="C1521" s="3">
        <v>50402500</v>
      </c>
      <c r="D1521" s="7" t="s">
        <v>2987</v>
      </c>
      <c r="E1521" s="3" t="s">
        <v>72</v>
      </c>
      <c r="F1521" s="4" t="s">
        <v>5871</v>
      </c>
    </row>
    <row r="1522" spans="1:6" ht="82.8">
      <c r="A1522" s="3">
        <v>13</v>
      </c>
      <c r="B1522" s="3" t="s">
        <v>29</v>
      </c>
      <c r="C1522" s="3">
        <v>50151513</v>
      </c>
      <c r="D1522" s="7" t="s">
        <v>2596</v>
      </c>
      <c r="E1522" s="3" t="s">
        <v>50</v>
      </c>
      <c r="F1522" s="4" t="s">
        <v>5872</v>
      </c>
    </row>
    <row r="1523" spans="1:6" ht="82.8">
      <c r="A1523" s="3">
        <v>13</v>
      </c>
      <c r="B1523" s="3" t="s">
        <v>29</v>
      </c>
      <c r="C1523" s="3">
        <v>12164501</v>
      </c>
      <c r="D1523" s="7" t="s">
        <v>2959</v>
      </c>
      <c r="E1523" s="3" t="s">
        <v>72</v>
      </c>
      <c r="F1523" s="4" t="s">
        <v>5873</v>
      </c>
    </row>
    <row r="1524" spans="1:6" ht="82.8">
      <c r="A1524" s="3">
        <v>13</v>
      </c>
      <c r="B1524" s="3" t="s">
        <v>29</v>
      </c>
      <c r="C1524" s="3">
        <v>50151513</v>
      </c>
      <c r="D1524" s="7" t="s">
        <v>2598</v>
      </c>
      <c r="E1524" s="3" t="s">
        <v>50</v>
      </c>
      <c r="F1524" s="4" t="s">
        <v>5874</v>
      </c>
    </row>
    <row r="1525" spans="1:6" ht="82.8">
      <c r="A1525" s="3">
        <v>13</v>
      </c>
      <c r="B1525" s="3" t="s">
        <v>29</v>
      </c>
      <c r="C1525" s="3">
        <v>50151513</v>
      </c>
      <c r="D1525" s="7" t="s">
        <v>2600</v>
      </c>
      <c r="E1525" s="3" t="s">
        <v>50</v>
      </c>
      <c r="F1525" s="4" t="s">
        <v>5875</v>
      </c>
    </row>
    <row r="1526" spans="1:6" ht="69">
      <c r="A1526" s="3">
        <v>13</v>
      </c>
      <c r="B1526" s="3" t="s">
        <v>29</v>
      </c>
      <c r="C1526" s="3">
        <v>11151702</v>
      </c>
      <c r="D1526" s="7" t="s">
        <v>2800</v>
      </c>
      <c r="E1526" s="3" t="s">
        <v>2801</v>
      </c>
      <c r="F1526" s="4" t="s">
        <v>4315</v>
      </c>
    </row>
  </sheetData>
  <autoFilter ref="A6:F1526" xr:uid="{F1CA55D6-C2BF-4678-A480-BD2E3B310EF2}"/>
  <mergeCells count="2">
    <mergeCell ref="A1:B5"/>
    <mergeCell ref="C1:F5"/>
  </mergeCells>
  <dataValidations count="1">
    <dataValidation allowBlank="1" showErrorMessage="1" sqref="F7:F1526" xr:uid="{7EA3B460-91DB-4DE4-9671-5566FC257718}"/>
  </dataValidation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EACEA-0114-40E2-B68C-BA8605EC897E}">
  <sheetPr codeName="Hoja13">
    <tabColor rgb="FFFF0000"/>
  </sheetPr>
  <dimension ref="A1:AB433"/>
  <sheetViews>
    <sheetView showGridLines="0" zoomScale="70" zoomScaleNormal="70" workbookViewId="0">
      <pane xSplit="5" ySplit="8" topLeftCell="T9" activePane="bottomRight" state="frozen"/>
      <selection pane="topRight" sqref="A1:B5"/>
      <selection pane="bottomLeft" sqref="A1:B5"/>
      <selection pane="bottomRight" activeCell="Y6" sqref="Y6:Y15"/>
    </sheetView>
  </sheetViews>
  <sheetFormatPr baseColWidth="10" defaultColWidth="11.3984375" defaultRowHeight="13.95" customHeight="1" zeroHeight="1"/>
  <cols>
    <col min="1" max="2" width="7.69921875" style="73" customWidth="1"/>
    <col min="3" max="3" width="11.59765625" style="74" customWidth="1"/>
    <col min="4" max="4" width="31" style="29" customWidth="1"/>
    <col min="5" max="5" width="11.59765625" style="74" customWidth="1"/>
    <col min="6" max="9" width="4" style="74" customWidth="1"/>
    <col min="10" max="16" width="12.69921875" style="75" customWidth="1"/>
    <col min="17" max="17" width="14.8984375" style="76" customWidth="1"/>
    <col min="18" max="18" width="15.8984375" style="47" customWidth="1"/>
    <col min="19" max="19" width="16.296875" style="77" customWidth="1"/>
    <col min="20" max="20" width="12.69921875" style="47" customWidth="1"/>
    <col min="21" max="21" width="46" style="29" customWidth="1"/>
    <col min="22" max="22" width="16.296875" style="77" customWidth="1"/>
    <col min="23" max="23" width="12.69921875" style="47" customWidth="1"/>
    <col min="24" max="24" width="14.3984375" style="77" customWidth="1"/>
    <col min="25" max="25" width="68.69921875" style="78" customWidth="1"/>
    <col min="26" max="26" width="2.3984375" style="47" customWidth="1"/>
    <col min="27" max="27" width="11.3984375" style="47"/>
    <col min="28" max="28" width="11.3984375" style="30"/>
    <col min="29" max="16384" width="11.3984375" style="47"/>
  </cols>
  <sheetData>
    <row r="1" spans="1:28" s="8" customFormat="1" ht="15" customHeight="1">
      <c r="A1" s="239" t="s">
        <v>5876</v>
      </c>
      <c r="B1" s="240"/>
      <c r="C1" s="240"/>
      <c r="D1" s="240"/>
      <c r="E1" s="240"/>
      <c r="F1" s="240"/>
      <c r="G1" s="240"/>
      <c r="H1" s="240"/>
      <c r="I1" s="240"/>
      <c r="J1" s="240"/>
      <c r="K1" s="240"/>
      <c r="L1" s="240"/>
      <c r="M1" s="240"/>
      <c r="N1" s="240"/>
      <c r="O1" s="240"/>
      <c r="P1" s="240"/>
      <c r="Q1" s="240"/>
      <c r="R1" s="240"/>
      <c r="S1" s="240"/>
      <c r="T1" s="240"/>
      <c r="U1" s="240"/>
      <c r="V1" s="240"/>
      <c r="W1" s="240"/>
      <c r="X1" s="240"/>
      <c r="Y1" s="241"/>
      <c r="AB1" s="9"/>
    </row>
    <row r="2" spans="1:28" s="8" customFormat="1" ht="14.4">
      <c r="A2" s="242"/>
      <c r="B2" s="319"/>
      <c r="C2" s="319"/>
      <c r="D2" s="319"/>
      <c r="E2" s="319"/>
      <c r="F2" s="319"/>
      <c r="G2" s="319"/>
      <c r="H2" s="319"/>
      <c r="I2" s="319"/>
      <c r="J2" s="319"/>
      <c r="K2" s="319"/>
      <c r="L2" s="319"/>
      <c r="M2" s="319"/>
      <c r="N2" s="319"/>
      <c r="O2" s="319"/>
      <c r="P2" s="319"/>
      <c r="Q2" s="319"/>
      <c r="R2" s="319"/>
      <c r="S2" s="319"/>
      <c r="T2" s="319"/>
      <c r="U2" s="319"/>
      <c r="V2" s="319"/>
      <c r="W2" s="319"/>
      <c r="X2" s="319"/>
      <c r="Y2" s="244"/>
      <c r="AB2" s="9"/>
    </row>
    <row r="3" spans="1:28" s="8" customFormat="1" ht="14.4">
      <c r="A3" s="242"/>
      <c r="B3" s="319"/>
      <c r="C3" s="319"/>
      <c r="D3" s="319"/>
      <c r="E3" s="319"/>
      <c r="F3" s="319"/>
      <c r="G3" s="319"/>
      <c r="H3" s="319"/>
      <c r="I3" s="319"/>
      <c r="J3" s="319"/>
      <c r="K3" s="319"/>
      <c r="L3" s="319"/>
      <c r="M3" s="319"/>
      <c r="N3" s="319"/>
      <c r="O3" s="319"/>
      <c r="P3" s="319"/>
      <c r="Q3" s="319"/>
      <c r="R3" s="319"/>
      <c r="S3" s="319"/>
      <c r="T3" s="319"/>
      <c r="U3" s="319"/>
      <c r="V3" s="319"/>
      <c r="W3" s="319"/>
      <c r="X3" s="319"/>
      <c r="Y3" s="244"/>
      <c r="AB3" s="9"/>
    </row>
    <row r="4" spans="1:28" s="8" customFormat="1" ht="14.4">
      <c r="A4" s="242"/>
      <c r="B4" s="319"/>
      <c r="C4" s="319"/>
      <c r="D4" s="319"/>
      <c r="E4" s="319"/>
      <c r="F4" s="319"/>
      <c r="G4" s="319"/>
      <c r="H4" s="319"/>
      <c r="I4" s="319"/>
      <c r="J4" s="319"/>
      <c r="K4" s="319"/>
      <c r="L4" s="319"/>
      <c r="M4" s="319"/>
      <c r="N4" s="319"/>
      <c r="O4" s="319"/>
      <c r="P4" s="319"/>
      <c r="Q4" s="319"/>
      <c r="R4" s="319"/>
      <c r="S4" s="319"/>
      <c r="T4" s="319"/>
      <c r="U4" s="319"/>
      <c r="V4" s="319"/>
      <c r="W4" s="319"/>
      <c r="X4" s="319"/>
      <c r="Y4" s="244"/>
      <c r="AB4" s="9"/>
    </row>
    <row r="5" spans="1:28" s="8" customFormat="1" ht="15" thickBot="1">
      <c r="A5" s="245"/>
      <c r="B5" s="246"/>
      <c r="C5" s="246"/>
      <c r="D5" s="246"/>
      <c r="E5" s="246"/>
      <c r="F5" s="246"/>
      <c r="G5" s="246"/>
      <c r="H5" s="246"/>
      <c r="I5" s="246"/>
      <c r="J5" s="246"/>
      <c r="K5" s="246"/>
      <c r="L5" s="246"/>
      <c r="M5" s="246"/>
      <c r="N5" s="246"/>
      <c r="O5" s="246"/>
      <c r="P5" s="246"/>
      <c r="Q5" s="246"/>
      <c r="R5" s="246"/>
      <c r="S5" s="246"/>
      <c r="T5" s="246"/>
      <c r="U5" s="246"/>
      <c r="V5" s="246"/>
      <c r="W5" s="246"/>
      <c r="X5" s="246"/>
      <c r="Y5" s="247"/>
      <c r="AB5" s="9"/>
    </row>
    <row r="6" spans="1:28" s="10" customFormat="1" ht="18.600000000000001" thickBot="1">
      <c r="A6" s="295" t="s">
        <v>5</v>
      </c>
      <c r="B6" s="236" t="s">
        <v>32</v>
      </c>
      <c r="C6" s="236" t="s">
        <v>33</v>
      </c>
      <c r="D6" s="236" t="s">
        <v>34</v>
      </c>
      <c r="E6" s="257" t="s">
        <v>35</v>
      </c>
      <c r="F6" s="260" t="s">
        <v>36</v>
      </c>
      <c r="G6" s="261"/>
      <c r="H6" s="261"/>
      <c r="I6" s="261"/>
      <c r="J6" s="261"/>
      <c r="K6" s="261"/>
      <c r="L6" s="261"/>
      <c r="M6" s="261"/>
      <c r="N6" s="261"/>
      <c r="O6" s="261"/>
      <c r="P6" s="261"/>
      <c r="Q6" s="261"/>
      <c r="R6" s="261"/>
      <c r="S6" s="262"/>
      <c r="T6" s="263" t="s">
        <v>37</v>
      </c>
      <c r="U6" s="264"/>
      <c r="V6" s="264"/>
      <c r="W6" s="265"/>
      <c r="X6" s="266" t="s">
        <v>38</v>
      </c>
      <c r="Y6" s="266" t="s">
        <v>39</v>
      </c>
      <c r="AB6" s="11"/>
    </row>
    <row r="7" spans="1:28" s="10" customFormat="1" ht="18">
      <c r="A7" s="296"/>
      <c r="B7" s="237"/>
      <c r="C7" s="237"/>
      <c r="D7" s="237"/>
      <c r="E7" s="258"/>
      <c r="F7" s="278" t="s">
        <v>40</v>
      </c>
      <c r="G7" s="279"/>
      <c r="H7" s="279"/>
      <c r="I7" s="280"/>
      <c r="J7" s="284" t="s">
        <v>41</v>
      </c>
      <c r="K7" s="284"/>
      <c r="L7" s="284"/>
      <c r="M7" s="285"/>
      <c r="N7" s="288" t="s">
        <v>42</v>
      </c>
      <c r="O7" s="289"/>
      <c r="P7" s="289"/>
      <c r="Q7" s="290" t="s">
        <v>43</v>
      </c>
      <c r="R7" s="292" t="s">
        <v>44</v>
      </c>
      <c r="S7" s="273" t="s">
        <v>45</v>
      </c>
      <c r="T7" s="269" t="s">
        <v>46</v>
      </c>
      <c r="U7" s="271" t="s">
        <v>47</v>
      </c>
      <c r="V7" s="271" t="s">
        <v>45</v>
      </c>
      <c r="W7" s="273" t="s">
        <v>48</v>
      </c>
      <c r="X7" s="267"/>
      <c r="Y7" s="267"/>
      <c r="AB7" s="11"/>
    </row>
    <row r="8" spans="1:28" s="10" customFormat="1" ht="15" thickBot="1">
      <c r="A8" s="297"/>
      <c r="B8" s="238"/>
      <c r="C8" s="238"/>
      <c r="D8" s="238"/>
      <c r="E8" s="259"/>
      <c r="F8" s="281"/>
      <c r="G8" s="282"/>
      <c r="H8" s="282"/>
      <c r="I8" s="283"/>
      <c r="J8" s="286"/>
      <c r="K8" s="286"/>
      <c r="L8" s="286"/>
      <c r="M8" s="287"/>
      <c r="N8" s="101">
        <v>2025</v>
      </c>
      <c r="O8" s="102">
        <v>2024</v>
      </c>
      <c r="P8" s="103">
        <v>2023</v>
      </c>
      <c r="Q8" s="291"/>
      <c r="R8" s="293"/>
      <c r="S8" s="274"/>
      <c r="T8" s="270"/>
      <c r="U8" s="272"/>
      <c r="V8" s="272"/>
      <c r="W8" s="274"/>
      <c r="X8" s="268"/>
      <c r="Y8" s="268"/>
      <c r="AB8" s="11"/>
    </row>
    <row r="9" spans="1:28" s="29" customFormat="1" ht="13.8">
      <c r="A9" s="12">
        <v>5</v>
      </c>
      <c r="B9" s="13" t="s">
        <v>3207</v>
      </c>
      <c r="C9" s="13">
        <v>49221518</v>
      </c>
      <c r="D9" s="13" t="s">
        <v>5877</v>
      </c>
      <c r="E9" s="13" t="s">
        <v>937</v>
      </c>
      <c r="F9" s="14"/>
      <c r="G9" s="15"/>
      <c r="H9" s="15"/>
      <c r="I9" s="15"/>
      <c r="J9" s="16"/>
      <c r="K9" s="17"/>
      <c r="L9" s="17"/>
      <c r="M9" s="18"/>
      <c r="N9" s="19">
        <v>126359.99999999999</v>
      </c>
      <c r="O9" s="17"/>
      <c r="P9" s="17"/>
      <c r="Q9" s="20"/>
      <c r="R9" s="21">
        <f t="shared" ref="R9:R72" si="0">COUNTA(F9:I9,N9:P9)</f>
        <v>1</v>
      </c>
      <c r="S9" s="22">
        <f>IFERROR(AVERAGE(J9:P9),"")</f>
        <v>126359.99999999999</v>
      </c>
      <c r="T9" s="23" t="str">
        <f t="shared" ref="T9:T72" si="1">IF(Q9&gt;0,"",IFERROR(STDEV(J9:P9)/S9,""))</f>
        <v/>
      </c>
      <c r="U9" s="24"/>
      <c r="V9" s="25">
        <f t="shared" ref="V9:V72" si="2">IFERROR(AVERAGE(J9:P9),"")</f>
        <v>126359.99999999999</v>
      </c>
      <c r="W9" s="26" t="str">
        <f t="shared" ref="W9:W72" si="3">IF(Q9&gt;0,"",IFERROR(STDEV(J9:P9)/S9,""))</f>
        <v/>
      </c>
      <c r="X9" s="27">
        <f t="shared" ref="X9:X72" si="4">IF(Q9&gt;0,Q9,V9)</f>
        <v>126359.99999999999</v>
      </c>
      <c r="Y9" s="28" t="s">
        <v>5878</v>
      </c>
      <c r="AB9" s="30"/>
    </row>
    <row r="10" spans="1:28" ht="13.8">
      <c r="A10" s="31">
        <v>5</v>
      </c>
      <c r="B10" s="32" t="s">
        <v>3207</v>
      </c>
      <c r="C10" s="32">
        <v>49211802</v>
      </c>
      <c r="D10" s="32" t="s">
        <v>5879</v>
      </c>
      <c r="E10" s="32" t="s">
        <v>57</v>
      </c>
      <c r="F10" s="33"/>
      <c r="G10" s="3"/>
      <c r="H10" s="3"/>
      <c r="I10" s="3"/>
      <c r="J10" s="34"/>
      <c r="K10" s="35"/>
      <c r="L10" s="35"/>
      <c r="M10" s="36"/>
      <c r="N10" s="37">
        <v>8424</v>
      </c>
      <c r="O10" s="35">
        <v>14805.158939999999</v>
      </c>
      <c r="P10" s="35">
        <v>9269.2254298176013</v>
      </c>
      <c r="Q10" s="38"/>
      <c r="R10" s="39">
        <f t="shared" si="0"/>
        <v>3</v>
      </c>
      <c r="S10" s="40">
        <f t="shared" ref="S10:S72" si="5">IFERROR(AVERAGE(J10:P10),"")</f>
        <v>10832.7947899392</v>
      </c>
      <c r="T10" s="41">
        <f t="shared" si="1"/>
        <v>0.3199570731462229</v>
      </c>
      <c r="U10" s="42"/>
      <c r="V10" s="43">
        <f t="shared" si="2"/>
        <v>10832.7947899392</v>
      </c>
      <c r="W10" s="44">
        <f t="shared" si="3"/>
        <v>0.3199570731462229</v>
      </c>
      <c r="X10" s="45">
        <f t="shared" si="4"/>
        <v>10832.7947899392</v>
      </c>
      <c r="Y10" s="46" t="s">
        <v>5880</v>
      </c>
      <c r="AA10" s="29"/>
    </row>
    <row r="11" spans="1:28" ht="13.8">
      <c r="A11" s="31">
        <v>5</v>
      </c>
      <c r="B11" s="32" t="s">
        <v>3207</v>
      </c>
      <c r="C11" s="32">
        <v>49211802</v>
      </c>
      <c r="D11" s="32" t="s">
        <v>4807</v>
      </c>
      <c r="E11" s="32" t="s">
        <v>57</v>
      </c>
      <c r="F11" s="33"/>
      <c r="G11" s="3"/>
      <c r="H11" s="3"/>
      <c r="I11" s="3"/>
      <c r="J11" s="34"/>
      <c r="K11" s="35"/>
      <c r="L11" s="35"/>
      <c r="M11" s="36"/>
      <c r="N11" s="37"/>
      <c r="O11" s="35"/>
      <c r="P11" s="35">
        <v>13977.076768012801</v>
      </c>
      <c r="Q11" s="38"/>
      <c r="R11" s="39">
        <f t="shared" si="0"/>
        <v>1</v>
      </c>
      <c r="S11" s="40">
        <f t="shared" si="5"/>
        <v>13977.076768012801</v>
      </c>
      <c r="T11" s="41" t="str">
        <f t="shared" si="1"/>
        <v/>
      </c>
      <c r="U11" s="42"/>
      <c r="V11" s="43">
        <f t="shared" si="2"/>
        <v>13977.076768012801</v>
      </c>
      <c r="W11" s="44" t="str">
        <f t="shared" si="3"/>
        <v/>
      </c>
      <c r="X11" s="45">
        <f t="shared" si="4"/>
        <v>13977.076768012801</v>
      </c>
      <c r="Y11" s="46" t="s">
        <v>5881</v>
      </c>
      <c r="AA11" s="29"/>
    </row>
    <row r="12" spans="1:28" ht="55.2">
      <c r="A12" s="31">
        <v>5</v>
      </c>
      <c r="B12" s="32" t="s">
        <v>3207</v>
      </c>
      <c r="C12" s="32">
        <v>41111508</v>
      </c>
      <c r="D12" s="32" t="s">
        <v>3212</v>
      </c>
      <c r="E12" s="32" t="s">
        <v>57</v>
      </c>
      <c r="F12" s="33"/>
      <c r="G12" s="3"/>
      <c r="H12" s="3"/>
      <c r="I12" s="3"/>
      <c r="J12" s="34"/>
      <c r="K12" s="35"/>
      <c r="L12" s="35"/>
      <c r="M12" s="36"/>
      <c r="N12" s="37">
        <v>568620</v>
      </c>
      <c r="O12" s="35">
        <v>92156.437151999999</v>
      </c>
      <c r="P12" s="35">
        <v>214439.0573153088</v>
      </c>
      <c r="Q12" s="38"/>
      <c r="R12" s="39">
        <f t="shared" si="0"/>
        <v>3</v>
      </c>
      <c r="S12" s="40">
        <f t="shared" si="5"/>
        <v>291738.4981557696</v>
      </c>
      <c r="T12" s="41">
        <f t="shared" si="1"/>
        <v>0.84822076398950064</v>
      </c>
      <c r="U12" s="42"/>
      <c r="V12" s="43">
        <f t="shared" si="2"/>
        <v>291738.4981557696</v>
      </c>
      <c r="W12" s="44">
        <f t="shared" si="3"/>
        <v>0.84822076398950064</v>
      </c>
      <c r="X12" s="45">
        <f t="shared" si="4"/>
        <v>291738.4981557696</v>
      </c>
      <c r="Y12" s="46" t="s">
        <v>5882</v>
      </c>
      <c r="AA12" s="29"/>
    </row>
    <row r="13" spans="1:28" ht="41.4">
      <c r="A13" s="31">
        <v>5</v>
      </c>
      <c r="B13" s="32" t="s">
        <v>3207</v>
      </c>
      <c r="C13" s="32">
        <v>49161603</v>
      </c>
      <c r="D13" s="32" t="s">
        <v>3214</v>
      </c>
      <c r="E13" s="32" t="s">
        <v>57</v>
      </c>
      <c r="F13" s="33"/>
      <c r="G13" s="3"/>
      <c r="H13" s="3"/>
      <c r="I13" s="3"/>
      <c r="J13" s="34"/>
      <c r="K13" s="35"/>
      <c r="L13" s="35"/>
      <c r="M13" s="36"/>
      <c r="N13" s="37">
        <v>136890</v>
      </c>
      <c r="O13" s="35">
        <v>96764.702111999999</v>
      </c>
      <c r="P13" s="35">
        <v>100455.54836653439</v>
      </c>
      <c r="Q13" s="38"/>
      <c r="R13" s="39">
        <f t="shared" si="0"/>
        <v>3</v>
      </c>
      <c r="S13" s="40">
        <f t="shared" si="5"/>
        <v>111370.08349284479</v>
      </c>
      <c r="T13" s="41">
        <f t="shared" si="1"/>
        <v>0.19913613976898856</v>
      </c>
      <c r="U13" s="42"/>
      <c r="V13" s="43">
        <f t="shared" si="2"/>
        <v>111370.08349284479</v>
      </c>
      <c r="W13" s="44">
        <f t="shared" si="3"/>
        <v>0.19913613976898856</v>
      </c>
      <c r="X13" s="45">
        <f t="shared" si="4"/>
        <v>111370.08349284479</v>
      </c>
      <c r="Y13" s="46" t="s">
        <v>5883</v>
      </c>
      <c r="AA13" s="29"/>
    </row>
    <row r="14" spans="1:28" ht="41.4">
      <c r="A14" s="31">
        <v>5</v>
      </c>
      <c r="B14" s="32" t="s">
        <v>3207</v>
      </c>
      <c r="C14" s="32">
        <v>49161603</v>
      </c>
      <c r="D14" s="32" t="s">
        <v>3216</v>
      </c>
      <c r="E14" s="32" t="s">
        <v>57</v>
      </c>
      <c r="F14" s="33"/>
      <c r="G14" s="3"/>
      <c r="H14" s="3"/>
      <c r="I14" s="3"/>
      <c r="J14" s="34"/>
      <c r="K14" s="35"/>
      <c r="L14" s="35"/>
      <c r="M14" s="36"/>
      <c r="N14" s="37">
        <v>147420</v>
      </c>
      <c r="O14" s="35">
        <v>101371.859316</v>
      </c>
      <c r="P14" s="35">
        <v>100455.54836653439</v>
      </c>
      <c r="Q14" s="38"/>
      <c r="R14" s="39">
        <f t="shared" si="0"/>
        <v>3</v>
      </c>
      <c r="S14" s="40">
        <f t="shared" si="5"/>
        <v>116415.80256084481</v>
      </c>
      <c r="T14" s="41">
        <f t="shared" si="1"/>
        <v>0.23067599536977046</v>
      </c>
      <c r="U14" s="42"/>
      <c r="V14" s="43">
        <f t="shared" si="2"/>
        <v>116415.80256084481</v>
      </c>
      <c r="W14" s="44">
        <f t="shared" si="3"/>
        <v>0.23067599536977046</v>
      </c>
      <c r="X14" s="45">
        <f t="shared" si="4"/>
        <v>116415.80256084481</v>
      </c>
      <c r="Y14" s="46" t="s">
        <v>5884</v>
      </c>
      <c r="AA14" s="29"/>
    </row>
    <row r="15" spans="1:28" ht="27.6">
      <c r="A15" s="31">
        <v>5</v>
      </c>
      <c r="B15" s="32" t="s">
        <v>3207</v>
      </c>
      <c r="C15" s="32">
        <v>49161608</v>
      </c>
      <c r="D15" s="32" t="s">
        <v>5885</v>
      </c>
      <c r="E15" s="32" t="s">
        <v>57</v>
      </c>
      <c r="F15" s="33"/>
      <c r="G15" s="3"/>
      <c r="H15" s="3"/>
      <c r="I15" s="3"/>
      <c r="J15" s="34"/>
      <c r="K15" s="35"/>
      <c r="L15" s="35"/>
      <c r="M15" s="36"/>
      <c r="N15" s="37"/>
      <c r="O15" s="35"/>
      <c r="P15" s="35">
        <v>33406.496664652797</v>
      </c>
      <c r="Q15" s="38"/>
      <c r="R15" s="39">
        <f t="shared" si="0"/>
        <v>1</v>
      </c>
      <c r="S15" s="40">
        <f t="shared" si="5"/>
        <v>33406.496664652797</v>
      </c>
      <c r="T15" s="41" t="str">
        <f t="shared" si="1"/>
        <v/>
      </c>
      <c r="U15" s="42"/>
      <c r="V15" s="43">
        <f t="shared" si="2"/>
        <v>33406.496664652797</v>
      </c>
      <c r="W15" s="44" t="str">
        <f t="shared" si="3"/>
        <v/>
      </c>
      <c r="X15" s="45">
        <f t="shared" si="4"/>
        <v>33406.496664652797</v>
      </c>
      <c r="Y15" s="46" t="s">
        <v>5886</v>
      </c>
      <c r="AA15" s="29"/>
    </row>
    <row r="16" spans="1:28" ht="69">
      <c r="A16" s="31">
        <v>5</v>
      </c>
      <c r="B16" s="32" t="s">
        <v>3207</v>
      </c>
      <c r="C16" s="32">
        <v>49161504</v>
      </c>
      <c r="D16" s="32" t="s">
        <v>3218</v>
      </c>
      <c r="E16" s="32" t="s">
        <v>57</v>
      </c>
      <c r="F16" s="33"/>
      <c r="G16" s="3"/>
      <c r="H16" s="3"/>
      <c r="I16" s="3"/>
      <c r="J16" s="34"/>
      <c r="K16" s="35"/>
      <c r="L16" s="35"/>
      <c r="M16" s="36"/>
      <c r="N16" s="37">
        <v>136890</v>
      </c>
      <c r="O16" s="35">
        <v>137084.80499999999</v>
      </c>
      <c r="P16" s="35">
        <v>120570.14282152319</v>
      </c>
      <c r="Q16" s="38"/>
      <c r="R16" s="39">
        <f t="shared" si="0"/>
        <v>3</v>
      </c>
      <c r="S16" s="40">
        <f t="shared" si="5"/>
        <v>131514.9826071744</v>
      </c>
      <c r="T16" s="41">
        <f t="shared" si="1"/>
        <v>7.2075512268807942E-2</v>
      </c>
      <c r="U16" s="42"/>
      <c r="V16" s="43">
        <f t="shared" si="2"/>
        <v>131514.9826071744</v>
      </c>
      <c r="W16" s="44">
        <f t="shared" si="3"/>
        <v>7.2075512268807942E-2</v>
      </c>
      <c r="X16" s="45">
        <f t="shared" si="4"/>
        <v>131514.9826071744</v>
      </c>
      <c r="Y16" s="46" t="s">
        <v>4812</v>
      </c>
      <c r="AA16" s="29"/>
    </row>
    <row r="17" spans="1:27" ht="41.4">
      <c r="A17" s="31">
        <v>5</v>
      </c>
      <c r="B17" s="32" t="s">
        <v>3207</v>
      </c>
      <c r="C17" s="32">
        <v>49161504</v>
      </c>
      <c r="D17" s="32" t="s">
        <v>3220</v>
      </c>
      <c r="E17" s="32" t="s">
        <v>57</v>
      </c>
      <c r="F17" s="33"/>
      <c r="G17" s="3"/>
      <c r="H17" s="3"/>
      <c r="I17" s="3"/>
      <c r="J17" s="34"/>
      <c r="K17" s="35"/>
      <c r="L17" s="35"/>
      <c r="M17" s="36"/>
      <c r="N17" s="37">
        <v>105300</v>
      </c>
      <c r="O17" s="35">
        <v>144239.80100400001</v>
      </c>
      <c r="P17" s="35">
        <v>244537.10509662723</v>
      </c>
      <c r="Q17" s="38"/>
      <c r="R17" s="39">
        <f t="shared" si="0"/>
        <v>3</v>
      </c>
      <c r="S17" s="40">
        <f t="shared" si="5"/>
        <v>164692.30203354242</v>
      </c>
      <c r="T17" s="41">
        <f t="shared" si="1"/>
        <v>0.43618566647762314</v>
      </c>
      <c r="U17" s="42"/>
      <c r="V17" s="43">
        <f t="shared" si="2"/>
        <v>164692.30203354242</v>
      </c>
      <c r="W17" s="44">
        <f t="shared" si="3"/>
        <v>0.43618566647762314</v>
      </c>
      <c r="X17" s="45">
        <f t="shared" si="4"/>
        <v>164692.30203354242</v>
      </c>
      <c r="Y17" s="46" t="s">
        <v>5887</v>
      </c>
      <c r="AA17" s="29"/>
    </row>
    <row r="18" spans="1:27" ht="27.6">
      <c r="A18" s="31">
        <v>5</v>
      </c>
      <c r="B18" s="32" t="s">
        <v>3207</v>
      </c>
      <c r="C18" s="32">
        <v>42251610</v>
      </c>
      <c r="D18" s="32" t="s">
        <v>5888</v>
      </c>
      <c r="E18" s="32" t="s">
        <v>57</v>
      </c>
      <c r="F18" s="33"/>
      <c r="G18" s="3"/>
      <c r="H18" s="3"/>
      <c r="I18" s="3"/>
      <c r="J18" s="34"/>
      <c r="K18" s="35"/>
      <c r="L18" s="35"/>
      <c r="M18" s="36"/>
      <c r="N18" s="37">
        <v>305370</v>
      </c>
      <c r="O18" s="35"/>
      <c r="P18" s="35"/>
      <c r="Q18" s="38"/>
      <c r="R18" s="39">
        <f t="shared" si="0"/>
        <v>1</v>
      </c>
      <c r="S18" s="40">
        <f t="shared" si="5"/>
        <v>305370</v>
      </c>
      <c r="T18" s="41" t="str">
        <f t="shared" si="1"/>
        <v/>
      </c>
      <c r="U18" s="42"/>
      <c r="V18" s="43">
        <f t="shared" si="2"/>
        <v>305370</v>
      </c>
      <c r="W18" s="44" t="str">
        <f t="shared" si="3"/>
        <v/>
      </c>
      <c r="X18" s="45">
        <f t="shared" si="4"/>
        <v>305370</v>
      </c>
      <c r="Y18" s="46" t="s">
        <v>5889</v>
      </c>
      <c r="AA18" s="29"/>
    </row>
    <row r="19" spans="1:27" ht="41.4">
      <c r="A19" s="31">
        <v>5</v>
      </c>
      <c r="B19" s="32" t="s">
        <v>3207</v>
      </c>
      <c r="C19" s="32">
        <v>49161504</v>
      </c>
      <c r="D19" s="32" t="s">
        <v>4814</v>
      </c>
      <c r="E19" s="32" t="s">
        <v>57</v>
      </c>
      <c r="F19" s="33"/>
      <c r="G19" s="3"/>
      <c r="H19" s="3"/>
      <c r="I19" s="3"/>
      <c r="J19" s="34"/>
      <c r="K19" s="35"/>
      <c r="L19" s="35"/>
      <c r="M19" s="36"/>
      <c r="N19" s="37">
        <v>89505</v>
      </c>
      <c r="O19" s="35">
        <v>172726.85430000001</v>
      </c>
      <c r="P19" s="35">
        <v>126400.17934627201</v>
      </c>
      <c r="Q19" s="38"/>
      <c r="R19" s="39">
        <f t="shared" si="0"/>
        <v>3</v>
      </c>
      <c r="S19" s="40">
        <f t="shared" si="5"/>
        <v>129544.01121542401</v>
      </c>
      <c r="T19" s="41">
        <f t="shared" si="1"/>
        <v>0.32189758441169564</v>
      </c>
      <c r="U19" s="42"/>
      <c r="V19" s="43">
        <f t="shared" si="2"/>
        <v>129544.01121542401</v>
      </c>
      <c r="W19" s="44">
        <f t="shared" si="3"/>
        <v>0.32189758441169564</v>
      </c>
      <c r="X19" s="45">
        <f t="shared" si="4"/>
        <v>129544.01121542401</v>
      </c>
      <c r="Y19" s="46" t="s">
        <v>5890</v>
      </c>
      <c r="AA19" s="29"/>
    </row>
    <row r="20" spans="1:27" ht="41.4">
      <c r="A20" s="31">
        <v>5</v>
      </c>
      <c r="B20" s="32" t="s">
        <v>3207</v>
      </c>
      <c r="C20" s="32">
        <v>49161608</v>
      </c>
      <c r="D20" s="32" t="s">
        <v>3224</v>
      </c>
      <c r="E20" s="32" t="s">
        <v>57</v>
      </c>
      <c r="F20" s="33"/>
      <c r="G20" s="3"/>
      <c r="H20" s="3"/>
      <c r="I20" s="3"/>
      <c r="J20" s="34"/>
      <c r="K20" s="35"/>
      <c r="L20" s="35"/>
      <c r="M20" s="36"/>
      <c r="N20" s="37">
        <v>189540</v>
      </c>
      <c r="O20" s="35">
        <v>211658.93892000002</v>
      </c>
      <c r="P20" s="35">
        <v>160799.33173150083</v>
      </c>
      <c r="Q20" s="38"/>
      <c r="R20" s="39">
        <f t="shared" si="0"/>
        <v>3</v>
      </c>
      <c r="S20" s="40">
        <f t="shared" si="5"/>
        <v>187332.75688383359</v>
      </c>
      <c r="T20" s="41">
        <f t="shared" si="1"/>
        <v>0.13612966842662658</v>
      </c>
      <c r="U20" s="42"/>
      <c r="V20" s="43">
        <f t="shared" si="2"/>
        <v>187332.75688383359</v>
      </c>
      <c r="W20" s="44">
        <f t="shared" si="3"/>
        <v>0.13612966842662658</v>
      </c>
      <c r="X20" s="45">
        <f t="shared" si="4"/>
        <v>187332.75688383359</v>
      </c>
      <c r="Y20" s="46" t="s">
        <v>5891</v>
      </c>
      <c r="AA20" s="29"/>
    </row>
    <row r="21" spans="1:27" ht="41.4">
      <c r="A21" s="31">
        <v>5</v>
      </c>
      <c r="B21" s="32" t="s">
        <v>3207</v>
      </c>
      <c r="C21" s="32">
        <v>49211818</v>
      </c>
      <c r="D21" s="32" t="s">
        <v>3228</v>
      </c>
      <c r="E21" s="32" t="s">
        <v>57</v>
      </c>
      <c r="F21" s="33"/>
      <c r="G21" s="3"/>
      <c r="H21" s="3"/>
      <c r="I21" s="3"/>
      <c r="J21" s="34"/>
      <c r="K21" s="35"/>
      <c r="L21" s="35"/>
      <c r="M21" s="36"/>
      <c r="N21" s="37">
        <v>189540</v>
      </c>
      <c r="O21" s="35">
        <v>169985.15819999998</v>
      </c>
      <c r="P21" s="35">
        <v>115368.38473455359</v>
      </c>
      <c r="Q21" s="38"/>
      <c r="R21" s="39">
        <f t="shared" si="0"/>
        <v>3</v>
      </c>
      <c r="S21" s="40">
        <f t="shared" si="5"/>
        <v>158297.84764485116</v>
      </c>
      <c r="T21" s="41">
        <f t="shared" si="1"/>
        <v>0.24284721220562333</v>
      </c>
      <c r="U21" s="42"/>
      <c r="V21" s="43">
        <f t="shared" si="2"/>
        <v>158297.84764485116</v>
      </c>
      <c r="W21" s="44">
        <f t="shared" si="3"/>
        <v>0.24284721220562333</v>
      </c>
      <c r="X21" s="45">
        <f t="shared" si="4"/>
        <v>158297.84764485116</v>
      </c>
      <c r="Y21" s="46" t="s">
        <v>4817</v>
      </c>
      <c r="AA21" s="29"/>
    </row>
    <row r="22" spans="1:27" ht="41.4">
      <c r="A22" s="31">
        <v>5</v>
      </c>
      <c r="B22" s="32" t="s">
        <v>3207</v>
      </c>
      <c r="C22" s="32">
        <v>49211818</v>
      </c>
      <c r="D22" s="32" t="s">
        <v>3230</v>
      </c>
      <c r="E22" s="32" t="s">
        <v>57</v>
      </c>
      <c r="F22" s="33"/>
      <c r="G22" s="3"/>
      <c r="H22" s="3"/>
      <c r="I22" s="3"/>
      <c r="J22" s="34"/>
      <c r="K22" s="35"/>
      <c r="L22" s="35"/>
      <c r="M22" s="36"/>
      <c r="N22" s="37">
        <v>210600</v>
      </c>
      <c r="O22" s="35">
        <v>197646.933276</v>
      </c>
      <c r="P22" s="35">
        <v>168435.51744539521</v>
      </c>
      <c r="Q22" s="38"/>
      <c r="R22" s="39">
        <f t="shared" si="0"/>
        <v>3</v>
      </c>
      <c r="S22" s="40">
        <f t="shared" si="5"/>
        <v>192227.48357379841</v>
      </c>
      <c r="T22" s="41">
        <f t="shared" si="1"/>
        <v>0.11235828310455277</v>
      </c>
      <c r="U22" s="42"/>
      <c r="V22" s="43">
        <f t="shared" si="2"/>
        <v>192227.48357379841</v>
      </c>
      <c r="W22" s="44">
        <f t="shared" si="3"/>
        <v>0.11235828310455277</v>
      </c>
      <c r="X22" s="45">
        <f t="shared" si="4"/>
        <v>192227.48357379841</v>
      </c>
      <c r="Y22" s="46" t="s">
        <v>4818</v>
      </c>
      <c r="AA22" s="29"/>
    </row>
    <row r="23" spans="1:27" ht="27.6">
      <c r="A23" s="31">
        <v>5</v>
      </c>
      <c r="B23" s="32" t="s">
        <v>3207</v>
      </c>
      <c r="C23" s="32">
        <v>49201609</v>
      </c>
      <c r="D23" s="32" t="s">
        <v>3234</v>
      </c>
      <c r="E23" s="32" t="s">
        <v>57</v>
      </c>
      <c r="F23" s="33"/>
      <c r="G23" s="3"/>
      <c r="H23" s="3"/>
      <c r="I23" s="3"/>
      <c r="J23" s="34"/>
      <c r="K23" s="35"/>
      <c r="L23" s="35"/>
      <c r="M23" s="36"/>
      <c r="N23" s="37">
        <v>42120</v>
      </c>
      <c r="O23" s="35">
        <v>50454.962531999998</v>
      </c>
      <c r="P23" s="35">
        <v>50830.025672275195</v>
      </c>
      <c r="Q23" s="38"/>
      <c r="R23" s="39">
        <f t="shared" si="0"/>
        <v>3</v>
      </c>
      <c r="S23" s="40">
        <f t="shared" si="5"/>
        <v>47801.6627347584</v>
      </c>
      <c r="T23" s="41">
        <f t="shared" si="1"/>
        <v>0.10300973525129459</v>
      </c>
      <c r="U23" s="42"/>
      <c r="V23" s="43">
        <f t="shared" si="2"/>
        <v>47801.6627347584</v>
      </c>
      <c r="W23" s="44">
        <f t="shared" si="3"/>
        <v>0.10300973525129459</v>
      </c>
      <c r="X23" s="45">
        <f t="shared" si="4"/>
        <v>47801.6627347584</v>
      </c>
      <c r="Y23" s="46" t="s">
        <v>5892</v>
      </c>
      <c r="AA23" s="29"/>
    </row>
    <row r="24" spans="1:27" ht="27.6">
      <c r="A24" s="31">
        <v>5</v>
      </c>
      <c r="B24" s="32" t="s">
        <v>3207</v>
      </c>
      <c r="C24" s="32">
        <v>42251608</v>
      </c>
      <c r="D24" s="32" t="s">
        <v>5893</v>
      </c>
      <c r="E24" s="32" t="s">
        <v>5894</v>
      </c>
      <c r="F24" s="33"/>
      <c r="G24" s="3"/>
      <c r="H24" s="3"/>
      <c r="I24" s="3"/>
      <c r="J24" s="34"/>
      <c r="K24" s="35"/>
      <c r="L24" s="35"/>
      <c r="M24" s="36"/>
      <c r="N24" s="37">
        <v>26325</v>
      </c>
      <c r="O24" s="35"/>
      <c r="P24" s="35"/>
      <c r="Q24" s="38"/>
      <c r="R24" s="39">
        <f t="shared" si="0"/>
        <v>1</v>
      </c>
      <c r="S24" s="40">
        <f t="shared" si="5"/>
        <v>26325</v>
      </c>
      <c r="T24" s="41" t="str">
        <f t="shared" si="1"/>
        <v/>
      </c>
      <c r="U24" s="42"/>
      <c r="V24" s="43">
        <f t="shared" si="2"/>
        <v>26325</v>
      </c>
      <c r="W24" s="44" t="str">
        <f t="shared" si="3"/>
        <v/>
      </c>
      <c r="X24" s="45">
        <f t="shared" si="4"/>
        <v>26325</v>
      </c>
      <c r="Y24" s="46" t="s">
        <v>5895</v>
      </c>
      <c r="AA24" s="29"/>
    </row>
    <row r="25" spans="1:27" ht="27.6">
      <c r="A25" s="31">
        <v>5</v>
      </c>
      <c r="B25" s="32" t="s">
        <v>3207</v>
      </c>
      <c r="C25" s="32">
        <v>49161702</v>
      </c>
      <c r="D25" s="32" t="s">
        <v>5896</v>
      </c>
      <c r="E25" s="32" t="s">
        <v>57</v>
      </c>
      <c r="F25" s="33"/>
      <c r="G25" s="3"/>
      <c r="H25" s="3"/>
      <c r="I25" s="3"/>
      <c r="J25" s="34"/>
      <c r="K25" s="35"/>
      <c r="L25" s="35"/>
      <c r="M25" s="36"/>
      <c r="N25" s="37">
        <v>40014</v>
      </c>
      <c r="O25" s="35"/>
      <c r="P25" s="35"/>
      <c r="Q25" s="38"/>
      <c r="R25" s="39">
        <f t="shared" si="0"/>
        <v>1</v>
      </c>
      <c r="S25" s="40">
        <f t="shared" si="5"/>
        <v>40014</v>
      </c>
      <c r="T25" s="41" t="str">
        <f t="shared" si="1"/>
        <v/>
      </c>
      <c r="U25" s="42"/>
      <c r="V25" s="43">
        <f t="shared" si="2"/>
        <v>40014</v>
      </c>
      <c r="W25" s="44" t="str">
        <f t="shared" si="3"/>
        <v/>
      </c>
      <c r="X25" s="45">
        <f t="shared" si="4"/>
        <v>40014</v>
      </c>
      <c r="Y25" s="46" t="s">
        <v>5897</v>
      </c>
      <c r="AA25" s="29"/>
    </row>
    <row r="26" spans="1:27" ht="27.6">
      <c r="A26" s="31">
        <v>5</v>
      </c>
      <c r="B26" s="32" t="s">
        <v>3207</v>
      </c>
      <c r="C26" s="32">
        <v>24122002</v>
      </c>
      <c r="D26" s="32" t="s">
        <v>3236</v>
      </c>
      <c r="E26" s="32" t="s">
        <v>57</v>
      </c>
      <c r="F26" s="33"/>
      <c r="G26" s="3"/>
      <c r="H26" s="3"/>
      <c r="I26" s="3"/>
      <c r="J26" s="34"/>
      <c r="K26" s="35"/>
      <c r="L26" s="35"/>
      <c r="M26" s="36"/>
      <c r="N26" s="37">
        <v>42120</v>
      </c>
      <c r="O26" s="35">
        <v>24130.248948</v>
      </c>
      <c r="P26" s="35">
        <v>46670.556091910403</v>
      </c>
      <c r="Q26" s="38"/>
      <c r="R26" s="39">
        <f t="shared" si="0"/>
        <v>3</v>
      </c>
      <c r="S26" s="40">
        <f t="shared" si="5"/>
        <v>37640.268346636796</v>
      </c>
      <c r="T26" s="41">
        <f t="shared" si="1"/>
        <v>0.31666089982269185</v>
      </c>
      <c r="U26" s="42"/>
      <c r="V26" s="43">
        <f t="shared" si="2"/>
        <v>37640.268346636796</v>
      </c>
      <c r="W26" s="44">
        <f t="shared" si="3"/>
        <v>0.31666089982269185</v>
      </c>
      <c r="X26" s="45">
        <f t="shared" si="4"/>
        <v>37640.268346636796</v>
      </c>
      <c r="Y26" s="46" t="s">
        <v>5898</v>
      </c>
      <c r="AA26" s="29"/>
    </row>
    <row r="27" spans="1:27" ht="69">
      <c r="A27" s="31">
        <v>5</v>
      </c>
      <c r="B27" s="32" t="s">
        <v>3207</v>
      </c>
      <c r="C27" s="32">
        <v>53103001</v>
      </c>
      <c r="D27" s="32" t="s">
        <v>4821</v>
      </c>
      <c r="E27" s="32" t="s">
        <v>57</v>
      </c>
      <c r="F27" s="33"/>
      <c r="G27" s="3"/>
      <c r="H27" s="3"/>
      <c r="I27" s="3"/>
      <c r="J27" s="34"/>
      <c r="K27" s="35"/>
      <c r="L27" s="35"/>
      <c r="M27" s="36"/>
      <c r="N27" s="37">
        <v>40014</v>
      </c>
      <c r="O27" s="35">
        <v>62297.981927999994</v>
      </c>
      <c r="P27" s="35">
        <v>60226.359456556798</v>
      </c>
      <c r="Q27" s="38"/>
      <c r="R27" s="39">
        <f t="shared" si="0"/>
        <v>3</v>
      </c>
      <c r="S27" s="40">
        <f t="shared" si="5"/>
        <v>54179.447128185595</v>
      </c>
      <c r="T27" s="41">
        <f t="shared" si="1"/>
        <v>0.22723171124887781</v>
      </c>
      <c r="U27" s="42"/>
      <c r="V27" s="43">
        <f t="shared" si="2"/>
        <v>54179.447128185595</v>
      </c>
      <c r="W27" s="44">
        <f t="shared" si="3"/>
        <v>0.22723171124887781</v>
      </c>
      <c r="X27" s="45">
        <f t="shared" si="4"/>
        <v>54179.447128185595</v>
      </c>
      <c r="Y27" s="46" t="s">
        <v>4823</v>
      </c>
      <c r="AA27" s="29"/>
    </row>
    <row r="28" spans="1:27" ht="69">
      <c r="A28" s="31">
        <v>5</v>
      </c>
      <c r="B28" s="32" t="s">
        <v>3207</v>
      </c>
      <c r="C28" s="32">
        <v>53103001</v>
      </c>
      <c r="D28" s="32" t="s">
        <v>5899</v>
      </c>
      <c r="E28" s="32" t="s">
        <v>57</v>
      </c>
      <c r="F28" s="33"/>
      <c r="G28" s="3"/>
      <c r="H28" s="3"/>
      <c r="I28" s="3"/>
      <c r="J28" s="34"/>
      <c r="K28" s="35"/>
      <c r="L28" s="35"/>
      <c r="M28" s="36"/>
      <c r="N28" s="37">
        <v>40014</v>
      </c>
      <c r="O28" s="35">
        <v>62297.981927999994</v>
      </c>
      <c r="P28" s="35">
        <v>60226.359456556798</v>
      </c>
      <c r="Q28" s="38"/>
      <c r="R28" s="39">
        <f t="shared" si="0"/>
        <v>3</v>
      </c>
      <c r="S28" s="40">
        <f t="shared" si="5"/>
        <v>54179.447128185595</v>
      </c>
      <c r="T28" s="41">
        <f t="shared" si="1"/>
        <v>0.22723171124887781</v>
      </c>
      <c r="U28" s="42"/>
      <c r="V28" s="43">
        <f t="shared" si="2"/>
        <v>54179.447128185595</v>
      </c>
      <c r="W28" s="44">
        <f t="shared" si="3"/>
        <v>0.22723171124887781</v>
      </c>
      <c r="X28" s="45">
        <f t="shared" si="4"/>
        <v>54179.447128185595</v>
      </c>
      <c r="Y28" s="46" t="s">
        <v>5900</v>
      </c>
      <c r="AA28" s="29"/>
    </row>
    <row r="29" spans="1:27" ht="69">
      <c r="A29" s="31">
        <v>5</v>
      </c>
      <c r="B29" s="32" t="s">
        <v>3207</v>
      </c>
      <c r="C29" s="32">
        <v>53121601</v>
      </c>
      <c r="D29" s="32" t="s">
        <v>3242</v>
      </c>
      <c r="E29" s="32" t="s">
        <v>57</v>
      </c>
      <c r="F29" s="33"/>
      <c r="G29" s="3"/>
      <c r="H29" s="3"/>
      <c r="I29" s="3"/>
      <c r="J29" s="34"/>
      <c r="K29" s="35"/>
      <c r="L29" s="35"/>
      <c r="M29" s="36"/>
      <c r="N29" s="37">
        <v>21060</v>
      </c>
      <c r="O29" s="35">
        <v>47705.512139999999</v>
      </c>
      <c r="P29" s="35">
        <v>55742.460933369592</v>
      </c>
      <c r="Q29" s="38"/>
      <c r="R29" s="39">
        <f t="shared" si="0"/>
        <v>3</v>
      </c>
      <c r="S29" s="40">
        <f t="shared" si="5"/>
        <v>41502.657691123197</v>
      </c>
      <c r="T29" s="41">
        <f t="shared" si="1"/>
        <v>0.43742248929582889</v>
      </c>
      <c r="U29" s="42"/>
      <c r="V29" s="43">
        <f t="shared" si="2"/>
        <v>41502.657691123197</v>
      </c>
      <c r="W29" s="44">
        <f t="shared" si="3"/>
        <v>0.43742248929582889</v>
      </c>
      <c r="X29" s="45">
        <f t="shared" si="4"/>
        <v>41502.657691123197</v>
      </c>
      <c r="Y29" s="46" t="s">
        <v>5901</v>
      </c>
      <c r="AA29" s="29"/>
    </row>
    <row r="30" spans="1:27" ht="27.6">
      <c r="A30" s="31">
        <v>5</v>
      </c>
      <c r="B30" s="32" t="s">
        <v>3207</v>
      </c>
      <c r="C30" s="32">
        <v>49221500</v>
      </c>
      <c r="D30" s="32" t="s">
        <v>3244</v>
      </c>
      <c r="E30" s="32" t="s">
        <v>57</v>
      </c>
      <c r="F30" s="33"/>
      <c r="G30" s="3"/>
      <c r="H30" s="3"/>
      <c r="I30" s="3"/>
      <c r="J30" s="34"/>
      <c r="K30" s="35"/>
      <c r="L30" s="35"/>
      <c r="M30" s="36"/>
      <c r="N30" s="37">
        <v>63179.999999999993</v>
      </c>
      <c r="O30" s="35">
        <v>60317.314200000001</v>
      </c>
      <c r="P30" s="35"/>
      <c r="Q30" s="38"/>
      <c r="R30" s="39">
        <f t="shared" si="0"/>
        <v>2</v>
      </c>
      <c r="S30" s="40">
        <f t="shared" si="5"/>
        <v>61748.657099999997</v>
      </c>
      <c r="T30" s="41">
        <f t="shared" si="1"/>
        <v>3.2781677151427983E-2</v>
      </c>
      <c r="U30" s="42"/>
      <c r="V30" s="43">
        <f t="shared" si="2"/>
        <v>61748.657099999997</v>
      </c>
      <c r="W30" s="44">
        <f t="shared" si="3"/>
        <v>3.2781677151427983E-2</v>
      </c>
      <c r="X30" s="45">
        <f t="shared" si="4"/>
        <v>61748.657099999997</v>
      </c>
      <c r="Y30" s="46" t="s">
        <v>4825</v>
      </c>
      <c r="AA30" s="29"/>
    </row>
    <row r="31" spans="1:27" ht="27.6">
      <c r="A31" s="31">
        <v>5</v>
      </c>
      <c r="B31" s="32" t="s">
        <v>3207</v>
      </c>
      <c r="C31" s="32">
        <v>49221500</v>
      </c>
      <c r="D31" s="32" t="s">
        <v>3246</v>
      </c>
      <c r="E31" s="32" t="s">
        <v>57</v>
      </c>
      <c r="F31" s="33"/>
      <c r="G31" s="3"/>
      <c r="H31" s="3"/>
      <c r="I31" s="3"/>
      <c r="J31" s="34"/>
      <c r="K31" s="35"/>
      <c r="L31" s="35"/>
      <c r="M31" s="36"/>
      <c r="N31" s="37">
        <v>242189.99999999997</v>
      </c>
      <c r="O31" s="35">
        <v>185338.65635999999</v>
      </c>
      <c r="P31" s="35"/>
      <c r="Q31" s="38"/>
      <c r="R31" s="39">
        <f t="shared" si="0"/>
        <v>2</v>
      </c>
      <c r="S31" s="40">
        <f t="shared" si="5"/>
        <v>213764.32817999998</v>
      </c>
      <c r="T31" s="41">
        <f t="shared" si="1"/>
        <v>0.188057431984444</v>
      </c>
      <c r="U31" s="42"/>
      <c r="V31" s="43">
        <f t="shared" si="2"/>
        <v>213764.32817999998</v>
      </c>
      <c r="W31" s="44">
        <f t="shared" si="3"/>
        <v>0.188057431984444</v>
      </c>
      <c r="X31" s="45">
        <f t="shared" si="4"/>
        <v>213764.32817999998</v>
      </c>
      <c r="Y31" s="46" t="s">
        <v>4826</v>
      </c>
      <c r="AA31" s="29"/>
    </row>
    <row r="32" spans="1:27" ht="27.6">
      <c r="A32" s="31">
        <v>5</v>
      </c>
      <c r="B32" s="32" t="s">
        <v>3207</v>
      </c>
      <c r="C32" s="32">
        <v>49221500</v>
      </c>
      <c r="D32" s="32" t="s">
        <v>3248</v>
      </c>
      <c r="E32" s="32" t="s">
        <v>57</v>
      </c>
      <c r="F32" s="33"/>
      <c r="G32" s="3"/>
      <c r="H32" s="3"/>
      <c r="I32" s="3"/>
      <c r="J32" s="34"/>
      <c r="K32" s="35"/>
      <c r="L32" s="35"/>
      <c r="M32" s="36"/>
      <c r="N32" s="37">
        <v>52650</v>
      </c>
      <c r="O32" s="35">
        <v>58353.262811999994</v>
      </c>
      <c r="P32" s="35">
        <v>79556.513781139191</v>
      </c>
      <c r="Q32" s="38"/>
      <c r="R32" s="39">
        <f t="shared" si="0"/>
        <v>3</v>
      </c>
      <c r="S32" s="40">
        <f t="shared" si="5"/>
        <v>63519.9255310464</v>
      </c>
      <c r="T32" s="41">
        <f t="shared" si="1"/>
        <v>0.22320290844631277</v>
      </c>
      <c r="U32" s="42"/>
      <c r="V32" s="43">
        <f t="shared" si="2"/>
        <v>63519.9255310464</v>
      </c>
      <c r="W32" s="44">
        <f t="shared" si="3"/>
        <v>0.22320290844631277</v>
      </c>
      <c r="X32" s="45">
        <f t="shared" si="4"/>
        <v>63519.9255310464</v>
      </c>
      <c r="Y32" s="46" t="s">
        <v>4827</v>
      </c>
      <c r="AA32" s="29"/>
    </row>
    <row r="33" spans="1:27" ht="41.4">
      <c r="A33" s="31">
        <v>5</v>
      </c>
      <c r="B33" s="32" t="s">
        <v>3207</v>
      </c>
      <c r="C33" s="32">
        <v>49221500</v>
      </c>
      <c r="D33" s="32" t="s">
        <v>3250</v>
      </c>
      <c r="E33" s="32" t="s">
        <v>57</v>
      </c>
      <c r="F33" s="33"/>
      <c r="G33" s="3"/>
      <c r="H33" s="3"/>
      <c r="I33" s="3"/>
      <c r="J33" s="34"/>
      <c r="K33" s="35"/>
      <c r="L33" s="35"/>
      <c r="M33" s="36"/>
      <c r="N33" s="37">
        <v>63179.999999999993</v>
      </c>
      <c r="O33" s="35">
        <v>62666.864676000005</v>
      </c>
      <c r="P33" s="35">
        <v>80159.370548025603</v>
      </c>
      <c r="Q33" s="38"/>
      <c r="R33" s="39">
        <f t="shared" si="0"/>
        <v>3</v>
      </c>
      <c r="S33" s="40">
        <f t="shared" si="5"/>
        <v>68668.7450746752</v>
      </c>
      <c r="T33" s="41">
        <f t="shared" si="1"/>
        <v>0.1449637750417794</v>
      </c>
      <c r="U33" s="42"/>
      <c r="V33" s="43">
        <f t="shared" si="2"/>
        <v>68668.7450746752</v>
      </c>
      <c r="W33" s="44">
        <f t="shared" si="3"/>
        <v>0.1449637750417794</v>
      </c>
      <c r="X33" s="45">
        <f t="shared" si="4"/>
        <v>68668.7450746752</v>
      </c>
      <c r="Y33" s="46" t="s">
        <v>4828</v>
      </c>
      <c r="AA33" s="29"/>
    </row>
    <row r="34" spans="1:27" ht="27.6">
      <c r="A34" s="31">
        <v>5</v>
      </c>
      <c r="B34" s="32" t="s">
        <v>3207</v>
      </c>
      <c r="C34" s="32">
        <v>49221500</v>
      </c>
      <c r="D34" s="32" t="s">
        <v>3252</v>
      </c>
      <c r="E34" s="32" t="s">
        <v>57</v>
      </c>
      <c r="F34" s="33"/>
      <c r="G34" s="3"/>
      <c r="H34" s="3"/>
      <c r="I34" s="3"/>
      <c r="J34" s="34"/>
      <c r="K34" s="35"/>
      <c r="L34" s="35"/>
      <c r="M34" s="36"/>
      <c r="N34" s="37">
        <v>6318</v>
      </c>
      <c r="O34" s="35">
        <v>11697.903359999998</v>
      </c>
      <c r="P34" s="35">
        <v>8812.8459095039998</v>
      </c>
      <c r="Q34" s="38"/>
      <c r="R34" s="39">
        <f t="shared" si="0"/>
        <v>3</v>
      </c>
      <c r="S34" s="40">
        <f t="shared" si="5"/>
        <v>8942.9164231679988</v>
      </c>
      <c r="T34" s="41">
        <f t="shared" si="1"/>
        <v>0.30105494296608148</v>
      </c>
      <c r="U34" s="42"/>
      <c r="V34" s="43">
        <f t="shared" si="2"/>
        <v>8942.9164231679988</v>
      </c>
      <c r="W34" s="44">
        <f t="shared" si="3"/>
        <v>0.30105494296608148</v>
      </c>
      <c r="X34" s="45">
        <f t="shared" si="4"/>
        <v>8942.9164231679988</v>
      </c>
      <c r="Y34" s="46" t="s">
        <v>3253</v>
      </c>
      <c r="AA34" s="29"/>
    </row>
    <row r="35" spans="1:27" ht="27.6">
      <c r="A35" s="31">
        <v>5</v>
      </c>
      <c r="B35" s="32" t="s">
        <v>3207</v>
      </c>
      <c r="C35" s="32">
        <v>49221500</v>
      </c>
      <c r="D35" s="32" t="s">
        <v>3254</v>
      </c>
      <c r="E35" s="32" t="s">
        <v>57</v>
      </c>
      <c r="F35" s="33"/>
      <c r="G35" s="3"/>
      <c r="H35" s="3"/>
      <c r="I35" s="3"/>
      <c r="J35" s="34"/>
      <c r="K35" s="35"/>
      <c r="L35" s="35"/>
      <c r="M35" s="36"/>
      <c r="N35" s="37">
        <v>7371</v>
      </c>
      <c r="O35" s="35">
        <v>14439.599459999999</v>
      </c>
      <c r="P35" s="35">
        <v>10609.310652595201</v>
      </c>
      <c r="Q35" s="38"/>
      <c r="R35" s="39">
        <f t="shared" si="0"/>
        <v>3</v>
      </c>
      <c r="S35" s="40">
        <f t="shared" si="5"/>
        <v>10806.636704198399</v>
      </c>
      <c r="T35" s="41">
        <f t="shared" si="1"/>
        <v>0.32743107871621302</v>
      </c>
      <c r="U35" s="42"/>
      <c r="V35" s="43">
        <f t="shared" si="2"/>
        <v>10806.636704198399</v>
      </c>
      <c r="W35" s="44">
        <f t="shared" si="3"/>
        <v>0.32743107871621302</v>
      </c>
      <c r="X35" s="45">
        <f t="shared" si="4"/>
        <v>10806.636704198399</v>
      </c>
      <c r="Y35" s="46" t="s">
        <v>3255</v>
      </c>
      <c r="AA35" s="29"/>
    </row>
    <row r="36" spans="1:27" ht="27.6">
      <c r="A36" s="31">
        <v>5</v>
      </c>
      <c r="B36" s="32" t="s">
        <v>3207</v>
      </c>
      <c r="C36" s="32">
        <v>49221500</v>
      </c>
      <c r="D36" s="32" t="s">
        <v>3254</v>
      </c>
      <c r="E36" s="32" t="s">
        <v>57</v>
      </c>
      <c r="F36" s="33"/>
      <c r="G36" s="3"/>
      <c r="H36" s="3"/>
      <c r="I36" s="3"/>
      <c r="J36" s="34"/>
      <c r="K36" s="35"/>
      <c r="L36" s="35"/>
      <c r="M36" s="36"/>
      <c r="N36" s="37">
        <v>8424</v>
      </c>
      <c r="O36" s="35">
        <v>11187.227843999999</v>
      </c>
      <c r="P36" s="35">
        <v>31116.125172787197</v>
      </c>
      <c r="Q36" s="38"/>
      <c r="R36" s="39">
        <f t="shared" si="0"/>
        <v>3</v>
      </c>
      <c r="S36" s="40">
        <f t="shared" si="5"/>
        <v>16909.117672262397</v>
      </c>
      <c r="T36" s="41">
        <f t="shared" si="1"/>
        <v>0.73220611254736367</v>
      </c>
      <c r="U36" s="42"/>
      <c r="V36" s="43">
        <f t="shared" si="2"/>
        <v>16909.117672262397</v>
      </c>
      <c r="W36" s="44">
        <f t="shared" si="3"/>
        <v>0.73220611254736367</v>
      </c>
      <c r="X36" s="45">
        <f t="shared" si="4"/>
        <v>16909.117672262397</v>
      </c>
      <c r="Y36" s="46" t="s">
        <v>3256</v>
      </c>
      <c r="AA36" s="29"/>
    </row>
    <row r="37" spans="1:27" ht="27.6">
      <c r="A37" s="31">
        <v>5</v>
      </c>
      <c r="B37" s="32" t="s">
        <v>3207</v>
      </c>
      <c r="C37" s="32">
        <v>49221500</v>
      </c>
      <c r="D37" s="32" t="s">
        <v>3254</v>
      </c>
      <c r="E37" s="32" t="s">
        <v>57</v>
      </c>
      <c r="F37" s="33"/>
      <c r="G37" s="3"/>
      <c r="H37" s="3"/>
      <c r="I37" s="3"/>
      <c r="J37" s="34"/>
      <c r="K37" s="35"/>
      <c r="L37" s="35"/>
      <c r="M37" s="36"/>
      <c r="N37" s="37">
        <v>12636</v>
      </c>
      <c r="O37" s="35">
        <v>53737.243560000003</v>
      </c>
      <c r="P37" s="35">
        <v>40111.765001567997</v>
      </c>
      <c r="Q37" s="38"/>
      <c r="R37" s="39">
        <f t="shared" si="0"/>
        <v>3</v>
      </c>
      <c r="S37" s="40">
        <f t="shared" si="5"/>
        <v>35495.002853856</v>
      </c>
      <c r="T37" s="41">
        <f t="shared" si="1"/>
        <v>0.58982804536792888</v>
      </c>
      <c r="U37" s="42"/>
      <c r="V37" s="43">
        <f t="shared" si="2"/>
        <v>35495.002853856</v>
      </c>
      <c r="W37" s="44">
        <f t="shared" si="3"/>
        <v>0.58982804536792888</v>
      </c>
      <c r="X37" s="45">
        <f t="shared" si="4"/>
        <v>35495.002853856</v>
      </c>
      <c r="Y37" s="46" t="s">
        <v>4829</v>
      </c>
      <c r="AA37" s="29"/>
    </row>
    <row r="38" spans="1:27" ht="27.6">
      <c r="A38" s="31">
        <v>5</v>
      </c>
      <c r="B38" s="32" t="s">
        <v>3207</v>
      </c>
      <c r="C38" s="32">
        <v>31151512</v>
      </c>
      <c r="D38" s="32" t="s">
        <v>3258</v>
      </c>
      <c r="E38" s="32" t="s">
        <v>57</v>
      </c>
      <c r="F38" s="33"/>
      <c r="G38" s="3"/>
      <c r="H38" s="3"/>
      <c r="I38" s="3"/>
      <c r="J38" s="34"/>
      <c r="K38" s="35"/>
      <c r="L38" s="35"/>
      <c r="M38" s="36"/>
      <c r="N38" s="37">
        <v>42120</v>
      </c>
      <c r="O38" s="35">
        <v>81154.204559999998</v>
      </c>
      <c r="P38" s="35">
        <v>33406.496664652797</v>
      </c>
      <c r="Q38" s="38"/>
      <c r="R38" s="39">
        <f t="shared" si="0"/>
        <v>3</v>
      </c>
      <c r="S38" s="40">
        <f t="shared" si="5"/>
        <v>52226.900408217596</v>
      </c>
      <c r="T38" s="41">
        <f t="shared" si="1"/>
        <v>0.48687169140782605</v>
      </c>
      <c r="U38" s="42"/>
      <c r="V38" s="43">
        <f t="shared" si="2"/>
        <v>52226.900408217596</v>
      </c>
      <c r="W38" s="44">
        <f t="shared" si="3"/>
        <v>0.48687169140782605</v>
      </c>
      <c r="X38" s="45">
        <f t="shared" si="4"/>
        <v>52226.900408217596</v>
      </c>
      <c r="Y38" s="46" t="s">
        <v>4830</v>
      </c>
      <c r="AA38" s="29"/>
    </row>
    <row r="39" spans="1:27" ht="13.8">
      <c r="A39" s="31">
        <v>5</v>
      </c>
      <c r="B39" s="32" t="s">
        <v>3207</v>
      </c>
      <c r="C39" s="32">
        <v>49221500</v>
      </c>
      <c r="D39" s="32" t="s">
        <v>3260</v>
      </c>
      <c r="E39" s="32" t="s">
        <v>57</v>
      </c>
      <c r="F39" s="33"/>
      <c r="G39" s="3"/>
      <c r="H39" s="3"/>
      <c r="I39" s="3"/>
      <c r="J39" s="34"/>
      <c r="K39" s="35"/>
      <c r="L39" s="35"/>
      <c r="M39" s="36"/>
      <c r="N39" s="37">
        <v>5265</v>
      </c>
      <c r="O39" s="35">
        <v>30158.6571</v>
      </c>
      <c r="P39" s="35">
        <v>24816.393014400001</v>
      </c>
      <c r="Q39" s="38"/>
      <c r="R39" s="39">
        <f t="shared" si="0"/>
        <v>3</v>
      </c>
      <c r="S39" s="40">
        <f t="shared" si="5"/>
        <v>20080.0167048</v>
      </c>
      <c r="T39" s="41">
        <f t="shared" si="1"/>
        <v>0.65265307622758184</v>
      </c>
      <c r="U39" s="42"/>
      <c r="V39" s="43">
        <f t="shared" si="2"/>
        <v>20080.0167048</v>
      </c>
      <c r="W39" s="44">
        <f t="shared" si="3"/>
        <v>0.65265307622758184</v>
      </c>
      <c r="X39" s="45">
        <f t="shared" si="4"/>
        <v>20080.0167048</v>
      </c>
      <c r="Y39" s="46" t="s">
        <v>4831</v>
      </c>
      <c r="AA39" s="29"/>
    </row>
    <row r="40" spans="1:27" ht="13.8">
      <c r="A40" s="31">
        <v>5</v>
      </c>
      <c r="B40" s="32" t="s">
        <v>3207</v>
      </c>
      <c r="C40" s="32">
        <v>49221500</v>
      </c>
      <c r="D40" s="32" t="s">
        <v>4832</v>
      </c>
      <c r="E40" s="32" t="s">
        <v>57</v>
      </c>
      <c r="F40" s="33"/>
      <c r="G40" s="3"/>
      <c r="H40" s="3"/>
      <c r="I40" s="3"/>
      <c r="J40" s="34"/>
      <c r="K40" s="35"/>
      <c r="L40" s="35"/>
      <c r="M40" s="36"/>
      <c r="N40" s="37">
        <v>40014</v>
      </c>
      <c r="O40" s="35">
        <v>36861.688655999998</v>
      </c>
      <c r="P40" s="35">
        <v>53521.091119641598</v>
      </c>
      <c r="Q40" s="38"/>
      <c r="R40" s="39">
        <f t="shared" si="0"/>
        <v>3</v>
      </c>
      <c r="S40" s="40">
        <f t="shared" si="5"/>
        <v>43465.593258547196</v>
      </c>
      <c r="T40" s="41">
        <f t="shared" si="1"/>
        <v>0.20360483121584158</v>
      </c>
      <c r="U40" s="42"/>
      <c r="V40" s="43">
        <f t="shared" si="2"/>
        <v>43465.593258547196</v>
      </c>
      <c r="W40" s="44">
        <f t="shared" si="3"/>
        <v>0.20360483121584158</v>
      </c>
      <c r="X40" s="45">
        <f t="shared" si="4"/>
        <v>43465.593258547196</v>
      </c>
      <c r="Y40" s="46" t="s">
        <v>4833</v>
      </c>
      <c r="AA40" s="29"/>
    </row>
    <row r="41" spans="1:27" ht="27.6">
      <c r="A41" s="31">
        <v>5</v>
      </c>
      <c r="B41" s="32" t="s">
        <v>3207</v>
      </c>
      <c r="C41" s="32">
        <v>49221500</v>
      </c>
      <c r="D41" s="32" t="s">
        <v>3264</v>
      </c>
      <c r="E41" s="32" t="s">
        <v>57</v>
      </c>
      <c r="F41" s="33"/>
      <c r="G41" s="3"/>
      <c r="H41" s="3"/>
      <c r="I41" s="3"/>
      <c r="J41" s="34"/>
      <c r="K41" s="35"/>
      <c r="L41" s="35"/>
      <c r="M41" s="36"/>
      <c r="N41" s="37">
        <v>26325</v>
      </c>
      <c r="O41" s="35">
        <v>17329.734863999998</v>
      </c>
      <c r="P41" s="35">
        <v>27053.500052966403</v>
      </c>
      <c r="Q41" s="38"/>
      <c r="R41" s="39">
        <f t="shared" si="0"/>
        <v>3</v>
      </c>
      <c r="S41" s="40">
        <f t="shared" si="5"/>
        <v>23569.411638988804</v>
      </c>
      <c r="T41" s="41">
        <f t="shared" si="1"/>
        <v>0.22978856329956771</v>
      </c>
      <c r="U41" s="42"/>
      <c r="V41" s="43">
        <f t="shared" si="2"/>
        <v>23569.411638988804</v>
      </c>
      <c r="W41" s="44">
        <f t="shared" si="3"/>
        <v>0.22978856329956771</v>
      </c>
      <c r="X41" s="45">
        <f t="shared" si="4"/>
        <v>23569.411638988804</v>
      </c>
      <c r="Y41" s="46" t="s">
        <v>4834</v>
      </c>
      <c r="AA41" s="29"/>
    </row>
    <row r="42" spans="1:27" ht="27.6">
      <c r="A42" s="31">
        <v>5</v>
      </c>
      <c r="B42" s="32" t="s">
        <v>3207</v>
      </c>
      <c r="C42" s="32">
        <v>49221500</v>
      </c>
      <c r="D42" s="32" t="s">
        <v>4835</v>
      </c>
      <c r="E42" s="32" t="s">
        <v>57</v>
      </c>
      <c r="F42" s="33"/>
      <c r="G42" s="3"/>
      <c r="H42" s="3"/>
      <c r="I42" s="3"/>
      <c r="J42" s="34"/>
      <c r="K42" s="35"/>
      <c r="L42" s="35"/>
      <c r="M42" s="36"/>
      <c r="N42" s="37">
        <v>63179.999999999993</v>
      </c>
      <c r="O42" s="35">
        <v>50685.375780000002</v>
      </c>
      <c r="P42" s="35">
        <v>66931.627793471998</v>
      </c>
      <c r="Q42" s="38"/>
      <c r="R42" s="39">
        <f t="shared" si="0"/>
        <v>3</v>
      </c>
      <c r="S42" s="40">
        <f t="shared" si="5"/>
        <v>60265.667857824003</v>
      </c>
      <c r="T42" s="41">
        <f t="shared" si="1"/>
        <v>0.14114478138250977</v>
      </c>
      <c r="U42" s="42"/>
      <c r="V42" s="43">
        <f t="shared" si="2"/>
        <v>60265.667857824003</v>
      </c>
      <c r="W42" s="44">
        <f t="shared" si="3"/>
        <v>0.14114478138250977</v>
      </c>
      <c r="X42" s="45">
        <f t="shared" si="4"/>
        <v>60265.667857824003</v>
      </c>
      <c r="Y42" s="46" t="s">
        <v>4836</v>
      </c>
      <c r="AA42" s="29"/>
    </row>
    <row r="43" spans="1:27" ht="13.8">
      <c r="A43" s="31">
        <v>5</v>
      </c>
      <c r="B43" s="32" t="s">
        <v>3207</v>
      </c>
      <c r="C43" s="32">
        <v>49161609</v>
      </c>
      <c r="D43" s="32" t="s">
        <v>3268</v>
      </c>
      <c r="E43" s="32" t="s">
        <v>57</v>
      </c>
      <c r="F43" s="33"/>
      <c r="G43" s="3"/>
      <c r="H43" s="3"/>
      <c r="I43" s="3"/>
      <c r="J43" s="34"/>
      <c r="K43" s="35"/>
      <c r="L43" s="35"/>
      <c r="M43" s="36"/>
      <c r="N43" s="37">
        <v>4212</v>
      </c>
      <c r="O43" s="35">
        <v>5528.8101959999995</v>
      </c>
      <c r="P43" s="35">
        <v>5245.3380942143995</v>
      </c>
      <c r="Q43" s="38"/>
      <c r="R43" s="39">
        <f t="shared" si="0"/>
        <v>3</v>
      </c>
      <c r="S43" s="40">
        <f t="shared" si="5"/>
        <v>4995.3827634047993</v>
      </c>
      <c r="T43" s="41">
        <f t="shared" si="1"/>
        <v>0.13874349282830106</v>
      </c>
      <c r="U43" s="42"/>
      <c r="V43" s="43">
        <f t="shared" si="2"/>
        <v>4995.3827634047993</v>
      </c>
      <c r="W43" s="44">
        <f t="shared" si="3"/>
        <v>0.13874349282830106</v>
      </c>
      <c r="X43" s="45">
        <f t="shared" si="4"/>
        <v>4995.3827634047993</v>
      </c>
      <c r="Y43" s="46" t="s">
        <v>4837</v>
      </c>
      <c r="AA43" s="29"/>
    </row>
    <row r="44" spans="1:27" ht="27.6">
      <c r="A44" s="31">
        <v>5</v>
      </c>
      <c r="B44" s="32" t="s">
        <v>3207</v>
      </c>
      <c r="C44" s="32">
        <v>49221500</v>
      </c>
      <c r="D44" s="32" t="s">
        <v>4838</v>
      </c>
      <c r="E44" s="32" t="s">
        <v>57</v>
      </c>
      <c r="F44" s="33"/>
      <c r="G44" s="3"/>
      <c r="H44" s="3"/>
      <c r="I44" s="3"/>
      <c r="J44" s="34"/>
      <c r="K44" s="35"/>
      <c r="L44" s="35"/>
      <c r="M44" s="36"/>
      <c r="N44" s="37">
        <v>6318</v>
      </c>
      <c r="O44" s="35">
        <v>21181.402476000003</v>
      </c>
      <c r="P44" s="35">
        <v>22438.861508044803</v>
      </c>
      <c r="Q44" s="38"/>
      <c r="R44" s="39">
        <f t="shared" si="0"/>
        <v>3</v>
      </c>
      <c r="S44" s="40">
        <f t="shared" si="5"/>
        <v>16646.087994681602</v>
      </c>
      <c r="T44" s="41">
        <f t="shared" si="1"/>
        <v>0.53865250817750343</v>
      </c>
      <c r="U44" s="42"/>
      <c r="V44" s="43">
        <f t="shared" si="2"/>
        <v>16646.087994681602</v>
      </c>
      <c r="W44" s="44">
        <f t="shared" si="3"/>
        <v>0.53865250817750343</v>
      </c>
      <c r="X44" s="45">
        <f t="shared" si="4"/>
        <v>16646.087994681602</v>
      </c>
      <c r="Y44" s="46" t="s">
        <v>4839</v>
      </c>
      <c r="AA44" s="29"/>
    </row>
    <row r="45" spans="1:27" ht="27.6">
      <c r="A45" s="31">
        <v>5</v>
      </c>
      <c r="B45" s="32" t="s">
        <v>3207</v>
      </c>
      <c r="C45" s="32">
        <v>42212104</v>
      </c>
      <c r="D45" s="32" t="s">
        <v>5902</v>
      </c>
      <c r="E45" s="32" t="s">
        <v>57</v>
      </c>
      <c r="F45" s="33"/>
      <c r="G45" s="3"/>
      <c r="H45" s="3"/>
      <c r="I45" s="3"/>
      <c r="J45" s="34"/>
      <c r="K45" s="35"/>
      <c r="L45" s="35"/>
      <c r="M45" s="36"/>
      <c r="N45" s="37">
        <v>252719.99999999997</v>
      </c>
      <c r="O45" s="35"/>
      <c r="P45" s="35"/>
      <c r="Q45" s="38"/>
      <c r="R45" s="39">
        <f t="shared" si="0"/>
        <v>1</v>
      </c>
      <c r="S45" s="40">
        <f t="shared" si="5"/>
        <v>252719.99999999997</v>
      </c>
      <c r="T45" s="41" t="str">
        <f t="shared" si="1"/>
        <v/>
      </c>
      <c r="U45" s="42"/>
      <c r="V45" s="43">
        <f t="shared" si="2"/>
        <v>252719.99999999997</v>
      </c>
      <c r="W45" s="44" t="str">
        <f t="shared" si="3"/>
        <v/>
      </c>
      <c r="X45" s="45">
        <f t="shared" si="4"/>
        <v>252719.99999999997</v>
      </c>
      <c r="Y45" s="46" t="s">
        <v>5903</v>
      </c>
      <c r="AA45" s="29"/>
    </row>
    <row r="46" spans="1:27" ht="13.8">
      <c r="A46" s="31">
        <v>5</v>
      </c>
      <c r="B46" s="32" t="s">
        <v>3207</v>
      </c>
      <c r="C46" s="32">
        <v>42212102</v>
      </c>
      <c r="D46" s="32" t="s">
        <v>5904</v>
      </c>
      <c r="E46" s="32" t="s">
        <v>57</v>
      </c>
      <c r="F46" s="33"/>
      <c r="G46" s="3"/>
      <c r="H46" s="3"/>
      <c r="I46" s="3"/>
      <c r="J46" s="34"/>
      <c r="K46" s="35"/>
      <c r="L46" s="35"/>
      <c r="M46" s="36"/>
      <c r="N46" s="37">
        <v>84240</v>
      </c>
      <c r="O46" s="35"/>
      <c r="P46" s="35"/>
      <c r="Q46" s="38"/>
      <c r="R46" s="39">
        <f t="shared" si="0"/>
        <v>1</v>
      </c>
      <c r="S46" s="40">
        <f t="shared" si="5"/>
        <v>84240</v>
      </c>
      <c r="T46" s="41" t="str">
        <f t="shared" si="1"/>
        <v/>
      </c>
      <c r="U46" s="42"/>
      <c r="V46" s="43">
        <f t="shared" si="2"/>
        <v>84240</v>
      </c>
      <c r="W46" s="44" t="str">
        <f t="shared" si="3"/>
        <v/>
      </c>
      <c r="X46" s="45">
        <f t="shared" si="4"/>
        <v>84240</v>
      </c>
      <c r="Y46" s="46" t="s">
        <v>5905</v>
      </c>
      <c r="AA46" s="29"/>
    </row>
    <row r="47" spans="1:27" ht="13.8">
      <c r="A47" s="31">
        <v>5</v>
      </c>
      <c r="B47" s="32" t="s">
        <v>3207</v>
      </c>
      <c r="C47" s="32">
        <v>42212102</v>
      </c>
      <c r="D47" s="32" t="s">
        <v>5906</v>
      </c>
      <c r="E47" s="32" t="s">
        <v>57</v>
      </c>
      <c r="F47" s="33"/>
      <c r="G47" s="3"/>
      <c r="H47" s="3"/>
      <c r="I47" s="3"/>
      <c r="J47" s="34"/>
      <c r="K47" s="35"/>
      <c r="L47" s="35"/>
      <c r="M47" s="36"/>
      <c r="N47" s="37">
        <v>1474200</v>
      </c>
      <c r="O47" s="35"/>
      <c r="P47" s="35"/>
      <c r="Q47" s="38"/>
      <c r="R47" s="39">
        <f t="shared" si="0"/>
        <v>1</v>
      </c>
      <c r="S47" s="40">
        <f t="shared" si="5"/>
        <v>1474200</v>
      </c>
      <c r="T47" s="41" t="str">
        <f t="shared" si="1"/>
        <v/>
      </c>
      <c r="U47" s="42"/>
      <c r="V47" s="43">
        <f t="shared" si="2"/>
        <v>1474200</v>
      </c>
      <c r="W47" s="44" t="str">
        <f t="shared" si="3"/>
        <v/>
      </c>
      <c r="X47" s="45">
        <f t="shared" si="4"/>
        <v>1474200</v>
      </c>
      <c r="Y47" s="46" t="s">
        <v>5907</v>
      </c>
      <c r="AA47" s="29"/>
    </row>
    <row r="48" spans="1:27" ht="13.8">
      <c r="A48" s="31">
        <v>5</v>
      </c>
      <c r="B48" s="32" t="s">
        <v>3207</v>
      </c>
      <c r="C48" s="32">
        <v>42212102</v>
      </c>
      <c r="D48" s="32" t="s">
        <v>5908</v>
      </c>
      <c r="E48" s="32" t="s">
        <v>57</v>
      </c>
      <c r="F48" s="33"/>
      <c r="G48" s="3"/>
      <c r="H48" s="3"/>
      <c r="I48" s="3"/>
      <c r="J48" s="34"/>
      <c r="K48" s="35"/>
      <c r="L48" s="35"/>
      <c r="M48" s="36"/>
      <c r="N48" s="37">
        <v>157950</v>
      </c>
      <c r="O48" s="35"/>
      <c r="P48" s="35"/>
      <c r="Q48" s="38"/>
      <c r="R48" s="39">
        <f t="shared" si="0"/>
        <v>1</v>
      </c>
      <c r="S48" s="40">
        <f t="shared" si="5"/>
        <v>157950</v>
      </c>
      <c r="T48" s="41" t="str">
        <f t="shared" si="1"/>
        <v/>
      </c>
      <c r="U48" s="42"/>
      <c r="V48" s="43">
        <f t="shared" si="2"/>
        <v>157950</v>
      </c>
      <c r="W48" s="44" t="str">
        <f t="shared" si="3"/>
        <v/>
      </c>
      <c r="X48" s="45">
        <f t="shared" si="4"/>
        <v>157950</v>
      </c>
      <c r="Y48" s="46" t="s">
        <v>5909</v>
      </c>
      <c r="AA48" s="29"/>
    </row>
    <row r="49" spans="1:27" ht="27.6">
      <c r="A49" s="31">
        <v>5</v>
      </c>
      <c r="B49" s="32" t="s">
        <v>3207</v>
      </c>
      <c r="C49" s="32">
        <v>60141101</v>
      </c>
      <c r="D49" s="32" t="s">
        <v>3284</v>
      </c>
      <c r="E49" s="32" t="s">
        <v>57</v>
      </c>
      <c r="F49" s="33"/>
      <c r="G49" s="3"/>
      <c r="H49" s="3"/>
      <c r="I49" s="3"/>
      <c r="J49" s="34"/>
      <c r="K49" s="35"/>
      <c r="L49" s="35"/>
      <c r="M49" s="36"/>
      <c r="N49" s="37">
        <v>252719.99999999997</v>
      </c>
      <c r="O49" s="35">
        <v>142568.19720000002</v>
      </c>
      <c r="P49" s="35">
        <v>241258.92010721282</v>
      </c>
      <c r="Q49" s="38"/>
      <c r="R49" s="39">
        <f t="shared" si="0"/>
        <v>3</v>
      </c>
      <c r="S49" s="40">
        <f t="shared" si="5"/>
        <v>212182.3724357376</v>
      </c>
      <c r="T49" s="41">
        <f t="shared" si="1"/>
        <v>0.2854119523922144</v>
      </c>
      <c r="U49" s="42"/>
      <c r="V49" s="43">
        <f t="shared" si="2"/>
        <v>212182.3724357376</v>
      </c>
      <c r="W49" s="44">
        <f t="shared" si="3"/>
        <v>0.2854119523922144</v>
      </c>
      <c r="X49" s="45">
        <f t="shared" si="4"/>
        <v>212182.3724357376</v>
      </c>
      <c r="Y49" s="46" t="s">
        <v>5910</v>
      </c>
      <c r="AA49" s="29"/>
    </row>
    <row r="50" spans="1:27" ht="41.4">
      <c r="A50" s="31">
        <v>5</v>
      </c>
      <c r="B50" s="32" t="s">
        <v>3207</v>
      </c>
      <c r="C50" s="32">
        <v>42251610</v>
      </c>
      <c r="D50" s="32" t="s">
        <v>5911</v>
      </c>
      <c r="E50" s="32" t="s">
        <v>57</v>
      </c>
      <c r="F50" s="33"/>
      <c r="G50" s="3"/>
      <c r="H50" s="3"/>
      <c r="I50" s="3"/>
      <c r="J50" s="34"/>
      <c r="K50" s="35"/>
      <c r="L50" s="35"/>
      <c r="M50" s="36"/>
      <c r="N50" s="37">
        <v>421200</v>
      </c>
      <c r="O50" s="35"/>
      <c r="P50" s="35"/>
      <c r="Q50" s="38"/>
      <c r="R50" s="39">
        <f t="shared" si="0"/>
        <v>1</v>
      </c>
      <c r="S50" s="40">
        <f t="shared" si="5"/>
        <v>421200</v>
      </c>
      <c r="T50" s="41" t="str">
        <f t="shared" si="1"/>
        <v/>
      </c>
      <c r="U50" s="42"/>
      <c r="V50" s="43">
        <f t="shared" si="2"/>
        <v>421200</v>
      </c>
      <c r="W50" s="44" t="str">
        <f t="shared" si="3"/>
        <v/>
      </c>
      <c r="X50" s="45">
        <f t="shared" si="4"/>
        <v>421200</v>
      </c>
      <c r="Y50" s="46" t="s">
        <v>5912</v>
      </c>
      <c r="AA50" s="29"/>
    </row>
    <row r="51" spans="1:27" ht="27.6">
      <c r="A51" s="31">
        <v>5</v>
      </c>
      <c r="B51" s="32" t="s">
        <v>3207</v>
      </c>
      <c r="C51" s="32">
        <v>49221505</v>
      </c>
      <c r="D51" s="32" t="s">
        <v>4841</v>
      </c>
      <c r="E51" s="32" t="s">
        <v>937</v>
      </c>
      <c r="F51" s="33"/>
      <c r="G51" s="3"/>
      <c r="H51" s="3"/>
      <c r="I51" s="3"/>
      <c r="J51" s="34"/>
      <c r="K51" s="35"/>
      <c r="L51" s="35"/>
      <c r="M51" s="36"/>
      <c r="N51" s="37">
        <v>179010</v>
      </c>
      <c r="O51" s="35">
        <v>193493.95603199999</v>
      </c>
      <c r="P51" s="35">
        <v>144623.8857091392</v>
      </c>
      <c r="Q51" s="38"/>
      <c r="R51" s="39">
        <f t="shared" si="0"/>
        <v>3</v>
      </c>
      <c r="S51" s="40">
        <f t="shared" si="5"/>
        <v>172375.9472470464</v>
      </c>
      <c r="T51" s="41">
        <f t="shared" si="1"/>
        <v>0.14561992886021893</v>
      </c>
      <c r="U51" s="42"/>
      <c r="V51" s="43">
        <f t="shared" si="2"/>
        <v>172375.9472470464</v>
      </c>
      <c r="W51" s="44">
        <f t="shared" si="3"/>
        <v>0.14561992886021893</v>
      </c>
      <c r="X51" s="45">
        <f t="shared" si="4"/>
        <v>172375.9472470464</v>
      </c>
      <c r="Y51" s="46" t="s">
        <v>4842</v>
      </c>
      <c r="AA51" s="29"/>
    </row>
    <row r="52" spans="1:27" ht="13.8">
      <c r="A52" s="31">
        <v>5</v>
      </c>
      <c r="B52" s="32" t="s">
        <v>3207</v>
      </c>
      <c r="C52" s="32">
        <v>49201612</v>
      </c>
      <c r="D52" s="32" t="s">
        <v>3300</v>
      </c>
      <c r="E52" s="32" t="s">
        <v>937</v>
      </c>
      <c r="F52" s="33"/>
      <c r="G52" s="3"/>
      <c r="H52" s="3"/>
      <c r="I52" s="3"/>
      <c r="J52" s="34"/>
      <c r="K52" s="35"/>
      <c r="L52" s="35"/>
      <c r="M52" s="36"/>
      <c r="N52" s="37">
        <v>157950</v>
      </c>
      <c r="O52" s="35">
        <v>138235.763484</v>
      </c>
      <c r="P52" s="35">
        <v>252084.92024027518</v>
      </c>
      <c r="Q52" s="38"/>
      <c r="R52" s="39">
        <f t="shared" si="0"/>
        <v>3</v>
      </c>
      <c r="S52" s="40">
        <f t="shared" si="5"/>
        <v>182756.89457475839</v>
      </c>
      <c r="T52" s="41">
        <f t="shared" si="1"/>
        <v>0.33292097710752094</v>
      </c>
      <c r="U52" s="42"/>
      <c r="V52" s="43">
        <f t="shared" si="2"/>
        <v>182756.89457475839</v>
      </c>
      <c r="W52" s="44">
        <f t="shared" si="3"/>
        <v>0.33292097710752094</v>
      </c>
      <c r="X52" s="45">
        <f t="shared" si="4"/>
        <v>182756.89457475839</v>
      </c>
      <c r="Y52" s="46" t="s">
        <v>4844</v>
      </c>
      <c r="AA52" s="29"/>
    </row>
    <row r="53" spans="1:27" ht="13.8">
      <c r="A53" s="31">
        <v>5</v>
      </c>
      <c r="B53" s="32" t="s">
        <v>3207</v>
      </c>
      <c r="C53" s="32">
        <v>49201612</v>
      </c>
      <c r="D53" s="32" t="s">
        <v>3302</v>
      </c>
      <c r="E53" s="32" t="s">
        <v>937</v>
      </c>
      <c r="F53" s="33"/>
      <c r="G53" s="3"/>
      <c r="H53" s="3"/>
      <c r="I53" s="3"/>
      <c r="J53" s="34"/>
      <c r="K53" s="35"/>
      <c r="L53" s="35"/>
      <c r="M53" s="36"/>
      <c r="N53" s="37">
        <v>89505</v>
      </c>
      <c r="O53" s="35">
        <v>78332.750027999995</v>
      </c>
      <c r="P53" s="35">
        <v>189758.24654567041</v>
      </c>
      <c r="Q53" s="38"/>
      <c r="R53" s="39">
        <f t="shared" si="0"/>
        <v>3</v>
      </c>
      <c r="S53" s="40">
        <f t="shared" si="5"/>
        <v>119198.66552455681</v>
      </c>
      <c r="T53" s="41">
        <f t="shared" si="1"/>
        <v>0.51478084765279464</v>
      </c>
      <c r="U53" s="42"/>
      <c r="V53" s="43">
        <f t="shared" si="2"/>
        <v>119198.66552455681</v>
      </c>
      <c r="W53" s="44">
        <f t="shared" si="3"/>
        <v>0.51478084765279464</v>
      </c>
      <c r="X53" s="45">
        <f t="shared" si="4"/>
        <v>119198.66552455681</v>
      </c>
      <c r="Y53" s="46" t="s">
        <v>4845</v>
      </c>
      <c r="AA53" s="29"/>
    </row>
    <row r="54" spans="1:27" ht="41.4">
      <c r="A54" s="31">
        <v>5</v>
      </c>
      <c r="B54" s="32" t="s">
        <v>3207</v>
      </c>
      <c r="C54" s="32">
        <v>49221500</v>
      </c>
      <c r="D54" s="32" t="s">
        <v>3298</v>
      </c>
      <c r="E54" s="32" t="s">
        <v>937</v>
      </c>
      <c r="F54" s="33"/>
      <c r="G54" s="3"/>
      <c r="H54" s="3"/>
      <c r="I54" s="3"/>
      <c r="J54" s="34"/>
      <c r="K54" s="35"/>
      <c r="L54" s="35"/>
      <c r="M54" s="36"/>
      <c r="N54" s="37">
        <v>63179.999999999993</v>
      </c>
      <c r="O54" s="35">
        <v>54833.922000000006</v>
      </c>
      <c r="P54" s="35">
        <v>33406.496664652797</v>
      </c>
      <c r="Q54" s="38"/>
      <c r="R54" s="39">
        <f t="shared" si="0"/>
        <v>3</v>
      </c>
      <c r="S54" s="40">
        <f t="shared" si="5"/>
        <v>50473.472888217599</v>
      </c>
      <c r="T54" s="41">
        <f t="shared" si="1"/>
        <v>0.30428338612941458</v>
      </c>
      <c r="U54" s="42"/>
      <c r="V54" s="43">
        <f t="shared" si="2"/>
        <v>50473.472888217599</v>
      </c>
      <c r="W54" s="44">
        <f t="shared" si="3"/>
        <v>0.30428338612941458</v>
      </c>
      <c r="X54" s="45">
        <f t="shared" si="4"/>
        <v>50473.472888217599</v>
      </c>
      <c r="Y54" s="46" t="s">
        <v>4843</v>
      </c>
      <c r="AA54" s="29"/>
    </row>
    <row r="55" spans="1:27" ht="41.4">
      <c r="A55" s="31">
        <v>5</v>
      </c>
      <c r="B55" s="32" t="s">
        <v>3207</v>
      </c>
      <c r="C55" s="32">
        <v>49101701</v>
      </c>
      <c r="D55" s="32" t="s">
        <v>5913</v>
      </c>
      <c r="E55" s="32" t="s">
        <v>57</v>
      </c>
      <c r="F55" s="33"/>
      <c r="G55" s="3"/>
      <c r="H55" s="3"/>
      <c r="I55" s="3"/>
      <c r="J55" s="34"/>
      <c r="K55" s="35"/>
      <c r="L55" s="35"/>
      <c r="M55" s="36"/>
      <c r="N55" s="37"/>
      <c r="O55" s="35"/>
      <c r="P55" s="35">
        <v>8104.6707917759995</v>
      </c>
      <c r="Q55" s="38"/>
      <c r="R55" s="39">
        <f t="shared" si="0"/>
        <v>1</v>
      </c>
      <c r="S55" s="40">
        <f t="shared" si="5"/>
        <v>8104.6707917759995</v>
      </c>
      <c r="T55" s="41" t="str">
        <f t="shared" si="1"/>
        <v/>
      </c>
      <c r="U55" s="42"/>
      <c r="V55" s="43">
        <f t="shared" si="2"/>
        <v>8104.6707917759995</v>
      </c>
      <c r="W55" s="44" t="str">
        <f t="shared" si="3"/>
        <v/>
      </c>
      <c r="X55" s="45">
        <f t="shared" si="4"/>
        <v>8104.6707917759995</v>
      </c>
      <c r="Y55" s="46" t="s">
        <v>5914</v>
      </c>
      <c r="AA55" s="29"/>
    </row>
    <row r="56" spans="1:27" ht="41.4">
      <c r="A56" s="31">
        <v>5</v>
      </c>
      <c r="B56" s="32" t="s">
        <v>3207</v>
      </c>
      <c r="C56" s="32">
        <v>49181507</v>
      </c>
      <c r="D56" s="32" t="s">
        <v>5915</v>
      </c>
      <c r="E56" s="32" t="s">
        <v>57</v>
      </c>
      <c r="F56" s="33"/>
      <c r="G56" s="3"/>
      <c r="H56" s="3"/>
      <c r="I56" s="3"/>
      <c r="J56" s="34"/>
      <c r="K56" s="35"/>
      <c r="L56" s="35"/>
      <c r="M56" s="36"/>
      <c r="N56" s="37">
        <v>2843100</v>
      </c>
      <c r="O56" s="35"/>
      <c r="P56" s="35"/>
      <c r="Q56" s="38"/>
      <c r="R56" s="39">
        <f t="shared" si="0"/>
        <v>1</v>
      </c>
      <c r="S56" s="40">
        <f t="shared" si="5"/>
        <v>2843100</v>
      </c>
      <c r="T56" s="41" t="str">
        <f t="shared" si="1"/>
        <v/>
      </c>
      <c r="U56" s="42"/>
      <c r="V56" s="43">
        <f t="shared" si="2"/>
        <v>2843100</v>
      </c>
      <c r="W56" s="44" t="str">
        <f t="shared" si="3"/>
        <v/>
      </c>
      <c r="X56" s="45">
        <f t="shared" si="4"/>
        <v>2843100</v>
      </c>
      <c r="Y56" s="46" t="s">
        <v>5916</v>
      </c>
      <c r="AA56" s="29"/>
    </row>
    <row r="57" spans="1:27" ht="27.6">
      <c r="A57" s="31">
        <v>5</v>
      </c>
      <c r="B57" s="32" t="s">
        <v>3207</v>
      </c>
      <c r="C57" s="32">
        <v>52161533</v>
      </c>
      <c r="D57" s="32" t="s">
        <v>5917</v>
      </c>
      <c r="E57" s="32" t="s">
        <v>57</v>
      </c>
      <c r="F57" s="33"/>
      <c r="G57" s="3"/>
      <c r="H57" s="3"/>
      <c r="I57" s="3"/>
      <c r="J57" s="34"/>
      <c r="K57" s="35"/>
      <c r="L57" s="35"/>
      <c r="M57" s="36"/>
      <c r="N57" s="37"/>
      <c r="O57" s="35"/>
      <c r="P57" s="35">
        <v>395858.99580814072</v>
      </c>
      <c r="Q57" s="38"/>
      <c r="R57" s="39">
        <f t="shared" si="0"/>
        <v>1</v>
      </c>
      <c r="S57" s="40">
        <f t="shared" si="5"/>
        <v>395858.99580814072</v>
      </c>
      <c r="T57" s="41" t="str">
        <f t="shared" si="1"/>
        <v/>
      </c>
      <c r="U57" s="42"/>
      <c r="V57" s="43">
        <f t="shared" si="2"/>
        <v>395858.99580814072</v>
      </c>
      <c r="W57" s="44" t="str">
        <f t="shared" si="3"/>
        <v/>
      </c>
      <c r="X57" s="45">
        <f t="shared" si="4"/>
        <v>395858.99580814072</v>
      </c>
      <c r="Y57" s="46" t="s">
        <v>5918</v>
      </c>
      <c r="AA57" s="29"/>
    </row>
    <row r="58" spans="1:27" ht="41.4">
      <c r="A58" s="31">
        <v>5</v>
      </c>
      <c r="B58" s="32" t="s">
        <v>3207</v>
      </c>
      <c r="C58" s="32">
        <v>53121603</v>
      </c>
      <c r="D58" s="32" t="s">
        <v>3306</v>
      </c>
      <c r="E58" s="32" t="s">
        <v>57</v>
      </c>
      <c r="F58" s="33"/>
      <c r="G58" s="3"/>
      <c r="H58" s="3"/>
      <c r="I58" s="3"/>
      <c r="J58" s="34"/>
      <c r="K58" s="35"/>
      <c r="L58" s="35"/>
      <c r="M58" s="36"/>
      <c r="N58" s="37">
        <v>63179.999999999993</v>
      </c>
      <c r="O58" s="35">
        <v>65800.706399999995</v>
      </c>
      <c r="P58" s="35">
        <v>181582.15296424317</v>
      </c>
      <c r="Q58" s="38"/>
      <c r="R58" s="39">
        <f t="shared" si="0"/>
        <v>3</v>
      </c>
      <c r="S58" s="40">
        <f t="shared" si="5"/>
        <v>103520.95312141439</v>
      </c>
      <c r="T58" s="41">
        <f t="shared" si="1"/>
        <v>0.65315936740367619</v>
      </c>
      <c r="U58" s="42"/>
      <c r="V58" s="43">
        <f t="shared" si="2"/>
        <v>103520.95312141439</v>
      </c>
      <c r="W58" s="44">
        <f t="shared" si="3"/>
        <v>0.65315936740367619</v>
      </c>
      <c r="X58" s="45">
        <f t="shared" si="4"/>
        <v>103520.95312141439</v>
      </c>
      <c r="Y58" s="46" t="s">
        <v>4846</v>
      </c>
      <c r="AA58" s="29"/>
    </row>
    <row r="59" spans="1:27" ht="27.6">
      <c r="A59" s="31">
        <v>5</v>
      </c>
      <c r="B59" s="32" t="s">
        <v>3207</v>
      </c>
      <c r="C59" s="32">
        <v>60141102</v>
      </c>
      <c r="D59" s="32" t="s">
        <v>5919</v>
      </c>
      <c r="E59" s="32" t="s">
        <v>57</v>
      </c>
      <c r="F59" s="33"/>
      <c r="G59" s="3"/>
      <c r="H59" s="3"/>
      <c r="I59" s="3"/>
      <c r="J59" s="34"/>
      <c r="K59" s="35"/>
      <c r="L59" s="35"/>
      <c r="M59" s="36"/>
      <c r="N59" s="37">
        <v>52650</v>
      </c>
      <c r="O59" s="35"/>
      <c r="P59" s="35"/>
      <c r="Q59" s="38"/>
      <c r="R59" s="39">
        <f t="shared" si="0"/>
        <v>1</v>
      </c>
      <c r="S59" s="40">
        <f t="shared" si="5"/>
        <v>52650</v>
      </c>
      <c r="T59" s="41" t="str">
        <f t="shared" si="1"/>
        <v/>
      </c>
      <c r="U59" s="42"/>
      <c r="V59" s="43">
        <f t="shared" si="2"/>
        <v>52650</v>
      </c>
      <c r="W59" s="44" t="str">
        <f t="shared" si="3"/>
        <v/>
      </c>
      <c r="X59" s="45">
        <f t="shared" si="4"/>
        <v>52650</v>
      </c>
      <c r="Y59" s="46" t="s">
        <v>5920</v>
      </c>
      <c r="AA59" s="29"/>
    </row>
    <row r="60" spans="1:27" ht="13.8">
      <c r="A60" s="31">
        <v>5</v>
      </c>
      <c r="B60" s="32" t="s">
        <v>3207</v>
      </c>
      <c r="C60" s="32">
        <v>49201514</v>
      </c>
      <c r="D60" s="32" t="s">
        <v>5921</v>
      </c>
      <c r="E60" s="32" t="s">
        <v>57</v>
      </c>
      <c r="F60" s="33"/>
      <c r="G60" s="3"/>
      <c r="H60" s="3"/>
      <c r="I60" s="3"/>
      <c r="J60" s="34"/>
      <c r="K60" s="35"/>
      <c r="L60" s="35"/>
      <c r="M60" s="36"/>
      <c r="N60" s="37">
        <v>21060</v>
      </c>
      <c r="O60" s="35"/>
      <c r="P60" s="35"/>
      <c r="Q60" s="38"/>
      <c r="R60" s="39">
        <f t="shared" si="0"/>
        <v>1</v>
      </c>
      <c r="S60" s="40">
        <f t="shared" si="5"/>
        <v>21060</v>
      </c>
      <c r="T60" s="41" t="str">
        <f t="shared" si="1"/>
        <v/>
      </c>
      <c r="U60" s="42"/>
      <c r="V60" s="43">
        <f t="shared" si="2"/>
        <v>21060</v>
      </c>
      <c r="W60" s="44" t="str">
        <f t="shared" si="3"/>
        <v/>
      </c>
      <c r="X60" s="45">
        <f t="shared" si="4"/>
        <v>21060</v>
      </c>
      <c r="Y60" s="46" t="s">
        <v>5922</v>
      </c>
      <c r="AA60" s="29"/>
    </row>
    <row r="61" spans="1:27" ht="13.8">
      <c r="A61" s="31">
        <v>5</v>
      </c>
      <c r="B61" s="32" t="s">
        <v>3207</v>
      </c>
      <c r="C61" s="32">
        <v>42251608</v>
      </c>
      <c r="D61" s="32" t="s">
        <v>3308</v>
      </c>
      <c r="E61" s="32" t="s">
        <v>57</v>
      </c>
      <c r="F61" s="33"/>
      <c r="G61" s="3"/>
      <c r="H61" s="3"/>
      <c r="I61" s="3"/>
      <c r="J61" s="34"/>
      <c r="K61" s="35"/>
      <c r="L61" s="35"/>
      <c r="M61" s="36"/>
      <c r="N61" s="37">
        <v>13689</v>
      </c>
      <c r="O61" s="35">
        <v>21131.553455999998</v>
      </c>
      <c r="P61" s="35"/>
      <c r="Q61" s="38"/>
      <c r="R61" s="39">
        <f t="shared" si="0"/>
        <v>2</v>
      </c>
      <c r="S61" s="40">
        <f t="shared" si="5"/>
        <v>17410.276727999997</v>
      </c>
      <c r="T61" s="41">
        <f t="shared" si="1"/>
        <v>0.30227434637022738</v>
      </c>
      <c r="U61" s="42"/>
      <c r="V61" s="43">
        <f t="shared" si="2"/>
        <v>17410.276727999997</v>
      </c>
      <c r="W61" s="44">
        <f t="shared" si="3"/>
        <v>0.30227434637022738</v>
      </c>
      <c r="X61" s="45">
        <f t="shared" si="4"/>
        <v>17410.276727999997</v>
      </c>
      <c r="Y61" s="46" t="s">
        <v>4847</v>
      </c>
      <c r="AA61" s="29"/>
    </row>
    <row r="62" spans="1:27" ht="27.6">
      <c r="A62" s="31">
        <v>5</v>
      </c>
      <c r="B62" s="32" t="s">
        <v>3207</v>
      </c>
      <c r="C62" s="32">
        <v>49161604</v>
      </c>
      <c r="D62" s="32" t="s">
        <v>3310</v>
      </c>
      <c r="E62" s="32" t="s">
        <v>57</v>
      </c>
      <c r="F62" s="33"/>
      <c r="G62" s="3"/>
      <c r="H62" s="3"/>
      <c r="I62" s="3"/>
      <c r="J62" s="34"/>
      <c r="K62" s="35"/>
      <c r="L62" s="35"/>
      <c r="M62" s="36"/>
      <c r="N62" s="37">
        <v>21060</v>
      </c>
      <c r="O62" s="35">
        <v>10966.784399999999</v>
      </c>
      <c r="P62" s="35">
        <v>5245.3380942143995</v>
      </c>
      <c r="Q62" s="38"/>
      <c r="R62" s="39">
        <f t="shared" si="0"/>
        <v>3</v>
      </c>
      <c r="S62" s="40">
        <f t="shared" si="5"/>
        <v>12424.040831404798</v>
      </c>
      <c r="T62" s="41">
        <f t="shared" si="1"/>
        <v>0.64450913601440318</v>
      </c>
      <c r="U62" s="42"/>
      <c r="V62" s="43">
        <f t="shared" si="2"/>
        <v>12424.040831404798</v>
      </c>
      <c r="W62" s="44">
        <f t="shared" si="3"/>
        <v>0.64450913601440318</v>
      </c>
      <c r="X62" s="45">
        <f t="shared" si="4"/>
        <v>12424.040831404798</v>
      </c>
      <c r="Y62" s="46" t="s">
        <v>4848</v>
      </c>
      <c r="AA62" s="29"/>
    </row>
    <row r="63" spans="1:27" ht="27.6">
      <c r="A63" s="31">
        <v>5</v>
      </c>
      <c r="B63" s="32" t="s">
        <v>3207</v>
      </c>
      <c r="C63" s="32">
        <v>42251610</v>
      </c>
      <c r="D63" s="32" t="s">
        <v>5923</v>
      </c>
      <c r="E63" s="32" t="s">
        <v>57</v>
      </c>
      <c r="F63" s="33"/>
      <c r="G63" s="3"/>
      <c r="H63" s="3"/>
      <c r="I63" s="3"/>
      <c r="J63" s="34"/>
      <c r="K63" s="35"/>
      <c r="L63" s="35"/>
      <c r="M63" s="36"/>
      <c r="N63" s="37">
        <v>168480</v>
      </c>
      <c r="O63" s="35"/>
      <c r="P63" s="35"/>
      <c r="Q63" s="38"/>
      <c r="R63" s="39">
        <f t="shared" si="0"/>
        <v>1</v>
      </c>
      <c r="S63" s="40">
        <f t="shared" si="5"/>
        <v>168480</v>
      </c>
      <c r="T63" s="41" t="str">
        <f t="shared" si="1"/>
        <v/>
      </c>
      <c r="U63" s="42"/>
      <c r="V63" s="43">
        <f t="shared" si="2"/>
        <v>168480</v>
      </c>
      <c r="W63" s="44" t="str">
        <f t="shared" si="3"/>
        <v/>
      </c>
      <c r="X63" s="45">
        <f t="shared" si="4"/>
        <v>168480</v>
      </c>
      <c r="Y63" s="46" t="s">
        <v>5924</v>
      </c>
      <c r="AA63" s="29"/>
    </row>
    <row r="64" spans="1:27" ht="27.6">
      <c r="A64" s="31">
        <v>5</v>
      </c>
      <c r="B64" s="32" t="s">
        <v>3207</v>
      </c>
      <c r="C64" s="32">
        <v>53102900</v>
      </c>
      <c r="D64" s="32" t="s">
        <v>3316</v>
      </c>
      <c r="E64" s="32" t="s">
        <v>57</v>
      </c>
      <c r="F64" s="33"/>
      <c r="G64" s="3"/>
      <c r="H64" s="3"/>
      <c r="I64" s="3"/>
      <c r="J64" s="34"/>
      <c r="K64" s="35"/>
      <c r="L64" s="35"/>
      <c r="M64" s="36"/>
      <c r="N64" s="37">
        <v>21060</v>
      </c>
      <c r="O64" s="35">
        <v>23837.801363999999</v>
      </c>
      <c r="P64" s="35">
        <v>22007.903658624</v>
      </c>
      <c r="Q64" s="38"/>
      <c r="R64" s="39">
        <f t="shared" si="0"/>
        <v>3</v>
      </c>
      <c r="S64" s="40">
        <f t="shared" si="5"/>
        <v>22301.901674207998</v>
      </c>
      <c r="T64" s="41">
        <f t="shared" si="1"/>
        <v>6.3315006620944525E-2</v>
      </c>
      <c r="U64" s="42"/>
      <c r="V64" s="43">
        <f t="shared" si="2"/>
        <v>22301.901674207998</v>
      </c>
      <c r="W64" s="44">
        <f t="shared" si="3"/>
        <v>6.3315006620944525E-2</v>
      </c>
      <c r="X64" s="45">
        <f t="shared" si="4"/>
        <v>22301.901674207998</v>
      </c>
      <c r="Y64" s="46" t="s">
        <v>4849</v>
      </c>
      <c r="AA64" s="29"/>
    </row>
    <row r="65" spans="1:27" ht="13.8">
      <c r="A65" s="31">
        <v>5</v>
      </c>
      <c r="B65" s="32" t="s">
        <v>3207</v>
      </c>
      <c r="C65" s="32">
        <v>49221500</v>
      </c>
      <c r="D65" s="32" t="s">
        <v>3318</v>
      </c>
      <c r="E65" s="32" t="s">
        <v>57</v>
      </c>
      <c r="F65" s="33"/>
      <c r="G65" s="3"/>
      <c r="H65" s="3"/>
      <c r="I65" s="3"/>
      <c r="J65" s="34"/>
      <c r="K65" s="35"/>
      <c r="L65" s="35"/>
      <c r="M65" s="36"/>
      <c r="N65" s="37">
        <v>2316.6</v>
      </c>
      <c r="O65" s="35">
        <v>4639.2821279999998</v>
      </c>
      <c r="P65" s="35">
        <v>7927.9296512831997</v>
      </c>
      <c r="Q65" s="38"/>
      <c r="R65" s="39">
        <f t="shared" si="0"/>
        <v>3</v>
      </c>
      <c r="S65" s="40">
        <f t="shared" si="5"/>
        <v>4961.2705930943994</v>
      </c>
      <c r="T65" s="41">
        <f t="shared" si="1"/>
        <v>0.56829957973040146</v>
      </c>
      <c r="U65" s="42"/>
      <c r="V65" s="43">
        <f t="shared" si="2"/>
        <v>4961.2705930943994</v>
      </c>
      <c r="W65" s="44">
        <f t="shared" si="3"/>
        <v>0.56829957973040146</v>
      </c>
      <c r="X65" s="45">
        <f t="shared" si="4"/>
        <v>4961.2705930943994</v>
      </c>
      <c r="Y65" s="46" t="s">
        <v>4850</v>
      </c>
      <c r="AA65" s="29"/>
    </row>
    <row r="66" spans="1:27" ht="27.6">
      <c r="A66" s="31">
        <v>5</v>
      </c>
      <c r="B66" s="32" t="s">
        <v>3207</v>
      </c>
      <c r="C66" s="32">
        <v>49221518</v>
      </c>
      <c r="D66" s="32" t="s">
        <v>5925</v>
      </c>
      <c r="E66" s="32" t="s">
        <v>937</v>
      </c>
      <c r="F66" s="33"/>
      <c r="G66" s="3"/>
      <c r="H66" s="3"/>
      <c r="I66" s="3"/>
      <c r="J66" s="34"/>
      <c r="K66" s="35"/>
      <c r="L66" s="35"/>
      <c r="M66" s="36"/>
      <c r="N66" s="37">
        <v>1474200</v>
      </c>
      <c r="O66" s="35"/>
      <c r="P66" s="35"/>
      <c r="Q66" s="38"/>
      <c r="R66" s="39">
        <f t="shared" si="0"/>
        <v>1</v>
      </c>
      <c r="S66" s="40">
        <f t="shared" si="5"/>
        <v>1474200</v>
      </c>
      <c r="T66" s="41" t="str">
        <f t="shared" si="1"/>
        <v/>
      </c>
      <c r="U66" s="42"/>
      <c r="V66" s="43">
        <f t="shared" si="2"/>
        <v>1474200</v>
      </c>
      <c r="W66" s="44" t="str">
        <f t="shared" si="3"/>
        <v/>
      </c>
      <c r="X66" s="45">
        <f t="shared" si="4"/>
        <v>1474200</v>
      </c>
      <c r="Y66" s="46" t="s">
        <v>5926</v>
      </c>
      <c r="AA66" s="29"/>
    </row>
    <row r="67" spans="1:27" ht="13.8">
      <c r="A67" s="31">
        <v>5</v>
      </c>
      <c r="B67" s="32" t="s">
        <v>3207</v>
      </c>
      <c r="C67" s="32">
        <v>49161602</v>
      </c>
      <c r="D67" s="32" t="s">
        <v>5927</v>
      </c>
      <c r="E67" s="32" t="s">
        <v>937</v>
      </c>
      <c r="F67" s="33"/>
      <c r="G67" s="3"/>
      <c r="H67" s="3"/>
      <c r="I67" s="3"/>
      <c r="J67" s="34"/>
      <c r="K67" s="35"/>
      <c r="L67" s="35"/>
      <c r="M67" s="36"/>
      <c r="N67" s="37">
        <v>52650</v>
      </c>
      <c r="O67" s="35"/>
      <c r="P67" s="35"/>
      <c r="Q67" s="38"/>
      <c r="R67" s="39">
        <f t="shared" si="0"/>
        <v>1</v>
      </c>
      <c r="S67" s="40">
        <f t="shared" si="5"/>
        <v>52650</v>
      </c>
      <c r="T67" s="41" t="str">
        <f t="shared" si="1"/>
        <v/>
      </c>
      <c r="U67" s="42"/>
      <c r="V67" s="43">
        <f t="shared" si="2"/>
        <v>52650</v>
      </c>
      <c r="W67" s="44" t="str">
        <f t="shared" si="3"/>
        <v/>
      </c>
      <c r="X67" s="45">
        <f t="shared" si="4"/>
        <v>52650</v>
      </c>
      <c r="Y67" s="46" t="s">
        <v>5928</v>
      </c>
      <c r="AA67" s="29"/>
    </row>
    <row r="68" spans="1:27" ht="13.8">
      <c r="A68" s="31">
        <v>5</v>
      </c>
      <c r="B68" s="32" t="s">
        <v>3207</v>
      </c>
      <c r="C68" s="32">
        <v>49181508</v>
      </c>
      <c r="D68" s="32" t="s">
        <v>5929</v>
      </c>
      <c r="E68" s="32" t="s">
        <v>937</v>
      </c>
      <c r="F68" s="33"/>
      <c r="G68" s="3"/>
      <c r="H68" s="3"/>
      <c r="I68" s="3"/>
      <c r="J68" s="34"/>
      <c r="K68" s="35"/>
      <c r="L68" s="35"/>
      <c r="M68" s="36"/>
      <c r="N68" s="37">
        <v>36855</v>
      </c>
      <c r="O68" s="35"/>
      <c r="P68" s="35"/>
      <c r="Q68" s="38"/>
      <c r="R68" s="39">
        <f t="shared" si="0"/>
        <v>1</v>
      </c>
      <c r="S68" s="40">
        <f t="shared" si="5"/>
        <v>36855</v>
      </c>
      <c r="T68" s="41" t="str">
        <f t="shared" si="1"/>
        <v/>
      </c>
      <c r="U68" s="42"/>
      <c r="V68" s="43">
        <f t="shared" si="2"/>
        <v>36855</v>
      </c>
      <c r="W68" s="44" t="str">
        <f t="shared" si="3"/>
        <v/>
      </c>
      <c r="X68" s="45">
        <f t="shared" si="4"/>
        <v>36855</v>
      </c>
      <c r="Y68" s="46" t="s">
        <v>5930</v>
      </c>
      <c r="AA68" s="29"/>
    </row>
    <row r="69" spans="1:27" ht="27.6">
      <c r="A69" s="31">
        <v>5</v>
      </c>
      <c r="B69" s="32" t="s">
        <v>3207</v>
      </c>
      <c r="C69" s="32">
        <v>46181500</v>
      </c>
      <c r="D69" s="32" t="s">
        <v>3324</v>
      </c>
      <c r="E69" s="32" t="s">
        <v>57</v>
      </c>
      <c r="F69" s="33"/>
      <c r="G69" s="3"/>
      <c r="H69" s="3"/>
      <c r="I69" s="3"/>
      <c r="J69" s="34"/>
      <c r="K69" s="35"/>
      <c r="L69" s="35"/>
      <c r="M69" s="36"/>
      <c r="N69" s="37">
        <v>52650</v>
      </c>
      <c r="O69" s="35">
        <v>74370.306815999997</v>
      </c>
      <c r="P69" s="35">
        <v>107160.81670344961</v>
      </c>
      <c r="Q69" s="38"/>
      <c r="R69" s="39">
        <f t="shared" si="0"/>
        <v>3</v>
      </c>
      <c r="S69" s="40">
        <f t="shared" si="5"/>
        <v>78060.374506483204</v>
      </c>
      <c r="T69" s="41">
        <f t="shared" si="1"/>
        <v>0.35154988991342595</v>
      </c>
      <c r="U69" s="42"/>
      <c r="V69" s="43">
        <f t="shared" si="2"/>
        <v>78060.374506483204</v>
      </c>
      <c r="W69" s="44">
        <f t="shared" si="3"/>
        <v>0.35154988991342595</v>
      </c>
      <c r="X69" s="45">
        <f t="shared" si="4"/>
        <v>78060.374506483204</v>
      </c>
      <c r="Y69" s="46" t="s">
        <v>4851</v>
      </c>
      <c r="AA69" s="29"/>
    </row>
    <row r="70" spans="1:27" ht="27.6">
      <c r="A70" s="31">
        <v>5</v>
      </c>
      <c r="B70" s="32" t="s">
        <v>3207</v>
      </c>
      <c r="C70" s="32">
        <v>49161500</v>
      </c>
      <c r="D70" s="32" t="s">
        <v>3328</v>
      </c>
      <c r="E70" s="32" t="s">
        <v>57</v>
      </c>
      <c r="F70" s="33"/>
      <c r="G70" s="3"/>
      <c r="H70" s="3"/>
      <c r="I70" s="3"/>
      <c r="J70" s="34"/>
      <c r="K70" s="35"/>
      <c r="L70" s="35"/>
      <c r="M70" s="36"/>
      <c r="N70" s="37">
        <v>31589.999999999996</v>
      </c>
      <c r="O70" s="35">
        <v>32874.874812000002</v>
      </c>
      <c r="P70" s="35">
        <v>34824.057455865601</v>
      </c>
      <c r="Q70" s="38"/>
      <c r="R70" s="39">
        <f t="shared" si="0"/>
        <v>3</v>
      </c>
      <c r="S70" s="40">
        <f t="shared" si="5"/>
        <v>33096.310755955201</v>
      </c>
      <c r="T70" s="41">
        <f t="shared" si="1"/>
        <v>4.9200659458335183E-2</v>
      </c>
      <c r="U70" s="42"/>
      <c r="V70" s="43">
        <f t="shared" si="2"/>
        <v>33096.310755955201</v>
      </c>
      <c r="W70" s="44">
        <f t="shared" si="3"/>
        <v>4.9200659458335183E-2</v>
      </c>
      <c r="X70" s="45">
        <f t="shared" si="4"/>
        <v>33096.310755955201</v>
      </c>
      <c r="Y70" s="46" t="s">
        <v>4852</v>
      </c>
      <c r="AA70" s="29"/>
    </row>
    <row r="71" spans="1:27" ht="41.4">
      <c r="A71" s="31">
        <v>5</v>
      </c>
      <c r="B71" s="32" t="s">
        <v>3207</v>
      </c>
      <c r="C71" s="32">
        <v>49221500</v>
      </c>
      <c r="D71" s="32" t="s">
        <v>5931</v>
      </c>
      <c r="E71" s="32" t="s">
        <v>57</v>
      </c>
      <c r="F71" s="33"/>
      <c r="G71" s="3"/>
      <c r="H71" s="3"/>
      <c r="I71" s="3"/>
      <c r="J71" s="34"/>
      <c r="K71" s="35"/>
      <c r="L71" s="35"/>
      <c r="M71" s="36"/>
      <c r="N71" s="37"/>
      <c r="O71" s="35"/>
      <c r="P71" s="35">
        <v>174209.86840533119</v>
      </c>
      <c r="Q71" s="38"/>
      <c r="R71" s="39">
        <f t="shared" si="0"/>
        <v>1</v>
      </c>
      <c r="S71" s="40">
        <f t="shared" si="5"/>
        <v>174209.86840533119</v>
      </c>
      <c r="T71" s="41" t="str">
        <f t="shared" si="1"/>
        <v/>
      </c>
      <c r="U71" s="42"/>
      <c r="V71" s="43">
        <f t="shared" si="2"/>
        <v>174209.86840533119</v>
      </c>
      <c r="W71" s="44" t="str">
        <f t="shared" si="3"/>
        <v/>
      </c>
      <c r="X71" s="45">
        <f t="shared" si="4"/>
        <v>174209.86840533119</v>
      </c>
      <c r="Y71" s="46" t="s">
        <v>5932</v>
      </c>
      <c r="AA71" s="29"/>
    </row>
    <row r="72" spans="1:27" ht="55.2">
      <c r="A72" s="31">
        <v>5</v>
      </c>
      <c r="B72" s="32" t="s">
        <v>3207</v>
      </c>
      <c r="C72" s="32">
        <v>53101500</v>
      </c>
      <c r="D72" s="32" t="s">
        <v>3330</v>
      </c>
      <c r="E72" s="32" t="s">
        <v>57</v>
      </c>
      <c r="F72" s="33"/>
      <c r="G72" s="3"/>
      <c r="H72" s="3"/>
      <c r="I72" s="3"/>
      <c r="J72" s="34"/>
      <c r="K72" s="35"/>
      <c r="L72" s="35"/>
      <c r="M72" s="36"/>
      <c r="N72" s="37">
        <v>63179.999999999993</v>
      </c>
      <c r="O72" s="35">
        <v>57367.359971999998</v>
      </c>
      <c r="P72" s="35">
        <v>113864.87448460799</v>
      </c>
      <c r="Q72" s="38"/>
      <c r="R72" s="39">
        <f t="shared" si="0"/>
        <v>3</v>
      </c>
      <c r="S72" s="40">
        <f t="shared" si="5"/>
        <v>78137.411485535995</v>
      </c>
      <c r="T72" s="41">
        <f t="shared" si="1"/>
        <v>0.39772354263331006</v>
      </c>
      <c r="U72" s="42"/>
      <c r="V72" s="43">
        <f t="shared" si="2"/>
        <v>78137.411485535995</v>
      </c>
      <c r="W72" s="44">
        <f t="shared" si="3"/>
        <v>0.39772354263331006</v>
      </c>
      <c r="X72" s="45">
        <f t="shared" si="4"/>
        <v>78137.411485535995</v>
      </c>
      <c r="Y72" s="46" t="s">
        <v>4853</v>
      </c>
      <c r="AA72" s="29"/>
    </row>
    <row r="73" spans="1:27" ht="27.6">
      <c r="A73" s="31">
        <v>5</v>
      </c>
      <c r="B73" s="32" t="s">
        <v>3207</v>
      </c>
      <c r="C73" s="32">
        <v>44111914</v>
      </c>
      <c r="D73" s="32" t="s">
        <v>3334</v>
      </c>
      <c r="E73" s="32" t="s">
        <v>57</v>
      </c>
      <c r="F73" s="33"/>
      <c r="G73" s="3"/>
      <c r="H73" s="3"/>
      <c r="I73" s="3"/>
      <c r="J73" s="34"/>
      <c r="K73" s="35"/>
      <c r="L73" s="35"/>
      <c r="M73" s="36"/>
      <c r="N73" s="37">
        <v>12636</v>
      </c>
      <c r="O73" s="35">
        <v>19740.211920000002</v>
      </c>
      <c r="P73" s="35">
        <v>15353.478663494399</v>
      </c>
      <c r="Q73" s="38"/>
      <c r="R73" s="39">
        <f t="shared" ref="R73:R136" si="6">COUNTA(F73:I73,N73:P73)</f>
        <v>3</v>
      </c>
      <c r="S73" s="40">
        <f t="shared" ref="S73:S136" si="7">IFERROR(AVERAGE(J73:P73),"")</f>
        <v>15909.896861164802</v>
      </c>
      <c r="T73" s="41">
        <f t="shared" ref="T73:T136" si="8">IF(Q73&gt;0,"",IFERROR(STDEV(J73:P73)/S73,""))</f>
        <v>0.22530893482999798</v>
      </c>
      <c r="U73" s="42"/>
      <c r="V73" s="43">
        <f t="shared" ref="V73:V136" si="9">IFERROR(AVERAGE(J73:P73),"")</f>
        <v>15909.896861164802</v>
      </c>
      <c r="W73" s="44">
        <f t="shared" ref="W73:W136" si="10">IF(Q73&gt;0,"",IFERROR(STDEV(J73:P73)/S73,""))</f>
        <v>0.22530893482999798</v>
      </c>
      <c r="X73" s="45">
        <f t="shared" ref="X73:X136" si="11">IF(Q73&gt;0,Q73,V73)</f>
        <v>15909.896861164802</v>
      </c>
      <c r="Y73" s="46" t="s">
        <v>4854</v>
      </c>
      <c r="AA73" s="29"/>
    </row>
    <row r="74" spans="1:27" ht="27.6">
      <c r="A74" s="31">
        <v>5</v>
      </c>
      <c r="B74" s="32" t="s">
        <v>3207</v>
      </c>
      <c r="C74" s="32">
        <v>60141102</v>
      </c>
      <c r="D74" s="32" t="s">
        <v>5933</v>
      </c>
      <c r="E74" s="32" t="s">
        <v>57</v>
      </c>
      <c r="F74" s="33"/>
      <c r="G74" s="3"/>
      <c r="H74" s="3"/>
      <c r="I74" s="3"/>
      <c r="J74" s="34"/>
      <c r="K74" s="35"/>
      <c r="L74" s="35"/>
      <c r="M74" s="36"/>
      <c r="N74" s="37">
        <v>294840</v>
      </c>
      <c r="O74" s="35"/>
      <c r="P74" s="35"/>
      <c r="Q74" s="38"/>
      <c r="R74" s="39">
        <f t="shared" si="6"/>
        <v>1</v>
      </c>
      <c r="S74" s="40">
        <f t="shared" si="7"/>
        <v>294840</v>
      </c>
      <c r="T74" s="41" t="str">
        <f t="shared" si="8"/>
        <v/>
      </c>
      <c r="U74" s="42"/>
      <c r="V74" s="43">
        <f t="shared" si="9"/>
        <v>294840</v>
      </c>
      <c r="W74" s="44" t="str">
        <f t="shared" si="10"/>
        <v/>
      </c>
      <c r="X74" s="45">
        <f t="shared" si="11"/>
        <v>294840</v>
      </c>
      <c r="Y74" s="46" t="s">
        <v>5934</v>
      </c>
      <c r="AA74" s="29"/>
    </row>
    <row r="75" spans="1:27" ht="27.6">
      <c r="A75" s="31">
        <v>5</v>
      </c>
      <c r="B75" s="32" t="s">
        <v>3207</v>
      </c>
      <c r="C75" s="32">
        <v>49221500</v>
      </c>
      <c r="D75" s="32" t="s">
        <v>4855</v>
      </c>
      <c r="E75" s="32" t="s">
        <v>57</v>
      </c>
      <c r="F75" s="33"/>
      <c r="G75" s="3"/>
      <c r="H75" s="3"/>
      <c r="I75" s="3"/>
      <c r="J75" s="34"/>
      <c r="K75" s="35"/>
      <c r="L75" s="35"/>
      <c r="M75" s="36"/>
      <c r="N75" s="37">
        <v>157950</v>
      </c>
      <c r="O75" s="35">
        <v>131601.41279999999</v>
      </c>
      <c r="P75" s="35">
        <v>107160.81670344961</v>
      </c>
      <c r="Q75" s="38"/>
      <c r="R75" s="39">
        <f t="shared" si="6"/>
        <v>3</v>
      </c>
      <c r="S75" s="40">
        <f t="shared" si="7"/>
        <v>132237.4098344832</v>
      </c>
      <c r="T75" s="41">
        <f t="shared" si="8"/>
        <v>0.19208304279152791</v>
      </c>
      <c r="U75" s="42"/>
      <c r="V75" s="43">
        <f t="shared" si="9"/>
        <v>132237.4098344832</v>
      </c>
      <c r="W75" s="44">
        <f t="shared" si="10"/>
        <v>0.19208304279152791</v>
      </c>
      <c r="X75" s="45">
        <f t="shared" si="11"/>
        <v>132237.4098344832</v>
      </c>
      <c r="Y75" s="46" t="s">
        <v>5935</v>
      </c>
      <c r="AA75" s="29"/>
    </row>
    <row r="76" spans="1:27" ht="27.6">
      <c r="A76" s="31">
        <v>5</v>
      </c>
      <c r="B76" s="32" t="s">
        <v>3207</v>
      </c>
      <c r="C76" s="32">
        <v>52121700</v>
      </c>
      <c r="D76" s="32" t="s">
        <v>3338</v>
      </c>
      <c r="E76" s="32" t="s">
        <v>57</v>
      </c>
      <c r="F76" s="33"/>
      <c r="G76" s="3"/>
      <c r="H76" s="3"/>
      <c r="I76" s="3"/>
      <c r="J76" s="34"/>
      <c r="K76" s="35"/>
      <c r="L76" s="35"/>
      <c r="M76" s="36"/>
      <c r="N76" s="37">
        <v>31589.999999999996</v>
      </c>
      <c r="O76" s="35">
        <v>16450.176599999999</v>
      </c>
      <c r="P76" s="35">
        <v>24909.605807673601</v>
      </c>
      <c r="Q76" s="38"/>
      <c r="R76" s="39">
        <f t="shared" si="6"/>
        <v>3</v>
      </c>
      <c r="S76" s="40">
        <f t="shared" si="7"/>
        <v>24316.594135891199</v>
      </c>
      <c r="T76" s="41">
        <f t="shared" si="8"/>
        <v>0.31202200488350229</v>
      </c>
      <c r="U76" s="42"/>
      <c r="V76" s="43">
        <f t="shared" si="9"/>
        <v>24316.594135891199</v>
      </c>
      <c r="W76" s="44">
        <f t="shared" si="10"/>
        <v>0.31202200488350229</v>
      </c>
      <c r="X76" s="45">
        <f t="shared" si="11"/>
        <v>24316.594135891199</v>
      </c>
      <c r="Y76" s="46" t="s">
        <v>4857</v>
      </c>
      <c r="AA76" s="29"/>
    </row>
    <row r="77" spans="1:27" ht="55.2">
      <c r="A77" s="31">
        <v>5</v>
      </c>
      <c r="B77" s="32" t="s">
        <v>3207</v>
      </c>
      <c r="C77" s="32">
        <v>53121602</v>
      </c>
      <c r="D77" s="32" t="s">
        <v>3340</v>
      </c>
      <c r="E77" s="32" t="s">
        <v>57</v>
      </c>
      <c r="F77" s="33"/>
      <c r="G77" s="3"/>
      <c r="H77" s="3"/>
      <c r="I77" s="3"/>
      <c r="J77" s="34"/>
      <c r="K77" s="35"/>
      <c r="L77" s="35"/>
      <c r="M77" s="36"/>
      <c r="N77" s="37">
        <v>26325</v>
      </c>
      <c r="O77" s="35">
        <v>40577.102279999999</v>
      </c>
      <c r="P77" s="35">
        <v>69821.224384953603</v>
      </c>
      <c r="Q77" s="38"/>
      <c r="R77" s="39">
        <f t="shared" si="6"/>
        <v>3</v>
      </c>
      <c r="S77" s="40">
        <f t="shared" si="7"/>
        <v>45574.442221651203</v>
      </c>
      <c r="T77" s="41">
        <f t="shared" si="8"/>
        <v>0.48655658210598179</v>
      </c>
      <c r="U77" s="42"/>
      <c r="V77" s="43">
        <f t="shared" si="9"/>
        <v>45574.442221651203</v>
      </c>
      <c r="W77" s="44">
        <f t="shared" si="10"/>
        <v>0.48655658210598179</v>
      </c>
      <c r="X77" s="45">
        <f t="shared" si="11"/>
        <v>45574.442221651203</v>
      </c>
      <c r="Y77" s="46" t="s">
        <v>5936</v>
      </c>
      <c r="AA77" s="29"/>
    </row>
    <row r="78" spans="1:27" ht="27.6">
      <c r="A78" s="31">
        <v>5</v>
      </c>
      <c r="B78" s="32" t="s">
        <v>3207</v>
      </c>
      <c r="C78" s="32">
        <v>53121602</v>
      </c>
      <c r="D78" s="32" t="s">
        <v>5937</v>
      </c>
      <c r="E78" s="32" t="s">
        <v>57</v>
      </c>
      <c r="F78" s="33"/>
      <c r="G78" s="3"/>
      <c r="H78" s="3"/>
      <c r="I78" s="3"/>
      <c r="J78" s="34"/>
      <c r="K78" s="35"/>
      <c r="L78" s="35"/>
      <c r="M78" s="36"/>
      <c r="N78" s="37">
        <v>52650</v>
      </c>
      <c r="O78" s="35"/>
      <c r="P78" s="35"/>
      <c r="Q78" s="38"/>
      <c r="R78" s="39">
        <f t="shared" si="6"/>
        <v>1</v>
      </c>
      <c r="S78" s="40">
        <f t="shared" si="7"/>
        <v>52650</v>
      </c>
      <c r="T78" s="41" t="str">
        <f t="shared" si="8"/>
        <v/>
      </c>
      <c r="U78" s="42"/>
      <c r="V78" s="43">
        <f t="shared" si="9"/>
        <v>52650</v>
      </c>
      <c r="W78" s="44" t="str">
        <f t="shared" si="10"/>
        <v/>
      </c>
      <c r="X78" s="45">
        <f t="shared" si="11"/>
        <v>52650</v>
      </c>
      <c r="Y78" s="46" t="s">
        <v>5938</v>
      </c>
      <c r="AA78" s="29"/>
    </row>
    <row r="79" spans="1:27" ht="179.4">
      <c r="A79" s="31">
        <v>5</v>
      </c>
      <c r="B79" s="32" t="s">
        <v>3207</v>
      </c>
      <c r="C79" s="32">
        <v>53102900</v>
      </c>
      <c r="D79" s="32" t="s">
        <v>3342</v>
      </c>
      <c r="E79" s="32" t="s">
        <v>57</v>
      </c>
      <c r="F79" s="33"/>
      <c r="G79" s="3"/>
      <c r="H79" s="3"/>
      <c r="I79" s="3"/>
      <c r="J79" s="34"/>
      <c r="K79" s="35"/>
      <c r="L79" s="35"/>
      <c r="M79" s="36"/>
      <c r="N79" s="37">
        <v>84240</v>
      </c>
      <c r="O79" s="35">
        <v>82250.883000000002</v>
      </c>
      <c r="P79" s="35">
        <v>86583.789949363199</v>
      </c>
      <c r="Q79" s="38"/>
      <c r="R79" s="39">
        <f t="shared" si="6"/>
        <v>3</v>
      </c>
      <c r="S79" s="40">
        <f t="shared" si="7"/>
        <v>84358.224316454391</v>
      </c>
      <c r="T79" s="41">
        <f t="shared" si="8"/>
        <v>2.5710254989380496E-2</v>
      </c>
      <c r="U79" s="42"/>
      <c r="V79" s="43">
        <f t="shared" si="9"/>
        <v>84358.224316454391</v>
      </c>
      <c r="W79" s="44">
        <f t="shared" si="10"/>
        <v>2.5710254989380496E-2</v>
      </c>
      <c r="X79" s="45">
        <f t="shared" si="11"/>
        <v>84358.224316454391</v>
      </c>
      <c r="Y79" s="46" t="s">
        <v>4859</v>
      </c>
      <c r="AA79" s="29"/>
    </row>
    <row r="80" spans="1:27" ht="41.4">
      <c r="A80" s="31">
        <v>5</v>
      </c>
      <c r="B80" s="32" t="s">
        <v>3207</v>
      </c>
      <c r="C80" s="32">
        <v>53111900</v>
      </c>
      <c r="D80" s="32" t="s">
        <v>3344</v>
      </c>
      <c r="E80" s="32" t="s">
        <v>937</v>
      </c>
      <c r="F80" s="33"/>
      <c r="G80" s="3"/>
      <c r="H80" s="3"/>
      <c r="I80" s="3"/>
      <c r="J80" s="34"/>
      <c r="K80" s="35"/>
      <c r="L80" s="35"/>
      <c r="M80" s="36"/>
      <c r="N80" s="37">
        <v>115830</v>
      </c>
      <c r="O80" s="35">
        <v>274169.61</v>
      </c>
      <c r="P80" s="35">
        <v>335127.83460099844</v>
      </c>
      <c r="Q80" s="38"/>
      <c r="R80" s="39">
        <f t="shared" si="6"/>
        <v>3</v>
      </c>
      <c r="S80" s="40">
        <f t="shared" si="7"/>
        <v>241709.1482003328</v>
      </c>
      <c r="T80" s="41">
        <f t="shared" si="8"/>
        <v>0.46831147968562581</v>
      </c>
      <c r="U80" s="42"/>
      <c r="V80" s="43">
        <f t="shared" si="9"/>
        <v>241709.1482003328</v>
      </c>
      <c r="W80" s="44">
        <f t="shared" si="10"/>
        <v>0.46831147968562581</v>
      </c>
      <c r="X80" s="45">
        <f t="shared" si="11"/>
        <v>241709.1482003328</v>
      </c>
      <c r="Y80" s="46" t="s">
        <v>4860</v>
      </c>
      <c r="AA80" s="29"/>
    </row>
    <row r="81" spans="1:27" ht="13.8">
      <c r="A81" s="31"/>
      <c r="B81" s="32"/>
      <c r="C81" s="32"/>
      <c r="D81" s="32"/>
      <c r="E81" s="32"/>
      <c r="F81" s="33"/>
      <c r="G81" s="3"/>
      <c r="H81" s="3"/>
      <c r="I81" s="3"/>
      <c r="J81" s="34"/>
      <c r="K81" s="35"/>
      <c r="L81" s="35"/>
      <c r="M81" s="36"/>
      <c r="N81" s="37"/>
      <c r="O81" s="35"/>
      <c r="P81" s="35"/>
      <c r="Q81" s="38"/>
      <c r="R81" s="39">
        <f t="shared" si="6"/>
        <v>0</v>
      </c>
      <c r="S81" s="40" t="str">
        <f t="shared" si="7"/>
        <v/>
      </c>
      <c r="T81" s="41" t="str">
        <f t="shared" si="8"/>
        <v/>
      </c>
      <c r="U81" s="42"/>
      <c r="V81" s="43" t="str">
        <f t="shared" si="9"/>
        <v/>
      </c>
      <c r="W81" s="44" t="str">
        <f t="shared" si="10"/>
        <v/>
      </c>
      <c r="X81" s="45" t="str">
        <f t="shared" si="11"/>
        <v/>
      </c>
      <c r="Y81" s="46"/>
      <c r="AA81" s="29"/>
    </row>
    <row r="82" spans="1:27" ht="13.8">
      <c r="A82" s="31"/>
      <c r="B82" s="32"/>
      <c r="C82" s="32"/>
      <c r="D82" s="32"/>
      <c r="E82" s="32"/>
      <c r="F82" s="33"/>
      <c r="G82" s="3"/>
      <c r="H82" s="3"/>
      <c r="I82" s="3"/>
      <c r="J82" s="34"/>
      <c r="K82" s="35"/>
      <c r="L82" s="35"/>
      <c r="M82" s="36"/>
      <c r="N82" s="37"/>
      <c r="O82" s="35"/>
      <c r="P82" s="35"/>
      <c r="Q82" s="38"/>
      <c r="R82" s="39">
        <f t="shared" si="6"/>
        <v>0</v>
      </c>
      <c r="S82" s="40" t="str">
        <f t="shared" si="7"/>
        <v/>
      </c>
      <c r="T82" s="41" t="str">
        <f t="shared" si="8"/>
        <v/>
      </c>
      <c r="U82" s="42"/>
      <c r="V82" s="43" t="str">
        <f t="shared" si="9"/>
        <v/>
      </c>
      <c r="W82" s="44" t="str">
        <f t="shared" si="10"/>
        <v/>
      </c>
      <c r="X82" s="45" t="str">
        <f t="shared" si="11"/>
        <v/>
      </c>
      <c r="Y82" s="46"/>
      <c r="AA82" s="29"/>
    </row>
    <row r="83" spans="1:27" ht="13.8">
      <c r="A83" s="31"/>
      <c r="B83" s="32"/>
      <c r="C83" s="32"/>
      <c r="D83" s="32"/>
      <c r="E83" s="32"/>
      <c r="F83" s="33"/>
      <c r="G83" s="3"/>
      <c r="H83" s="3"/>
      <c r="I83" s="3"/>
      <c r="J83" s="34"/>
      <c r="K83" s="35"/>
      <c r="L83" s="35"/>
      <c r="M83" s="36"/>
      <c r="N83" s="37"/>
      <c r="O83" s="35"/>
      <c r="P83" s="35"/>
      <c r="Q83" s="38"/>
      <c r="R83" s="39">
        <f t="shared" si="6"/>
        <v>0</v>
      </c>
      <c r="S83" s="40" t="str">
        <f t="shared" si="7"/>
        <v/>
      </c>
      <c r="T83" s="41" t="str">
        <f t="shared" si="8"/>
        <v/>
      </c>
      <c r="U83" s="42"/>
      <c r="V83" s="43" t="str">
        <f t="shared" si="9"/>
        <v/>
      </c>
      <c r="W83" s="44" t="str">
        <f t="shared" si="10"/>
        <v/>
      </c>
      <c r="X83" s="45" t="str">
        <f t="shared" si="11"/>
        <v/>
      </c>
      <c r="Y83" s="46"/>
      <c r="AA83" s="29"/>
    </row>
    <row r="84" spans="1:27" ht="13.8">
      <c r="A84" s="31"/>
      <c r="B84" s="32"/>
      <c r="C84" s="32"/>
      <c r="D84" s="32"/>
      <c r="E84" s="32"/>
      <c r="F84" s="33"/>
      <c r="G84" s="3"/>
      <c r="H84" s="3"/>
      <c r="I84" s="3"/>
      <c r="J84" s="34"/>
      <c r="K84" s="35"/>
      <c r="L84" s="35"/>
      <c r="M84" s="36"/>
      <c r="N84" s="37"/>
      <c r="O84" s="35"/>
      <c r="P84" s="35"/>
      <c r="Q84" s="38"/>
      <c r="R84" s="39">
        <f t="shared" si="6"/>
        <v>0</v>
      </c>
      <c r="S84" s="40" t="str">
        <f t="shared" si="7"/>
        <v/>
      </c>
      <c r="T84" s="41" t="str">
        <f t="shared" si="8"/>
        <v/>
      </c>
      <c r="U84" s="42"/>
      <c r="V84" s="43" t="str">
        <f t="shared" si="9"/>
        <v/>
      </c>
      <c r="W84" s="44" t="str">
        <f t="shared" si="10"/>
        <v/>
      </c>
      <c r="X84" s="45" t="str">
        <f t="shared" si="11"/>
        <v/>
      </c>
      <c r="Y84" s="46"/>
      <c r="AA84" s="29"/>
    </row>
    <row r="85" spans="1:27" ht="13.8">
      <c r="A85" s="31"/>
      <c r="B85" s="32"/>
      <c r="C85" s="32"/>
      <c r="D85" s="32"/>
      <c r="E85" s="32"/>
      <c r="F85" s="33"/>
      <c r="G85" s="3"/>
      <c r="H85" s="3"/>
      <c r="I85" s="3"/>
      <c r="J85" s="34"/>
      <c r="K85" s="35"/>
      <c r="L85" s="35"/>
      <c r="M85" s="36"/>
      <c r="N85" s="37"/>
      <c r="O85" s="35"/>
      <c r="P85" s="35"/>
      <c r="Q85" s="38"/>
      <c r="R85" s="39">
        <f t="shared" si="6"/>
        <v>0</v>
      </c>
      <c r="S85" s="40" t="str">
        <f t="shared" si="7"/>
        <v/>
      </c>
      <c r="T85" s="41" t="str">
        <f t="shared" si="8"/>
        <v/>
      </c>
      <c r="U85" s="42"/>
      <c r="V85" s="43" t="str">
        <f t="shared" si="9"/>
        <v/>
      </c>
      <c r="W85" s="44" t="str">
        <f t="shared" si="10"/>
        <v/>
      </c>
      <c r="X85" s="45" t="str">
        <f t="shared" si="11"/>
        <v/>
      </c>
      <c r="Y85" s="46"/>
      <c r="AA85" s="29"/>
    </row>
    <row r="86" spans="1:27" ht="13.8">
      <c r="A86" s="31"/>
      <c r="B86" s="32"/>
      <c r="C86" s="32"/>
      <c r="D86" s="32"/>
      <c r="E86" s="32"/>
      <c r="F86" s="33"/>
      <c r="G86" s="3"/>
      <c r="H86" s="3"/>
      <c r="I86" s="3"/>
      <c r="J86" s="34"/>
      <c r="K86" s="35"/>
      <c r="L86" s="35"/>
      <c r="M86" s="36"/>
      <c r="N86" s="37"/>
      <c r="O86" s="35"/>
      <c r="P86" s="35"/>
      <c r="Q86" s="38"/>
      <c r="R86" s="39">
        <f t="shared" si="6"/>
        <v>0</v>
      </c>
      <c r="S86" s="40" t="str">
        <f t="shared" si="7"/>
        <v/>
      </c>
      <c r="T86" s="41" t="str">
        <f t="shared" si="8"/>
        <v/>
      </c>
      <c r="U86" s="42"/>
      <c r="V86" s="43" t="str">
        <f t="shared" si="9"/>
        <v/>
      </c>
      <c r="W86" s="44" t="str">
        <f t="shared" si="10"/>
        <v/>
      </c>
      <c r="X86" s="45" t="str">
        <f t="shared" si="11"/>
        <v/>
      </c>
      <c r="Y86" s="46"/>
      <c r="AA86" s="29"/>
    </row>
    <row r="87" spans="1:27" ht="13.8">
      <c r="A87" s="31"/>
      <c r="B87" s="32"/>
      <c r="C87" s="32"/>
      <c r="D87" s="32"/>
      <c r="E87" s="32"/>
      <c r="F87" s="33"/>
      <c r="G87" s="3"/>
      <c r="H87" s="3"/>
      <c r="I87" s="3"/>
      <c r="J87" s="34"/>
      <c r="K87" s="35"/>
      <c r="L87" s="35"/>
      <c r="M87" s="36"/>
      <c r="N87" s="37"/>
      <c r="O87" s="35"/>
      <c r="P87" s="35"/>
      <c r="Q87" s="38"/>
      <c r="R87" s="39">
        <f t="shared" si="6"/>
        <v>0</v>
      </c>
      <c r="S87" s="40" t="str">
        <f t="shared" si="7"/>
        <v/>
      </c>
      <c r="T87" s="41" t="str">
        <f t="shared" si="8"/>
        <v/>
      </c>
      <c r="U87" s="42"/>
      <c r="V87" s="43" t="str">
        <f t="shared" si="9"/>
        <v/>
      </c>
      <c r="W87" s="44" t="str">
        <f t="shared" si="10"/>
        <v/>
      </c>
      <c r="X87" s="45" t="str">
        <f t="shared" si="11"/>
        <v/>
      </c>
      <c r="Y87" s="46"/>
      <c r="AA87" s="29"/>
    </row>
    <row r="88" spans="1:27" ht="13.8">
      <c r="A88" s="31"/>
      <c r="B88" s="32"/>
      <c r="C88" s="32"/>
      <c r="D88" s="32"/>
      <c r="E88" s="32"/>
      <c r="F88" s="33"/>
      <c r="G88" s="3"/>
      <c r="H88" s="3"/>
      <c r="I88" s="3"/>
      <c r="J88" s="34"/>
      <c r="K88" s="35"/>
      <c r="L88" s="35"/>
      <c r="M88" s="36"/>
      <c r="N88" s="37"/>
      <c r="O88" s="35"/>
      <c r="P88" s="35"/>
      <c r="Q88" s="38"/>
      <c r="R88" s="39">
        <f t="shared" si="6"/>
        <v>0</v>
      </c>
      <c r="S88" s="40" t="str">
        <f t="shared" si="7"/>
        <v/>
      </c>
      <c r="T88" s="41" t="str">
        <f t="shared" si="8"/>
        <v/>
      </c>
      <c r="U88" s="42"/>
      <c r="V88" s="43" t="str">
        <f t="shared" si="9"/>
        <v/>
      </c>
      <c r="W88" s="44" t="str">
        <f t="shared" si="10"/>
        <v/>
      </c>
      <c r="X88" s="45" t="str">
        <f t="shared" si="11"/>
        <v/>
      </c>
      <c r="Y88" s="46"/>
      <c r="AA88" s="29"/>
    </row>
    <row r="89" spans="1:27" ht="13.8">
      <c r="A89" s="31"/>
      <c r="B89" s="32"/>
      <c r="C89" s="32"/>
      <c r="D89" s="32"/>
      <c r="E89" s="32"/>
      <c r="F89" s="33"/>
      <c r="G89" s="3"/>
      <c r="H89" s="3"/>
      <c r="I89" s="3"/>
      <c r="J89" s="34"/>
      <c r="K89" s="35"/>
      <c r="L89" s="35"/>
      <c r="M89" s="36"/>
      <c r="N89" s="37"/>
      <c r="O89" s="35"/>
      <c r="P89" s="35"/>
      <c r="Q89" s="38"/>
      <c r="R89" s="39">
        <f t="shared" si="6"/>
        <v>0</v>
      </c>
      <c r="S89" s="40" t="str">
        <f t="shared" si="7"/>
        <v/>
      </c>
      <c r="T89" s="41" t="str">
        <f t="shared" si="8"/>
        <v/>
      </c>
      <c r="U89" s="42"/>
      <c r="V89" s="43" t="str">
        <f t="shared" si="9"/>
        <v/>
      </c>
      <c r="W89" s="44" t="str">
        <f t="shared" si="10"/>
        <v/>
      </c>
      <c r="X89" s="45" t="str">
        <f t="shared" si="11"/>
        <v/>
      </c>
      <c r="Y89" s="46"/>
      <c r="AA89" s="29"/>
    </row>
    <row r="90" spans="1:27" ht="13.8">
      <c r="A90" s="31"/>
      <c r="B90" s="32"/>
      <c r="C90" s="32"/>
      <c r="D90" s="32"/>
      <c r="E90" s="32"/>
      <c r="F90" s="33"/>
      <c r="G90" s="3"/>
      <c r="H90" s="3"/>
      <c r="I90" s="3"/>
      <c r="J90" s="34"/>
      <c r="K90" s="35"/>
      <c r="L90" s="35"/>
      <c r="M90" s="36"/>
      <c r="N90" s="37"/>
      <c r="O90" s="35"/>
      <c r="P90" s="35"/>
      <c r="Q90" s="38"/>
      <c r="R90" s="39">
        <f t="shared" si="6"/>
        <v>0</v>
      </c>
      <c r="S90" s="40" t="str">
        <f t="shared" si="7"/>
        <v/>
      </c>
      <c r="T90" s="41" t="str">
        <f t="shared" si="8"/>
        <v/>
      </c>
      <c r="U90" s="42"/>
      <c r="V90" s="43" t="str">
        <f t="shared" si="9"/>
        <v/>
      </c>
      <c r="W90" s="44" t="str">
        <f t="shared" si="10"/>
        <v/>
      </c>
      <c r="X90" s="45" t="str">
        <f t="shared" si="11"/>
        <v/>
      </c>
      <c r="Y90" s="46"/>
      <c r="AA90" s="29"/>
    </row>
    <row r="91" spans="1:27" ht="13.8">
      <c r="A91" s="31"/>
      <c r="B91" s="32"/>
      <c r="C91" s="32"/>
      <c r="D91" s="32"/>
      <c r="E91" s="32"/>
      <c r="F91" s="33"/>
      <c r="G91" s="3"/>
      <c r="H91" s="3"/>
      <c r="I91" s="3"/>
      <c r="J91" s="34"/>
      <c r="K91" s="35"/>
      <c r="L91" s="35"/>
      <c r="M91" s="36"/>
      <c r="N91" s="37"/>
      <c r="O91" s="35"/>
      <c r="P91" s="35"/>
      <c r="Q91" s="38"/>
      <c r="R91" s="39">
        <f t="shared" si="6"/>
        <v>0</v>
      </c>
      <c r="S91" s="40" t="str">
        <f t="shared" si="7"/>
        <v/>
      </c>
      <c r="T91" s="41" t="str">
        <f t="shared" si="8"/>
        <v/>
      </c>
      <c r="U91" s="42"/>
      <c r="V91" s="43" t="str">
        <f t="shared" si="9"/>
        <v/>
      </c>
      <c r="W91" s="44" t="str">
        <f t="shared" si="10"/>
        <v/>
      </c>
      <c r="X91" s="45" t="str">
        <f t="shared" si="11"/>
        <v/>
      </c>
      <c r="Y91" s="46"/>
      <c r="AA91" s="29"/>
    </row>
    <row r="92" spans="1:27" ht="13.8">
      <c r="A92" s="31"/>
      <c r="B92" s="32"/>
      <c r="C92" s="32"/>
      <c r="D92" s="32"/>
      <c r="E92" s="32"/>
      <c r="F92" s="33"/>
      <c r="G92" s="3"/>
      <c r="H92" s="3"/>
      <c r="I92" s="3"/>
      <c r="J92" s="34"/>
      <c r="K92" s="35"/>
      <c r="L92" s="35"/>
      <c r="M92" s="36"/>
      <c r="N92" s="37"/>
      <c r="O92" s="35"/>
      <c r="P92" s="35"/>
      <c r="Q92" s="38"/>
      <c r="R92" s="39">
        <f t="shared" si="6"/>
        <v>0</v>
      </c>
      <c r="S92" s="40" t="str">
        <f t="shared" si="7"/>
        <v/>
      </c>
      <c r="T92" s="41" t="str">
        <f t="shared" si="8"/>
        <v/>
      </c>
      <c r="U92" s="42"/>
      <c r="V92" s="43" t="str">
        <f t="shared" si="9"/>
        <v/>
      </c>
      <c r="W92" s="44" t="str">
        <f t="shared" si="10"/>
        <v/>
      </c>
      <c r="X92" s="45" t="str">
        <f t="shared" si="11"/>
        <v/>
      </c>
      <c r="Y92" s="46"/>
      <c r="AA92" s="29"/>
    </row>
    <row r="93" spans="1:27" ht="13.8">
      <c r="A93" s="31"/>
      <c r="B93" s="32"/>
      <c r="C93" s="32"/>
      <c r="D93" s="32"/>
      <c r="E93" s="32"/>
      <c r="F93" s="33"/>
      <c r="G93" s="3"/>
      <c r="H93" s="3"/>
      <c r="I93" s="3"/>
      <c r="J93" s="34"/>
      <c r="K93" s="35"/>
      <c r="L93" s="35"/>
      <c r="M93" s="36"/>
      <c r="N93" s="37"/>
      <c r="O93" s="35"/>
      <c r="P93" s="35"/>
      <c r="Q93" s="38"/>
      <c r="R93" s="39">
        <f t="shared" si="6"/>
        <v>0</v>
      </c>
      <c r="S93" s="40" t="str">
        <f t="shared" si="7"/>
        <v/>
      </c>
      <c r="T93" s="41" t="str">
        <f t="shared" si="8"/>
        <v/>
      </c>
      <c r="U93" s="42"/>
      <c r="V93" s="43" t="str">
        <f t="shared" si="9"/>
        <v/>
      </c>
      <c r="W93" s="44" t="str">
        <f t="shared" si="10"/>
        <v/>
      </c>
      <c r="X93" s="45" t="str">
        <f t="shared" si="11"/>
        <v/>
      </c>
      <c r="Y93" s="46"/>
      <c r="AA93" s="29"/>
    </row>
    <row r="94" spans="1:27" ht="13.8">
      <c r="A94" s="31"/>
      <c r="B94" s="32"/>
      <c r="C94" s="32"/>
      <c r="D94" s="32"/>
      <c r="E94" s="32"/>
      <c r="F94" s="33"/>
      <c r="G94" s="3"/>
      <c r="H94" s="3"/>
      <c r="I94" s="3"/>
      <c r="J94" s="34"/>
      <c r="K94" s="35"/>
      <c r="L94" s="35"/>
      <c r="M94" s="36"/>
      <c r="N94" s="37"/>
      <c r="O94" s="35"/>
      <c r="P94" s="35"/>
      <c r="Q94" s="38"/>
      <c r="R94" s="39">
        <f t="shared" si="6"/>
        <v>0</v>
      </c>
      <c r="S94" s="40" t="str">
        <f t="shared" si="7"/>
        <v/>
      </c>
      <c r="T94" s="41" t="str">
        <f t="shared" si="8"/>
        <v/>
      </c>
      <c r="U94" s="42"/>
      <c r="V94" s="43" t="str">
        <f t="shared" si="9"/>
        <v/>
      </c>
      <c r="W94" s="44" t="str">
        <f t="shared" si="10"/>
        <v/>
      </c>
      <c r="X94" s="45" t="str">
        <f t="shared" si="11"/>
        <v/>
      </c>
      <c r="Y94" s="46"/>
      <c r="AA94" s="29"/>
    </row>
    <row r="95" spans="1:27" ht="13.8">
      <c r="A95" s="31"/>
      <c r="B95" s="32"/>
      <c r="C95" s="32"/>
      <c r="D95" s="32"/>
      <c r="E95" s="32"/>
      <c r="F95" s="33"/>
      <c r="G95" s="3"/>
      <c r="H95" s="3"/>
      <c r="I95" s="3"/>
      <c r="J95" s="34"/>
      <c r="K95" s="35"/>
      <c r="L95" s="35"/>
      <c r="M95" s="36"/>
      <c r="N95" s="37"/>
      <c r="O95" s="35"/>
      <c r="P95" s="35"/>
      <c r="Q95" s="38"/>
      <c r="R95" s="39">
        <f t="shared" si="6"/>
        <v>0</v>
      </c>
      <c r="S95" s="40" t="str">
        <f t="shared" si="7"/>
        <v/>
      </c>
      <c r="T95" s="41" t="str">
        <f t="shared" si="8"/>
        <v/>
      </c>
      <c r="U95" s="42"/>
      <c r="V95" s="43" t="str">
        <f t="shared" si="9"/>
        <v/>
      </c>
      <c r="W95" s="44" t="str">
        <f t="shared" si="10"/>
        <v/>
      </c>
      <c r="X95" s="45" t="str">
        <f t="shared" si="11"/>
        <v/>
      </c>
      <c r="Y95" s="46"/>
      <c r="AA95" s="29"/>
    </row>
    <row r="96" spans="1:27" ht="13.8">
      <c r="A96" s="31"/>
      <c r="B96" s="32"/>
      <c r="C96" s="32"/>
      <c r="D96" s="32"/>
      <c r="E96" s="32"/>
      <c r="F96" s="33"/>
      <c r="G96" s="3"/>
      <c r="H96" s="3"/>
      <c r="I96" s="3"/>
      <c r="J96" s="34"/>
      <c r="K96" s="35"/>
      <c r="L96" s="35"/>
      <c r="M96" s="36"/>
      <c r="N96" s="37"/>
      <c r="O96" s="35"/>
      <c r="P96" s="35"/>
      <c r="Q96" s="38"/>
      <c r="R96" s="39">
        <f t="shared" si="6"/>
        <v>0</v>
      </c>
      <c r="S96" s="40" t="str">
        <f t="shared" si="7"/>
        <v/>
      </c>
      <c r="T96" s="41" t="str">
        <f t="shared" si="8"/>
        <v/>
      </c>
      <c r="U96" s="42"/>
      <c r="V96" s="43" t="str">
        <f t="shared" si="9"/>
        <v/>
      </c>
      <c r="W96" s="44" t="str">
        <f t="shared" si="10"/>
        <v/>
      </c>
      <c r="X96" s="45" t="str">
        <f t="shared" si="11"/>
        <v/>
      </c>
      <c r="Y96" s="46"/>
      <c r="AA96" s="29"/>
    </row>
    <row r="97" spans="1:27" ht="13.8">
      <c r="A97" s="31"/>
      <c r="B97" s="32"/>
      <c r="C97" s="32"/>
      <c r="D97" s="32"/>
      <c r="E97" s="32"/>
      <c r="F97" s="33"/>
      <c r="G97" s="3"/>
      <c r="H97" s="3"/>
      <c r="I97" s="3"/>
      <c r="J97" s="34"/>
      <c r="K97" s="35"/>
      <c r="L97" s="35"/>
      <c r="M97" s="36"/>
      <c r="N97" s="37"/>
      <c r="O97" s="35"/>
      <c r="P97" s="35"/>
      <c r="Q97" s="38"/>
      <c r="R97" s="39">
        <f t="shared" si="6"/>
        <v>0</v>
      </c>
      <c r="S97" s="40" t="str">
        <f t="shared" si="7"/>
        <v/>
      </c>
      <c r="T97" s="41" t="str">
        <f t="shared" si="8"/>
        <v/>
      </c>
      <c r="U97" s="42"/>
      <c r="V97" s="43" t="str">
        <f t="shared" si="9"/>
        <v/>
      </c>
      <c r="W97" s="44" t="str">
        <f t="shared" si="10"/>
        <v/>
      </c>
      <c r="X97" s="45" t="str">
        <f t="shared" si="11"/>
        <v/>
      </c>
      <c r="Y97" s="46"/>
      <c r="AA97" s="29"/>
    </row>
    <row r="98" spans="1:27" ht="13.8">
      <c r="A98" s="31"/>
      <c r="B98" s="32"/>
      <c r="C98" s="32"/>
      <c r="D98" s="32"/>
      <c r="E98" s="32"/>
      <c r="F98" s="33"/>
      <c r="G98" s="3"/>
      <c r="H98" s="3"/>
      <c r="I98" s="3"/>
      <c r="J98" s="34"/>
      <c r="K98" s="35"/>
      <c r="L98" s="35"/>
      <c r="M98" s="36"/>
      <c r="N98" s="37"/>
      <c r="O98" s="35"/>
      <c r="P98" s="35"/>
      <c r="Q98" s="38"/>
      <c r="R98" s="39">
        <f t="shared" si="6"/>
        <v>0</v>
      </c>
      <c r="S98" s="40" t="str">
        <f t="shared" si="7"/>
        <v/>
      </c>
      <c r="T98" s="41" t="str">
        <f t="shared" si="8"/>
        <v/>
      </c>
      <c r="U98" s="42"/>
      <c r="V98" s="43" t="str">
        <f t="shared" si="9"/>
        <v/>
      </c>
      <c r="W98" s="44" t="str">
        <f t="shared" si="10"/>
        <v/>
      </c>
      <c r="X98" s="45" t="str">
        <f t="shared" si="11"/>
        <v/>
      </c>
      <c r="Y98" s="46"/>
      <c r="AA98" s="29"/>
    </row>
    <row r="99" spans="1:27" ht="13.8">
      <c r="A99" s="31"/>
      <c r="B99" s="32"/>
      <c r="C99" s="32"/>
      <c r="D99" s="32"/>
      <c r="E99" s="32"/>
      <c r="F99" s="33"/>
      <c r="G99" s="3"/>
      <c r="H99" s="3"/>
      <c r="I99" s="3"/>
      <c r="J99" s="34"/>
      <c r="K99" s="35"/>
      <c r="L99" s="35"/>
      <c r="M99" s="36"/>
      <c r="N99" s="37"/>
      <c r="O99" s="35"/>
      <c r="P99" s="35"/>
      <c r="Q99" s="38"/>
      <c r="R99" s="39">
        <f t="shared" si="6"/>
        <v>0</v>
      </c>
      <c r="S99" s="40" t="str">
        <f t="shared" si="7"/>
        <v/>
      </c>
      <c r="T99" s="41" t="str">
        <f t="shared" si="8"/>
        <v/>
      </c>
      <c r="U99" s="42"/>
      <c r="V99" s="43" t="str">
        <f t="shared" si="9"/>
        <v/>
      </c>
      <c r="W99" s="44" t="str">
        <f t="shared" si="10"/>
        <v/>
      </c>
      <c r="X99" s="45" t="str">
        <f t="shared" si="11"/>
        <v/>
      </c>
      <c r="Y99" s="46"/>
      <c r="AA99" s="29"/>
    </row>
    <row r="100" spans="1:27" ht="13.8">
      <c r="A100" s="31"/>
      <c r="B100" s="32"/>
      <c r="C100" s="32"/>
      <c r="D100" s="32"/>
      <c r="E100" s="32"/>
      <c r="F100" s="33"/>
      <c r="G100" s="3"/>
      <c r="H100" s="3"/>
      <c r="I100" s="3"/>
      <c r="J100" s="34"/>
      <c r="K100" s="35"/>
      <c r="L100" s="35"/>
      <c r="M100" s="36"/>
      <c r="N100" s="37"/>
      <c r="O100" s="35"/>
      <c r="P100" s="35"/>
      <c r="Q100" s="38"/>
      <c r="R100" s="39">
        <f t="shared" si="6"/>
        <v>0</v>
      </c>
      <c r="S100" s="40" t="str">
        <f t="shared" si="7"/>
        <v/>
      </c>
      <c r="T100" s="41" t="str">
        <f t="shared" si="8"/>
        <v/>
      </c>
      <c r="U100" s="42"/>
      <c r="V100" s="43" t="str">
        <f t="shared" si="9"/>
        <v/>
      </c>
      <c r="W100" s="44" t="str">
        <f t="shared" si="10"/>
        <v/>
      </c>
      <c r="X100" s="45" t="str">
        <f t="shared" si="11"/>
        <v/>
      </c>
      <c r="Y100" s="46"/>
      <c r="AA100" s="29"/>
    </row>
    <row r="101" spans="1:27" ht="13.8">
      <c r="A101" s="31"/>
      <c r="B101" s="32"/>
      <c r="C101" s="32"/>
      <c r="D101" s="32"/>
      <c r="E101" s="32"/>
      <c r="F101" s="33"/>
      <c r="G101" s="3"/>
      <c r="H101" s="3"/>
      <c r="I101" s="3"/>
      <c r="J101" s="34"/>
      <c r="K101" s="35"/>
      <c r="L101" s="35"/>
      <c r="M101" s="36"/>
      <c r="N101" s="37"/>
      <c r="O101" s="35"/>
      <c r="P101" s="35"/>
      <c r="Q101" s="38"/>
      <c r="R101" s="39">
        <f t="shared" si="6"/>
        <v>0</v>
      </c>
      <c r="S101" s="40" t="str">
        <f t="shared" si="7"/>
        <v/>
      </c>
      <c r="T101" s="41" t="str">
        <f t="shared" si="8"/>
        <v/>
      </c>
      <c r="U101" s="42"/>
      <c r="V101" s="43" t="str">
        <f t="shared" si="9"/>
        <v/>
      </c>
      <c r="W101" s="44" t="str">
        <f t="shared" si="10"/>
        <v/>
      </c>
      <c r="X101" s="45" t="str">
        <f t="shared" si="11"/>
        <v/>
      </c>
      <c r="Y101" s="46"/>
      <c r="AA101" s="29"/>
    </row>
    <row r="102" spans="1:27" ht="13.8">
      <c r="A102" s="31"/>
      <c r="B102" s="32"/>
      <c r="C102" s="32"/>
      <c r="D102" s="32"/>
      <c r="E102" s="32"/>
      <c r="F102" s="33"/>
      <c r="G102" s="3"/>
      <c r="H102" s="3"/>
      <c r="I102" s="3"/>
      <c r="J102" s="34"/>
      <c r="K102" s="35"/>
      <c r="L102" s="35"/>
      <c r="M102" s="36"/>
      <c r="N102" s="37"/>
      <c r="O102" s="35"/>
      <c r="P102" s="35"/>
      <c r="Q102" s="38"/>
      <c r="R102" s="39">
        <f t="shared" si="6"/>
        <v>0</v>
      </c>
      <c r="S102" s="40" t="str">
        <f t="shared" si="7"/>
        <v/>
      </c>
      <c r="T102" s="41" t="str">
        <f t="shared" si="8"/>
        <v/>
      </c>
      <c r="U102" s="42"/>
      <c r="V102" s="43" t="str">
        <f t="shared" si="9"/>
        <v/>
      </c>
      <c r="W102" s="44" t="str">
        <f t="shared" si="10"/>
        <v/>
      </c>
      <c r="X102" s="45" t="str">
        <f t="shared" si="11"/>
        <v/>
      </c>
      <c r="Y102" s="46"/>
      <c r="AA102" s="29"/>
    </row>
    <row r="103" spans="1:27" ht="13.8">
      <c r="A103" s="31"/>
      <c r="B103" s="32"/>
      <c r="C103" s="32"/>
      <c r="D103" s="32"/>
      <c r="E103" s="32"/>
      <c r="F103" s="33"/>
      <c r="G103" s="3"/>
      <c r="H103" s="3"/>
      <c r="I103" s="3"/>
      <c r="J103" s="34"/>
      <c r="K103" s="35"/>
      <c r="L103" s="35"/>
      <c r="M103" s="36"/>
      <c r="N103" s="37"/>
      <c r="O103" s="35"/>
      <c r="P103" s="35"/>
      <c r="Q103" s="38"/>
      <c r="R103" s="39">
        <f t="shared" si="6"/>
        <v>0</v>
      </c>
      <c r="S103" s="40" t="str">
        <f t="shared" si="7"/>
        <v/>
      </c>
      <c r="T103" s="41" t="str">
        <f t="shared" si="8"/>
        <v/>
      </c>
      <c r="U103" s="42"/>
      <c r="V103" s="43" t="str">
        <f t="shared" si="9"/>
        <v/>
      </c>
      <c r="W103" s="44" t="str">
        <f t="shared" si="10"/>
        <v/>
      </c>
      <c r="X103" s="45" t="str">
        <f t="shared" si="11"/>
        <v/>
      </c>
      <c r="Y103" s="46"/>
      <c r="AA103" s="29"/>
    </row>
    <row r="104" spans="1:27" ht="13.8">
      <c r="A104" s="31"/>
      <c r="B104" s="32"/>
      <c r="C104" s="32"/>
      <c r="D104" s="32"/>
      <c r="E104" s="32"/>
      <c r="F104" s="33"/>
      <c r="G104" s="3"/>
      <c r="H104" s="3"/>
      <c r="I104" s="3"/>
      <c r="J104" s="34"/>
      <c r="K104" s="35"/>
      <c r="L104" s="35"/>
      <c r="M104" s="36"/>
      <c r="N104" s="37"/>
      <c r="O104" s="35"/>
      <c r="P104" s="35"/>
      <c r="Q104" s="38"/>
      <c r="R104" s="39">
        <f t="shared" si="6"/>
        <v>0</v>
      </c>
      <c r="S104" s="40" t="str">
        <f t="shared" si="7"/>
        <v/>
      </c>
      <c r="T104" s="41" t="str">
        <f t="shared" si="8"/>
        <v/>
      </c>
      <c r="U104" s="42"/>
      <c r="V104" s="43" t="str">
        <f t="shared" si="9"/>
        <v/>
      </c>
      <c r="W104" s="44" t="str">
        <f t="shared" si="10"/>
        <v/>
      </c>
      <c r="X104" s="45" t="str">
        <f t="shared" si="11"/>
        <v/>
      </c>
      <c r="Y104" s="46"/>
      <c r="AA104" s="29"/>
    </row>
    <row r="105" spans="1:27" ht="13.8">
      <c r="A105" s="31"/>
      <c r="B105" s="32"/>
      <c r="C105" s="32"/>
      <c r="D105" s="32"/>
      <c r="E105" s="32"/>
      <c r="F105" s="33"/>
      <c r="G105" s="3"/>
      <c r="H105" s="3"/>
      <c r="I105" s="3"/>
      <c r="J105" s="34"/>
      <c r="K105" s="35"/>
      <c r="L105" s="35"/>
      <c r="M105" s="36"/>
      <c r="N105" s="37"/>
      <c r="O105" s="35"/>
      <c r="P105" s="35"/>
      <c r="Q105" s="38"/>
      <c r="R105" s="39">
        <f t="shared" si="6"/>
        <v>0</v>
      </c>
      <c r="S105" s="40" t="str">
        <f t="shared" si="7"/>
        <v/>
      </c>
      <c r="T105" s="41" t="str">
        <f t="shared" si="8"/>
        <v/>
      </c>
      <c r="U105" s="42"/>
      <c r="V105" s="43" t="str">
        <f t="shared" si="9"/>
        <v/>
      </c>
      <c r="W105" s="44" t="str">
        <f t="shared" si="10"/>
        <v/>
      </c>
      <c r="X105" s="45" t="str">
        <f t="shared" si="11"/>
        <v/>
      </c>
      <c r="Y105" s="46"/>
      <c r="AA105" s="29"/>
    </row>
    <row r="106" spans="1:27" ht="13.8">
      <c r="A106" s="31"/>
      <c r="B106" s="32"/>
      <c r="C106" s="32"/>
      <c r="D106" s="32"/>
      <c r="E106" s="32"/>
      <c r="F106" s="33"/>
      <c r="G106" s="3"/>
      <c r="H106" s="3"/>
      <c r="I106" s="3"/>
      <c r="J106" s="34"/>
      <c r="K106" s="35"/>
      <c r="L106" s="35"/>
      <c r="M106" s="36"/>
      <c r="N106" s="37"/>
      <c r="O106" s="35"/>
      <c r="P106" s="35"/>
      <c r="Q106" s="38"/>
      <c r="R106" s="39">
        <f t="shared" si="6"/>
        <v>0</v>
      </c>
      <c r="S106" s="40" t="str">
        <f t="shared" si="7"/>
        <v/>
      </c>
      <c r="T106" s="41" t="str">
        <f t="shared" si="8"/>
        <v/>
      </c>
      <c r="U106" s="42"/>
      <c r="V106" s="43" t="str">
        <f t="shared" si="9"/>
        <v/>
      </c>
      <c r="W106" s="44" t="str">
        <f t="shared" si="10"/>
        <v/>
      </c>
      <c r="X106" s="45" t="str">
        <f t="shared" si="11"/>
        <v/>
      </c>
      <c r="Y106" s="46"/>
      <c r="AA106" s="29"/>
    </row>
    <row r="107" spans="1:27" ht="13.8">
      <c r="A107" s="31"/>
      <c r="B107" s="32"/>
      <c r="C107" s="32"/>
      <c r="D107" s="32"/>
      <c r="E107" s="32"/>
      <c r="F107" s="33"/>
      <c r="G107" s="3"/>
      <c r="H107" s="3"/>
      <c r="I107" s="3"/>
      <c r="J107" s="34"/>
      <c r="K107" s="35"/>
      <c r="L107" s="35"/>
      <c r="M107" s="36"/>
      <c r="N107" s="37"/>
      <c r="O107" s="35"/>
      <c r="P107" s="35"/>
      <c r="Q107" s="38"/>
      <c r="R107" s="39">
        <f t="shared" si="6"/>
        <v>0</v>
      </c>
      <c r="S107" s="40" t="str">
        <f t="shared" si="7"/>
        <v/>
      </c>
      <c r="T107" s="41" t="str">
        <f t="shared" si="8"/>
        <v/>
      </c>
      <c r="U107" s="42"/>
      <c r="V107" s="43" t="str">
        <f t="shared" si="9"/>
        <v/>
      </c>
      <c r="W107" s="44" t="str">
        <f t="shared" si="10"/>
        <v/>
      </c>
      <c r="X107" s="45" t="str">
        <f t="shared" si="11"/>
        <v/>
      </c>
      <c r="Y107" s="46"/>
      <c r="AA107" s="29"/>
    </row>
    <row r="108" spans="1:27" ht="13.8">
      <c r="A108" s="31"/>
      <c r="B108" s="32"/>
      <c r="C108" s="32"/>
      <c r="D108" s="32"/>
      <c r="E108" s="32"/>
      <c r="F108" s="33"/>
      <c r="G108" s="3"/>
      <c r="H108" s="3"/>
      <c r="I108" s="3"/>
      <c r="J108" s="34"/>
      <c r="K108" s="35"/>
      <c r="L108" s="35"/>
      <c r="M108" s="36"/>
      <c r="N108" s="37"/>
      <c r="O108" s="35"/>
      <c r="P108" s="35"/>
      <c r="Q108" s="38"/>
      <c r="R108" s="39">
        <f t="shared" si="6"/>
        <v>0</v>
      </c>
      <c r="S108" s="40" t="str">
        <f t="shared" si="7"/>
        <v/>
      </c>
      <c r="T108" s="41" t="str">
        <f t="shared" si="8"/>
        <v/>
      </c>
      <c r="U108" s="42"/>
      <c r="V108" s="43" t="str">
        <f t="shared" si="9"/>
        <v/>
      </c>
      <c r="W108" s="44" t="str">
        <f t="shared" si="10"/>
        <v/>
      </c>
      <c r="X108" s="45" t="str">
        <f t="shared" si="11"/>
        <v/>
      </c>
      <c r="Y108" s="46"/>
      <c r="AA108" s="29"/>
    </row>
    <row r="109" spans="1:27" ht="13.8">
      <c r="A109" s="31"/>
      <c r="B109" s="32"/>
      <c r="C109" s="32"/>
      <c r="D109" s="32"/>
      <c r="E109" s="32"/>
      <c r="F109" s="33"/>
      <c r="G109" s="3"/>
      <c r="H109" s="3"/>
      <c r="I109" s="3"/>
      <c r="J109" s="34"/>
      <c r="K109" s="35"/>
      <c r="L109" s="35"/>
      <c r="M109" s="36"/>
      <c r="N109" s="37"/>
      <c r="O109" s="35"/>
      <c r="P109" s="35"/>
      <c r="Q109" s="38"/>
      <c r="R109" s="39">
        <f t="shared" si="6"/>
        <v>0</v>
      </c>
      <c r="S109" s="40" t="str">
        <f t="shared" si="7"/>
        <v/>
      </c>
      <c r="T109" s="41" t="str">
        <f t="shared" si="8"/>
        <v/>
      </c>
      <c r="U109" s="42"/>
      <c r="V109" s="43" t="str">
        <f t="shared" si="9"/>
        <v/>
      </c>
      <c r="W109" s="44" t="str">
        <f t="shared" si="10"/>
        <v/>
      </c>
      <c r="X109" s="45" t="str">
        <f t="shared" si="11"/>
        <v/>
      </c>
      <c r="Y109" s="46"/>
      <c r="AA109" s="29"/>
    </row>
    <row r="110" spans="1:27" ht="13.8">
      <c r="A110" s="31"/>
      <c r="B110" s="32"/>
      <c r="C110" s="32"/>
      <c r="D110" s="32"/>
      <c r="E110" s="32"/>
      <c r="F110" s="33"/>
      <c r="G110" s="3"/>
      <c r="H110" s="3"/>
      <c r="I110" s="3"/>
      <c r="J110" s="34"/>
      <c r="K110" s="35"/>
      <c r="L110" s="35"/>
      <c r="M110" s="36"/>
      <c r="N110" s="37"/>
      <c r="O110" s="35"/>
      <c r="P110" s="35"/>
      <c r="Q110" s="38"/>
      <c r="R110" s="39">
        <f t="shared" si="6"/>
        <v>0</v>
      </c>
      <c r="S110" s="40" t="str">
        <f t="shared" si="7"/>
        <v/>
      </c>
      <c r="T110" s="41" t="str">
        <f t="shared" si="8"/>
        <v/>
      </c>
      <c r="U110" s="42"/>
      <c r="V110" s="43" t="str">
        <f t="shared" si="9"/>
        <v/>
      </c>
      <c r="W110" s="44" t="str">
        <f t="shared" si="10"/>
        <v/>
      </c>
      <c r="X110" s="45" t="str">
        <f t="shared" si="11"/>
        <v/>
      </c>
      <c r="Y110" s="46"/>
      <c r="AA110" s="29"/>
    </row>
    <row r="111" spans="1:27" ht="13.8">
      <c r="A111" s="31"/>
      <c r="B111" s="32"/>
      <c r="C111" s="32"/>
      <c r="D111" s="32"/>
      <c r="E111" s="32"/>
      <c r="F111" s="33"/>
      <c r="G111" s="3"/>
      <c r="H111" s="3"/>
      <c r="I111" s="3"/>
      <c r="J111" s="34"/>
      <c r="K111" s="35"/>
      <c r="L111" s="35"/>
      <c r="M111" s="36"/>
      <c r="N111" s="37"/>
      <c r="O111" s="35"/>
      <c r="P111" s="35"/>
      <c r="Q111" s="38"/>
      <c r="R111" s="39">
        <f t="shared" si="6"/>
        <v>0</v>
      </c>
      <c r="S111" s="40" t="str">
        <f t="shared" si="7"/>
        <v/>
      </c>
      <c r="T111" s="41" t="str">
        <f t="shared" si="8"/>
        <v/>
      </c>
      <c r="U111" s="42"/>
      <c r="V111" s="43" t="str">
        <f t="shared" si="9"/>
        <v/>
      </c>
      <c r="W111" s="44" t="str">
        <f t="shared" si="10"/>
        <v/>
      </c>
      <c r="X111" s="45" t="str">
        <f t="shared" si="11"/>
        <v/>
      </c>
      <c r="Y111" s="46"/>
      <c r="AA111" s="29"/>
    </row>
    <row r="112" spans="1:27" ht="13.8">
      <c r="A112" s="31"/>
      <c r="B112" s="32"/>
      <c r="C112" s="32"/>
      <c r="D112" s="32"/>
      <c r="E112" s="32"/>
      <c r="F112" s="33"/>
      <c r="G112" s="3"/>
      <c r="H112" s="3"/>
      <c r="I112" s="3"/>
      <c r="J112" s="34"/>
      <c r="K112" s="35"/>
      <c r="L112" s="35"/>
      <c r="M112" s="36"/>
      <c r="N112" s="37"/>
      <c r="O112" s="35"/>
      <c r="P112" s="35"/>
      <c r="Q112" s="38"/>
      <c r="R112" s="39">
        <f t="shared" si="6"/>
        <v>0</v>
      </c>
      <c r="S112" s="40" t="str">
        <f t="shared" si="7"/>
        <v/>
      </c>
      <c r="T112" s="41" t="str">
        <f t="shared" si="8"/>
        <v/>
      </c>
      <c r="U112" s="42"/>
      <c r="V112" s="43" t="str">
        <f t="shared" si="9"/>
        <v/>
      </c>
      <c r="W112" s="44" t="str">
        <f t="shared" si="10"/>
        <v/>
      </c>
      <c r="X112" s="45" t="str">
        <f t="shared" si="11"/>
        <v/>
      </c>
      <c r="Y112" s="46"/>
      <c r="AA112" s="29"/>
    </row>
    <row r="113" spans="1:27" ht="13.8">
      <c r="A113" s="31"/>
      <c r="B113" s="32"/>
      <c r="C113" s="32"/>
      <c r="D113" s="32"/>
      <c r="E113" s="32"/>
      <c r="F113" s="33"/>
      <c r="G113" s="3"/>
      <c r="H113" s="3"/>
      <c r="I113" s="3"/>
      <c r="J113" s="34"/>
      <c r="K113" s="35"/>
      <c r="L113" s="35"/>
      <c r="M113" s="36"/>
      <c r="N113" s="37"/>
      <c r="O113" s="35"/>
      <c r="P113" s="35"/>
      <c r="Q113" s="38"/>
      <c r="R113" s="39">
        <f t="shared" si="6"/>
        <v>0</v>
      </c>
      <c r="S113" s="40" t="str">
        <f t="shared" si="7"/>
        <v/>
      </c>
      <c r="T113" s="41" t="str">
        <f t="shared" si="8"/>
        <v/>
      </c>
      <c r="U113" s="42"/>
      <c r="V113" s="43" t="str">
        <f t="shared" si="9"/>
        <v/>
      </c>
      <c r="W113" s="44" t="str">
        <f t="shared" si="10"/>
        <v/>
      </c>
      <c r="X113" s="45" t="str">
        <f t="shared" si="11"/>
        <v/>
      </c>
      <c r="Y113" s="46"/>
      <c r="AA113" s="29"/>
    </row>
    <row r="114" spans="1:27" ht="13.8">
      <c r="A114" s="31"/>
      <c r="B114" s="32"/>
      <c r="C114" s="32"/>
      <c r="D114" s="32"/>
      <c r="E114" s="32"/>
      <c r="F114" s="33"/>
      <c r="G114" s="3"/>
      <c r="H114" s="3"/>
      <c r="I114" s="3"/>
      <c r="J114" s="34"/>
      <c r="K114" s="35"/>
      <c r="L114" s="35"/>
      <c r="M114" s="36"/>
      <c r="N114" s="37"/>
      <c r="O114" s="35"/>
      <c r="P114" s="35"/>
      <c r="Q114" s="38"/>
      <c r="R114" s="39">
        <f t="shared" si="6"/>
        <v>0</v>
      </c>
      <c r="S114" s="40" t="str">
        <f t="shared" si="7"/>
        <v/>
      </c>
      <c r="T114" s="41" t="str">
        <f t="shared" si="8"/>
        <v/>
      </c>
      <c r="U114" s="42"/>
      <c r="V114" s="43" t="str">
        <f t="shared" si="9"/>
        <v/>
      </c>
      <c r="W114" s="44" t="str">
        <f t="shared" si="10"/>
        <v/>
      </c>
      <c r="X114" s="45" t="str">
        <f t="shared" si="11"/>
        <v/>
      </c>
      <c r="Y114" s="46"/>
      <c r="AA114" s="29"/>
    </row>
    <row r="115" spans="1:27" ht="13.8">
      <c r="A115" s="31"/>
      <c r="B115" s="32"/>
      <c r="C115" s="32"/>
      <c r="D115" s="32"/>
      <c r="E115" s="32"/>
      <c r="F115" s="33"/>
      <c r="G115" s="3"/>
      <c r="H115" s="3"/>
      <c r="I115" s="3"/>
      <c r="J115" s="34"/>
      <c r="K115" s="35"/>
      <c r="L115" s="35"/>
      <c r="M115" s="36"/>
      <c r="N115" s="37"/>
      <c r="O115" s="35"/>
      <c r="P115" s="35"/>
      <c r="Q115" s="38"/>
      <c r="R115" s="39">
        <f t="shared" si="6"/>
        <v>0</v>
      </c>
      <c r="S115" s="40" t="str">
        <f t="shared" si="7"/>
        <v/>
      </c>
      <c r="T115" s="41" t="str">
        <f t="shared" si="8"/>
        <v/>
      </c>
      <c r="U115" s="42"/>
      <c r="V115" s="43" t="str">
        <f t="shared" si="9"/>
        <v/>
      </c>
      <c r="W115" s="44" t="str">
        <f t="shared" si="10"/>
        <v/>
      </c>
      <c r="X115" s="45" t="str">
        <f t="shared" si="11"/>
        <v/>
      </c>
      <c r="Y115" s="46"/>
      <c r="AA115" s="29"/>
    </row>
    <row r="116" spans="1:27" ht="13.8">
      <c r="A116" s="31"/>
      <c r="B116" s="32"/>
      <c r="C116" s="32"/>
      <c r="D116" s="32"/>
      <c r="E116" s="32"/>
      <c r="F116" s="33"/>
      <c r="G116" s="3"/>
      <c r="H116" s="3"/>
      <c r="I116" s="3"/>
      <c r="J116" s="34"/>
      <c r="K116" s="35"/>
      <c r="L116" s="35"/>
      <c r="M116" s="36"/>
      <c r="N116" s="37"/>
      <c r="O116" s="35"/>
      <c r="P116" s="35"/>
      <c r="Q116" s="38"/>
      <c r="R116" s="39">
        <f t="shared" si="6"/>
        <v>0</v>
      </c>
      <c r="S116" s="40" t="str">
        <f t="shared" si="7"/>
        <v/>
      </c>
      <c r="T116" s="41" t="str">
        <f t="shared" si="8"/>
        <v/>
      </c>
      <c r="U116" s="42"/>
      <c r="V116" s="43" t="str">
        <f t="shared" si="9"/>
        <v/>
      </c>
      <c r="W116" s="44" t="str">
        <f t="shared" si="10"/>
        <v/>
      </c>
      <c r="X116" s="45" t="str">
        <f t="shared" si="11"/>
        <v/>
      </c>
      <c r="Y116" s="46"/>
      <c r="AA116" s="29"/>
    </row>
    <row r="117" spans="1:27" ht="13.8">
      <c r="A117" s="31"/>
      <c r="B117" s="32"/>
      <c r="C117" s="32"/>
      <c r="D117" s="32"/>
      <c r="E117" s="32"/>
      <c r="F117" s="33"/>
      <c r="G117" s="3"/>
      <c r="H117" s="3"/>
      <c r="I117" s="3"/>
      <c r="J117" s="34"/>
      <c r="K117" s="35"/>
      <c r="L117" s="35"/>
      <c r="M117" s="36"/>
      <c r="N117" s="37"/>
      <c r="O117" s="35"/>
      <c r="P117" s="35"/>
      <c r="Q117" s="38"/>
      <c r="R117" s="39">
        <f t="shared" si="6"/>
        <v>0</v>
      </c>
      <c r="S117" s="40" t="str">
        <f t="shared" si="7"/>
        <v/>
      </c>
      <c r="T117" s="41" t="str">
        <f t="shared" si="8"/>
        <v/>
      </c>
      <c r="U117" s="42"/>
      <c r="V117" s="43" t="str">
        <f t="shared" si="9"/>
        <v/>
      </c>
      <c r="W117" s="44" t="str">
        <f t="shared" si="10"/>
        <v/>
      </c>
      <c r="X117" s="45" t="str">
        <f t="shared" si="11"/>
        <v/>
      </c>
      <c r="Y117" s="46"/>
      <c r="AA117" s="29"/>
    </row>
    <row r="118" spans="1:27" ht="13.8">
      <c r="A118" s="31"/>
      <c r="B118" s="32"/>
      <c r="C118" s="32"/>
      <c r="D118" s="32"/>
      <c r="E118" s="32"/>
      <c r="F118" s="33"/>
      <c r="G118" s="3"/>
      <c r="H118" s="3"/>
      <c r="I118" s="3"/>
      <c r="J118" s="34"/>
      <c r="K118" s="35"/>
      <c r="L118" s="35"/>
      <c r="M118" s="36"/>
      <c r="N118" s="37"/>
      <c r="O118" s="35"/>
      <c r="P118" s="35"/>
      <c r="Q118" s="38"/>
      <c r="R118" s="39">
        <f t="shared" si="6"/>
        <v>0</v>
      </c>
      <c r="S118" s="40" t="str">
        <f t="shared" si="7"/>
        <v/>
      </c>
      <c r="T118" s="41" t="str">
        <f t="shared" si="8"/>
        <v/>
      </c>
      <c r="U118" s="42"/>
      <c r="V118" s="43" t="str">
        <f t="shared" si="9"/>
        <v/>
      </c>
      <c r="W118" s="44" t="str">
        <f t="shared" si="10"/>
        <v/>
      </c>
      <c r="X118" s="45" t="str">
        <f t="shared" si="11"/>
        <v/>
      </c>
      <c r="Y118" s="46"/>
      <c r="AA118" s="29"/>
    </row>
    <row r="119" spans="1:27" ht="13.8">
      <c r="A119" s="31"/>
      <c r="B119" s="32"/>
      <c r="C119" s="32"/>
      <c r="D119" s="32"/>
      <c r="E119" s="32"/>
      <c r="F119" s="33"/>
      <c r="G119" s="3"/>
      <c r="H119" s="3"/>
      <c r="I119" s="3"/>
      <c r="J119" s="34"/>
      <c r="K119" s="35"/>
      <c r="L119" s="35"/>
      <c r="M119" s="36"/>
      <c r="N119" s="37"/>
      <c r="O119" s="35"/>
      <c r="P119" s="35"/>
      <c r="Q119" s="38"/>
      <c r="R119" s="39">
        <f t="shared" si="6"/>
        <v>0</v>
      </c>
      <c r="S119" s="40" t="str">
        <f t="shared" si="7"/>
        <v/>
      </c>
      <c r="T119" s="41" t="str">
        <f t="shared" si="8"/>
        <v/>
      </c>
      <c r="U119" s="42"/>
      <c r="V119" s="43" t="str">
        <f t="shared" si="9"/>
        <v/>
      </c>
      <c r="W119" s="44" t="str">
        <f t="shared" si="10"/>
        <v/>
      </c>
      <c r="X119" s="45" t="str">
        <f t="shared" si="11"/>
        <v/>
      </c>
      <c r="Y119" s="46"/>
      <c r="AA119" s="29"/>
    </row>
    <row r="120" spans="1:27" ht="13.8">
      <c r="A120" s="31"/>
      <c r="B120" s="32"/>
      <c r="C120" s="32"/>
      <c r="D120" s="32"/>
      <c r="E120" s="32"/>
      <c r="F120" s="33"/>
      <c r="G120" s="3"/>
      <c r="H120" s="3"/>
      <c r="I120" s="3"/>
      <c r="J120" s="34"/>
      <c r="K120" s="35"/>
      <c r="L120" s="35"/>
      <c r="M120" s="36"/>
      <c r="N120" s="37"/>
      <c r="O120" s="35"/>
      <c r="P120" s="35"/>
      <c r="Q120" s="38"/>
      <c r="R120" s="39">
        <f t="shared" si="6"/>
        <v>0</v>
      </c>
      <c r="S120" s="40" t="str">
        <f t="shared" si="7"/>
        <v/>
      </c>
      <c r="T120" s="41" t="str">
        <f t="shared" si="8"/>
        <v/>
      </c>
      <c r="U120" s="42"/>
      <c r="V120" s="43" t="str">
        <f t="shared" si="9"/>
        <v/>
      </c>
      <c r="W120" s="44" t="str">
        <f t="shared" si="10"/>
        <v/>
      </c>
      <c r="X120" s="45" t="str">
        <f t="shared" si="11"/>
        <v/>
      </c>
      <c r="Y120" s="46"/>
      <c r="AA120" s="29"/>
    </row>
    <row r="121" spans="1:27" ht="13.8">
      <c r="A121" s="31"/>
      <c r="B121" s="32"/>
      <c r="C121" s="32"/>
      <c r="D121" s="32"/>
      <c r="E121" s="32"/>
      <c r="F121" s="33"/>
      <c r="G121" s="3"/>
      <c r="H121" s="3"/>
      <c r="I121" s="3"/>
      <c r="J121" s="34"/>
      <c r="K121" s="35"/>
      <c r="L121" s="35"/>
      <c r="M121" s="36"/>
      <c r="N121" s="37"/>
      <c r="O121" s="35"/>
      <c r="P121" s="35"/>
      <c r="Q121" s="38"/>
      <c r="R121" s="39">
        <f t="shared" si="6"/>
        <v>0</v>
      </c>
      <c r="S121" s="40" t="str">
        <f t="shared" si="7"/>
        <v/>
      </c>
      <c r="T121" s="41" t="str">
        <f t="shared" si="8"/>
        <v/>
      </c>
      <c r="U121" s="42"/>
      <c r="V121" s="43" t="str">
        <f t="shared" si="9"/>
        <v/>
      </c>
      <c r="W121" s="44" t="str">
        <f t="shared" si="10"/>
        <v/>
      </c>
      <c r="X121" s="45" t="str">
        <f t="shared" si="11"/>
        <v/>
      </c>
      <c r="Y121" s="46"/>
      <c r="AA121" s="29"/>
    </row>
    <row r="122" spans="1:27" ht="13.8">
      <c r="A122" s="31"/>
      <c r="B122" s="32"/>
      <c r="C122" s="32"/>
      <c r="D122" s="32"/>
      <c r="E122" s="32"/>
      <c r="F122" s="33"/>
      <c r="G122" s="3"/>
      <c r="H122" s="3"/>
      <c r="I122" s="3"/>
      <c r="J122" s="34"/>
      <c r="K122" s="35"/>
      <c r="L122" s="35"/>
      <c r="M122" s="36"/>
      <c r="N122" s="37"/>
      <c r="O122" s="35"/>
      <c r="P122" s="35"/>
      <c r="Q122" s="38"/>
      <c r="R122" s="39">
        <f t="shared" si="6"/>
        <v>0</v>
      </c>
      <c r="S122" s="40" t="str">
        <f t="shared" si="7"/>
        <v/>
      </c>
      <c r="T122" s="41" t="str">
        <f t="shared" si="8"/>
        <v/>
      </c>
      <c r="U122" s="42"/>
      <c r="V122" s="43" t="str">
        <f t="shared" si="9"/>
        <v/>
      </c>
      <c r="W122" s="44" t="str">
        <f t="shared" si="10"/>
        <v/>
      </c>
      <c r="X122" s="45" t="str">
        <f t="shared" si="11"/>
        <v/>
      </c>
      <c r="Y122" s="46"/>
      <c r="AA122" s="29"/>
    </row>
    <row r="123" spans="1:27" ht="13.8">
      <c r="A123" s="31"/>
      <c r="B123" s="32"/>
      <c r="C123" s="32"/>
      <c r="D123" s="32"/>
      <c r="E123" s="32"/>
      <c r="F123" s="33"/>
      <c r="G123" s="3"/>
      <c r="H123" s="3"/>
      <c r="I123" s="3"/>
      <c r="J123" s="34"/>
      <c r="K123" s="35"/>
      <c r="L123" s="35"/>
      <c r="M123" s="36"/>
      <c r="N123" s="37"/>
      <c r="O123" s="35"/>
      <c r="P123" s="35"/>
      <c r="Q123" s="38"/>
      <c r="R123" s="39">
        <f t="shared" si="6"/>
        <v>0</v>
      </c>
      <c r="S123" s="40" t="str">
        <f t="shared" si="7"/>
        <v/>
      </c>
      <c r="T123" s="41" t="str">
        <f t="shared" si="8"/>
        <v/>
      </c>
      <c r="U123" s="42"/>
      <c r="V123" s="43" t="str">
        <f t="shared" si="9"/>
        <v/>
      </c>
      <c r="W123" s="44" t="str">
        <f t="shared" si="10"/>
        <v/>
      </c>
      <c r="X123" s="45" t="str">
        <f t="shared" si="11"/>
        <v/>
      </c>
      <c r="Y123" s="46"/>
      <c r="AA123" s="29"/>
    </row>
    <row r="124" spans="1:27" ht="13.8">
      <c r="A124" s="31"/>
      <c r="B124" s="32"/>
      <c r="C124" s="32"/>
      <c r="D124" s="32"/>
      <c r="E124" s="32"/>
      <c r="F124" s="33"/>
      <c r="G124" s="3"/>
      <c r="H124" s="3"/>
      <c r="I124" s="3"/>
      <c r="J124" s="34"/>
      <c r="K124" s="35"/>
      <c r="L124" s="35"/>
      <c r="M124" s="36"/>
      <c r="N124" s="37"/>
      <c r="O124" s="35"/>
      <c r="P124" s="35"/>
      <c r="Q124" s="38"/>
      <c r="R124" s="39">
        <f t="shared" si="6"/>
        <v>0</v>
      </c>
      <c r="S124" s="40" t="str">
        <f t="shared" si="7"/>
        <v/>
      </c>
      <c r="T124" s="41" t="str">
        <f t="shared" si="8"/>
        <v/>
      </c>
      <c r="U124" s="42"/>
      <c r="V124" s="43" t="str">
        <f t="shared" si="9"/>
        <v/>
      </c>
      <c r="W124" s="44" t="str">
        <f t="shared" si="10"/>
        <v/>
      </c>
      <c r="X124" s="45" t="str">
        <f t="shared" si="11"/>
        <v/>
      </c>
      <c r="Y124" s="46"/>
      <c r="AA124" s="29"/>
    </row>
    <row r="125" spans="1:27" ht="13.8">
      <c r="A125" s="31"/>
      <c r="B125" s="32"/>
      <c r="C125" s="32"/>
      <c r="D125" s="32"/>
      <c r="E125" s="32"/>
      <c r="F125" s="33"/>
      <c r="G125" s="3"/>
      <c r="H125" s="3"/>
      <c r="I125" s="3"/>
      <c r="J125" s="34"/>
      <c r="K125" s="35"/>
      <c r="L125" s="35"/>
      <c r="M125" s="36"/>
      <c r="N125" s="37"/>
      <c r="O125" s="35"/>
      <c r="P125" s="35"/>
      <c r="Q125" s="38"/>
      <c r="R125" s="39">
        <f t="shared" si="6"/>
        <v>0</v>
      </c>
      <c r="S125" s="40" t="str">
        <f t="shared" si="7"/>
        <v/>
      </c>
      <c r="T125" s="41" t="str">
        <f t="shared" si="8"/>
        <v/>
      </c>
      <c r="U125" s="42"/>
      <c r="V125" s="43" t="str">
        <f t="shared" si="9"/>
        <v/>
      </c>
      <c r="W125" s="44" t="str">
        <f t="shared" si="10"/>
        <v/>
      </c>
      <c r="X125" s="45" t="str">
        <f t="shared" si="11"/>
        <v/>
      </c>
      <c r="Y125" s="46"/>
      <c r="AA125" s="29"/>
    </row>
    <row r="126" spans="1:27" ht="13.8">
      <c r="A126" s="31"/>
      <c r="B126" s="32"/>
      <c r="C126" s="32"/>
      <c r="D126" s="32"/>
      <c r="E126" s="32"/>
      <c r="F126" s="33"/>
      <c r="G126" s="3"/>
      <c r="H126" s="3"/>
      <c r="I126" s="3"/>
      <c r="J126" s="34"/>
      <c r="K126" s="35"/>
      <c r="L126" s="35"/>
      <c r="M126" s="36"/>
      <c r="N126" s="37"/>
      <c r="O126" s="35"/>
      <c r="P126" s="35"/>
      <c r="Q126" s="38"/>
      <c r="R126" s="39">
        <f t="shared" si="6"/>
        <v>0</v>
      </c>
      <c r="S126" s="40" t="str">
        <f t="shared" si="7"/>
        <v/>
      </c>
      <c r="T126" s="41" t="str">
        <f t="shared" si="8"/>
        <v/>
      </c>
      <c r="U126" s="42"/>
      <c r="V126" s="43" t="str">
        <f t="shared" si="9"/>
        <v/>
      </c>
      <c r="W126" s="44" t="str">
        <f t="shared" si="10"/>
        <v/>
      </c>
      <c r="X126" s="45" t="str">
        <f t="shared" si="11"/>
        <v/>
      </c>
      <c r="Y126" s="46"/>
      <c r="AA126" s="29"/>
    </row>
    <row r="127" spans="1:27" ht="13.8">
      <c r="A127" s="31"/>
      <c r="B127" s="32"/>
      <c r="C127" s="32"/>
      <c r="D127" s="32"/>
      <c r="E127" s="32"/>
      <c r="F127" s="33"/>
      <c r="G127" s="3"/>
      <c r="H127" s="3"/>
      <c r="I127" s="3"/>
      <c r="J127" s="34"/>
      <c r="K127" s="35"/>
      <c r="L127" s="35"/>
      <c r="M127" s="36"/>
      <c r="N127" s="37"/>
      <c r="O127" s="35"/>
      <c r="P127" s="35"/>
      <c r="Q127" s="38"/>
      <c r="R127" s="39">
        <f t="shared" si="6"/>
        <v>0</v>
      </c>
      <c r="S127" s="40" t="str">
        <f t="shared" si="7"/>
        <v/>
      </c>
      <c r="T127" s="41" t="str">
        <f t="shared" si="8"/>
        <v/>
      </c>
      <c r="U127" s="42"/>
      <c r="V127" s="43" t="str">
        <f t="shared" si="9"/>
        <v/>
      </c>
      <c r="W127" s="44" t="str">
        <f t="shared" si="10"/>
        <v/>
      </c>
      <c r="X127" s="45" t="str">
        <f t="shared" si="11"/>
        <v/>
      </c>
      <c r="Y127" s="46"/>
      <c r="AA127" s="29"/>
    </row>
    <row r="128" spans="1:27" ht="13.8">
      <c r="A128" s="31"/>
      <c r="B128" s="32"/>
      <c r="C128" s="32"/>
      <c r="D128" s="32"/>
      <c r="E128" s="32"/>
      <c r="F128" s="33"/>
      <c r="G128" s="3"/>
      <c r="H128" s="3"/>
      <c r="I128" s="3"/>
      <c r="J128" s="34"/>
      <c r="K128" s="35"/>
      <c r="L128" s="35"/>
      <c r="M128" s="36"/>
      <c r="N128" s="37"/>
      <c r="O128" s="35"/>
      <c r="P128" s="35"/>
      <c r="Q128" s="38"/>
      <c r="R128" s="39">
        <f t="shared" si="6"/>
        <v>0</v>
      </c>
      <c r="S128" s="40" t="str">
        <f t="shared" si="7"/>
        <v/>
      </c>
      <c r="T128" s="41" t="str">
        <f t="shared" si="8"/>
        <v/>
      </c>
      <c r="U128" s="42"/>
      <c r="V128" s="43" t="str">
        <f t="shared" si="9"/>
        <v/>
      </c>
      <c r="W128" s="44" t="str">
        <f t="shared" si="10"/>
        <v/>
      </c>
      <c r="X128" s="45" t="str">
        <f t="shared" si="11"/>
        <v/>
      </c>
      <c r="Y128" s="46"/>
      <c r="AA128" s="29"/>
    </row>
    <row r="129" spans="1:27" ht="13.8">
      <c r="A129" s="31"/>
      <c r="B129" s="32"/>
      <c r="C129" s="32"/>
      <c r="D129" s="32"/>
      <c r="E129" s="32"/>
      <c r="F129" s="33"/>
      <c r="G129" s="3"/>
      <c r="H129" s="3"/>
      <c r="I129" s="3"/>
      <c r="J129" s="34"/>
      <c r="K129" s="35"/>
      <c r="L129" s="35"/>
      <c r="M129" s="36"/>
      <c r="N129" s="37"/>
      <c r="O129" s="35"/>
      <c r="P129" s="35"/>
      <c r="Q129" s="38"/>
      <c r="R129" s="39">
        <f t="shared" si="6"/>
        <v>0</v>
      </c>
      <c r="S129" s="40" t="str">
        <f t="shared" si="7"/>
        <v/>
      </c>
      <c r="T129" s="41" t="str">
        <f t="shared" si="8"/>
        <v/>
      </c>
      <c r="U129" s="42"/>
      <c r="V129" s="43" t="str">
        <f t="shared" si="9"/>
        <v/>
      </c>
      <c r="W129" s="44" t="str">
        <f t="shared" si="10"/>
        <v/>
      </c>
      <c r="X129" s="45" t="str">
        <f t="shared" si="11"/>
        <v/>
      </c>
      <c r="Y129" s="46"/>
      <c r="AA129" s="29"/>
    </row>
    <row r="130" spans="1:27" ht="13.8">
      <c r="A130" s="31"/>
      <c r="B130" s="32"/>
      <c r="C130" s="32"/>
      <c r="D130" s="32"/>
      <c r="E130" s="32"/>
      <c r="F130" s="33"/>
      <c r="G130" s="3"/>
      <c r="H130" s="3"/>
      <c r="I130" s="3"/>
      <c r="J130" s="34"/>
      <c r="K130" s="35"/>
      <c r="L130" s="35"/>
      <c r="M130" s="36"/>
      <c r="N130" s="37"/>
      <c r="O130" s="35"/>
      <c r="P130" s="35"/>
      <c r="Q130" s="38"/>
      <c r="R130" s="39">
        <f t="shared" si="6"/>
        <v>0</v>
      </c>
      <c r="S130" s="40" t="str">
        <f t="shared" si="7"/>
        <v/>
      </c>
      <c r="T130" s="41" t="str">
        <f t="shared" si="8"/>
        <v/>
      </c>
      <c r="U130" s="42"/>
      <c r="V130" s="43" t="str">
        <f t="shared" si="9"/>
        <v/>
      </c>
      <c r="W130" s="44" t="str">
        <f t="shared" si="10"/>
        <v/>
      </c>
      <c r="X130" s="45" t="str">
        <f t="shared" si="11"/>
        <v/>
      </c>
      <c r="Y130" s="46"/>
      <c r="AA130" s="29"/>
    </row>
    <row r="131" spans="1:27" ht="13.8">
      <c r="A131" s="31"/>
      <c r="B131" s="32"/>
      <c r="C131" s="32"/>
      <c r="D131" s="32"/>
      <c r="E131" s="32"/>
      <c r="F131" s="33"/>
      <c r="G131" s="3"/>
      <c r="H131" s="3"/>
      <c r="I131" s="3"/>
      <c r="J131" s="34"/>
      <c r="K131" s="35"/>
      <c r="L131" s="35"/>
      <c r="M131" s="36"/>
      <c r="N131" s="37"/>
      <c r="O131" s="35"/>
      <c r="P131" s="35"/>
      <c r="Q131" s="38"/>
      <c r="R131" s="39">
        <f t="shared" si="6"/>
        <v>0</v>
      </c>
      <c r="S131" s="40" t="str">
        <f t="shared" si="7"/>
        <v/>
      </c>
      <c r="T131" s="41" t="str">
        <f t="shared" si="8"/>
        <v/>
      </c>
      <c r="U131" s="42"/>
      <c r="V131" s="43" t="str">
        <f t="shared" si="9"/>
        <v/>
      </c>
      <c r="W131" s="44" t="str">
        <f t="shared" si="10"/>
        <v/>
      </c>
      <c r="X131" s="45" t="str">
        <f t="shared" si="11"/>
        <v/>
      </c>
      <c r="Y131" s="46"/>
      <c r="AA131" s="29"/>
    </row>
    <row r="132" spans="1:27" ht="13.8">
      <c r="A132" s="31"/>
      <c r="B132" s="32"/>
      <c r="C132" s="32"/>
      <c r="D132" s="32"/>
      <c r="E132" s="32"/>
      <c r="F132" s="33"/>
      <c r="G132" s="3"/>
      <c r="H132" s="3"/>
      <c r="I132" s="3"/>
      <c r="J132" s="34"/>
      <c r="K132" s="35"/>
      <c r="L132" s="35"/>
      <c r="M132" s="36"/>
      <c r="N132" s="37"/>
      <c r="O132" s="35"/>
      <c r="P132" s="35"/>
      <c r="Q132" s="38"/>
      <c r="R132" s="39">
        <f t="shared" si="6"/>
        <v>0</v>
      </c>
      <c r="S132" s="40" t="str">
        <f t="shared" si="7"/>
        <v/>
      </c>
      <c r="T132" s="41" t="str">
        <f t="shared" si="8"/>
        <v/>
      </c>
      <c r="U132" s="42"/>
      <c r="V132" s="43" t="str">
        <f t="shared" si="9"/>
        <v/>
      </c>
      <c r="W132" s="44" t="str">
        <f t="shared" si="10"/>
        <v/>
      </c>
      <c r="X132" s="45" t="str">
        <f t="shared" si="11"/>
        <v/>
      </c>
      <c r="Y132" s="46"/>
      <c r="AA132" s="29"/>
    </row>
    <row r="133" spans="1:27" ht="13.8">
      <c r="A133" s="31"/>
      <c r="B133" s="32"/>
      <c r="C133" s="32"/>
      <c r="D133" s="32"/>
      <c r="E133" s="32"/>
      <c r="F133" s="33"/>
      <c r="G133" s="3"/>
      <c r="H133" s="3"/>
      <c r="I133" s="3"/>
      <c r="J133" s="34"/>
      <c r="K133" s="35"/>
      <c r="L133" s="35"/>
      <c r="M133" s="36"/>
      <c r="N133" s="37"/>
      <c r="O133" s="35"/>
      <c r="P133" s="35"/>
      <c r="Q133" s="38"/>
      <c r="R133" s="39">
        <f t="shared" si="6"/>
        <v>0</v>
      </c>
      <c r="S133" s="40" t="str">
        <f t="shared" si="7"/>
        <v/>
      </c>
      <c r="T133" s="41" t="str">
        <f t="shared" si="8"/>
        <v/>
      </c>
      <c r="U133" s="42"/>
      <c r="V133" s="43" t="str">
        <f t="shared" si="9"/>
        <v/>
      </c>
      <c r="W133" s="44" t="str">
        <f t="shared" si="10"/>
        <v/>
      </c>
      <c r="X133" s="45" t="str">
        <f t="shared" si="11"/>
        <v/>
      </c>
      <c r="Y133" s="46"/>
      <c r="AA133" s="29"/>
    </row>
    <row r="134" spans="1:27" ht="13.8">
      <c r="A134" s="31"/>
      <c r="B134" s="32"/>
      <c r="C134" s="32"/>
      <c r="D134" s="32"/>
      <c r="E134" s="32"/>
      <c r="F134" s="33"/>
      <c r="G134" s="3"/>
      <c r="H134" s="3"/>
      <c r="I134" s="3"/>
      <c r="J134" s="34"/>
      <c r="K134" s="35"/>
      <c r="L134" s="35"/>
      <c r="M134" s="36"/>
      <c r="N134" s="37"/>
      <c r="O134" s="35"/>
      <c r="P134" s="35"/>
      <c r="Q134" s="38"/>
      <c r="R134" s="39">
        <f t="shared" si="6"/>
        <v>0</v>
      </c>
      <c r="S134" s="40" t="str">
        <f t="shared" si="7"/>
        <v/>
      </c>
      <c r="T134" s="41" t="str">
        <f t="shared" si="8"/>
        <v/>
      </c>
      <c r="U134" s="42"/>
      <c r="V134" s="43" t="str">
        <f t="shared" si="9"/>
        <v/>
      </c>
      <c r="W134" s="44" t="str">
        <f t="shared" si="10"/>
        <v/>
      </c>
      <c r="X134" s="45" t="str">
        <f t="shared" si="11"/>
        <v/>
      </c>
      <c r="Y134" s="46"/>
      <c r="AA134" s="29"/>
    </row>
    <row r="135" spans="1:27" ht="13.8">
      <c r="A135" s="31"/>
      <c r="B135" s="32"/>
      <c r="C135" s="32"/>
      <c r="D135" s="32"/>
      <c r="E135" s="32"/>
      <c r="F135" s="33"/>
      <c r="G135" s="3"/>
      <c r="H135" s="3"/>
      <c r="I135" s="3"/>
      <c r="J135" s="34"/>
      <c r="K135" s="35"/>
      <c r="L135" s="35"/>
      <c r="M135" s="36"/>
      <c r="N135" s="37"/>
      <c r="O135" s="35"/>
      <c r="P135" s="35"/>
      <c r="Q135" s="38"/>
      <c r="R135" s="39">
        <f t="shared" si="6"/>
        <v>0</v>
      </c>
      <c r="S135" s="40" t="str">
        <f t="shared" si="7"/>
        <v/>
      </c>
      <c r="T135" s="41" t="str">
        <f t="shared" si="8"/>
        <v/>
      </c>
      <c r="U135" s="42"/>
      <c r="V135" s="43" t="str">
        <f t="shared" si="9"/>
        <v/>
      </c>
      <c r="W135" s="44" t="str">
        <f t="shared" si="10"/>
        <v/>
      </c>
      <c r="X135" s="45" t="str">
        <f t="shared" si="11"/>
        <v/>
      </c>
      <c r="Y135" s="46"/>
      <c r="AA135" s="29"/>
    </row>
    <row r="136" spans="1:27" ht="13.8">
      <c r="A136" s="31"/>
      <c r="B136" s="32"/>
      <c r="C136" s="32"/>
      <c r="D136" s="32"/>
      <c r="E136" s="32"/>
      <c r="F136" s="33"/>
      <c r="G136" s="3"/>
      <c r="H136" s="3"/>
      <c r="I136" s="3"/>
      <c r="J136" s="34"/>
      <c r="K136" s="35"/>
      <c r="L136" s="35"/>
      <c r="M136" s="36"/>
      <c r="N136" s="37"/>
      <c r="O136" s="35"/>
      <c r="P136" s="35"/>
      <c r="Q136" s="38"/>
      <c r="R136" s="39">
        <f t="shared" si="6"/>
        <v>0</v>
      </c>
      <c r="S136" s="40" t="str">
        <f t="shared" si="7"/>
        <v/>
      </c>
      <c r="T136" s="41" t="str">
        <f t="shared" si="8"/>
        <v/>
      </c>
      <c r="U136" s="42"/>
      <c r="V136" s="43" t="str">
        <f t="shared" si="9"/>
        <v/>
      </c>
      <c r="W136" s="44" t="str">
        <f t="shared" si="10"/>
        <v/>
      </c>
      <c r="X136" s="45" t="str">
        <f t="shared" si="11"/>
        <v/>
      </c>
      <c r="Y136" s="46"/>
      <c r="AA136" s="29"/>
    </row>
    <row r="137" spans="1:27" ht="13.8">
      <c r="A137" s="31"/>
      <c r="B137" s="32"/>
      <c r="C137" s="32"/>
      <c r="D137" s="32"/>
      <c r="E137" s="32"/>
      <c r="F137" s="33"/>
      <c r="G137" s="3"/>
      <c r="H137" s="3"/>
      <c r="I137" s="3"/>
      <c r="J137" s="34"/>
      <c r="K137" s="35"/>
      <c r="L137" s="35"/>
      <c r="M137" s="36"/>
      <c r="N137" s="37"/>
      <c r="O137" s="35"/>
      <c r="P137" s="35"/>
      <c r="Q137" s="38"/>
      <c r="R137" s="39">
        <f t="shared" ref="R137:R200" si="12">COUNTA(F137:I137,N137:P137)</f>
        <v>0</v>
      </c>
      <c r="S137" s="40" t="str">
        <f t="shared" ref="S137:S200" si="13">IFERROR(AVERAGE(J137:P137),"")</f>
        <v/>
      </c>
      <c r="T137" s="41" t="str">
        <f t="shared" ref="T137:T200" si="14">IF(Q137&gt;0,"",IFERROR(STDEV(J137:P137)/S137,""))</f>
        <v/>
      </c>
      <c r="U137" s="42"/>
      <c r="V137" s="43" t="str">
        <f t="shared" ref="V137:V200" si="15">IFERROR(AVERAGE(J137:P137),"")</f>
        <v/>
      </c>
      <c r="W137" s="44" t="str">
        <f t="shared" ref="W137:W200" si="16">IF(Q137&gt;0,"",IFERROR(STDEV(J137:P137)/S137,""))</f>
        <v/>
      </c>
      <c r="X137" s="45" t="str">
        <f t="shared" ref="X137:X200" si="17">IF(Q137&gt;0,Q137,V137)</f>
        <v/>
      </c>
      <c r="Y137" s="46"/>
      <c r="AA137" s="29"/>
    </row>
    <row r="138" spans="1:27" ht="13.8">
      <c r="A138" s="31"/>
      <c r="B138" s="32"/>
      <c r="C138" s="32"/>
      <c r="D138" s="32"/>
      <c r="E138" s="32"/>
      <c r="F138" s="33"/>
      <c r="G138" s="3"/>
      <c r="H138" s="3"/>
      <c r="I138" s="3"/>
      <c r="J138" s="34"/>
      <c r="K138" s="35"/>
      <c r="L138" s="35"/>
      <c r="M138" s="36"/>
      <c r="N138" s="37"/>
      <c r="O138" s="35"/>
      <c r="P138" s="35"/>
      <c r="Q138" s="38"/>
      <c r="R138" s="39">
        <f t="shared" si="12"/>
        <v>0</v>
      </c>
      <c r="S138" s="40" t="str">
        <f t="shared" si="13"/>
        <v/>
      </c>
      <c r="T138" s="41" t="str">
        <f t="shared" si="14"/>
        <v/>
      </c>
      <c r="U138" s="42"/>
      <c r="V138" s="43" t="str">
        <f t="shared" si="15"/>
        <v/>
      </c>
      <c r="W138" s="44" t="str">
        <f t="shared" si="16"/>
        <v/>
      </c>
      <c r="X138" s="45" t="str">
        <f t="shared" si="17"/>
        <v/>
      </c>
      <c r="Y138" s="46"/>
      <c r="AA138" s="29"/>
    </row>
    <row r="139" spans="1:27" ht="13.8">
      <c r="A139" s="31"/>
      <c r="B139" s="32"/>
      <c r="C139" s="32"/>
      <c r="D139" s="32"/>
      <c r="E139" s="32"/>
      <c r="F139" s="33"/>
      <c r="G139" s="3"/>
      <c r="H139" s="3"/>
      <c r="I139" s="3"/>
      <c r="J139" s="34"/>
      <c r="K139" s="35"/>
      <c r="L139" s="35"/>
      <c r="M139" s="36"/>
      <c r="N139" s="37"/>
      <c r="O139" s="35"/>
      <c r="P139" s="35"/>
      <c r="Q139" s="38"/>
      <c r="R139" s="39">
        <f t="shared" si="12"/>
        <v>0</v>
      </c>
      <c r="S139" s="40" t="str">
        <f t="shared" si="13"/>
        <v/>
      </c>
      <c r="T139" s="41" t="str">
        <f t="shared" si="14"/>
        <v/>
      </c>
      <c r="U139" s="42"/>
      <c r="V139" s="43" t="str">
        <f t="shared" si="15"/>
        <v/>
      </c>
      <c r="W139" s="44" t="str">
        <f t="shared" si="16"/>
        <v/>
      </c>
      <c r="X139" s="45" t="str">
        <f t="shared" si="17"/>
        <v/>
      </c>
      <c r="Y139" s="46"/>
      <c r="AA139" s="29"/>
    </row>
    <row r="140" spans="1:27" ht="13.8">
      <c r="A140" s="31"/>
      <c r="B140" s="32"/>
      <c r="C140" s="32"/>
      <c r="D140" s="32"/>
      <c r="E140" s="32"/>
      <c r="F140" s="33"/>
      <c r="G140" s="3"/>
      <c r="H140" s="3"/>
      <c r="I140" s="3"/>
      <c r="J140" s="34"/>
      <c r="K140" s="35"/>
      <c r="L140" s="35"/>
      <c r="M140" s="36"/>
      <c r="N140" s="37"/>
      <c r="O140" s="35"/>
      <c r="P140" s="35"/>
      <c r="Q140" s="38"/>
      <c r="R140" s="39">
        <f t="shared" si="12"/>
        <v>0</v>
      </c>
      <c r="S140" s="40" t="str">
        <f t="shared" si="13"/>
        <v/>
      </c>
      <c r="T140" s="41" t="str">
        <f t="shared" si="14"/>
        <v/>
      </c>
      <c r="U140" s="42"/>
      <c r="V140" s="43" t="str">
        <f t="shared" si="15"/>
        <v/>
      </c>
      <c r="W140" s="44" t="str">
        <f t="shared" si="16"/>
        <v/>
      </c>
      <c r="X140" s="45" t="str">
        <f t="shared" si="17"/>
        <v/>
      </c>
      <c r="Y140" s="46"/>
      <c r="AA140" s="29"/>
    </row>
    <row r="141" spans="1:27" ht="13.8">
      <c r="A141" s="31"/>
      <c r="B141" s="32"/>
      <c r="C141" s="32"/>
      <c r="D141" s="32"/>
      <c r="E141" s="32"/>
      <c r="F141" s="33"/>
      <c r="G141" s="3"/>
      <c r="H141" s="3"/>
      <c r="I141" s="3"/>
      <c r="J141" s="48"/>
      <c r="K141" s="49"/>
      <c r="L141" s="49"/>
      <c r="M141" s="50"/>
      <c r="N141" s="51"/>
      <c r="O141" s="49"/>
      <c r="P141" s="49"/>
      <c r="Q141" s="52"/>
      <c r="R141" s="53">
        <f t="shared" si="12"/>
        <v>0</v>
      </c>
      <c r="S141" s="54" t="str">
        <f t="shared" si="13"/>
        <v/>
      </c>
      <c r="T141" s="41" t="str">
        <f t="shared" si="14"/>
        <v/>
      </c>
      <c r="U141" s="42"/>
      <c r="V141" s="43" t="str">
        <f t="shared" si="15"/>
        <v/>
      </c>
      <c r="W141" s="44" t="str">
        <f t="shared" si="16"/>
        <v/>
      </c>
      <c r="X141" s="55" t="str">
        <f t="shared" si="17"/>
        <v/>
      </c>
      <c r="Y141" s="46"/>
      <c r="AA141" s="29"/>
    </row>
    <row r="142" spans="1:27" ht="13.8">
      <c r="A142" s="31"/>
      <c r="B142" s="32"/>
      <c r="C142" s="32"/>
      <c r="D142" s="32"/>
      <c r="E142" s="32"/>
      <c r="F142" s="33"/>
      <c r="G142" s="3"/>
      <c r="H142" s="3"/>
      <c r="I142" s="3"/>
      <c r="J142" s="48"/>
      <c r="K142" s="49"/>
      <c r="L142" s="49"/>
      <c r="M142" s="50"/>
      <c r="N142" s="51"/>
      <c r="O142" s="49"/>
      <c r="P142" s="49"/>
      <c r="Q142" s="52"/>
      <c r="R142" s="53">
        <f t="shared" si="12"/>
        <v>0</v>
      </c>
      <c r="S142" s="54" t="str">
        <f t="shared" si="13"/>
        <v/>
      </c>
      <c r="T142" s="41" t="str">
        <f t="shared" si="14"/>
        <v/>
      </c>
      <c r="U142" s="42"/>
      <c r="V142" s="43" t="str">
        <f t="shared" si="15"/>
        <v/>
      </c>
      <c r="W142" s="44" t="str">
        <f t="shared" si="16"/>
        <v/>
      </c>
      <c r="X142" s="55" t="str">
        <f t="shared" si="17"/>
        <v/>
      </c>
      <c r="Y142" s="46"/>
      <c r="AA142" s="29"/>
    </row>
    <row r="143" spans="1:27" ht="13.8">
      <c r="A143" s="31"/>
      <c r="B143" s="32"/>
      <c r="C143" s="32"/>
      <c r="D143" s="32"/>
      <c r="E143" s="32"/>
      <c r="F143" s="33"/>
      <c r="G143" s="3"/>
      <c r="H143" s="3"/>
      <c r="I143" s="3"/>
      <c r="J143" s="48"/>
      <c r="K143" s="49"/>
      <c r="L143" s="49"/>
      <c r="M143" s="50"/>
      <c r="N143" s="51"/>
      <c r="O143" s="49"/>
      <c r="P143" s="49"/>
      <c r="Q143" s="52"/>
      <c r="R143" s="53">
        <f t="shared" si="12"/>
        <v>0</v>
      </c>
      <c r="S143" s="54" t="str">
        <f t="shared" si="13"/>
        <v/>
      </c>
      <c r="T143" s="41" t="str">
        <f t="shared" si="14"/>
        <v/>
      </c>
      <c r="U143" s="42"/>
      <c r="V143" s="43" t="str">
        <f t="shared" si="15"/>
        <v/>
      </c>
      <c r="W143" s="44" t="str">
        <f t="shared" si="16"/>
        <v/>
      </c>
      <c r="X143" s="55" t="str">
        <f t="shared" si="17"/>
        <v/>
      </c>
      <c r="Y143" s="46"/>
      <c r="AA143" s="29"/>
    </row>
    <row r="144" spans="1:27" ht="13.8">
      <c r="A144" s="31"/>
      <c r="B144" s="32"/>
      <c r="C144" s="32"/>
      <c r="D144" s="32"/>
      <c r="E144" s="32"/>
      <c r="F144" s="33"/>
      <c r="G144" s="3"/>
      <c r="H144" s="3"/>
      <c r="I144" s="3"/>
      <c r="J144" s="48"/>
      <c r="K144" s="49"/>
      <c r="L144" s="49"/>
      <c r="M144" s="50"/>
      <c r="N144" s="51"/>
      <c r="O144" s="49"/>
      <c r="P144" s="49"/>
      <c r="Q144" s="52"/>
      <c r="R144" s="53">
        <f t="shared" si="12"/>
        <v>0</v>
      </c>
      <c r="S144" s="54" t="str">
        <f t="shared" si="13"/>
        <v/>
      </c>
      <c r="T144" s="41" t="str">
        <f t="shared" si="14"/>
        <v/>
      </c>
      <c r="U144" s="42"/>
      <c r="V144" s="43" t="str">
        <f t="shared" si="15"/>
        <v/>
      </c>
      <c r="W144" s="44" t="str">
        <f t="shared" si="16"/>
        <v/>
      </c>
      <c r="X144" s="55" t="str">
        <f t="shared" si="17"/>
        <v/>
      </c>
      <c r="Y144" s="46"/>
      <c r="AA144" s="29"/>
    </row>
    <row r="145" spans="1:27" ht="13.8">
      <c r="A145" s="31"/>
      <c r="B145" s="32"/>
      <c r="C145" s="32"/>
      <c r="D145" s="32"/>
      <c r="E145" s="32"/>
      <c r="F145" s="33"/>
      <c r="G145" s="3"/>
      <c r="H145" s="3"/>
      <c r="I145" s="3"/>
      <c r="J145" s="48"/>
      <c r="K145" s="49"/>
      <c r="L145" s="49"/>
      <c r="M145" s="50"/>
      <c r="N145" s="51"/>
      <c r="O145" s="49"/>
      <c r="P145" s="49"/>
      <c r="Q145" s="52"/>
      <c r="R145" s="53">
        <f t="shared" si="12"/>
        <v>0</v>
      </c>
      <c r="S145" s="54" t="str">
        <f t="shared" si="13"/>
        <v/>
      </c>
      <c r="T145" s="41" t="str">
        <f t="shared" si="14"/>
        <v/>
      </c>
      <c r="U145" s="42"/>
      <c r="V145" s="43" t="str">
        <f t="shared" si="15"/>
        <v/>
      </c>
      <c r="W145" s="44" t="str">
        <f t="shared" si="16"/>
        <v/>
      </c>
      <c r="X145" s="55" t="str">
        <f t="shared" si="17"/>
        <v/>
      </c>
      <c r="Y145" s="46"/>
      <c r="AA145" s="29"/>
    </row>
    <row r="146" spans="1:27" ht="13.8">
      <c r="A146" s="31"/>
      <c r="B146" s="32"/>
      <c r="C146" s="32"/>
      <c r="D146" s="32"/>
      <c r="E146" s="32"/>
      <c r="F146" s="33"/>
      <c r="G146" s="3"/>
      <c r="H146" s="3"/>
      <c r="I146" s="3"/>
      <c r="J146" s="48"/>
      <c r="K146" s="49"/>
      <c r="L146" s="49"/>
      <c r="M146" s="50"/>
      <c r="N146" s="51"/>
      <c r="O146" s="49"/>
      <c r="P146" s="49"/>
      <c r="Q146" s="52"/>
      <c r="R146" s="53">
        <f t="shared" si="12"/>
        <v>0</v>
      </c>
      <c r="S146" s="54" t="str">
        <f t="shared" si="13"/>
        <v/>
      </c>
      <c r="T146" s="41" t="str">
        <f t="shared" si="14"/>
        <v/>
      </c>
      <c r="U146" s="42"/>
      <c r="V146" s="43" t="str">
        <f t="shared" si="15"/>
        <v/>
      </c>
      <c r="W146" s="44" t="str">
        <f t="shared" si="16"/>
        <v/>
      </c>
      <c r="X146" s="55" t="str">
        <f t="shared" si="17"/>
        <v/>
      </c>
      <c r="Y146" s="46"/>
      <c r="AA146" s="29"/>
    </row>
    <row r="147" spans="1:27" ht="13.8">
      <c r="A147" s="31"/>
      <c r="B147" s="32"/>
      <c r="C147" s="32"/>
      <c r="D147" s="32"/>
      <c r="E147" s="32"/>
      <c r="F147" s="33"/>
      <c r="G147" s="3"/>
      <c r="H147" s="3"/>
      <c r="I147" s="3"/>
      <c r="J147" s="48"/>
      <c r="K147" s="49"/>
      <c r="L147" s="49"/>
      <c r="M147" s="50"/>
      <c r="N147" s="51"/>
      <c r="O147" s="49"/>
      <c r="P147" s="49"/>
      <c r="Q147" s="52"/>
      <c r="R147" s="53">
        <f t="shared" si="12"/>
        <v>0</v>
      </c>
      <c r="S147" s="54" t="str">
        <f t="shared" si="13"/>
        <v/>
      </c>
      <c r="T147" s="41" t="str">
        <f t="shared" si="14"/>
        <v/>
      </c>
      <c r="U147" s="42"/>
      <c r="V147" s="43" t="str">
        <f t="shared" si="15"/>
        <v/>
      </c>
      <c r="W147" s="44" t="str">
        <f t="shared" si="16"/>
        <v/>
      </c>
      <c r="X147" s="55" t="str">
        <f t="shared" si="17"/>
        <v/>
      </c>
      <c r="Y147" s="46"/>
      <c r="AA147" s="29"/>
    </row>
    <row r="148" spans="1:27" ht="13.8">
      <c r="A148" s="31"/>
      <c r="B148" s="32"/>
      <c r="C148" s="32"/>
      <c r="D148" s="32"/>
      <c r="E148" s="32"/>
      <c r="F148" s="33"/>
      <c r="G148" s="3"/>
      <c r="H148" s="3"/>
      <c r="I148" s="3"/>
      <c r="J148" s="48"/>
      <c r="K148" s="49"/>
      <c r="L148" s="49"/>
      <c r="M148" s="50"/>
      <c r="N148" s="51"/>
      <c r="O148" s="49"/>
      <c r="P148" s="49"/>
      <c r="Q148" s="52"/>
      <c r="R148" s="53">
        <f t="shared" si="12"/>
        <v>0</v>
      </c>
      <c r="S148" s="54" t="str">
        <f t="shared" si="13"/>
        <v/>
      </c>
      <c r="T148" s="41" t="str">
        <f t="shared" si="14"/>
        <v/>
      </c>
      <c r="U148" s="42"/>
      <c r="V148" s="43" t="str">
        <f t="shared" si="15"/>
        <v/>
      </c>
      <c r="W148" s="44" t="str">
        <f t="shared" si="16"/>
        <v/>
      </c>
      <c r="X148" s="55" t="str">
        <f t="shared" si="17"/>
        <v/>
      </c>
      <c r="Y148" s="46"/>
      <c r="AA148" s="29"/>
    </row>
    <row r="149" spans="1:27" ht="13.8">
      <c r="A149" s="31"/>
      <c r="B149" s="32"/>
      <c r="C149" s="32"/>
      <c r="D149" s="32"/>
      <c r="E149" s="32"/>
      <c r="F149" s="33"/>
      <c r="G149" s="3"/>
      <c r="H149" s="3"/>
      <c r="I149" s="3"/>
      <c r="J149" s="48"/>
      <c r="K149" s="49"/>
      <c r="L149" s="49"/>
      <c r="M149" s="50"/>
      <c r="N149" s="51"/>
      <c r="O149" s="49"/>
      <c r="P149" s="49"/>
      <c r="Q149" s="52"/>
      <c r="R149" s="53">
        <f t="shared" si="12"/>
        <v>0</v>
      </c>
      <c r="S149" s="54" t="str">
        <f t="shared" si="13"/>
        <v/>
      </c>
      <c r="T149" s="41" t="str">
        <f t="shared" si="14"/>
        <v/>
      </c>
      <c r="U149" s="42"/>
      <c r="V149" s="43" t="str">
        <f t="shared" si="15"/>
        <v/>
      </c>
      <c r="W149" s="44" t="str">
        <f t="shared" si="16"/>
        <v/>
      </c>
      <c r="X149" s="55" t="str">
        <f t="shared" si="17"/>
        <v/>
      </c>
      <c r="Y149" s="46"/>
      <c r="AA149" s="29"/>
    </row>
    <row r="150" spans="1:27" ht="13.8">
      <c r="A150" s="31"/>
      <c r="B150" s="32"/>
      <c r="C150" s="32"/>
      <c r="D150" s="32"/>
      <c r="E150" s="32"/>
      <c r="F150" s="33"/>
      <c r="G150" s="3"/>
      <c r="H150" s="3"/>
      <c r="I150" s="3"/>
      <c r="J150" s="48"/>
      <c r="K150" s="49"/>
      <c r="L150" s="49"/>
      <c r="M150" s="50"/>
      <c r="N150" s="51"/>
      <c r="O150" s="49"/>
      <c r="P150" s="49"/>
      <c r="Q150" s="52"/>
      <c r="R150" s="53">
        <f t="shared" si="12"/>
        <v>0</v>
      </c>
      <c r="S150" s="54" t="str">
        <f t="shared" si="13"/>
        <v/>
      </c>
      <c r="T150" s="41" t="str">
        <f t="shared" si="14"/>
        <v/>
      </c>
      <c r="U150" s="42"/>
      <c r="V150" s="43" t="str">
        <f t="shared" si="15"/>
        <v/>
      </c>
      <c r="W150" s="44" t="str">
        <f t="shared" si="16"/>
        <v/>
      </c>
      <c r="X150" s="55" t="str">
        <f t="shared" si="17"/>
        <v/>
      </c>
      <c r="Y150" s="46"/>
      <c r="AA150" s="29"/>
    </row>
    <row r="151" spans="1:27" ht="13.8">
      <c r="A151" s="31"/>
      <c r="B151" s="32"/>
      <c r="C151" s="32"/>
      <c r="D151" s="32"/>
      <c r="E151" s="32"/>
      <c r="F151" s="33"/>
      <c r="G151" s="3"/>
      <c r="H151" s="3"/>
      <c r="I151" s="3"/>
      <c r="J151" s="48"/>
      <c r="K151" s="49"/>
      <c r="L151" s="49"/>
      <c r="M151" s="50"/>
      <c r="N151" s="51"/>
      <c r="O151" s="49"/>
      <c r="P151" s="49"/>
      <c r="Q151" s="52"/>
      <c r="R151" s="53">
        <f t="shared" si="12"/>
        <v>0</v>
      </c>
      <c r="S151" s="54" t="str">
        <f t="shared" si="13"/>
        <v/>
      </c>
      <c r="T151" s="41" t="str">
        <f t="shared" si="14"/>
        <v/>
      </c>
      <c r="U151" s="42"/>
      <c r="V151" s="43" t="str">
        <f t="shared" si="15"/>
        <v/>
      </c>
      <c r="W151" s="44" t="str">
        <f t="shared" si="16"/>
        <v/>
      </c>
      <c r="X151" s="55" t="str">
        <f t="shared" si="17"/>
        <v/>
      </c>
      <c r="Y151" s="46"/>
      <c r="AA151" s="29"/>
    </row>
    <row r="152" spans="1:27" ht="13.8">
      <c r="A152" s="31"/>
      <c r="B152" s="32"/>
      <c r="C152" s="32"/>
      <c r="D152" s="32"/>
      <c r="E152" s="32"/>
      <c r="F152" s="33"/>
      <c r="G152" s="3"/>
      <c r="H152" s="3"/>
      <c r="I152" s="3"/>
      <c r="J152" s="48"/>
      <c r="K152" s="49"/>
      <c r="L152" s="49"/>
      <c r="M152" s="50"/>
      <c r="N152" s="51"/>
      <c r="O152" s="49"/>
      <c r="P152" s="49"/>
      <c r="Q152" s="52"/>
      <c r="R152" s="53">
        <f t="shared" si="12"/>
        <v>0</v>
      </c>
      <c r="S152" s="54" t="str">
        <f t="shared" si="13"/>
        <v/>
      </c>
      <c r="T152" s="41" t="str">
        <f t="shared" si="14"/>
        <v/>
      </c>
      <c r="U152" s="42"/>
      <c r="V152" s="43" t="str">
        <f t="shared" si="15"/>
        <v/>
      </c>
      <c r="W152" s="44" t="str">
        <f t="shared" si="16"/>
        <v/>
      </c>
      <c r="X152" s="55" t="str">
        <f t="shared" si="17"/>
        <v/>
      </c>
      <c r="Y152" s="46"/>
      <c r="AA152" s="29"/>
    </row>
    <row r="153" spans="1:27" ht="13.8">
      <c r="A153" s="31"/>
      <c r="B153" s="32"/>
      <c r="C153" s="32"/>
      <c r="D153" s="32"/>
      <c r="E153" s="32"/>
      <c r="F153" s="33"/>
      <c r="G153" s="3"/>
      <c r="H153" s="3"/>
      <c r="I153" s="3"/>
      <c r="J153" s="48"/>
      <c r="K153" s="49"/>
      <c r="L153" s="49"/>
      <c r="M153" s="50"/>
      <c r="N153" s="51"/>
      <c r="O153" s="49"/>
      <c r="P153" s="49"/>
      <c r="Q153" s="52"/>
      <c r="R153" s="53">
        <f t="shared" si="12"/>
        <v>0</v>
      </c>
      <c r="S153" s="54" t="str">
        <f t="shared" si="13"/>
        <v/>
      </c>
      <c r="T153" s="41" t="str">
        <f t="shared" si="14"/>
        <v/>
      </c>
      <c r="U153" s="42"/>
      <c r="V153" s="43" t="str">
        <f t="shared" si="15"/>
        <v/>
      </c>
      <c r="W153" s="44" t="str">
        <f t="shared" si="16"/>
        <v/>
      </c>
      <c r="X153" s="55" t="str">
        <f t="shared" si="17"/>
        <v/>
      </c>
      <c r="Y153" s="46"/>
      <c r="AA153" s="29"/>
    </row>
    <row r="154" spans="1:27" ht="13.8">
      <c r="A154" s="31"/>
      <c r="B154" s="32"/>
      <c r="C154" s="32"/>
      <c r="D154" s="32"/>
      <c r="E154" s="32"/>
      <c r="F154" s="33"/>
      <c r="G154" s="3"/>
      <c r="H154" s="3"/>
      <c r="I154" s="3"/>
      <c r="J154" s="48"/>
      <c r="K154" s="49"/>
      <c r="L154" s="49"/>
      <c r="M154" s="50"/>
      <c r="N154" s="51"/>
      <c r="O154" s="49"/>
      <c r="P154" s="49"/>
      <c r="Q154" s="52"/>
      <c r="R154" s="53">
        <f t="shared" si="12"/>
        <v>0</v>
      </c>
      <c r="S154" s="54" t="str">
        <f t="shared" si="13"/>
        <v/>
      </c>
      <c r="T154" s="41" t="str">
        <f t="shared" si="14"/>
        <v/>
      </c>
      <c r="U154" s="42"/>
      <c r="V154" s="43" t="str">
        <f t="shared" si="15"/>
        <v/>
      </c>
      <c r="W154" s="44" t="str">
        <f t="shared" si="16"/>
        <v/>
      </c>
      <c r="X154" s="55" t="str">
        <f t="shared" si="17"/>
        <v/>
      </c>
      <c r="Y154" s="46"/>
      <c r="AA154" s="29"/>
    </row>
    <row r="155" spans="1:27" ht="13.8">
      <c r="A155" s="31"/>
      <c r="B155" s="32"/>
      <c r="C155" s="32"/>
      <c r="D155" s="32"/>
      <c r="E155" s="32"/>
      <c r="F155" s="33"/>
      <c r="G155" s="3"/>
      <c r="H155" s="3"/>
      <c r="I155" s="3"/>
      <c r="J155" s="48"/>
      <c r="K155" s="49"/>
      <c r="L155" s="49"/>
      <c r="M155" s="50"/>
      <c r="N155" s="51"/>
      <c r="O155" s="49"/>
      <c r="P155" s="49"/>
      <c r="Q155" s="52"/>
      <c r="R155" s="53">
        <f t="shared" si="12"/>
        <v>0</v>
      </c>
      <c r="S155" s="54" t="str">
        <f t="shared" si="13"/>
        <v/>
      </c>
      <c r="T155" s="41" t="str">
        <f t="shared" si="14"/>
        <v/>
      </c>
      <c r="U155" s="42"/>
      <c r="V155" s="43" t="str">
        <f t="shared" si="15"/>
        <v/>
      </c>
      <c r="W155" s="44" t="str">
        <f t="shared" si="16"/>
        <v/>
      </c>
      <c r="X155" s="55" t="str">
        <f t="shared" si="17"/>
        <v/>
      </c>
      <c r="Y155" s="46"/>
      <c r="AA155" s="29"/>
    </row>
    <row r="156" spans="1:27" ht="13.8">
      <c r="A156" s="31"/>
      <c r="B156" s="32"/>
      <c r="C156" s="32"/>
      <c r="D156" s="32"/>
      <c r="E156" s="32"/>
      <c r="F156" s="33"/>
      <c r="G156" s="3"/>
      <c r="H156" s="3"/>
      <c r="I156" s="3"/>
      <c r="J156" s="48"/>
      <c r="K156" s="49"/>
      <c r="L156" s="49"/>
      <c r="M156" s="50"/>
      <c r="N156" s="51"/>
      <c r="O156" s="49"/>
      <c r="P156" s="49"/>
      <c r="Q156" s="52"/>
      <c r="R156" s="53">
        <f t="shared" si="12"/>
        <v>0</v>
      </c>
      <c r="S156" s="54" t="str">
        <f t="shared" si="13"/>
        <v/>
      </c>
      <c r="T156" s="41" t="str">
        <f t="shared" si="14"/>
        <v/>
      </c>
      <c r="U156" s="42"/>
      <c r="V156" s="43" t="str">
        <f t="shared" si="15"/>
        <v/>
      </c>
      <c r="W156" s="44" t="str">
        <f t="shared" si="16"/>
        <v/>
      </c>
      <c r="X156" s="55" t="str">
        <f t="shared" si="17"/>
        <v/>
      </c>
      <c r="Y156" s="46"/>
      <c r="AA156" s="29"/>
    </row>
    <row r="157" spans="1:27" ht="13.8">
      <c r="A157" s="31"/>
      <c r="B157" s="32"/>
      <c r="C157" s="32"/>
      <c r="D157" s="32"/>
      <c r="E157" s="32"/>
      <c r="F157" s="33"/>
      <c r="G157" s="3"/>
      <c r="H157" s="3"/>
      <c r="I157" s="3"/>
      <c r="J157" s="48"/>
      <c r="K157" s="49"/>
      <c r="L157" s="49"/>
      <c r="M157" s="50"/>
      <c r="N157" s="51"/>
      <c r="O157" s="49"/>
      <c r="P157" s="49"/>
      <c r="Q157" s="52"/>
      <c r="R157" s="53">
        <f t="shared" si="12"/>
        <v>0</v>
      </c>
      <c r="S157" s="54" t="str">
        <f t="shared" si="13"/>
        <v/>
      </c>
      <c r="T157" s="41" t="str">
        <f t="shared" si="14"/>
        <v/>
      </c>
      <c r="U157" s="42"/>
      <c r="V157" s="43" t="str">
        <f t="shared" si="15"/>
        <v/>
      </c>
      <c r="W157" s="44" t="str">
        <f t="shared" si="16"/>
        <v/>
      </c>
      <c r="X157" s="55" t="str">
        <f t="shared" si="17"/>
        <v/>
      </c>
      <c r="Y157" s="46"/>
      <c r="AA157" s="29"/>
    </row>
    <row r="158" spans="1:27" ht="13.8">
      <c r="A158" s="31"/>
      <c r="B158" s="32"/>
      <c r="C158" s="32"/>
      <c r="D158" s="32"/>
      <c r="E158" s="32"/>
      <c r="F158" s="33"/>
      <c r="G158" s="3"/>
      <c r="H158" s="3"/>
      <c r="I158" s="3"/>
      <c r="J158" s="48"/>
      <c r="K158" s="49"/>
      <c r="L158" s="49"/>
      <c r="M158" s="50"/>
      <c r="N158" s="51"/>
      <c r="O158" s="49"/>
      <c r="P158" s="49"/>
      <c r="Q158" s="52"/>
      <c r="R158" s="53">
        <f t="shared" si="12"/>
        <v>0</v>
      </c>
      <c r="S158" s="54" t="str">
        <f t="shared" si="13"/>
        <v/>
      </c>
      <c r="T158" s="41" t="str">
        <f t="shared" si="14"/>
        <v/>
      </c>
      <c r="U158" s="42"/>
      <c r="V158" s="43" t="str">
        <f t="shared" si="15"/>
        <v/>
      </c>
      <c r="W158" s="44" t="str">
        <f t="shared" si="16"/>
        <v/>
      </c>
      <c r="X158" s="55" t="str">
        <f t="shared" si="17"/>
        <v/>
      </c>
      <c r="Y158" s="46"/>
      <c r="AA158" s="29"/>
    </row>
    <row r="159" spans="1:27" ht="13.8">
      <c r="A159" s="31"/>
      <c r="B159" s="32"/>
      <c r="C159" s="32"/>
      <c r="D159" s="32"/>
      <c r="E159" s="32"/>
      <c r="F159" s="33"/>
      <c r="G159" s="3"/>
      <c r="H159" s="3"/>
      <c r="I159" s="3"/>
      <c r="J159" s="48"/>
      <c r="K159" s="49"/>
      <c r="L159" s="49"/>
      <c r="M159" s="50"/>
      <c r="N159" s="51"/>
      <c r="O159" s="49"/>
      <c r="P159" s="49"/>
      <c r="Q159" s="52"/>
      <c r="R159" s="53">
        <f t="shared" si="12"/>
        <v>0</v>
      </c>
      <c r="S159" s="54" t="str">
        <f t="shared" si="13"/>
        <v/>
      </c>
      <c r="T159" s="41" t="str">
        <f t="shared" si="14"/>
        <v/>
      </c>
      <c r="U159" s="42"/>
      <c r="V159" s="43" t="str">
        <f t="shared" si="15"/>
        <v/>
      </c>
      <c r="W159" s="44" t="str">
        <f t="shared" si="16"/>
        <v/>
      </c>
      <c r="X159" s="55" t="str">
        <f t="shared" si="17"/>
        <v/>
      </c>
      <c r="Y159" s="46"/>
      <c r="AA159" s="29"/>
    </row>
    <row r="160" spans="1:27" ht="13.8">
      <c r="A160" s="31"/>
      <c r="B160" s="32"/>
      <c r="C160" s="32"/>
      <c r="D160" s="32"/>
      <c r="E160" s="32"/>
      <c r="F160" s="33"/>
      <c r="G160" s="3"/>
      <c r="H160" s="3"/>
      <c r="I160" s="3"/>
      <c r="J160" s="48"/>
      <c r="K160" s="49"/>
      <c r="L160" s="49"/>
      <c r="M160" s="50"/>
      <c r="N160" s="51"/>
      <c r="O160" s="49"/>
      <c r="P160" s="49"/>
      <c r="Q160" s="52"/>
      <c r="R160" s="53">
        <f t="shared" si="12"/>
        <v>0</v>
      </c>
      <c r="S160" s="54" t="str">
        <f t="shared" si="13"/>
        <v/>
      </c>
      <c r="T160" s="41" t="str">
        <f t="shared" si="14"/>
        <v/>
      </c>
      <c r="U160" s="42"/>
      <c r="V160" s="43" t="str">
        <f t="shared" si="15"/>
        <v/>
      </c>
      <c r="W160" s="44" t="str">
        <f t="shared" si="16"/>
        <v/>
      </c>
      <c r="X160" s="55" t="str">
        <f t="shared" si="17"/>
        <v/>
      </c>
      <c r="Y160" s="46"/>
      <c r="AA160" s="29"/>
    </row>
    <row r="161" spans="1:27" ht="13.8">
      <c r="A161" s="31"/>
      <c r="B161" s="32"/>
      <c r="C161" s="32"/>
      <c r="D161" s="32"/>
      <c r="E161" s="32"/>
      <c r="F161" s="33"/>
      <c r="G161" s="3"/>
      <c r="H161" s="3"/>
      <c r="I161" s="3"/>
      <c r="J161" s="48"/>
      <c r="K161" s="49"/>
      <c r="L161" s="49"/>
      <c r="M161" s="50"/>
      <c r="N161" s="51"/>
      <c r="O161" s="49"/>
      <c r="P161" s="49"/>
      <c r="Q161" s="52"/>
      <c r="R161" s="53">
        <f t="shared" si="12"/>
        <v>0</v>
      </c>
      <c r="S161" s="54" t="str">
        <f t="shared" si="13"/>
        <v/>
      </c>
      <c r="T161" s="41" t="str">
        <f t="shared" si="14"/>
        <v/>
      </c>
      <c r="U161" s="42"/>
      <c r="V161" s="43" t="str">
        <f t="shared" si="15"/>
        <v/>
      </c>
      <c r="W161" s="44" t="str">
        <f t="shared" si="16"/>
        <v/>
      </c>
      <c r="X161" s="55" t="str">
        <f t="shared" si="17"/>
        <v/>
      </c>
      <c r="Y161" s="46"/>
      <c r="AA161" s="29"/>
    </row>
    <row r="162" spans="1:27" ht="13.8">
      <c r="A162" s="31"/>
      <c r="B162" s="32"/>
      <c r="C162" s="32"/>
      <c r="D162" s="32"/>
      <c r="E162" s="32"/>
      <c r="F162" s="33"/>
      <c r="G162" s="3"/>
      <c r="H162" s="3"/>
      <c r="I162" s="3"/>
      <c r="J162" s="48"/>
      <c r="K162" s="49"/>
      <c r="L162" s="49"/>
      <c r="M162" s="50"/>
      <c r="N162" s="51"/>
      <c r="O162" s="49"/>
      <c r="P162" s="49"/>
      <c r="Q162" s="52"/>
      <c r="R162" s="53">
        <f t="shared" si="12"/>
        <v>0</v>
      </c>
      <c r="S162" s="54" t="str">
        <f t="shared" si="13"/>
        <v/>
      </c>
      <c r="T162" s="41" t="str">
        <f t="shared" si="14"/>
        <v/>
      </c>
      <c r="U162" s="42"/>
      <c r="V162" s="43" t="str">
        <f t="shared" si="15"/>
        <v/>
      </c>
      <c r="W162" s="44" t="str">
        <f t="shared" si="16"/>
        <v/>
      </c>
      <c r="X162" s="55" t="str">
        <f t="shared" si="17"/>
        <v/>
      </c>
      <c r="Y162" s="46"/>
      <c r="AA162" s="29"/>
    </row>
    <row r="163" spans="1:27" ht="13.8">
      <c r="A163" s="31"/>
      <c r="B163" s="32"/>
      <c r="C163" s="32"/>
      <c r="D163" s="32"/>
      <c r="E163" s="32"/>
      <c r="F163" s="33"/>
      <c r="G163" s="3"/>
      <c r="H163" s="3"/>
      <c r="I163" s="3"/>
      <c r="J163" s="48"/>
      <c r="K163" s="49"/>
      <c r="L163" s="49"/>
      <c r="M163" s="50"/>
      <c r="N163" s="51"/>
      <c r="O163" s="49"/>
      <c r="P163" s="49"/>
      <c r="Q163" s="52"/>
      <c r="R163" s="53">
        <f t="shared" si="12"/>
        <v>0</v>
      </c>
      <c r="S163" s="54" t="str">
        <f t="shared" si="13"/>
        <v/>
      </c>
      <c r="T163" s="41" t="str">
        <f t="shared" si="14"/>
        <v/>
      </c>
      <c r="U163" s="42"/>
      <c r="V163" s="43" t="str">
        <f t="shared" si="15"/>
        <v/>
      </c>
      <c r="W163" s="44" t="str">
        <f t="shared" si="16"/>
        <v/>
      </c>
      <c r="X163" s="55" t="str">
        <f t="shared" si="17"/>
        <v/>
      </c>
      <c r="Y163" s="46"/>
      <c r="AA163" s="29"/>
    </row>
    <row r="164" spans="1:27" ht="13.8">
      <c r="A164" s="31"/>
      <c r="B164" s="32"/>
      <c r="C164" s="32"/>
      <c r="D164" s="32"/>
      <c r="E164" s="32"/>
      <c r="F164" s="33"/>
      <c r="G164" s="3"/>
      <c r="H164" s="3"/>
      <c r="I164" s="3"/>
      <c r="J164" s="48"/>
      <c r="K164" s="49"/>
      <c r="L164" s="49"/>
      <c r="M164" s="50"/>
      <c r="N164" s="51"/>
      <c r="O164" s="49"/>
      <c r="P164" s="49"/>
      <c r="Q164" s="52"/>
      <c r="R164" s="53">
        <f t="shared" si="12"/>
        <v>0</v>
      </c>
      <c r="S164" s="54" t="str">
        <f t="shared" si="13"/>
        <v/>
      </c>
      <c r="T164" s="41" t="str">
        <f t="shared" si="14"/>
        <v/>
      </c>
      <c r="U164" s="42"/>
      <c r="V164" s="43" t="str">
        <f t="shared" si="15"/>
        <v/>
      </c>
      <c r="W164" s="44" t="str">
        <f t="shared" si="16"/>
        <v/>
      </c>
      <c r="X164" s="55" t="str">
        <f t="shared" si="17"/>
        <v/>
      </c>
      <c r="Y164" s="46"/>
      <c r="AA164" s="29"/>
    </row>
    <row r="165" spans="1:27" ht="13.8">
      <c r="A165" s="31"/>
      <c r="B165" s="32"/>
      <c r="C165" s="32"/>
      <c r="D165" s="32"/>
      <c r="E165" s="32"/>
      <c r="F165" s="33"/>
      <c r="G165" s="3"/>
      <c r="H165" s="3"/>
      <c r="I165" s="3"/>
      <c r="J165" s="48"/>
      <c r="K165" s="49"/>
      <c r="L165" s="49"/>
      <c r="M165" s="50"/>
      <c r="N165" s="51"/>
      <c r="O165" s="49"/>
      <c r="P165" s="49"/>
      <c r="Q165" s="52"/>
      <c r="R165" s="53">
        <f t="shared" si="12"/>
        <v>0</v>
      </c>
      <c r="S165" s="54" t="str">
        <f t="shared" si="13"/>
        <v/>
      </c>
      <c r="T165" s="41" t="str">
        <f t="shared" si="14"/>
        <v/>
      </c>
      <c r="U165" s="42"/>
      <c r="V165" s="43" t="str">
        <f t="shared" si="15"/>
        <v/>
      </c>
      <c r="W165" s="44" t="str">
        <f t="shared" si="16"/>
        <v/>
      </c>
      <c r="X165" s="55" t="str">
        <f t="shared" si="17"/>
        <v/>
      </c>
      <c r="Y165" s="46"/>
      <c r="AA165" s="29"/>
    </row>
    <row r="166" spans="1:27" ht="13.8">
      <c r="A166" s="31"/>
      <c r="B166" s="32"/>
      <c r="C166" s="32"/>
      <c r="D166" s="32"/>
      <c r="E166" s="32"/>
      <c r="F166" s="33"/>
      <c r="G166" s="3"/>
      <c r="H166" s="3"/>
      <c r="I166" s="3"/>
      <c r="J166" s="48"/>
      <c r="K166" s="49"/>
      <c r="L166" s="49"/>
      <c r="M166" s="50"/>
      <c r="N166" s="51"/>
      <c r="O166" s="49"/>
      <c r="P166" s="49"/>
      <c r="Q166" s="52"/>
      <c r="R166" s="53">
        <f t="shared" si="12"/>
        <v>0</v>
      </c>
      <c r="S166" s="54" t="str">
        <f t="shared" si="13"/>
        <v/>
      </c>
      <c r="T166" s="41" t="str">
        <f t="shared" si="14"/>
        <v/>
      </c>
      <c r="U166" s="42"/>
      <c r="V166" s="43" t="str">
        <f t="shared" si="15"/>
        <v/>
      </c>
      <c r="W166" s="44" t="str">
        <f t="shared" si="16"/>
        <v/>
      </c>
      <c r="X166" s="55" t="str">
        <f t="shared" si="17"/>
        <v/>
      </c>
      <c r="Y166" s="46"/>
      <c r="AA166" s="29"/>
    </row>
    <row r="167" spans="1:27" ht="13.8">
      <c r="A167" s="31"/>
      <c r="B167" s="32"/>
      <c r="C167" s="32"/>
      <c r="D167" s="32"/>
      <c r="E167" s="32"/>
      <c r="F167" s="33"/>
      <c r="G167" s="3"/>
      <c r="H167" s="3"/>
      <c r="I167" s="3"/>
      <c r="J167" s="48"/>
      <c r="K167" s="49"/>
      <c r="L167" s="49"/>
      <c r="M167" s="50"/>
      <c r="N167" s="51"/>
      <c r="O167" s="49"/>
      <c r="P167" s="49"/>
      <c r="Q167" s="52"/>
      <c r="R167" s="53">
        <f t="shared" si="12"/>
        <v>0</v>
      </c>
      <c r="S167" s="54" t="str">
        <f t="shared" si="13"/>
        <v/>
      </c>
      <c r="T167" s="41" t="str">
        <f t="shared" si="14"/>
        <v/>
      </c>
      <c r="U167" s="42"/>
      <c r="V167" s="43" t="str">
        <f t="shared" si="15"/>
        <v/>
      </c>
      <c r="W167" s="44" t="str">
        <f t="shared" si="16"/>
        <v/>
      </c>
      <c r="X167" s="55" t="str">
        <f t="shared" si="17"/>
        <v/>
      </c>
      <c r="Y167" s="46"/>
      <c r="AA167" s="29"/>
    </row>
    <row r="168" spans="1:27" ht="13.8">
      <c r="A168" s="31"/>
      <c r="B168" s="32"/>
      <c r="C168" s="32"/>
      <c r="D168" s="32"/>
      <c r="E168" s="32"/>
      <c r="F168" s="33"/>
      <c r="G168" s="3"/>
      <c r="H168" s="3"/>
      <c r="I168" s="3"/>
      <c r="J168" s="48"/>
      <c r="K168" s="49"/>
      <c r="L168" s="49"/>
      <c r="M168" s="50"/>
      <c r="N168" s="51"/>
      <c r="O168" s="49"/>
      <c r="P168" s="49"/>
      <c r="Q168" s="52"/>
      <c r="R168" s="53">
        <f t="shared" si="12"/>
        <v>0</v>
      </c>
      <c r="S168" s="54" t="str">
        <f t="shared" si="13"/>
        <v/>
      </c>
      <c r="T168" s="41" t="str">
        <f t="shared" si="14"/>
        <v/>
      </c>
      <c r="U168" s="42"/>
      <c r="V168" s="43" t="str">
        <f t="shared" si="15"/>
        <v/>
      </c>
      <c r="W168" s="44" t="str">
        <f t="shared" si="16"/>
        <v/>
      </c>
      <c r="X168" s="55" t="str">
        <f t="shared" si="17"/>
        <v/>
      </c>
      <c r="Y168" s="46"/>
      <c r="AA168" s="29"/>
    </row>
    <row r="169" spans="1:27" ht="13.8">
      <c r="A169" s="31"/>
      <c r="B169" s="32"/>
      <c r="C169" s="32"/>
      <c r="D169" s="32"/>
      <c r="E169" s="32"/>
      <c r="F169" s="33"/>
      <c r="G169" s="3"/>
      <c r="H169" s="3"/>
      <c r="I169" s="3"/>
      <c r="J169" s="48"/>
      <c r="K169" s="49"/>
      <c r="L169" s="49"/>
      <c r="M169" s="50"/>
      <c r="N169" s="51"/>
      <c r="O169" s="49"/>
      <c r="P169" s="49"/>
      <c r="Q169" s="52"/>
      <c r="R169" s="53">
        <f t="shared" si="12"/>
        <v>0</v>
      </c>
      <c r="S169" s="54" t="str">
        <f t="shared" si="13"/>
        <v/>
      </c>
      <c r="T169" s="41" t="str">
        <f t="shared" si="14"/>
        <v/>
      </c>
      <c r="U169" s="42"/>
      <c r="V169" s="43" t="str">
        <f t="shared" si="15"/>
        <v/>
      </c>
      <c r="W169" s="44" t="str">
        <f t="shared" si="16"/>
        <v/>
      </c>
      <c r="X169" s="55" t="str">
        <f t="shared" si="17"/>
        <v/>
      </c>
      <c r="Y169" s="46"/>
      <c r="AA169" s="29"/>
    </row>
    <row r="170" spans="1:27" ht="13.8">
      <c r="A170" s="31"/>
      <c r="B170" s="32"/>
      <c r="C170" s="32"/>
      <c r="D170" s="32"/>
      <c r="E170" s="32"/>
      <c r="F170" s="33"/>
      <c r="G170" s="3"/>
      <c r="H170" s="3"/>
      <c r="I170" s="3"/>
      <c r="J170" s="48"/>
      <c r="K170" s="49"/>
      <c r="L170" s="49"/>
      <c r="M170" s="50"/>
      <c r="N170" s="51"/>
      <c r="O170" s="49"/>
      <c r="P170" s="49"/>
      <c r="Q170" s="52"/>
      <c r="R170" s="53">
        <f t="shared" si="12"/>
        <v>0</v>
      </c>
      <c r="S170" s="54" t="str">
        <f t="shared" si="13"/>
        <v/>
      </c>
      <c r="T170" s="41" t="str">
        <f t="shared" si="14"/>
        <v/>
      </c>
      <c r="U170" s="42"/>
      <c r="V170" s="43" t="str">
        <f t="shared" si="15"/>
        <v/>
      </c>
      <c r="W170" s="44" t="str">
        <f t="shared" si="16"/>
        <v/>
      </c>
      <c r="X170" s="55" t="str">
        <f t="shared" si="17"/>
        <v/>
      </c>
      <c r="Y170" s="46"/>
      <c r="AA170" s="29"/>
    </row>
    <row r="171" spans="1:27" ht="13.8">
      <c r="A171" s="31"/>
      <c r="B171" s="32"/>
      <c r="C171" s="32"/>
      <c r="D171" s="32"/>
      <c r="E171" s="32"/>
      <c r="F171" s="33"/>
      <c r="G171" s="3"/>
      <c r="H171" s="3"/>
      <c r="I171" s="3"/>
      <c r="J171" s="48"/>
      <c r="K171" s="49"/>
      <c r="L171" s="49"/>
      <c r="M171" s="50"/>
      <c r="N171" s="51"/>
      <c r="O171" s="49"/>
      <c r="P171" s="49"/>
      <c r="Q171" s="52"/>
      <c r="R171" s="53">
        <f t="shared" si="12"/>
        <v>0</v>
      </c>
      <c r="S171" s="54" t="str">
        <f t="shared" si="13"/>
        <v/>
      </c>
      <c r="T171" s="41" t="str">
        <f t="shared" si="14"/>
        <v/>
      </c>
      <c r="U171" s="42"/>
      <c r="V171" s="43" t="str">
        <f t="shared" si="15"/>
        <v/>
      </c>
      <c r="W171" s="44" t="str">
        <f t="shared" si="16"/>
        <v/>
      </c>
      <c r="X171" s="55" t="str">
        <f t="shared" si="17"/>
        <v/>
      </c>
      <c r="Y171" s="46"/>
      <c r="AA171" s="29"/>
    </row>
    <row r="172" spans="1:27" ht="13.8">
      <c r="A172" s="31"/>
      <c r="B172" s="32"/>
      <c r="C172" s="32"/>
      <c r="D172" s="32"/>
      <c r="E172" s="32"/>
      <c r="F172" s="33"/>
      <c r="G172" s="3"/>
      <c r="H172" s="3"/>
      <c r="I172" s="3"/>
      <c r="J172" s="48"/>
      <c r="K172" s="49"/>
      <c r="L172" s="49"/>
      <c r="M172" s="50"/>
      <c r="N172" s="51"/>
      <c r="O172" s="49"/>
      <c r="P172" s="49"/>
      <c r="Q172" s="52"/>
      <c r="R172" s="53">
        <f t="shared" si="12"/>
        <v>0</v>
      </c>
      <c r="S172" s="54" t="str">
        <f t="shared" si="13"/>
        <v/>
      </c>
      <c r="T172" s="41" t="str">
        <f t="shared" si="14"/>
        <v/>
      </c>
      <c r="U172" s="42"/>
      <c r="V172" s="43" t="str">
        <f t="shared" si="15"/>
        <v/>
      </c>
      <c r="W172" s="44" t="str">
        <f t="shared" si="16"/>
        <v/>
      </c>
      <c r="X172" s="55" t="str">
        <f t="shared" si="17"/>
        <v/>
      </c>
      <c r="Y172" s="46"/>
      <c r="AA172" s="29"/>
    </row>
    <row r="173" spans="1:27" ht="13.8">
      <c r="A173" s="31"/>
      <c r="B173" s="32"/>
      <c r="C173" s="32"/>
      <c r="D173" s="32"/>
      <c r="E173" s="32"/>
      <c r="F173" s="33"/>
      <c r="G173" s="3"/>
      <c r="H173" s="3"/>
      <c r="I173" s="3"/>
      <c r="J173" s="48"/>
      <c r="K173" s="49"/>
      <c r="L173" s="49"/>
      <c r="M173" s="50"/>
      <c r="N173" s="51"/>
      <c r="O173" s="49"/>
      <c r="P173" s="49"/>
      <c r="Q173" s="52"/>
      <c r="R173" s="53">
        <f t="shared" si="12"/>
        <v>0</v>
      </c>
      <c r="S173" s="54" t="str">
        <f t="shared" si="13"/>
        <v/>
      </c>
      <c r="T173" s="41" t="str">
        <f t="shared" si="14"/>
        <v/>
      </c>
      <c r="U173" s="42"/>
      <c r="V173" s="43" t="str">
        <f t="shared" si="15"/>
        <v/>
      </c>
      <c r="W173" s="44" t="str">
        <f t="shared" si="16"/>
        <v/>
      </c>
      <c r="X173" s="55" t="str">
        <f t="shared" si="17"/>
        <v/>
      </c>
      <c r="Y173" s="46"/>
      <c r="AA173" s="29"/>
    </row>
    <row r="174" spans="1:27" ht="13.8">
      <c r="A174" s="31"/>
      <c r="B174" s="32"/>
      <c r="C174" s="32"/>
      <c r="D174" s="32"/>
      <c r="E174" s="32"/>
      <c r="F174" s="33"/>
      <c r="G174" s="3"/>
      <c r="H174" s="3"/>
      <c r="I174" s="3"/>
      <c r="J174" s="48"/>
      <c r="K174" s="49"/>
      <c r="L174" s="49"/>
      <c r="M174" s="50"/>
      <c r="N174" s="51"/>
      <c r="O174" s="49"/>
      <c r="P174" s="49"/>
      <c r="Q174" s="52"/>
      <c r="R174" s="53">
        <f t="shared" si="12"/>
        <v>0</v>
      </c>
      <c r="S174" s="54" t="str">
        <f t="shared" si="13"/>
        <v/>
      </c>
      <c r="T174" s="41" t="str">
        <f t="shared" si="14"/>
        <v/>
      </c>
      <c r="U174" s="42"/>
      <c r="V174" s="43" t="str">
        <f t="shared" si="15"/>
        <v/>
      </c>
      <c r="W174" s="44" t="str">
        <f t="shared" si="16"/>
        <v/>
      </c>
      <c r="X174" s="55" t="str">
        <f t="shared" si="17"/>
        <v/>
      </c>
      <c r="Y174" s="46"/>
      <c r="AA174" s="29"/>
    </row>
    <row r="175" spans="1:27" ht="13.8">
      <c r="A175" s="31"/>
      <c r="B175" s="32"/>
      <c r="C175" s="32"/>
      <c r="D175" s="32"/>
      <c r="E175" s="32"/>
      <c r="F175" s="33"/>
      <c r="G175" s="3"/>
      <c r="H175" s="3"/>
      <c r="I175" s="3"/>
      <c r="J175" s="48"/>
      <c r="K175" s="49"/>
      <c r="L175" s="49"/>
      <c r="M175" s="50"/>
      <c r="N175" s="51"/>
      <c r="O175" s="49"/>
      <c r="P175" s="49"/>
      <c r="Q175" s="52"/>
      <c r="R175" s="53">
        <f t="shared" si="12"/>
        <v>0</v>
      </c>
      <c r="S175" s="54" t="str">
        <f t="shared" si="13"/>
        <v/>
      </c>
      <c r="T175" s="41" t="str">
        <f t="shared" si="14"/>
        <v/>
      </c>
      <c r="U175" s="42"/>
      <c r="V175" s="43" t="str">
        <f t="shared" si="15"/>
        <v/>
      </c>
      <c r="W175" s="44" t="str">
        <f t="shared" si="16"/>
        <v/>
      </c>
      <c r="X175" s="55" t="str">
        <f t="shared" si="17"/>
        <v/>
      </c>
      <c r="Y175" s="46"/>
      <c r="AA175" s="29"/>
    </row>
    <row r="176" spans="1:27" ht="13.8">
      <c r="A176" s="31"/>
      <c r="B176" s="32"/>
      <c r="C176" s="32"/>
      <c r="D176" s="32"/>
      <c r="E176" s="32"/>
      <c r="F176" s="33"/>
      <c r="G176" s="3"/>
      <c r="H176" s="3"/>
      <c r="I176" s="3"/>
      <c r="J176" s="48"/>
      <c r="K176" s="49"/>
      <c r="L176" s="49"/>
      <c r="M176" s="50"/>
      <c r="N176" s="51"/>
      <c r="O176" s="49"/>
      <c r="P176" s="49"/>
      <c r="Q176" s="52"/>
      <c r="R176" s="53">
        <f t="shared" si="12"/>
        <v>0</v>
      </c>
      <c r="S176" s="54" t="str">
        <f t="shared" si="13"/>
        <v/>
      </c>
      <c r="T176" s="41" t="str">
        <f t="shared" si="14"/>
        <v/>
      </c>
      <c r="U176" s="42"/>
      <c r="V176" s="43" t="str">
        <f t="shared" si="15"/>
        <v/>
      </c>
      <c r="W176" s="44" t="str">
        <f t="shared" si="16"/>
        <v/>
      </c>
      <c r="X176" s="55" t="str">
        <f t="shared" si="17"/>
        <v/>
      </c>
      <c r="Y176" s="46"/>
      <c r="AA176" s="29"/>
    </row>
    <row r="177" spans="1:27" ht="13.8">
      <c r="A177" s="31"/>
      <c r="B177" s="32"/>
      <c r="C177" s="32"/>
      <c r="D177" s="32"/>
      <c r="E177" s="32"/>
      <c r="F177" s="33"/>
      <c r="G177" s="3"/>
      <c r="H177" s="3"/>
      <c r="I177" s="3"/>
      <c r="J177" s="48"/>
      <c r="K177" s="49"/>
      <c r="L177" s="49"/>
      <c r="M177" s="50"/>
      <c r="N177" s="51"/>
      <c r="O177" s="49"/>
      <c r="P177" s="49"/>
      <c r="Q177" s="52"/>
      <c r="R177" s="53">
        <f t="shared" si="12"/>
        <v>0</v>
      </c>
      <c r="S177" s="54" t="str">
        <f t="shared" si="13"/>
        <v/>
      </c>
      <c r="T177" s="41" t="str">
        <f t="shared" si="14"/>
        <v/>
      </c>
      <c r="U177" s="42"/>
      <c r="V177" s="43" t="str">
        <f t="shared" si="15"/>
        <v/>
      </c>
      <c r="W177" s="44" t="str">
        <f t="shared" si="16"/>
        <v/>
      </c>
      <c r="X177" s="55" t="str">
        <f t="shared" si="17"/>
        <v/>
      </c>
      <c r="Y177" s="46"/>
      <c r="AA177" s="29"/>
    </row>
    <row r="178" spans="1:27" ht="13.8">
      <c r="A178" s="31"/>
      <c r="B178" s="32"/>
      <c r="C178" s="32"/>
      <c r="D178" s="32"/>
      <c r="E178" s="32"/>
      <c r="F178" s="33"/>
      <c r="G178" s="3"/>
      <c r="H178" s="3"/>
      <c r="I178" s="3"/>
      <c r="J178" s="48"/>
      <c r="K178" s="49"/>
      <c r="L178" s="49"/>
      <c r="M178" s="50"/>
      <c r="N178" s="51"/>
      <c r="O178" s="49"/>
      <c r="P178" s="49"/>
      <c r="Q178" s="52"/>
      <c r="R178" s="53">
        <f t="shared" si="12"/>
        <v>0</v>
      </c>
      <c r="S178" s="54" t="str">
        <f t="shared" si="13"/>
        <v/>
      </c>
      <c r="T178" s="41" t="str">
        <f t="shared" si="14"/>
        <v/>
      </c>
      <c r="U178" s="42"/>
      <c r="V178" s="43" t="str">
        <f t="shared" si="15"/>
        <v/>
      </c>
      <c r="W178" s="44" t="str">
        <f t="shared" si="16"/>
        <v/>
      </c>
      <c r="X178" s="55" t="str">
        <f t="shared" si="17"/>
        <v/>
      </c>
      <c r="Y178" s="46"/>
      <c r="AA178" s="29"/>
    </row>
    <row r="179" spans="1:27" ht="13.8">
      <c r="A179" s="31"/>
      <c r="B179" s="32"/>
      <c r="C179" s="32"/>
      <c r="D179" s="32"/>
      <c r="E179" s="32"/>
      <c r="F179" s="33"/>
      <c r="G179" s="3"/>
      <c r="H179" s="3"/>
      <c r="I179" s="3"/>
      <c r="J179" s="48"/>
      <c r="K179" s="49"/>
      <c r="L179" s="49"/>
      <c r="M179" s="50"/>
      <c r="N179" s="51"/>
      <c r="O179" s="49"/>
      <c r="P179" s="49"/>
      <c r="Q179" s="52"/>
      <c r="R179" s="53">
        <f t="shared" si="12"/>
        <v>0</v>
      </c>
      <c r="S179" s="54" t="str">
        <f t="shared" si="13"/>
        <v/>
      </c>
      <c r="T179" s="41" t="str">
        <f t="shared" si="14"/>
        <v/>
      </c>
      <c r="U179" s="42"/>
      <c r="V179" s="43" t="str">
        <f t="shared" si="15"/>
        <v/>
      </c>
      <c r="W179" s="44" t="str">
        <f t="shared" si="16"/>
        <v/>
      </c>
      <c r="X179" s="55" t="str">
        <f t="shared" si="17"/>
        <v/>
      </c>
      <c r="Y179" s="46"/>
      <c r="AA179" s="29"/>
    </row>
    <row r="180" spans="1:27" ht="13.8">
      <c r="A180" s="31"/>
      <c r="B180" s="32"/>
      <c r="C180" s="32"/>
      <c r="D180" s="32"/>
      <c r="E180" s="32"/>
      <c r="F180" s="33"/>
      <c r="G180" s="3"/>
      <c r="H180" s="3"/>
      <c r="I180" s="3"/>
      <c r="J180" s="48"/>
      <c r="K180" s="49"/>
      <c r="L180" s="49"/>
      <c r="M180" s="50"/>
      <c r="N180" s="51"/>
      <c r="O180" s="49"/>
      <c r="P180" s="49"/>
      <c r="Q180" s="52"/>
      <c r="R180" s="53">
        <f t="shared" si="12"/>
        <v>0</v>
      </c>
      <c r="S180" s="54" t="str">
        <f t="shared" si="13"/>
        <v/>
      </c>
      <c r="T180" s="41" t="str">
        <f t="shared" si="14"/>
        <v/>
      </c>
      <c r="U180" s="42"/>
      <c r="V180" s="43" t="str">
        <f t="shared" si="15"/>
        <v/>
      </c>
      <c r="W180" s="44" t="str">
        <f t="shared" si="16"/>
        <v/>
      </c>
      <c r="X180" s="55" t="str">
        <f t="shared" si="17"/>
        <v/>
      </c>
      <c r="Y180" s="46"/>
      <c r="AA180" s="29"/>
    </row>
    <row r="181" spans="1:27" ht="13.8">
      <c r="A181" s="31"/>
      <c r="B181" s="32"/>
      <c r="C181" s="32"/>
      <c r="D181" s="32"/>
      <c r="E181" s="32"/>
      <c r="F181" s="33"/>
      <c r="G181" s="3"/>
      <c r="H181" s="3"/>
      <c r="I181" s="3"/>
      <c r="J181" s="48"/>
      <c r="K181" s="49"/>
      <c r="L181" s="49"/>
      <c r="M181" s="50"/>
      <c r="N181" s="51"/>
      <c r="O181" s="49"/>
      <c r="P181" s="49"/>
      <c r="Q181" s="52"/>
      <c r="R181" s="53">
        <f t="shared" si="12"/>
        <v>0</v>
      </c>
      <c r="S181" s="54" t="str">
        <f t="shared" si="13"/>
        <v/>
      </c>
      <c r="T181" s="41" t="str">
        <f t="shared" si="14"/>
        <v/>
      </c>
      <c r="U181" s="42"/>
      <c r="V181" s="43" t="str">
        <f t="shared" si="15"/>
        <v/>
      </c>
      <c r="W181" s="44" t="str">
        <f t="shared" si="16"/>
        <v/>
      </c>
      <c r="X181" s="55" t="str">
        <f t="shared" si="17"/>
        <v/>
      </c>
      <c r="Y181" s="46"/>
      <c r="AA181" s="29"/>
    </row>
    <row r="182" spans="1:27" ht="13.8">
      <c r="A182" s="31"/>
      <c r="B182" s="32"/>
      <c r="C182" s="32"/>
      <c r="D182" s="32"/>
      <c r="E182" s="32"/>
      <c r="F182" s="33"/>
      <c r="G182" s="3"/>
      <c r="H182" s="3"/>
      <c r="I182" s="3"/>
      <c r="J182" s="48"/>
      <c r="K182" s="49"/>
      <c r="L182" s="49"/>
      <c r="M182" s="50"/>
      <c r="N182" s="51"/>
      <c r="O182" s="49"/>
      <c r="P182" s="49"/>
      <c r="Q182" s="52"/>
      <c r="R182" s="53">
        <f t="shared" si="12"/>
        <v>0</v>
      </c>
      <c r="S182" s="54" t="str">
        <f t="shared" si="13"/>
        <v/>
      </c>
      <c r="T182" s="41" t="str">
        <f t="shared" si="14"/>
        <v/>
      </c>
      <c r="U182" s="42"/>
      <c r="V182" s="43" t="str">
        <f t="shared" si="15"/>
        <v/>
      </c>
      <c r="W182" s="44" t="str">
        <f t="shared" si="16"/>
        <v/>
      </c>
      <c r="X182" s="55" t="str">
        <f t="shared" si="17"/>
        <v/>
      </c>
      <c r="Y182" s="46"/>
      <c r="AA182" s="29"/>
    </row>
    <row r="183" spans="1:27" ht="13.8">
      <c r="A183" s="31"/>
      <c r="B183" s="32"/>
      <c r="C183" s="32"/>
      <c r="D183" s="32"/>
      <c r="E183" s="32"/>
      <c r="F183" s="33"/>
      <c r="G183" s="3"/>
      <c r="H183" s="3"/>
      <c r="I183" s="3"/>
      <c r="J183" s="48"/>
      <c r="K183" s="49"/>
      <c r="L183" s="49"/>
      <c r="M183" s="50"/>
      <c r="N183" s="51"/>
      <c r="O183" s="49"/>
      <c r="P183" s="49"/>
      <c r="Q183" s="52"/>
      <c r="R183" s="53">
        <f t="shared" si="12"/>
        <v>0</v>
      </c>
      <c r="S183" s="54" t="str">
        <f t="shared" si="13"/>
        <v/>
      </c>
      <c r="T183" s="41" t="str">
        <f t="shared" si="14"/>
        <v/>
      </c>
      <c r="U183" s="42"/>
      <c r="V183" s="43" t="str">
        <f t="shared" si="15"/>
        <v/>
      </c>
      <c r="W183" s="44" t="str">
        <f t="shared" si="16"/>
        <v/>
      </c>
      <c r="X183" s="55" t="str">
        <f t="shared" si="17"/>
        <v/>
      </c>
      <c r="Y183" s="46"/>
      <c r="AA183" s="29"/>
    </row>
    <row r="184" spans="1:27" ht="13.8">
      <c r="A184" s="31"/>
      <c r="B184" s="32"/>
      <c r="C184" s="32"/>
      <c r="D184" s="32"/>
      <c r="E184" s="32"/>
      <c r="F184" s="33"/>
      <c r="G184" s="3"/>
      <c r="H184" s="3"/>
      <c r="I184" s="3"/>
      <c r="J184" s="48"/>
      <c r="K184" s="49"/>
      <c r="L184" s="49"/>
      <c r="M184" s="50"/>
      <c r="N184" s="51"/>
      <c r="O184" s="49"/>
      <c r="P184" s="49"/>
      <c r="Q184" s="52"/>
      <c r="R184" s="53">
        <f t="shared" si="12"/>
        <v>0</v>
      </c>
      <c r="S184" s="54" t="str">
        <f t="shared" si="13"/>
        <v/>
      </c>
      <c r="T184" s="41" t="str">
        <f t="shared" si="14"/>
        <v/>
      </c>
      <c r="U184" s="42"/>
      <c r="V184" s="43" t="str">
        <f t="shared" si="15"/>
        <v/>
      </c>
      <c r="W184" s="44" t="str">
        <f t="shared" si="16"/>
        <v/>
      </c>
      <c r="X184" s="55" t="str">
        <f t="shared" si="17"/>
        <v/>
      </c>
      <c r="Y184" s="46"/>
      <c r="AA184" s="29"/>
    </row>
    <row r="185" spans="1:27" ht="13.8">
      <c r="A185" s="31"/>
      <c r="B185" s="32"/>
      <c r="C185" s="32"/>
      <c r="D185" s="32"/>
      <c r="E185" s="32"/>
      <c r="F185" s="33"/>
      <c r="G185" s="3"/>
      <c r="H185" s="3"/>
      <c r="I185" s="3"/>
      <c r="J185" s="48"/>
      <c r="K185" s="49"/>
      <c r="L185" s="49"/>
      <c r="M185" s="50"/>
      <c r="N185" s="51"/>
      <c r="O185" s="49"/>
      <c r="P185" s="49"/>
      <c r="Q185" s="52"/>
      <c r="R185" s="53">
        <f t="shared" si="12"/>
        <v>0</v>
      </c>
      <c r="S185" s="54" t="str">
        <f t="shared" si="13"/>
        <v/>
      </c>
      <c r="T185" s="41" t="str">
        <f t="shared" si="14"/>
        <v/>
      </c>
      <c r="U185" s="42"/>
      <c r="V185" s="43" t="str">
        <f t="shared" si="15"/>
        <v/>
      </c>
      <c r="W185" s="44" t="str">
        <f t="shared" si="16"/>
        <v/>
      </c>
      <c r="X185" s="55" t="str">
        <f t="shared" si="17"/>
        <v/>
      </c>
      <c r="Y185" s="46"/>
      <c r="AA185" s="29"/>
    </row>
    <row r="186" spans="1:27" ht="13.8">
      <c r="A186" s="31"/>
      <c r="B186" s="32"/>
      <c r="C186" s="32"/>
      <c r="D186" s="32"/>
      <c r="E186" s="32"/>
      <c r="F186" s="33"/>
      <c r="G186" s="3"/>
      <c r="H186" s="3"/>
      <c r="I186" s="3"/>
      <c r="J186" s="48"/>
      <c r="K186" s="49"/>
      <c r="L186" s="49"/>
      <c r="M186" s="50"/>
      <c r="N186" s="51"/>
      <c r="O186" s="49"/>
      <c r="P186" s="49"/>
      <c r="Q186" s="52"/>
      <c r="R186" s="53">
        <f t="shared" si="12"/>
        <v>0</v>
      </c>
      <c r="S186" s="54" t="str">
        <f t="shared" si="13"/>
        <v/>
      </c>
      <c r="T186" s="41" t="str">
        <f t="shared" si="14"/>
        <v/>
      </c>
      <c r="U186" s="42"/>
      <c r="V186" s="43" t="str">
        <f t="shared" si="15"/>
        <v/>
      </c>
      <c r="W186" s="44" t="str">
        <f t="shared" si="16"/>
        <v/>
      </c>
      <c r="X186" s="55" t="str">
        <f t="shared" si="17"/>
        <v/>
      </c>
      <c r="Y186" s="46"/>
      <c r="AA186" s="29"/>
    </row>
    <row r="187" spans="1:27" ht="13.8">
      <c r="A187" s="31"/>
      <c r="B187" s="32"/>
      <c r="C187" s="32"/>
      <c r="D187" s="32"/>
      <c r="E187" s="32"/>
      <c r="F187" s="33"/>
      <c r="G187" s="3"/>
      <c r="H187" s="3"/>
      <c r="I187" s="3"/>
      <c r="J187" s="48"/>
      <c r="K187" s="49"/>
      <c r="L187" s="49"/>
      <c r="M187" s="50"/>
      <c r="N187" s="51"/>
      <c r="O187" s="49"/>
      <c r="P187" s="49"/>
      <c r="Q187" s="52"/>
      <c r="R187" s="53">
        <f t="shared" si="12"/>
        <v>0</v>
      </c>
      <c r="S187" s="54" t="str">
        <f t="shared" si="13"/>
        <v/>
      </c>
      <c r="T187" s="41" t="str">
        <f t="shared" si="14"/>
        <v/>
      </c>
      <c r="U187" s="42"/>
      <c r="V187" s="43" t="str">
        <f t="shared" si="15"/>
        <v/>
      </c>
      <c r="W187" s="44" t="str">
        <f t="shared" si="16"/>
        <v/>
      </c>
      <c r="X187" s="55" t="str">
        <f t="shared" si="17"/>
        <v/>
      </c>
      <c r="Y187" s="46"/>
      <c r="AA187" s="29"/>
    </row>
    <row r="188" spans="1:27" ht="13.8">
      <c r="A188" s="31"/>
      <c r="B188" s="32"/>
      <c r="C188" s="32"/>
      <c r="D188" s="32"/>
      <c r="E188" s="32"/>
      <c r="F188" s="33"/>
      <c r="G188" s="3"/>
      <c r="H188" s="3"/>
      <c r="I188" s="3"/>
      <c r="J188" s="48"/>
      <c r="K188" s="49"/>
      <c r="L188" s="49"/>
      <c r="M188" s="50"/>
      <c r="N188" s="51"/>
      <c r="O188" s="49"/>
      <c r="P188" s="49"/>
      <c r="Q188" s="52"/>
      <c r="R188" s="53">
        <f t="shared" si="12"/>
        <v>0</v>
      </c>
      <c r="S188" s="54" t="str">
        <f t="shared" si="13"/>
        <v/>
      </c>
      <c r="T188" s="41" t="str">
        <f t="shared" si="14"/>
        <v/>
      </c>
      <c r="U188" s="42"/>
      <c r="V188" s="43" t="str">
        <f t="shared" si="15"/>
        <v/>
      </c>
      <c r="W188" s="44" t="str">
        <f t="shared" si="16"/>
        <v/>
      </c>
      <c r="X188" s="55" t="str">
        <f t="shared" si="17"/>
        <v/>
      </c>
      <c r="Y188" s="46"/>
      <c r="AA188" s="29"/>
    </row>
    <row r="189" spans="1:27" ht="13.8">
      <c r="A189" s="31"/>
      <c r="B189" s="32"/>
      <c r="C189" s="32"/>
      <c r="D189" s="32"/>
      <c r="E189" s="32"/>
      <c r="F189" s="33"/>
      <c r="G189" s="3"/>
      <c r="H189" s="3"/>
      <c r="I189" s="3"/>
      <c r="J189" s="48"/>
      <c r="K189" s="49"/>
      <c r="L189" s="49"/>
      <c r="M189" s="50"/>
      <c r="N189" s="51"/>
      <c r="O189" s="49"/>
      <c r="P189" s="49"/>
      <c r="Q189" s="52"/>
      <c r="R189" s="53">
        <f t="shared" si="12"/>
        <v>0</v>
      </c>
      <c r="S189" s="54" t="str">
        <f t="shared" si="13"/>
        <v/>
      </c>
      <c r="T189" s="41" t="str">
        <f t="shared" si="14"/>
        <v/>
      </c>
      <c r="U189" s="42"/>
      <c r="V189" s="43" t="str">
        <f t="shared" si="15"/>
        <v/>
      </c>
      <c r="W189" s="44" t="str">
        <f t="shared" si="16"/>
        <v/>
      </c>
      <c r="X189" s="55" t="str">
        <f t="shared" si="17"/>
        <v/>
      </c>
      <c r="Y189" s="46"/>
      <c r="AA189" s="29"/>
    </row>
    <row r="190" spans="1:27" ht="13.8">
      <c r="A190" s="31"/>
      <c r="B190" s="32"/>
      <c r="C190" s="32"/>
      <c r="D190" s="32"/>
      <c r="E190" s="32"/>
      <c r="F190" s="33"/>
      <c r="G190" s="3"/>
      <c r="H190" s="3"/>
      <c r="I190" s="3"/>
      <c r="J190" s="48"/>
      <c r="K190" s="49"/>
      <c r="L190" s="49"/>
      <c r="M190" s="50"/>
      <c r="N190" s="51"/>
      <c r="O190" s="49"/>
      <c r="P190" s="49"/>
      <c r="Q190" s="52"/>
      <c r="R190" s="53">
        <f t="shared" si="12"/>
        <v>0</v>
      </c>
      <c r="S190" s="54" t="str">
        <f t="shared" si="13"/>
        <v/>
      </c>
      <c r="T190" s="41" t="str">
        <f t="shared" si="14"/>
        <v/>
      </c>
      <c r="U190" s="42"/>
      <c r="V190" s="43" t="str">
        <f t="shared" si="15"/>
        <v/>
      </c>
      <c r="W190" s="44" t="str">
        <f t="shared" si="16"/>
        <v/>
      </c>
      <c r="X190" s="55" t="str">
        <f t="shared" si="17"/>
        <v/>
      </c>
      <c r="Y190" s="46"/>
      <c r="AA190" s="29"/>
    </row>
    <row r="191" spans="1:27" ht="13.8">
      <c r="A191" s="31"/>
      <c r="B191" s="32"/>
      <c r="C191" s="32"/>
      <c r="D191" s="32"/>
      <c r="E191" s="32"/>
      <c r="F191" s="33"/>
      <c r="G191" s="3"/>
      <c r="H191" s="3"/>
      <c r="I191" s="3"/>
      <c r="J191" s="48"/>
      <c r="K191" s="49"/>
      <c r="L191" s="49"/>
      <c r="M191" s="50"/>
      <c r="N191" s="51"/>
      <c r="O191" s="49"/>
      <c r="P191" s="49"/>
      <c r="Q191" s="52"/>
      <c r="R191" s="53">
        <f t="shared" si="12"/>
        <v>0</v>
      </c>
      <c r="S191" s="54" t="str">
        <f t="shared" si="13"/>
        <v/>
      </c>
      <c r="T191" s="41" t="str">
        <f t="shared" si="14"/>
        <v/>
      </c>
      <c r="U191" s="42"/>
      <c r="V191" s="43" t="str">
        <f t="shared" si="15"/>
        <v/>
      </c>
      <c r="W191" s="44" t="str">
        <f t="shared" si="16"/>
        <v/>
      </c>
      <c r="X191" s="55" t="str">
        <f t="shared" si="17"/>
        <v/>
      </c>
      <c r="Y191" s="46"/>
      <c r="AA191" s="29"/>
    </row>
    <row r="192" spans="1:27" ht="13.8">
      <c r="A192" s="31"/>
      <c r="B192" s="32"/>
      <c r="C192" s="32"/>
      <c r="D192" s="32"/>
      <c r="E192" s="32"/>
      <c r="F192" s="33"/>
      <c r="G192" s="3"/>
      <c r="H192" s="3"/>
      <c r="I192" s="3"/>
      <c r="J192" s="48"/>
      <c r="K192" s="49"/>
      <c r="L192" s="49"/>
      <c r="M192" s="50"/>
      <c r="N192" s="51"/>
      <c r="O192" s="49"/>
      <c r="P192" s="49"/>
      <c r="Q192" s="52"/>
      <c r="R192" s="53">
        <f t="shared" si="12"/>
        <v>0</v>
      </c>
      <c r="S192" s="54" t="str">
        <f t="shared" si="13"/>
        <v/>
      </c>
      <c r="T192" s="41" t="str">
        <f t="shared" si="14"/>
        <v/>
      </c>
      <c r="U192" s="42"/>
      <c r="V192" s="43" t="str">
        <f t="shared" si="15"/>
        <v/>
      </c>
      <c r="W192" s="44" t="str">
        <f t="shared" si="16"/>
        <v/>
      </c>
      <c r="X192" s="55" t="str">
        <f t="shared" si="17"/>
        <v/>
      </c>
      <c r="Y192" s="46"/>
      <c r="AA192" s="29"/>
    </row>
    <row r="193" spans="1:27" ht="13.8">
      <c r="A193" s="31"/>
      <c r="B193" s="32"/>
      <c r="C193" s="32"/>
      <c r="D193" s="32"/>
      <c r="E193" s="32"/>
      <c r="F193" s="33"/>
      <c r="G193" s="3"/>
      <c r="H193" s="3"/>
      <c r="I193" s="3"/>
      <c r="J193" s="48"/>
      <c r="K193" s="49"/>
      <c r="L193" s="49"/>
      <c r="M193" s="50"/>
      <c r="N193" s="51"/>
      <c r="O193" s="49"/>
      <c r="P193" s="49"/>
      <c r="Q193" s="52"/>
      <c r="R193" s="53">
        <f t="shared" si="12"/>
        <v>0</v>
      </c>
      <c r="S193" s="54" t="str">
        <f t="shared" si="13"/>
        <v/>
      </c>
      <c r="T193" s="41" t="str">
        <f t="shared" si="14"/>
        <v/>
      </c>
      <c r="U193" s="42"/>
      <c r="V193" s="43" t="str">
        <f t="shared" si="15"/>
        <v/>
      </c>
      <c r="W193" s="44" t="str">
        <f t="shared" si="16"/>
        <v/>
      </c>
      <c r="X193" s="55" t="str">
        <f t="shared" si="17"/>
        <v/>
      </c>
      <c r="Y193" s="46"/>
      <c r="AA193" s="29"/>
    </row>
    <row r="194" spans="1:27" ht="13.8">
      <c r="A194" s="31"/>
      <c r="B194" s="32"/>
      <c r="C194" s="32"/>
      <c r="D194" s="32"/>
      <c r="E194" s="32"/>
      <c r="F194" s="33"/>
      <c r="G194" s="3"/>
      <c r="H194" s="3"/>
      <c r="I194" s="3"/>
      <c r="J194" s="48"/>
      <c r="K194" s="49"/>
      <c r="L194" s="49"/>
      <c r="M194" s="50"/>
      <c r="N194" s="51"/>
      <c r="O194" s="49"/>
      <c r="P194" s="49"/>
      <c r="Q194" s="52"/>
      <c r="R194" s="53">
        <f t="shared" si="12"/>
        <v>0</v>
      </c>
      <c r="S194" s="54" t="str">
        <f t="shared" si="13"/>
        <v/>
      </c>
      <c r="T194" s="41" t="str">
        <f t="shared" si="14"/>
        <v/>
      </c>
      <c r="U194" s="42"/>
      <c r="V194" s="43" t="str">
        <f t="shared" si="15"/>
        <v/>
      </c>
      <c r="W194" s="44" t="str">
        <f t="shared" si="16"/>
        <v/>
      </c>
      <c r="X194" s="55" t="str">
        <f t="shared" si="17"/>
        <v/>
      </c>
      <c r="Y194" s="46"/>
      <c r="AA194" s="29"/>
    </row>
    <row r="195" spans="1:27" ht="13.8">
      <c r="A195" s="31"/>
      <c r="B195" s="32"/>
      <c r="C195" s="32"/>
      <c r="D195" s="32"/>
      <c r="E195" s="32"/>
      <c r="F195" s="33"/>
      <c r="G195" s="3"/>
      <c r="H195" s="3"/>
      <c r="I195" s="3"/>
      <c r="J195" s="48"/>
      <c r="K195" s="49"/>
      <c r="L195" s="49"/>
      <c r="M195" s="50"/>
      <c r="N195" s="51"/>
      <c r="O195" s="49"/>
      <c r="P195" s="49"/>
      <c r="Q195" s="52"/>
      <c r="R195" s="53">
        <f t="shared" si="12"/>
        <v>0</v>
      </c>
      <c r="S195" s="54" t="str">
        <f t="shared" si="13"/>
        <v/>
      </c>
      <c r="T195" s="41" t="str">
        <f t="shared" si="14"/>
        <v/>
      </c>
      <c r="U195" s="42"/>
      <c r="V195" s="43" t="str">
        <f t="shared" si="15"/>
        <v/>
      </c>
      <c r="W195" s="44" t="str">
        <f t="shared" si="16"/>
        <v/>
      </c>
      <c r="X195" s="55" t="str">
        <f t="shared" si="17"/>
        <v/>
      </c>
      <c r="Y195" s="46"/>
      <c r="AA195" s="29"/>
    </row>
    <row r="196" spans="1:27" ht="13.8">
      <c r="A196" s="31"/>
      <c r="B196" s="32"/>
      <c r="C196" s="32"/>
      <c r="D196" s="32"/>
      <c r="E196" s="32"/>
      <c r="F196" s="33"/>
      <c r="G196" s="3"/>
      <c r="H196" s="3"/>
      <c r="I196" s="3"/>
      <c r="J196" s="48"/>
      <c r="K196" s="49"/>
      <c r="L196" s="49"/>
      <c r="M196" s="50"/>
      <c r="N196" s="51"/>
      <c r="O196" s="49"/>
      <c r="P196" s="49"/>
      <c r="Q196" s="52"/>
      <c r="R196" s="53">
        <f t="shared" si="12"/>
        <v>0</v>
      </c>
      <c r="S196" s="54" t="str">
        <f t="shared" si="13"/>
        <v/>
      </c>
      <c r="T196" s="41" t="str">
        <f t="shared" si="14"/>
        <v/>
      </c>
      <c r="U196" s="42"/>
      <c r="V196" s="43" t="str">
        <f t="shared" si="15"/>
        <v/>
      </c>
      <c r="W196" s="44" t="str">
        <f t="shared" si="16"/>
        <v/>
      </c>
      <c r="X196" s="55" t="str">
        <f t="shared" si="17"/>
        <v/>
      </c>
      <c r="Y196" s="46"/>
      <c r="AA196" s="29"/>
    </row>
    <row r="197" spans="1:27" ht="13.8">
      <c r="A197" s="31"/>
      <c r="B197" s="32"/>
      <c r="C197" s="32"/>
      <c r="D197" s="32"/>
      <c r="E197" s="32"/>
      <c r="F197" s="33"/>
      <c r="G197" s="3"/>
      <c r="H197" s="3"/>
      <c r="I197" s="3"/>
      <c r="J197" s="48"/>
      <c r="K197" s="49"/>
      <c r="L197" s="49"/>
      <c r="M197" s="50"/>
      <c r="N197" s="51"/>
      <c r="O197" s="49"/>
      <c r="P197" s="49"/>
      <c r="Q197" s="52"/>
      <c r="R197" s="53">
        <f t="shared" si="12"/>
        <v>0</v>
      </c>
      <c r="S197" s="54" t="str">
        <f t="shared" si="13"/>
        <v/>
      </c>
      <c r="T197" s="41" t="str">
        <f t="shared" si="14"/>
        <v/>
      </c>
      <c r="U197" s="42"/>
      <c r="V197" s="43" t="str">
        <f t="shared" si="15"/>
        <v/>
      </c>
      <c r="W197" s="44" t="str">
        <f t="shared" si="16"/>
        <v/>
      </c>
      <c r="X197" s="55" t="str">
        <f t="shared" si="17"/>
        <v/>
      </c>
      <c r="Y197" s="46"/>
      <c r="AA197" s="29"/>
    </row>
    <row r="198" spans="1:27" ht="13.8">
      <c r="A198" s="31"/>
      <c r="B198" s="32"/>
      <c r="C198" s="32"/>
      <c r="D198" s="32"/>
      <c r="E198" s="32"/>
      <c r="F198" s="33"/>
      <c r="G198" s="3"/>
      <c r="H198" s="3"/>
      <c r="I198" s="3"/>
      <c r="J198" s="48"/>
      <c r="K198" s="49"/>
      <c r="L198" s="49"/>
      <c r="M198" s="50"/>
      <c r="N198" s="51"/>
      <c r="O198" s="49"/>
      <c r="P198" s="49"/>
      <c r="Q198" s="52"/>
      <c r="R198" s="53">
        <f t="shared" si="12"/>
        <v>0</v>
      </c>
      <c r="S198" s="54" t="str">
        <f t="shared" si="13"/>
        <v/>
      </c>
      <c r="T198" s="41" t="str">
        <f t="shared" si="14"/>
        <v/>
      </c>
      <c r="U198" s="42"/>
      <c r="V198" s="43" t="str">
        <f t="shared" si="15"/>
        <v/>
      </c>
      <c r="W198" s="44" t="str">
        <f t="shared" si="16"/>
        <v/>
      </c>
      <c r="X198" s="55" t="str">
        <f t="shared" si="17"/>
        <v/>
      </c>
      <c r="Y198" s="46"/>
      <c r="AA198" s="29"/>
    </row>
    <row r="199" spans="1:27" ht="13.8">
      <c r="A199" s="31"/>
      <c r="B199" s="32"/>
      <c r="C199" s="32"/>
      <c r="D199" s="32"/>
      <c r="E199" s="32"/>
      <c r="F199" s="33"/>
      <c r="G199" s="3"/>
      <c r="H199" s="3"/>
      <c r="I199" s="3"/>
      <c r="J199" s="48"/>
      <c r="K199" s="49"/>
      <c r="L199" s="49"/>
      <c r="M199" s="50"/>
      <c r="N199" s="51"/>
      <c r="O199" s="49"/>
      <c r="P199" s="49"/>
      <c r="Q199" s="52"/>
      <c r="R199" s="53">
        <f t="shared" si="12"/>
        <v>0</v>
      </c>
      <c r="S199" s="54" t="str">
        <f t="shared" si="13"/>
        <v/>
      </c>
      <c r="T199" s="41" t="str">
        <f t="shared" si="14"/>
        <v/>
      </c>
      <c r="U199" s="42"/>
      <c r="V199" s="43" t="str">
        <f t="shared" si="15"/>
        <v/>
      </c>
      <c r="W199" s="44" t="str">
        <f t="shared" si="16"/>
        <v/>
      </c>
      <c r="X199" s="55" t="str">
        <f t="shared" si="17"/>
        <v/>
      </c>
      <c r="Y199" s="46"/>
      <c r="AA199" s="29"/>
    </row>
    <row r="200" spans="1:27" ht="13.8">
      <c r="A200" s="31"/>
      <c r="B200" s="32"/>
      <c r="C200" s="32"/>
      <c r="D200" s="32"/>
      <c r="E200" s="32"/>
      <c r="F200" s="33"/>
      <c r="G200" s="3"/>
      <c r="H200" s="3"/>
      <c r="I200" s="3"/>
      <c r="J200" s="48"/>
      <c r="K200" s="49"/>
      <c r="L200" s="49"/>
      <c r="M200" s="50"/>
      <c r="N200" s="51"/>
      <c r="O200" s="49"/>
      <c r="P200" s="49"/>
      <c r="Q200" s="52"/>
      <c r="R200" s="53">
        <f t="shared" si="12"/>
        <v>0</v>
      </c>
      <c r="S200" s="54" t="str">
        <f t="shared" si="13"/>
        <v/>
      </c>
      <c r="T200" s="41" t="str">
        <f t="shared" si="14"/>
        <v/>
      </c>
      <c r="U200" s="42"/>
      <c r="V200" s="43" t="str">
        <f t="shared" si="15"/>
        <v/>
      </c>
      <c r="W200" s="44" t="str">
        <f t="shared" si="16"/>
        <v/>
      </c>
      <c r="X200" s="55" t="str">
        <f t="shared" si="17"/>
        <v/>
      </c>
      <c r="Y200" s="46"/>
      <c r="AA200" s="29"/>
    </row>
    <row r="201" spans="1:27" ht="13.8">
      <c r="A201" s="31"/>
      <c r="B201" s="32"/>
      <c r="C201" s="32"/>
      <c r="D201" s="32"/>
      <c r="E201" s="32"/>
      <c r="F201" s="33"/>
      <c r="G201" s="3"/>
      <c r="H201" s="3"/>
      <c r="I201" s="3"/>
      <c r="J201" s="48"/>
      <c r="K201" s="49"/>
      <c r="L201" s="49"/>
      <c r="M201" s="50"/>
      <c r="N201" s="51"/>
      <c r="O201" s="49"/>
      <c r="P201" s="49"/>
      <c r="Q201" s="52"/>
      <c r="R201" s="53">
        <f t="shared" ref="R201:R264" si="18">COUNTA(F201:I201,N201:P201)</f>
        <v>0</v>
      </c>
      <c r="S201" s="54" t="str">
        <f t="shared" ref="S201:S264" si="19">IFERROR(AVERAGE(J201:P201),"")</f>
        <v/>
      </c>
      <c r="T201" s="41" t="str">
        <f t="shared" ref="T201:T264" si="20">IF(Q201&gt;0,"",IFERROR(STDEV(J201:P201)/S201,""))</f>
        <v/>
      </c>
      <c r="U201" s="42"/>
      <c r="V201" s="43" t="str">
        <f t="shared" ref="V201:V264" si="21">IFERROR(AVERAGE(J201:P201),"")</f>
        <v/>
      </c>
      <c r="W201" s="44" t="str">
        <f t="shared" ref="W201:W264" si="22">IF(Q201&gt;0,"",IFERROR(STDEV(J201:P201)/S201,""))</f>
        <v/>
      </c>
      <c r="X201" s="55" t="str">
        <f t="shared" ref="X201:X264" si="23">IF(Q201&gt;0,Q201,V201)</f>
        <v/>
      </c>
      <c r="Y201" s="46"/>
      <c r="AA201" s="29"/>
    </row>
    <row r="202" spans="1:27" ht="13.8">
      <c r="A202" s="31"/>
      <c r="B202" s="32"/>
      <c r="C202" s="32"/>
      <c r="D202" s="32"/>
      <c r="E202" s="32"/>
      <c r="F202" s="33"/>
      <c r="G202" s="3"/>
      <c r="H202" s="3"/>
      <c r="I202" s="3"/>
      <c r="J202" s="48"/>
      <c r="K202" s="49"/>
      <c r="L202" s="49"/>
      <c r="M202" s="50"/>
      <c r="N202" s="51"/>
      <c r="O202" s="49"/>
      <c r="P202" s="49"/>
      <c r="Q202" s="52"/>
      <c r="R202" s="53">
        <f t="shared" si="18"/>
        <v>0</v>
      </c>
      <c r="S202" s="54" t="str">
        <f t="shared" si="19"/>
        <v/>
      </c>
      <c r="T202" s="41" t="str">
        <f t="shared" si="20"/>
        <v/>
      </c>
      <c r="U202" s="42"/>
      <c r="V202" s="43" t="str">
        <f t="shared" si="21"/>
        <v/>
      </c>
      <c r="W202" s="44" t="str">
        <f t="shared" si="22"/>
        <v/>
      </c>
      <c r="X202" s="55" t="str">
        <f t="shared" si="23"/>
        <v/>
      </c>
      <c r="Y202" s="46"/>
      <c r="AA202" s="29"/>
    </row>
    <row r="203" spans="1:27" ht="13.8">
      <c r="A203" s="31"/>
      <c r="B203" s="32"/>
      <c r="C203" s="32"/>
      <c r="D203" s="32"/>
      <c r="E203" s="32"/>
      <c r="F203" s="33"/>
      <c r="G203" s="3"/>
      <c r="H203" s="3"/>
      <c r="I203" s="3"/>
      <c r="J203" s="48"/>
      <c r="K203" s="49"/>
      <c r="L203" s="49"/>
      <c r="M203" s="50"/>
      <c r="N203" s="51"/>
      <c r="O203" s="49"/>
      <c r="P203" s="49"/>
      <c r="Q203" s="52"/>
      <c r="R203" s="53">
        <f t="shared" si="18"/>
        <v>0</v>
      </c>
      <c r="S203" s="54" t="str">
        <f t="shared" si="19"/>
        <v/>
      </c>
      <c r="T203" s="41" t="str">
        <f t="shared" si="20"/>
        <v/>
      </c>
      <c r="U203" s="42"/>
      <c r="V203" s="43" t="str">
        <f t="shared" si="21"/>
        <v/>
      </c>
      <c r="W203" s="44" t="str">
        <f t="shared" si="22"/>
        <v/>
      </c>
      <c r="X203" s="55" t="str">
        <f t="shared" si="23"/>
        <v/>
      </c>
      <c r="Y203" s="46"/>
      <c r="AA203" s="29"/>
    </row>
    <row r="204" spans="1:27" ht="13.8">
      <c r="A204" s="31"/>
      <c r="B204" s="32"/>
      <c r="C204" s="32"/>
      <c r="D204" s="32"/>
      <c r="E204" s="32"/>
      <c r="F204" s="33"/>
      <c r="G204" s="3"/>
      <c r="H204" s="3"/>
      <c r="I204" s="3"/>
      <c r="J204" s="48"/>
      <c r="K204" s="49"/>
      <c r="L204" s="49"/>
      <c r="M204" s="50"/>
      <c r="N204" s="51"/>
      <c r="O204" s="49"/>
      <c r="P204" s="49"/>
      <c r="Q204" s="52"/>
      <c r="R204" s="53">
        <f t="shared" si="18"/>
        <v>0</v>
      </c>
      <c r="S204" s="54" t="str">
        <f t="shared" si="19"/>
        <v/>
      </c>
      <c r="T204" s="41" t="str">
        <f t="shared" si="20"/>
        <v/>
      </c>
      <c r="U204" s="42"/>
      <c r="V204" s="43" t="str">
        <f t="shared" si="21"/>
        <v/>
      </c>
      <c r="W204" s="44" t="str">
        <f t="shared" si="22"/>
        <v/>
      </c>
      <c r="X204" s="55" t="str">
        <f t="shared" si="23"/>
        <v/>
      </c>
      <c r="Y204" s="46"/>
      <c r="AA204" s="29"/>
    </row>
    <row r="205" spans="1:27" ht="13.8">
      <c r="A205" s="31"/>
      <c r="B205" s="32"/>
      <c r="C205" s="32"/>
      <c r="D205" s="32"/>
      <c r="E205" s="32"/>
      <c r="F205" s="33"/>
      <c r="G205" s="3"/>
      <c r="H205" s="3"/>
      <c r="I205" s="3"/>
      <c r="J205" s="48"/>
      <c r="K205" s="49"/>
      <c r="L205" s="49"/>
      <c r="M205" s="50"/>
      <c r="N205" s="51"/>
      <c r="O205" s="49"/>
      <c r="P205" s="49"/>
      <c r="Q205" s="52"/>
      <c r="R205" s="53">
        <f t="shared" si="18"/>
        <v>0</v>
      </c>
      <c r="S205" s="54" t="str">
        <f t="shared" si="19"/>
        <v/>
      </c>
      <c r="T205" s="41" t="str">
        <f t="shared" si="20"/>
        <v/>
      </c>
      <c r="U205" s="42"/>
      <c r="V205" s="43" t="str">
        <f t="shared" si="21"/>
        <v/>
      </c>
      <c r="W205" s="44" t="str">
        <f t="shared" si="22"/>
        <v/>
      </c>
      <c r="X205" s="55" t="str">
        <f t="shared" si="23"/>
        <v/>
      </c>
      <c r="Y205" s="46"/>
      <c r="AA205" s="29"/>
    </row>
    <row r="206" spans="1:27" ht="13.8">
      <c r="A206" s="31"/>
      <c r="B206" s="32"/>
      <c r="C206" s="32"/>
      <c r="D206" s="32"/>
      <c r="E206" s="32"/>
      <c r="F206" s="33"/>
      <c r="G206" s="3"/>
      <c r="H206" s="3"/>
      <c r="I206" s="3"/>
      <c r="J206" s="48"/>
      <c r="K206" s="49"/>
      <c r="L206" s="49"/>
      <c r="M206" s="50"/>
      <c r="N206" s="51"/>
      <c r="O206" s="49"/>
      <c r="P206" s="49"/>
      <c r="Q206" s="52"/>
      <c r="R206" s="53">
        <f t="shared" si="18"/>
        <v>0</v>
      </c>
      <c r="S206" s="54" t="str">
        <f t="shared" si="19"/>
        <v/>
      </c>
      <c r="T206" s="41" t="str">
        <f t="shared" si="20"/>
        <v/>
      </c>
      <c r="U206" s="42"/>
      <c r="V206" s="43" t="str">
        <f t="shared" si="21"/>
        <v/>
      </c>
      <c r="W206" s="44" t="str">
        <f t="shared" si="22"/>
        <v/>
      </c>
      <c r="X206" s="55" t="str">
        <f t="shared" si="23"/>
        <v/>
      </c>
      <c r="Y206" s="46"/>
      <c r="AA206" s="29"/>
    </row>
    <row r="207" spans="1:27" ht="13.8">
      <c r="A207" s="31"/>
      <c r="B207" s="32"/>
      <c r="C207" s="32"/>
      <c r="D207" s="32"/>
      <c r="E207" s="32"/>
      <c r="F207" s="33"/>
      <c r="G207" s="3"/>
      <c r="H207" s="3"/>
      <c r="I207" s="3"/>
      <c r="J207" s="48"/>
      <c r="K207" s="49"/>
      <c r="L207" s="49"/>
      <c r="M207" s="50"/>
      <c r="N207" s="51"/>
      <c r="O207" s="49"/>
      <c r="P207" s="49"/>
      <c r="Q207" s="52"/>
      <c r="R207" s="53">
        <f t="shared" si="18"/>
        <v>0</v>
      </c>
      <c r="S207" s="54" t="str">
        <f t="shared" si="19"/>
        <v/>
      </c>
      <c r="T207" s="41" t="str">
        <f t="shared" si="20"/>
        <v/>
      </c>
      <c r="U207" s="42"/>
      <c r="V207" s="43" t="str">
        <f t="shared" si="21"/>
        <v/>
      </c>
      <c r="W207" s="44" t="str">
        <f t="shared" si="22"/>
        <v/>
      </c>
      <c r="X207" s="55" t="str">
        <f t="shared" si="23"/>
        <v/>
      </c>
      <c r="Y207" s="46"/>
      <c r="AA207" s="29"/>
    </row>
    <row r="208" spans="1:27" ht="13.8">
      <c r="A208" s="31"/>
      <c r="B208" s="32"/>
      <c r="C208" s="32"/>
      <c r="D208" s="32"/>
      <c r="E208" s="32"/>
      <c r="F208" s="33"/>
      <c r="G208" s="3"/>
      <c r="H208" s="3"/>
      <c r="I208" s="3"/>
      <c r="J208" s="48"/>
      <c r="K208" s="49"/>
      <c r="L208" s="49"/>
      <c r="M208" s="50"/>
      <c r="N208" s="51"/>
      <c r="O208" s="49"/>
      <c r="P208" s="49"/>
      <c r="Q208" s="52"/>
      <c r="R208" s="53">
        <f t="shared" si="18"/>
        <v>0</v>
      </c>
      <c r="S208" s="54" t="str">
        <f t="shared" si="19"/>
        <v/>
      </c>
      <c r="T208" s="41" t="str">
        <f t="shared" si="20"/>
        <v/>
      </c>
      <c r="U208" s="42"/>
      <c r="V208" s="43" t="str">
        <f t="shared" si="21"/>
        <v/>
      </c>
      <c r="W208" s="44" t="str">
        <f t="shared" si="22"/>
        <v/>
      </c>
      <c r="X208" s="55" t="str">
        <f t="shared" si="23"/>
        <v/>
      </c>
      <c r="Y208" s="46"/>
      <c r="AA208" s="29"/>
    </row>
    <row r="209" spans="1:27" ht="13.8">
      <c r="A209" s="31"/>
      <c r="B209" s="32"/>
      <c r="C209" s="32"/>
      <c r="D209" s="32"/>
      <c r="E209" s="32"/>
      <c r="F209" s="33"/>
      <c r="G209" s="3"/>
      <c r="H209" s="3"/>
      <c r="I209" s="3"/>
      <c r="J209" s="48"/>
      <c r="K209" s="49"/>
      <c r="L209" s="49"/>
      <c r="M209" s="50"/>
      <c r="N209" s="51"/>
      <c r="O209" s="49"/>
      <c r="P209" s="49"/>
      <c r="Q209" s="52"/>
      <c r="R209" s="53">
        <f t="shared" si="18"/>
        <v>0</v>
      </c>
      <c r="S209" s="54" t="str">
        <f t="shared" si="19"/>
        <v/>
      </c>
      <c r="T209" s="41" t="str">
        <f t="shared" si="20"/>
        <v/>
      </c>
      <c r="U209" s="42"/>
      <c r="V209" s="43" t="str">
        <f t="shared" si="21"/>
        <v/>
      </c>
      <c r="W209" s="44" t="str">
        <f t="shared" si="22"/>
        <v/>
      </c>
      <c r="X209" s="55" t="str">
        <f t="shared" si="23"/>
        <v/>
      </c>
      <c r="Y209" s="46"/>
      <c r="AA209" s="29"/>
    </row>
    <row r="210" spans="1:27" ht="13.8">
      <c r="A210" s="31"/>
      <c r="B210" s="32"/>
      <c r="C210" s="32"/>
      <c r="D210" s="32"/>
      <c r="E210" s="32"/>
      <c r="F210" s="33"/>
      <c r="G210" s="3"/>
      <c r="H210" s="3"/>
      <c r="I210" s="3"/>
      <c r="J210" s="48"/>
      <c r="K210" s="49"/>
      <c r="L210" s="49"/>
      <c r="M210" s="50"/>
      <c r="N210" s="51"/>
      <c r="O210" s="49"/>
      <c r="P210" s="49"/>
      <c r="Q210" s="52"/>
      <c r="R210" s="53">
        <f t="shared" si="18"/>
        <v>0</v>
      </c>
      <c r="S210" s="54" t="str">
        <f t="shared" si="19"/>
        <v/>
      </c>
      <c r="T210" s="41" t="str">
        <f t="shared" si="20"/>
        <v/>
      </c>
      <c r="U210" s="42"/>
      <c r="V210" s="43" t="str">
        <f t="shared" si="21"/>
        <v/>
      </c>
      <c r="W210" s="44" t="str">
        <f t="shared" si="22"/>
        <v/>
      </c>
      <c r="X210" s="55" t="str">
        <f t="shared" si="23"/>
        <v/>
      </c>
      <c r="Y210" s="46"/>
      <c r="AA210" s="29"/>
    </row>
    <row r="211" spans="1:27" ht="13.8">
      <c r="A211" s="31"/>
      <c r="B211" s="32"/>
      <c r="C211" s="32"/>
      <c r="D211" s="32"/>
      <c r="E211" s="32"/>
      <c r="F211" s="33"/>
      <c r="G211" s="3"/>
      <c r="H211" s="3"/>
      <c r="I211" s="3"/>
      <c r="J211" s="48"/>
      <c r="K211" s="49"/>
      <c r="L211" s="49"/>
      <c r="M211" s="50"/>
      <c r="N211" s="51"/>
      <c r="O211" s="49"/>
      <c r="P211" s="49"/>
      <c r="Q211" s="52"/>
      <c r="R211" s="53">
        <f t="shared" si="18"/>
        <v>0</v>
      </c>
      <c r="S211" s="54" t="str">
        <f t="shared" si="19"/>
        <v/>
      </c>
      <c r="T211" s="41" t="str">
        <f t="shared" si="20"/>
        <v/>
      </c>
      <c r="U211" s="42"/>
      <c r="V211" s="43" t="str">
        <f t="shared" si="21"/>
        <v/>
      </c>
      <c r="W211" s="44" t="str">
        <f t="shared" si="22"/>
        <v/>
      </c>
      <c r="X211" s="55" t="str">
        <f t="shared" si="23"/>
        <v/>
      </c>
      <c r="Y211" s="46"/>
      <c r="AA211" s="29"/>
    </row>
    <row r="212" spans="1:27" ht="13.8">
      <c r="A212" s="31"/>
      <c r="B212" s="32"/>
      <c r="C212" s="32"/>
      <c r="D212" s="32"/>
      <c r="E212" s="32"/>
      <c r="F212" s="33"/>
      <c r="G212" s="3"/>
      <c r="H212" s="3"/>
      <c r="I212" s="3"/>
      <c r="J212" s="48"/>
      <c r="K212" s="49"/>
      <c r="L212" s="49"/>
      <c r="M212" s="50"/>
      <c r="N212" s="51"/>
      <c r="O212" s="49"/>
      <c r="P212" s="49"/>
      <c r="Q212" s="52"/>
      <c r="R212" s="53">
        <f t="shared" si="18"/>
        <v>0</v>
      </c>
      <c r="S212" s="54" t="str">
        <f t="shared" si="19"/>
        <v/>
      </c>
      <c r="T212" s="41" t="str">
        <f t="shared" si="20"/>
        <v/>
      </c>
      <c r="U212" s="42"/>
      <c r="V212" s="43" t="str">
        <f t="shared" si="21"/>
        <v/>
      </c>
      <c r="W212" s="44" t="str">
        <f t="shared" si="22"/>
        <v/>
      </c>
      <c r="X212" s="55" t="str">
        <f t="shared" si="23"/>
        <v/>
      </c>
      <c r="Y212" s="46"/>
      <c r="AA212" s="29"/>
    </row>
    <row r="213" spans="1:27" ht="13.8">
      <c r="A213" s="31"/>
      <c r="B213" s="32"/>
      <c r="C213" s="32"/>
      <c r="D213" s="32"/>
      <c r="E213" s="32"/>
      <c r="F213" s="33"/>
      <c r="G213" s="3"/>
      <c r="H213" s="3"/>
      <c r="I213" s="3"/>
      <c r="J213" s="48"/>
      <c r="K213" s="49"/>
      <c r="L213" s="49"/>
      <c r="M213" s="50"/>
      <c r="N213" s="51"/>
      <c r="O213" s="49"/>
      <c r="P213" s="49"/>
      <c r="Q213" s="52"/>
      <c r="R213" s="53">
        <f t="shared" si="18"/>
        <v>0</v>
      </c>
      <c r="S213" s="54" t="str">
        <f t="shared" si="19"/>
        <v/>
      </c>
      <c r="T213" s="41" t="str">
        <f t="shared" si="20"/>
        <v/>
      </c>
      <c r="U213" s="42"/>
      <c r="V213" s="43" t="str">
        <f t="shared" si="21"/>
        <v/>
      </c>
      <c r="W213" s="44" t="str">
        <f t="shared" si="22"/>
        <v/>
      </c>
      <c r="X213" s="55" t="str">
        <f t="shared" si="23"/>
        <v/>
      </c>
      <c r="Y213" s="46"/>
      <c r="AA213" s="29"/>
    </row>
    <row r="214" spans="1:27" ht="13.8">
      <c r="A214" s="31"/>
      <c r="B214" s="32"/>
      <c r="C214" s="32"/>
      <c r="D214" s="32"/>
      <c r="E214" s="32"/>
      <c r="F214" s="33"/>
      <c r="G214" s="3"/>
      <c r="H214" s="3"/>
      <c r="I214" s="3"/>
      <c r="J214" s="48"/>
      <c r="K214" s="49"/>
      <c r="L214" s="49"/>
      <c r="M214" s="50"/>
      <c r="N214" s="51"/>
      <c r="O214" s="49"/>
      <c r="P214" s="49"/>
      <c r="Q214" s="52"/>
      <c r="R214" s="53">
        <f t="shared" si="18"/>
        <v>0</v>
      </c>
      <c r="S214" s="54" t="str">
        <f t="shared" si="19"/>
        <v/>
      </c>
      <c r="T214" s="41" t="str">
        <f t="shared" si="20"/>
        <v/>
      </c>
      <c r="U214" s="42"/>
      <c r="V214" s="43" t="str">
        <f t="shared" si="21"/>
        <v/>
      </c>
      <c r="W214" s="44" t="str">
        <f t="shared" si="22"/>
        <v/>
      </c>
      <c r="X214" s="55" t="str">
        <f t="shared" si="23"/>
        <v/>
      </c>
      <c r="Y214" s="46"/>
      <c r="AA214" s="29"/>
    </row>
    <row r="215" spans="1:27" ht="13.8">
      <c r="A215" s="31"/>
      <c r="B215" s="32"/>
      <c r="C215" s="32"/>
      <c r="D215" s="32"/>
      <c r="E215" s="32"/>
      <c r="F215" s="33"/>
      <c r="G215" s="3"/>
      <c r="H215" s="3"/>
      <c r="I215" s="3"/>
      <c r="J215" s="48"/>
      <c r="K215" s="49"/>
      <c r="L215" s="49"/>
      <c r="M215" s="50"/>
      <c r="N215" s="51"/>
      <c r="O215" s="49"/>
      <c r="P215" s="49"/>
      <c r="Q215" s="52"/>
      <c r="R215" s="53">
        <f t="shared" si="18"/>
        <v>0</v>
      </c>
      <c r="S215" s="54" t="str">
        <f t="shared" si="19"/>
        <v/>
      </c>
      <c r="T215" s="41" t="str">
        <f t="shared" si="20"/>
        <v/>
      </c>
      <c r="U215" s="42"/>
      <c r="V215" s="43" t="str">
        <f t="shared" si="21"/>
        <v/>
      </c>
      <c r="W215" s="44" t="str">
        <f t="shared" si="22"/>
        <v/>
      </c>
      <c r="X215" s="55" t="str">
        <f t="shared" si="23"/>
        <v/>
      </c>
      <c r="Y215" s="46"/>
      <c r="AA215" s="29"/>
    </row>
    <row r="216" spans="1:27" ht="13.8">
      <c r="A216" s="31"/>
      <c r="B216" s="32"/>
      <c r="C216" s="32"/>
      <c r="D216" s="32"/>
      <c r="E216" s="32"/>
      <c r="F216" s="33"/>
      <c r="G216" s="3"/>
      <c r="H216" s="3"/>
      <c r="I216" s="3"/>
      <c r="J216" s="48"/>
      <c r="K216" s="49"/>
      <c r="L216" s="49"/>
      <c r="M216" s="50"/>
      <c r="N216" s="51"/>
      <c r="O216" s="49"/>
      <c r="P216" s="49"/>
      <c r="Q216" s="52"/>
      <c r="R216" s="53">
        <f t="shared" si="18"/>
        <v>0</v>
      </c>
      <c r="S216" s="54" t="str">
        <f t="shared" si="19"/>
        <v/>
      </c>
      <c r="T216" s="41" t="str">
        <f t="shared" si="20"/>
        <v/>
      </c>
      <c r="U216" s="42"/>
      <c r="V216" s="43" t="str">
        <f t="shared" si="21"/>
        <v/>
      </c>
      <c r="W216" s="44" t="str">
        <f t="shared" si="22"/>
        <v/>
      </c>
      <c r="X216" s="55" t="str">
        <f t="shared" si="23"/>
        <v/>
      </c>
      <c r="Y216" s="46"/>
      <c r="AA216" s="29"/>
    </row>
    <row r="217" spans="1:27" ht="13.8">
      <c r="A217" s="31"/>
      <c r="B217" s="32"/>
      <c r="C217" s="32"/>
      <c r="D217" s="32"/>
      <c r="E217" s="32"/>
      <c r="F217" s="33"/>
      <c r="G217" s="3"/>
      <c r="H217" s="3"/>
      <c r="I217" s="3"/>
      <c r="J217" s="48"/>
      <c r="K217" s="49"/>
      <c r="L217" s="49"/>
      <c r="M217" s="50"/>
      <c r="N217" s="51"/>
      <c r="O217" s="49"/>
      <c r="P217" s="49"/>
      <c r="Q217" s="52"/>
      <c r="R217" s="53">
        <f t="shared" si="18"/>
        <v>0</v>
      </c>
      <c r="S217" s="54" t="str">
        <f t="shared" si="19"/>
        <v/>
      </c>
      <c r="T217" s="41" t="str">
        <f t="shared" si="20"/>
        <v/>
      </c>
      <c r="U217" s="42"/>
      <c r="V217" s="43" t="str">
        <f t="shared" si="21"/>
        <v/>
      </c>
      <c r="W217" s="44" t="str">
        <f t="shared" si="22"/>
        <v/>
      </c>
      <c r="X217" s="55" t="str">
        <f t="shared" si="23"/>
        <v/>
      </c>
      <c r="Y217" s="46"/>
      <c r="AA217" s="29"/>
    </row>
    <row r="218" spans="1:27" ht="13.8">
      <c r="A218" s="31"/>
      <c r="B218" s="32"/>
      <c r="C218" s="32"/>
      <c r="D218" s="32"/>
      <c r="E218" s="32"/>
      <c r="F218" s="33"/>
      <c r="G218" s="3"/>
      <c r="H218" s="3"/>
      <c r="I218" s="3"/>
      <c r="J218" s="48"/>
      <c r="K218" s="49"/>
      <c r="L218" s="49"/>
      <c r="M218" s="50"/>
      <c r="N218" s="51"/>
      <c r="O218" s="49"/>
      <c r="P218" s="49"/>
      <c r="Q218" s="52"/>
      <c r="R218" s="53">
        <f t="shared" si="18"/>
        <v>0</v>
      </c>
      <c r="S218" s="54" t="str">
        <f t="shared" si="19"/>
        <v/>
      </c>
      <c r="T218" s="41" t="str">
        <f t="shared" si="20"/>
        <v/>
      </c>
      <c r="U218" s="42"/>
      <c r="V218" s="43" t="str">
        <f t="shared" si="21"/>
        <v/>
      </c>
      <c r="W218" s="44" t="str">
        <f t="shared" si="22"/>
        <v/>
      </c>
      <c r="X218" s="55" t="str">
        <f t="shared" si="23"/>
        <v/>
      </c>
      <c r="Y218" s="46"/>
      <c r="AA218" s="29"/>
    </row>
    <row r="219" spans="1:27" ht="13.8">
      <c r="A219" s="31"/>
      <c r="B219" s="32"/>
      <c r="C219" s="32"/>
      <c r="D219" s="32"/>
      <c r="E219" s="32"/>
      <c r="F219" s="33"/>
      <c r="G219" s="3"/>
      <c r="H219" s="3"/>
      <c r="I219" s="3"/>
      <c r="J219" s="48"/>
      <c r="K219" s="49"/>
      <c r="L219" s="49"/>
      <c r="M219" s="50"/>
      <c r="N219" s="51"/>
      <c r="O219" s="49"/>
      <c r="P219" s="49"/>
      <c r="Q219" s="52"/>
      <c r="R219" s="53">
        <f t="shared" si="18"/>
        <v>0</v>
      </c>
      <c r="S219" s="54" t="str">
        <f t="shared" si="19"/>
        <v/>
      </c>
      <c r="T219" s="41" t="str">
        <f t="shared" si="20"/>
        <v/>
      </c>
      <c r="U219" s="42"/>
      <c r="V219" s="43" t="str">
        <f t="shared" si="21"/>
        <v/>
      </c>
      <c r="W219" s="44" t="str">
        <f t="shared" si="22"/>
        <v/>
      </c>
      <c r="X219" s="55" t="str">
        <f t="shared" si="23"/>
        <v/>
      </c>
      <c r="Y219" s="46"/>
      <c r="AA219" s="29"/>
    </row>
    <row r="220" spans="1:27" ht="13.8">
      <c r="A220" s="31"/>
      <c r="B220" s="32"/>
      <c r="C220" s="32"/>
      <c r="D220" s="32"/>
      <c r="E220" s="32"/>
      <c r="F220" s="33"/>
      <c r="G220" s="3"/>
      <c r="H220" s="3"/>
      <c r="I220" s="3"/>
      <c r="J220" s="48"/>
      <c r="K220" s="49"/>
      <c r="L220" s="49"/>
      <c r="M220" s="50"/>
      <c r="N220" s="51"/>
      <c r="O220" s="49"/>
      <c r="P220" s="49"/>
      <c r="Q220" s="52"/>
      <c r="R220" s="53">
        <f t="shared" si="18"/>
        <v>0</v>
      </c>
      <c r="S220" s="54" t="str">
        <f t="shared" si="19"/>
        <v/>
      </c>
      <c r="T220" s="41" t="str">
        <f t="shared" si="20"/>
        <v/>
      </c>
      <c r="U220" s="42"/>
      <c r="V220" s="43" t="str">
        <f t="shared" si="21"/>
        <v/>
      </c>
      <c r="W220" s="44" t="str">
        <f t="shared" si="22"/>
        <v/>
      </c>
      <c r="X220" s="55" t="str">
        <f t="shared" si="23"/>
        <v/>
      </c>
      <c r="Y220" s="46"/>
      <c r="AA220" s="29"/>
    </row>
    <row r="221" spans="1:27" ht="13.8">
      <c r="A221" s="31"/>
      <c r="B221" s="32"/>
      <c r="C221" s="32"/>
      <c r="D221" s="32"/>
      <c r="E221" s="32"/>
      <c r="F221" s="33"/>
      <c r="G221" s="3"/>
      <c r="H221" s="3"/>
      <c r="I221" s="3"/>
      <c r="J221" s="48"/>
      <c r="K221" s="49"/>
      <c r="L221" s="49"/>
      <c r="M221" s="50"/>
      <c r="N221" s="51"/>
      <c r="O221" s="49"/>
      <c r="P221" s="49"/>
      <c r="Q221" s="52"/>
      <c r="R221" s="53">
        <f t="shared" si="18"/>
        <v>0</v>
      </c>
      <c r="S221" s="54" t="str">
        <f t="shared" si="19"/>
        <v/>
      </c>
      <c r="T221" s="41" t="str">
        <f t="shared" si="20"/>
        <v/>
      </c>
      <c r="U221" s="42"/>
      <c r="V221" s="43" t="str">
        <f t="shared" si="21"/>
        <v/>
      </c>
      <c r="W221" s="44" t="str">
        <f t="shared" si="22"/>
        <v/>
      </c>
      <c r="X221" s="55" t="str">
        <f t="shared" si="23"/>
        <v/>
      </c>
      <c r="Y221" s="46"/>
      <c r="AA221" s="29"/>
    </row>
    <row r="222" spans="1:27" ht="13.8">
      <c r="A222" s="31"/>
      <c r="B222" s="32"/>
      <c r="C222" s="32"/>
      <c r="D222" s="32"/>
      <c r="E222" s="32"/>
      <c r="F222" s="33"/>
      <c r="G222" s="3"/>
      <c r="H222" s="3"/>
      <c r="I222" s="3"/>
      <c r="J222" s="48"/>
      <c r="K222" s="49"/>
      <c r="L222" s="49"/>
      <c r="M222" s="50"/>
      <c r="N222" s="51"/>
      <c r="O222" s="49"/>
      <c r="P222" s="49"/>
      <c r="Q222" s="52"/>
      <c r="R222" s="53">
        <f t="shared" si="18"/>
        <v>0</v>
      </c>
      <c r="S222" s="54" t="str">
        <f t="shared" si="19"/>
        <v/>
      </c>
      <c r="T222" s="41" t="str">
        <f t="shared" si="20"/>
        <v/>
      </c>
      <c r="U222" s="42"/>
      <c r="V222" s="43" t="str">
        <f t="shared" si="21"/>
        <v/>
      </c>
      <c r="W222" s="44" t="str">
        <f t="shared" si="22"/>
        <v/>
      </c>
      <c r="X222" s="55" t="str">
        <f t="shared" si="23"/>
        <v/>
      </c>
      <c r="Y222" s="46"/>
      <c r="AA222" s="29"/>
    </row>
    <row r="223" spans="1:27" ht="13.8">
      <c r="A223" s="31"/>
      <c r="B223" s="32"/>
      <c r="C223" s="32"/>
      <c r="D223" s="32"/>
      <c r="E223" s="32"/>
      <c r="F223" s="33"/>
      <c r="G223" s="3"/>
      <c r="H223" s="3"/>
      <c r="I223" s="3"/>
      <c r="J223" s="48"/>
      <c r="K223" s="49"/>
      <c r="L223" s="49"/>
      <c r="M223" s="50"/>
      <c r="N223" s="51"/>
      <c r="O223" s="49"/>
      <c r="P223" s="49"/>
      <c r="Q223" s="52"/>
      <c r="R223" s="53">
        <f t="shared" si="18"/>
        <v>0</v>
      </c>
      <c r="S223" s="54" t="str">
        <f t="shared" si="19"/>
        <v/>
      </c>
      <c r="T223" s="41" t="str">
        <f t="shared" si="20"/>
        <v/>
      </c>
      <c r="U223" s="42"/>
      <c r="V223" s="43" t="str">
        <f t="shared" si="21"/>
        <v/>
      </c>
      <c r="W223" s="44" t="str">
        <f t="shared" si="22"/>
        <v/>
      </c>
      <c r="X223" s="55" t="str">
        <f t="shared" si="23"/>
        <v/>
      </c>
      <c r="Y223" s="46"/>
      <c r="AA223" s="29"/>
    </row>
    <row r="224" spans="1:27" ht="13.8">
      <c r="A224" s="31"/>
      <c r="B224" s="32"/>
      <c r="C224" s="32"/>
      <c r="D224" s="32"/>
      <c r="E224" s="32"/>
      <c r="F224" s="33"/>
      <c r="G224" s="3"/>
      <c r="H224" s="3"/>
      <c r="I224" s="3"/>
      <c r="J224" s="48"/>
      <c r="K224" s="49"/>
      <c r="L224" s="49"/>
      <c r="M224" s="50"/>
      <c r="N224" s="51"/>
      <c r="O224" s="49"/>
      <c r="P224" s="49"/>
      <c r="Q224" s="52"/>
      <c r="R224" s="53">
        <f t="shared" si="18"/>
        <v>0</v>
      </c>
      <c r="S224" s="54" t="str">
        <f t="shared" si="19"/>
        <v/>
      </c>
      <c r="T224" s="41" t="str">
        <f t="shared" si="20"/>
        <v/>
      </c>
      <c r="U224" s="42"/>
      <c r="V224" s="43" t="str">
        <f t="shared" si="21"/>
        <v/>
      </c>
      <c r="W224" s="44" t="str">
        <f t="shared" si="22"/>
        <v/>
      </c>
      <c r="X224" s="55" t="str">
        <f t="shared" si="23"/>
        <v/>
      </c>
      <c r="Y224" s="46"/>
      <c r="AA224" s="29"/>
    </row>
    <row r="225" spans="1:27" ht="13.8">
      <c r="A225" s="31"/>
      <c r="B225" s="32"/>
      <c r="C225" s="32"/>
      <c r="D225" s="32"/>
      <c r="E225" s="32"/>
      <c r="F225" s="33"/>
      <c r="G225" s="3"/>
      <c r="H225" s="3"/>
      <c r="I225" s="3"/>
      <c r="J225" s="48"/>
      <c r="K225" s="49"/>
      <c r="L225" s="49"/>
      <c r="M225" s="50"/>
      <c r="N225" s="51"/>
      <c r="O225" s="49"/>
      <c r="P225" s="49"/>
      <c r="Q225" s="52"/>
      <c r="R225" s="53">
        <f t="shared" si="18"/>
        <v>0</v>
      </c>
      <c r="S225" s="54" t="str">
        <f t="shared" si="19"/>
        <v/>
      </c>
      <c r="T225" s="41" t="str">
        <f t="shared" si="20"/>
        <v/>
      </c>
      <c r="U225" s="42"/>
      <c r="V225" s="43" t="str">
        <f t="shared" si="21"/>
        <v/>
      </c>
      <c r="W225" s="44" t="str">
        <f t="shared" si="22"/>
        <v/>
      </c>
      <c r="X225" s="55" t="str">
        <f t="shared" si="23"/>
        <v/>
      </c>
      <c r="Y225" s="46"/>
      <c r="AA225" s="29"/>
    </row>
    <row r="226" spans="1:27" ht="13.8">
      <c r="A226" s="31"/>
      <c r="B226" s="32"/>
      <c r="C226" s="32"/>
      <c r="D226" s="32"/>
      <c r="E226" s="32"/>
      <c r="F226" s="33"/>
      <c r="G226" s="3"/>
      <c r="H226" s="3"/>
      <c r="I226" s="3"/>
      <c r="J226" s="48"/>
      <c r="K226" s="49"/>
      <c r="L226" s="49"/>
      <c r="M226" s="50"/>
      <c r="N226" s="51"/>
      <c r="O226" s="49"/>
      <c r="P226" s="49"/>
      <c r="Q226" s="52"/>
      <c r="R226" s="53">
        <f t="shared" si="18"/>
        <v>0</v>
      </c>
      <c r="S226" s="54" t="str">
        <f t="shared" si="19"/>
        <v/>
      </c>
      <c r="T226" s="41" t="str">
        <f t="shared" si="20"/>
        <v/>
      </c>
      <c r="U226" s="42"/>
      <c r="V226" s="43" t="str">
        <f t="shared" si="21"/>
        <v/>
      </c>
      <c r="W226" s="44" t="str">
        <f t="shared" si="22"/>
        <v/>
      </c>
      <c r="X226" s="55" t="str">
        <f t="shared" si="23"/>
        <v/>
      </c>
      <c r="Y226" s="46"/>
      <c r="AA226" s="29"/>
    </row>
    <row r="227" spans="1:27" ht="13.8">
      <c r="A227" s="31"/>
      <c r="B227" s="32"/>
      <c r="C227" s="32"/>
      <c r="D227" s="32"/>
      <c r="E227" s="32"/>
      <c r="F227" s="33"/>
      <c r="G227" s="3"/>
      <c r="H227" s="3"/>
      <c r="I227" s="3"/>
      <c r="J227" s="48"/>
      <c r="K227" s="49"/>
      <c r="L227" s="49"/>
      <c r="M227" s="50"/>
      <c r="N227" s="51"/>
      <c r="O227" s="49"/>
      <c r="P227" s="49"/>
      <c r="Q227" s="52"/>
      <c r="R227" s="53">
        <f t="shared" si="18"/>
        <v>0</v>
      </c>
      <c r="S227" s="54" t="str">
        <f t="shared" si="19"/>
        <v/>
      </c>
      <c r="T227" s="41" t="str">
        <f t="shared" si="20"/>
        <v/>
      </c>
      <c r="U227" s="42"/>
      <c r="V227" s="43" t="str">
        <f t="shared" si="21"/>
        <v/>
      </c>
      <c r="W227" s="44" t="str">
        <f t="shared" si="22"/>
        <v/>
      </c>
      <c r="X227" s="55" t="str">
        <f t="shared" si="23"/>
        <v/>
      </c>
      <c r="Y227" s="46"/>
      <c r="AA227" s="29"/>
    </row>
    <row r="228" spans="1:27" ht="13.8">
      <c r="A228" s="31"/>
      <c r="B228" s="32"/>
      <c r="C228" s="32"/>
      <c r="D228" s="32"/>
      <c r="E228" s="32"/>
      <c r="F228" s="33"/>
      <c r="G228" s="3"/>
      <c r="H228" s="3"/>
      <c r="I228" s="3"/>
      <c r="J228" s="48"/>
      <c r="K228" s="49"/>
      <c r="L228" s="49"/>
      <c r="M228" s="50"/>
      <c r="N228" s="51"/>
      <c r="O228" s="49"/>
      <c r="P228" s="49"/>
      <c r="Q228" s="52"/>
      <c r="R228" s="53">
        <f t="shared" si="18"/>
        <v>0</v>
      </c>
      <c r="S228" s="54" t="str">
        <f t="shared" si="19"/>
        <v/>
      </c>
      <c r="T228" s="41" t="str">
        <f t="shared" si="20"/>
        <v/>
      </c>
      <c r="U228" s="42"/>
      <c r="V228" s="43" t="str">
        <f t="shared" si="21"/>
        <v/>
      </c>
      <c r="W228" s="44" t="str">
        <f t="shared" si="22"/>
        <v/>
      </c>
      <c r="X228" s="55" t="str">
        <f t="shared" si="23"/>
        <v/>
      </c>
      <c r="Y228" s="46"/>
      <c r="AA228" s="29"/>
    </row>
    <row r="229" spans="1:27" ht="13.8">
      <c r="A229" s="31"/>
      <c r="B229" s="32"/>
      <c r="C229" s="32"/>
      <c r="D229" s="32"/>
      <c r="E229" s="32"/>
      <c r="F229" s="33"/>
      <c r="G229" s="3"/>
      <c r="H229" s="3"/>
      <c r="I229" s="3"/>
      <c r="J229" s="48"/>
      <c r="K229" s="49"/>
      <c r="L229" s="49"/>
      <c r="M229" s="50"/>
      <c r="N229" s="51"/>
      <c r="O229" s="49"/>
      <c r="P229" s="49"/>
      <c r="Q229" s="52"/>
      <c r="R229" s="53">
        <f t="shared" si="18"/>
        <v>0</v>
      </c>
      <c r="S229" s="54" t="str">
        <f t="shared" si="19"/>
        <v/>
      </c>
      <c r="T229" s="41" t="str">
        <f t="shared" si="20"/>
        <v/>
      </c>
      <c r="U229" s="42"/>
      <c r="V229" s="43" t="str">
        <f t="shared" si="21"/>
        <v/>
      </c>
      <c r="W229" s="44" t="str">
        <f t="shared" si="22"/>
        <v/>
      </c>
      <c r="X229" s="55" t="str">
        <f t="shared" si="23"/>
        <v/>
      </c>
      <c r="Y229" s="46"/>
      <c r="AA229" s="29"/>
    </row>
    <row r="230" spans="1:27" ht="13.8">
      <c r="A230" s="31"/>
      <c r="B230" s="32"/>
      <c r="C230" s="32"/>
      <c r="D230" s="32"/>
      <c r="E230" s="32"/>
      <c r="F230" s="33"/>
      <c r="G230" s="3"/>
      <c r="H230" s="3"/>
      <c r="I230" s="3"/>
      <c r="J230" s="48"/>
      <c r="K230" s="49"/>
      <c r="L230" s="49"/>
      <c r="M230" s="50"/>
      <c r="N230" s="51"/>
      <c r="O230" s="49"/>
      <c r="P230" s="49"/>
      <c r="Q230" s="52"/>
      <c r="R230" s="53">
        <f t="shared" si="18"/>
        <v>0</v>
      </c>
      <c r="S230" s="54" t="str">
        <f t="shared" si="19"/>
        <v/>
      </c>
      <c r="T230" s="41" t="str">
        <f t="shared" si="20"/>
        <v/>
      </c>
      <c r="U230" s="42"/>
      <c r="V230" s="43" t="str">
        <f t="shared" si="21"/>
        <v/>
      </c>
      <c r="W230" s="44" t="str">
        <f t="shared" si="22"/>
        <v/>
      </c>
      <c r="X230" s="55" t="str">
        <f t="shared" si="23"/>
        <v/>
      </c>
      <c r="Y230" s="46"/>
      <c r="AA230" s="29"/>
    </row>
    <row r="231" spans="1:27" ht="13.8">
      <c r="A231" s="31"/>
      <c r="B231" s="32"/>
      <c r="C231" s="32"/>
      <c r="D231" s="32"/>
      <c r="E231" s="32"/>
      <c r="F231" s="33"/>
      <c r="G231" s="3"/>
      <c r="H231" s="3"/>
      <c r="I231" s="3"/>
      <c r="J231" s="48"/>
      <c r="K231" s="49"/>
      <c r="L231" s="49"/>
      <c r="M231" s="50"/>
      <c r="N231" s="51"/>
      <c r="O231" s="49"/>
      <c r="P231" s="49"/>
      <c r="Q231" s="52"/>
      <c r="R231" s="53">
        <f t="shared" si="18"/>
        <v>0</v>
      </c>
      <c r="S231" s="54" t="str">
        <f t="shared" si="19"/>
        <v/>
      </c>
      <c r="T231" s="41" t="str">
        <f t="shared" si="20"/>
        <v/>
      </c>
      <c r="U231" s="42"/>
      <c r="V231" s="43" t="str">
        <f t="shared" si="21"/>
        <v/>
      </c>
      <c r="W231" s="44" t="str">
        <f t="shared" si="22"/>
        <v/>
      </c>
      <c r="X231" s="55" t="str">
        <f t="shared" si="23"/>
        <v/>
      </c>
      <c r="Y231" s="46"/>
      <c r="AA231" s="29"/>
    </row>
    <row r="232" spans="1:27" ht="13.8">
      <c r="A232" s="31"/>
      <c r="B232" s="32"/>
      <c r="C232" s="32"/>
      <c r="D232" s="32"/>
      <c r="E232" s="32"/>
      <c r="F232" s="33"/>
      <c r="G232" s="3"/>
      <c r="H232" s="3"/>
      <c r="I232" s="3"/>
      <c r="J232" s="48"/>
      <c r="K232" s="49"/>
      <c r="L232" s="49"/>
      <c r="M232" s="50"/>
      <c r="N232" s="51"/>
      <c r="O232" s="49"/>
      <c r="P232" s="49"/>
      <c r="Q232" s="52"/>
      <c r="R232" s="53">
        <f t="shared" si="18"/>
        <v>0</v>
      </c>
      <c r="S232" s="54" t="str">
        <f t="shared" si="19"/>
        <v/>
      </c>
      <c r="T232" s="41" t="str">
        <f t="shared" si="20"/>
        <v/>
      </c>
      <c r="U232" s="42"/>
      <c r="V232" s="43" t="str">
        <f t="shared" si="21"/>
        <v/>
      </c>
      <c r="W232" s="44" t="str">
        <f t="shared" si="22"/>
        <v/>
      </c>
      <c r="X232" s="55" t="str">
        <f t="shared" si="23"/>
        <v/>
      </c>
      <c r="Y232" s="46"/>
      <c r="AA232" s="29"/>
    </row>
    <row r="233" spans="1:27" ht="13.8">
      <c r="A233" s="31"/>
      <c r="B233" s="32"/>
      <c r="C233" s="32"/>
      <c r="D233" s="32"/>
      <c r="E233" s="32"/>
      <c r="F233" s="33"/>
      <c r="G233" s="3"/>
      <c r="H233" s="3"/>
      <c r="I233" s="3"/>
      <c r="J233" s="48"/>
      <c r="K233" s="49"/>
      <c r="L233" s="49"/>
      <c r="M233" s="50"/>
      <c r="N233" s="51"/>
      <c r="O233" s="49"/>
      <c r="P233" s="49"/>
      <c r="Q233" s="52"/>
      <c r="R233" s="53">
        <f t="shared" si="18"/>
        <v>0</v>
      </c>
      <c r="S233" s="54" t="str">
        <f t="shared" si="19"/>
        <v/>
      </c>
      <c r="T233" s="41" t="str">
        <f t="shared" si="20"/>
        <v/>
      </c>
      <c r="U233" s="42"/>
      <c r="V233" s="43" t="str">
        <f t="shared" si="21"/>
        <v/>
      </c>
      <c r="W233" s="44" t="str">
        <f t="shared" si="22"/>
        <v/>
      </c>
      <c r="X233" s="55" t="str">
        <f t="shared" si="23"/>
        <v/>
      </c>
      <c r="Y233" s="46"/>
      <c r="AA233" s="29"/>
    </row>
    <row r="234" spans="1:27" ht="13.8">
      <c r="A234" s="31"/>
      <c r="B234" s="32"/>
      <c r="C234" s="32"/>
      <c r="D234" s="32"/>
      <c r="E234" s="32"/>
      <c r="F234" s="33"/>
      <c r="G234" s="3"/>
      <c r="H234" s="3"/>
      <c r="I234" s="3"/>
      <c r="J234" s="48"/>
      <c r="K234" s="49"/>
      <c r="L234" s="49"/>
      <c r="M234" s="50"/>
      <c r="N234" s="51"/>
      <c r="O234" s="49"/>
      <c r="P234" s="49"/>
      <c r="Q234" s="52"/>
      <c r="R234" s="53">
        <f t="shared" si="18"/>
        <v>0</v>
      </c>
      <c r="S234" s="54" t="str">
        <f t="shared" si="19"/>
        <v/>
      </c>
      <c r="T234" s="41" t="str">
        <f t="shared" si="20"/>
        <v/>
      </c>
      <c r="U234" s="42"/>
      <c r="V234" s="43" t="str">
        <f t="shared" si="21"/>
        <v/>
      </c>
      <c r="W234" s="44" t="str">
        <f t="shared" si="22"/>
        <v/>
      </c>
      <c r="X234" s="55" t="str">
        <f t="shared" si="23"/>
        <v/>
      </c>
      <c r="Y234" s="46"/>
      <c r="AA234" s="29"/>
    </row>
    <row r="235" spans="1:27" ht="13.8">
      <c r="A235" s="31"/>
      <c r="B235" s="32"/>
      <c r="C235" s="32"/>
      <c r="D235" s="32"/>
      <c r="E235" s="32"/>
      <c r="F235" s="33"/>
      <c r="G235" s="3"/>
      <c r="H235" s="3"/>
      <c r="I235" s="3"/>
      <c r="J235" s="48"/>
      <c r="K235" s="49"/>
      <c r="L235" s="49"/>
      <c r="M235" s="50"/>
      <c r="N235" s="51"/>
      <c r="O235" s="49"/>
      <c r="P235" s="49"/>
      <c r="Q235" s="52"/>
      <c r="R235" s="53">
        <f t="shared" si="18"/>
        <v>0</v>
      </c>
      <c r="S235" s="54" t="str">
        <f t="shared" si="19"/>
        <v/>
      </c>
      <c r="T235" s="41" t="str">
        <f t="shared" si="20"/>
        <v/>
      </c>
      <c r="U235" s="42"/>
      <c r="V235" s="43" t="str">
        <f t="shared" si="21"/>
        <v/>
      </c>
      <c r="W235" s="44" t="str">
        <f t="shared" si="22"/>
        <v/>
      </c>
      <c r="X235" s="55" t="str">
        <f t="shared" si="23"/>
        <v/>
      </c>
      <c r="Y235" s="46"/>
      <c r="AA235" s="29"/>
    </row>
    <row r="236" spans="1:27" ht="13.8">
      <c r="A236" s="31"/>
      <c r="B236" s="32"/>
      <c r="C236" s="32"/>
      <c r="D236" s="32"/>
      <c r="E236" s="32"/>
      <c r="F236" s="33"/>
      <c r="G236" s="3"/>
      <c r="H236" s="3"/>
      <c r="I236" s="3"/>
      <c r="J236" s="48"/>
      <c r="K236" s="49"/>
      <c r="L236" s="49"/>
      <c r="M236" s="50"/>
      <c r="N236" s="51"/>
      <c r="O236" s="49"/>
      <c r="P236" s="49"/>
      <c r="Q236" s="52"/>
      <c r="R236" s="53">
        <f t="shared" si="18"/>
        <v>0</v>
      </c>
      <c r="S236" s="54" t="str">
        <f t="shared" si="19"/>
        <v/>
      </c>
      <c r="T236" s="41" t="str">
        <f t="shared" si="20"/>
        <v/>
      </c>
      <c r="U236" s="42"/>
      <c r="V236" s="43" t="str">
        <f t="shared" si="21"/>
        <v/>
      </c>
      <c r="W236" s="44" t="str">
        <f t="shared" si="22"/>
        <v/>
      </c>
      <c r="X236" s="55" t="str">
        <f t="shared" si="23"/>
        <v/>
      </c>
      <c r="Y236" s="46"/>
      <c r="AA236" s="29"/>
    </row>
    <row r="237" spans="1:27" ht="13.8">
      <c r="A237" s="31"/>
      <c r="B237" s="32"/>
      <c r="C237" s="32"/>
      <c r="D237" s="32"/>
      <c r="E237" s="32"/>
      <c r="F237" s="33"/>
      <c r="G237" s="3"/>
      <c r="H237" s="3"/>
      <c r="I237" s="3"/>
      <c r="J237" s="48"/>
      <c r="K237" s="49"/>
      <c r="L237" s="49"/>
      <c r="M237" s="50"/>
      <c r="N237" s="51"/>
      <c r="O237" s="49"/>
      <c r="P237" s="49"/>
      <c r="Q237" s="52"/>
      <c r="R237" s="53">
        <f t="shared" si="18"/>
        <v>0</v>
      </c>
      <c r="S237" s="54" t="str">
        <f t="shared" si="19"/>
        <v/>
      </c>
      <c r="T237" s="41" t="str">
        <f t="shared" si="20"/>
        <v/>
      </c>
      <c r="U237" s="42"/>
      <c r="V237" s="43" t="str">
        <f t="shared" si="21"/>
        <v/>
      </c>
      <c r="W237" s="44" t="str">
        <f t="shared" si="22"/>
        <v/>
      </c>
      <c r="X237" s="55" t="str">
        <f t="shared" si="23"/>
        <v/>
      </c>
      <c r="Y237" s="46"/>
      <c r="AA237" s="29"/>
    </row>
    <row r="238" spans="1:27" ht="13.8">
      <c r="A238" s="31"/>
      <c r="B238" s="32"/>
      <c r="C238" s="32"/>
      <c r="D238" s="32"/>
      <c r="E238" s="32"/>
      <c r="F238" s="33"/>
      <c r="G238" s="3"/>
      <c r="H238" s="3"/>
      <c r="I238" s="3"/>
      <c r="J238" s="48"/>
      <c r="K238" s="49"/>
      <c r="L238" s="49"/>
      <c r="M238" s="50"/>
      <c r="N238" s="51"/>
      <c r="O238" s="49"/>
      <c r="P238" s="49"/>
      <c r="Q238" s="52"/>
      <c r="R238" s="53">
        <f t="shared" si="18"/>
        <v>0</v>
      </c>
      <c r="S238" s="54" t="str">
        <f t="shared" si="19"/>
        <v/>
      </c>
      <c r="T238" s="41" t="str">
        <f t="shared" si="20"/>
        <v/>
      </c>
      <c r="U238" s="42"/>
      <c r="V238" s="43" t="str">
        <f t="shared" si="21"/>
        <v/>
      </c>
      <c r="W238" s="44" t="str">
        <f t="shared" si="22"/>
        <v/>
      </c>
      <c r="X238" s="55" t="str">
        <f t="shared" si="23"/>
        <v/>
      </c>
      <c r="Y238" s="46"/>
      <c r="AA238" s="29"/>
    </row>
    <row r="239" spans="1:27" ht="13.8">
      <c r="A239" s="31"/>
      <c r="B239" s="32"/>
      <c r="C239" s="32"/>
      <c r="D239" s="32"/>
      <c r="E239" s="32"/>
      <c r="F239" s="33"/>
      <c r="G239" s="3"/>
      <c r="H239" s="3"/>
      <c r="I239" s="3"/>
      <c r="J239" s="48"/>
      <c r="K239" s="49"/>
      <c r="L239" s="49"/>
      <c r="M239" s="50"/>
      <c r="N239" s="51"/>
      <c r="O239" s="49"/>
      <c r="P239" s="49"/>
      <c r="Q239" s="52"/>
      <c r="R239" s="53">
        <f t="shared" si="18"/>
        <v>0</v>
      </c>
      <c r="S239" s="54" t="str">
        <f t="shared" si="19"/>
        <v/>
      </c>
      <c r="T239" s="41" t="str">
        <f t="shared" si="20"/>
        <v/>
      </c>
      <c r="U239" s="42"/>
      <c r="V239" s="43" t="str">
        <f t="shared" si="21"/>
        <v/>
      </c>
      <c r="W239" s="44" t="str">
        <f t="shared" si="22"/>
        <v/>
      </c>
      <c r="X239" s="55" t="str">
        <f t="shared" si="23"/>
        <v/>
      </c>
      <c r="Y239" s="46"/>
      <c r="AA239" s="29"/>
    </row>
    <row r="240" spans="1:27" ht="13.8">
      <c r="A240" s="31"/>
      <c r="B240" s="32"/>
      <c r="C240" s="32"/>
      <c r="D240" s="32"/>
      <c r="E240" s="32"/>
      <c r="F240" s="33"/>
      <c r="G240" s="3"/>
      <c r="H240" s="3"/>
      <c r="I240" s="3"/>
      <c r="J240" s="48"/>
      <c r="K240" s="49"/>
      <c r="L240" s="49"/>
      <c r="M240" s="50"/>
      <c r="N240" s="51"/>
      <c r="O240" s="49"/>
      <c r="P240" s="49"/>
      <c r="Q240" s="52"/>
      <c r="R240" s="53">
        <f t="shared" si="18"/>
        <v>0</v>
      </c>
      <c r="S240" s="54" t="str">
        <f t="shared" si="19"/>
        <v/>
      </c>
      <c r="T240" s="41" t="str">
        <f t="shared" si="20"/>
        <v/>
      </c>
      <c r="U240" s="42"/>
      <c r="V240" s="43" t="str">
        <f t="shared" si="21"/>
        <v/>
      </c>
      <c r="W240" s="44" t="str">
        <f t="shared" si="22"/>
        <v/>
      </c>
      <c r="X240" s="55" t="str">
        <f t="shared" si="23"/>
        <v/>
      </c>
      <c r="Y240" s="46"/>
      <c r="AA240" s="29"/>
    </row>
    <row r="241" spans="1:27" ht="13.8">
      <c r="A241" s="31"/>
      <c r="B241" s="32"/>
      <c r="C241" s="32"/>
      <c r="D241" s="32"/>
      <c r="E241" s="32"/>
      <c r="F241" s="33"/>
      <c r="G241" s="3"/>
      <c r="H241" s="3"/>
      <c r="I241" s="3"/>
      <c r="J241" s="48"/>
      <c r="K241" s="49"/>
      <c r="L241" s="49"/>
      <c r="M241" s="50"/>
      <c r="N241" s="51"/>
      <c r="O241" s="49"/>
      <c r="P241" s="49"/>
      <c r="Q241" s="52"/>
      <c r="R241" s="53">
        <f t="shared" si="18"/>
        <v>0</v>
      </c>
      <c r="S241" s="54" t="str">
        <f t="shared" si="19"/>
        <v/>
      </c>
      <c r="T241" s="41" t="str">
        <f t="shared" si="20"/>
        <v/>
      </c>
      <c r="U241" s="42"/>
      <c r="V241" s="43" t="str">
        <f t="shared" si="21"/>
        <v/>
      </c>
      <c r="W241" s="44" t="str">
        <f t="shared" si="22"/>
        <v/>
      </c>
      <c r="X241" s="55" t="str">
        <f t="shared" si="23"/>
        <v/>
      </c>
      <c r="Y241" s="46"/>
      <c r="AA241" s="29"/>
    </row>
    <row r="242" spans="1:27" ht="13.8">
      <c r="A242" s="31"/>
      <c r="B242" s="32"/>
      <c r="C242" s="32"/>
      <c r="D242" s="32"/>
      <c r="E242" s="32"/>
      <c r="F242" s="33"/>
      <c r="G242" s="3"/>
      <c r="H242" s="3"/>
      <c r="I242" s="3"/>
      <c r="J242" s="48"/>
      <c r="K242" s="49"/>
      <c r="L242" s="49"/>
      <c r="M242" s="50"/>
      <c r="N242" s="51"/>
      <c r="O242" s="49"/>
      <c r="P242" s="49"/>
      <c r="Q242" s="52"/>
      <c r="R242" s="53">
        <f t="shared" si="18"/>
        <v>0</v>
      </c>
      <c r="S242" s="54" t="str">
        <f t="shared" si="19"/>
        <v/>
      </c>
      <c r="T242" s="41" t="str">
        <f t="shared" si="20"/>
        <v/>
      </c>
      <c r="U242" s="42"/>
      <c r="V242" s="43" t="str">
        <f t="shared" si="21"/>
        <v/>
      </c>
      <c r="W242" s="44" t="str">
        <f t="shared" si="22"/>
        <v/>
      </c>
      <c r="X242" s="55" t="str">
        <f t="shared" si="23"/>
        <v/>
      </c>
      <c r="Y242" s="46"/>
      <c r="AA242" s="29"/>
    </row>
    <row r="243" spans="1:27" ht="13.8">
      <c r="A243" s="31"/>
      <c r="B243" s="32"/>
      <c r="C243" s="32"/>
      <c r="D243" s="32"/>
      <c r="E243" s="32"/>
      <c r="F243" s="33"/>
      <c r="G243" s="3"/>
      <c r="H243" s="3"/>
      <c r="I243" s="3"/>
      <c r="J243" s="48"/>
      <c r="K243" s="49"/>
      <c r="L243" s="49"/>
      <c r="M243" s="50"/>
      <c r="N243" s="51"/>
      <c r="O243" s="49"/>
      <c r="P243" s="49"/>
      <c r="Q243" s="52"/>
      <c r="R243" s="53">
        <f t="shared" si="18"/>
        <v>0</v>
      </c>
      <c r="S243" s="54" t="str">
        <f t="shared" si="19"/>
        <v/>
      </c>
      <c r="T243" s="41" t="str">
        <f t="shared" si="20"/>
        <v/>
      </c>
      <c r="U243" s="42"/>
      <c r="V243" s="43" t="str">
        <f t="shared" si="21"/>
        <v/>
      </c>
      <c r="W243" s="44" t="str">
        <f t="shared" si="22"/>
        <v/>
      </c>
      <c r="X243" s="55" t="str">
        <f t="shared" si="23"/>
        <v/>
      </c>
      <c r="Y243" s="46"/>
      <c r="AA243" s="29"/>
    </row>
    <row r="244" spans="1:27" ht="13.8">
      <c r="A244" s="31"/>
      <c r="B244" s="32"/>
      <c r="C244" s="32"/>
      <c r="D244" s="32"/>
      <c r="E244" s="32"/>
      <c r="F244" s="33"/>
      <c r="G244" s="3"/>
      <c r="H244" s="3"/>
      <c r="I244" s="3"/>
      <c r="J244" s="48"/>
      <c r="K244" s="49"/>
      <c r="L244" s="49"/>
      <c r="M244" s="50"/>
      <c r="N244" s="51"/>
      <c r="O244" s="49"/>
      <c r="P244" s="49"/>
      <c r="Q244" s="52"/>
      <c r="R244" s="53">
        <f t="shared" si="18"/>
        <v>0</v>
      </c>
      <c r="S244" s="54" t="str">
        <f t="shared" si="19"/>
        <v/>
      </c>
      <c r="T244" s="41" t="str">
        <f t="shared" si="20"/>
        <v/>
      </c>
      <c r="U244" s="42"/>
      <c r="V244" s="43" t="str">
        <f t="shared" si="21"/>
        <v/>
      </c>
      <c r="W244" s="44" t="str">
        <f t="shared" si="22"/>
        <v/>
      </c>
      <c r="X244" s="55" t="str">
        <f t="shared" si="23"/>
        <v/>
      </c>
      <c r="Y244" s="46"/>
      <c r="AA244" s="29"/>
    </row>
    <row r="245" spans="1:27" ht="13.8">
      <c r="A245" s="31"/>
      <c r="B245" s="32"/>
      <c r="C245" s="32"/>
      <c r="D245" s="32"/>
      <c r="E245" s="32"/>
      <c r="F245" s="33"/>
      <c r="G245" s="3"/>
      <c r="H245" s="3"/>
      <c r="I245" s="3"/>
      <c r="J245" s="48"/>
      <c r="K245" s="49"/>
      <c r="L245" s="49"/>
      <c r="M245" s="50"/>
      <c r="N245" s="51"/>
      <c r="O245" s="49"/>
      <c r="P245" s="49"/>
      <c r="Q245" s="52"/>
      <c r="R245" s="53">
        <f t="shared" si="18"/>
        <v>0</v>
      </c>
      <c r="S245" s="54" t="str">
        <f t="shared" si="19"/>
        <v/>
      </c>
      <c r="T245" s="41" t="str">
        <f t="shared" si="20"/>
        <v/>
      </c>
      <c r="U245" s="42"/>
      <c r="V245" s="43" t="str">
        <f t="shared" si="21"/>
        <v/>
      </c>
      <c r="W245" s="44" t="str">
        <f t="shared" si="22"/>
        <v/>
      </c>
      <c r="X245" s="55" t="str">
        <f t="shared" si="23"/>
        <v/>
      </c>
      <c r="Y245" s="46"/>
      <c r="AA245" s="29"/>
    </row>
    <row r="246" spans="1:27" ht="13.8">
      <c r="A246" s="31"/>
      <c r="B246" s="32"/>
      <c r="C246" s="32"/>
      <c r="D246" s="32"/>
      <c r="E246" s="32"/>
      <c r="F246" s="33"/>
      <c r="G246" s="3"/>
      <c r="H246" s="3"/>
      <c r="I246" s="3"/>
      <c r="J246" s="48"/>
      <c r="K246" s="49"/>
      <c r="L246" s="49"/>
      <c r="M246" s="50"/>
      <c r="N246" s="51"/>
      <c r="O246" s="49"/>
      <c r="P246" s="49"/>
      <c r="Q246" s="52"/>
      <c r="R246" s="53">
        <f t="shared" si="18"/>
        <v>0</v>
      </c>
      <c r="S246" s="54" t="str">
        <f t="shared" si="19"/>
        <v/>
      </c>
      <c r="T246" s="41" t="str">
        <f t="shared" si="20"/>
        <v/>
      </c>
      <c r="U246" s="42"/>
      <c r="V246" s="43" t="str">
        <f t="shared" si="21"/>
        <v/>
      </c>
      <c r="W246" s="44" t="str">
        <f t="shared" si="22"/>
        <v/>
      </c>
      <c r="X246" s="55" t="str">
        <f t="shared" si="23"/>
        <v/>
      </c>
      <c r="Y246" s="46"/>
      <c r="AA246" s="29"/>
    </row>
    <row r="247" spans="1:27" ht="13.8">
      <c r="A247" s="31"/>
      <c r="B247" s="32"/>
      <c r="C247" s="32"/>
      <c r="D247" s="32"/>
      <c r="E247" s="32"/>
      <c r="F247" s="33"/>
      <c r="G247" s="3"/>
      <c r="H247" s="3"/>
      <c r="I247" s="3"/>
      <c r="J247" s="48"/>
      <c r="K247" s="49"/>
      <c r="L247" s="49"/>
      <c r="M247" s="50"/>
      <c r="N247" s="51"/>
      <c r="O247" s="49"/>
      <c r="P247" s="49"/>
      <c r="Q247" s="52"/>
      <c r="R247" s="53">
        <f t="shared" si="18"/>
        <v>0</v>
      </c>
      <c r="S247" s="54" t="str">
        <f t="shared" si="19"/>
        <v/>
      </c>
      <c r="T247" s="41" t="str">
        <f t="shared" si="20"/>
        <v/>
      </c>
      <c r="U247" s="42"/>
      <c r="V247" s="43" t="str">
        <f t="shared" si="21"/>
        <v/>
      </c>
      <c r="W247" s="44" t="str">
        <f t="shared" si="22"/>
        <v/>
      </c>
      <c r="X247" s="55" t="str">
        <f t="shared" si="23"/>
        <v/>
      </c>
      <c r="Y247" s="46"/>
      <c r="AA247" s="29"/>
    </row>
    <row r="248" spans="1:27" ht="13.8">
      <c r="A248" s="31"/>
      <c r="B248" s="32"/>
      <c r="C248" s="32"/>
      <c r="D248" s="32"/>
      <c r="E248" s="32"/>
      <c r="F248" s="33"/>
      <c r="G248" s="3"/>
      <c r="H248" s="3"/>
      <c r="I248" s="3"/>
      <c r="J248" s="48"/>
      <c r="K248" s="49"/>
      <c r="L248" s="49"/>
      <c r="M248" s="50"/>
      <c r="N248" s="51"/>
      <c r="O248" s="49"/>
      <c r="P248" s="49"/>
      <c r="Q248" s="52"/>
      <c r="R248" s="53">
        <f t="shared" si="18"/>
        <v>0</v>
      </c>
      <c r="S248" s="54" t="str">
        <f t="shared" si="19"/>
        <v/>
      </c>
      <c r="T248" s="41" t="str">
        <f t="shared" si="20"/>
        <v/>
      </c>
      <c r="U248" s="42"/>
      <c r="V248" s="43" t="str">
        <f t="shared" si="21"/>
        <v/>
      </c>
      <c r="W248" s="44" t="str">
        <f t="shared" si="22"/>
        <v/>
      </c>
      <c r="X248" s="55" t="str">
        <f t="shared" si="23"/>
        <v/>
      </c>
      <c r="Y248" s="46"/>
      <c r="AA248" s="29"/>
    </row>
    <row r="249" spans="1:27" ht="13.8">
      <c r="A249" s="31"/>
      <c r="B249" s="32"/>
      <c r="C249" s="32"/>
      <c r="D249" s="32"/>
      <c r="E249" s="32"/>
      <c r="F249" s="33"/>
      <c r="G249" s="3"/>
      <c r="H249" s="3"/>
      <c r="I249" s="3"/>
      <c r="J249" s="48"/>
      <c r="K249" s="49"/>
      <c r="L249" s="49"/>
      <c r="M249" s="50"/>
      <c r="N249" s="51"/>
      <c r="O249" s="49"/>
      <c r="P249" s="49"/>
      <c r="Q249" s="52"/>
      <c r="R249" s="53">
        <f t="shared" si="18"/>
        <v>0</v>
      </c>
      <c r="S249" s="54" t="str">
        <f t="shared" si="19"/>
        <v/>
      </c>
      <c r="T249" s="41" t="str">
        <f t="shared" si="20"/>
        <v/>
      </c>
      <c r="U249" s="42"/>
      <c r="V249" s="43" t="str">
        <f t="shared" si="21"/>
        <v/>
      </c>
      <c r="W249" s="44" t="str">
        <f t="shared" si="22"/>
        <v/>
      </c>
      <c r="X249" s="55" t="str">
        <f t="shared" si="23"/>
        <v/>
      </c>
      <c r="Y249" s="46"/>
      <c r="AA249" s="29"/>
    </row>
    <row r="250" spans="1:27" ht="13.8">
      <c r="A250" s="31"/>
      <c r="B250" s="32"/>
      <c r="C250" s="32"/>
      <c r="D250" s="32"/>
      <c r="E250" s="32"/>
      <c r="F250" s="33"/>
      <c r="G250" s="3"/>
      <c r="H250" s="3"/>
      <c r="I250" s="3"/>
      <c r="J250" s="48"/>
      <c r="K250" s="49"/>
      <c r="L250" s="49"/>
      <c r="M250" s="50"/>
      <c r="N250" s="51"/>
      <c r="O250" s="49"/>
      <c r="P250" s="49"/>
      <c r="Q250" s="52"/>
      <c r="R250" s="53">
        <f t="shared" si="18"/>
        <v>0</v>
      </c>
      <c r="S250" s="54" t="str">
        <f t="shared" si="19"/>
        <v/>
      </c>
      <c r="T250" s="41" t="str">
        <f t="shared" si="20"/>
        <v/>
      </c>
      <c r="U250" s="42"/>
      <c r="V250" s="43" t="str">
        <f t="shared" si="21"/>
        <v/>
      </c>
      <c r="W250" s="44" t="str">
        <f t="shared" si="22"/>
        <v/>
      </c>
      <c r="X250" s="55" t="str">
        <f t="shared" si="23"/>
        <v/>
      </c>
      <c r="Y250" s="46"/>
      <c r="AA250" s="29"/>
    </row>
    <row r="251" spans="1:27" ht="13.8">
      <c r="A251" s="31"/>
      <c r="B251" s="32"/>
      <c r="C251" s="32"/>
      <c r="D251" s="32"/>
      <c r="E251" s="32"/>
      <c r="F251" s="33"/>
      <c r="G251" s="3"/>
      <c r="H251" s="3"/>
      <c r="I251" s="3"/>
      <c r="J251" s="48"/>
      <c r="K251" s="49"/>
      <c r="L251" s="49"/>
      <c r="M251" s="50"/>
      <c r="N251" s="51"/>
      <c r="O251" s="49"/>
      <c r="P251" s="49"/>
      <c r="Q251" s="52"/>
      <c r="R251" s="53">
        <f t="shared" si="18"/>
        <v>0</v>
      </c>
      <c r="S251" s="54" t="str">
        <f t="shared" si="19"/>
        <v/>
      </c>
      <c r="T251" s="41" t="str">
        <f t="shared" si="20"/>
        <v/>
      </c>
      <c r="U251" s="42"/>
      <c r="V251" s="43" t="str">
        <f t="shared" si="21"/>
        <v/>
      </c>
      <c r="W251" s="44" t="str">
        <f t="shared" si="22"/>
        <v/>
      </c>
      <c r="X251" s="55" t="str">
        <f t="shared" si="23"/>
        <v/>
      </c>
      <c r="Y251" s="46"/>
      <c r="AA251" s="29"/>
    </row>
    <row r="252" spans="1:27" ht="13.8">
      <c r="A252" s="31"/>
      <c r="B252" s="32"/>
      <c r="C252" s="32"/>
      <c r="D252" s="32"/>
      <c r="E252" s="32"/>
      <c r="F252" s="33"/>
      <c r="G252" s="3"/>
      <c r="H252" s="3"/>
      <c r="I252" s="3"/>
      <c r="J252" s="48"/>
      <c r="K252" s="49"/>
      <c r="L252" s="49"/>
      <c r="M252" s="50"/>
      <c r="N252" s="51"/>
      <c r="O252" s="49"/>
      <c r="P252" s="49"/>
      <c r="Q252" s="52"/>
      <c r="R252" s="53">
        <f t="shared" si="18"/>
        <v>0</v>
      </c>
      <c r="S252" s="54" t="str">
        <f t="shared" si="19"/>
        <v/>
      </c>
      <c r="T252" s="41" t="str">
        <f t="shared" si="20"/>
        <v/>
      </c>
      <c r="U252" s="42"/>
      <c r="V252" s="43" t="str">
        <f t="shared" si="21"/>
        <v/>
      </c>
      <c r="W252" s="44" t="str">
        <f t="shared" si="22"/>
        <v/>
      </c>
      <c r="X252" s="55" t="str">
        <f t="shared" si="23"/>
        <v/>
      </c>
      <c r="Y252" s="46"/>
      <c r="AA252" s="29"/>
    </row>
    <row r="253" spans="1:27" ht="13.8">
      <c r="A253" s="31"/>
      <c r="B253" s="32"/>
      <c r="C253" s="32"/>
      <c r="D253" s="32"/>
      <c r="E253" s="32"/>
      <c r="F253" s="33"/>
      <c r="G253" s="3"/>
      <c r="H253" s="3"/>
      <c r="I253" s="3"/>
      <c r="J253" s="48"/>
      <c r="K253" s="49"/>
      <c r="L253" s="49"/>
      <c r="M253" s="50"/>
      <c r="N253" s="51"/>
      <c r="O253" s="49"/>
      <c r="P253" s="49"/>
      <c r="Q253" s="52"/>
      <c r="R253" s="53">
        <f t="shared" si="18"/>
        <v>0</v>
      </c>
      <c r="S253" s="54" t="str">
        <f t="shared" si="19"/>
        <v/>
      </c>
      <c r="T253" s="41" t="str">
        <f t="shared" si="20"/>
        <v/>
      </c>
      <c r="U253" s="42"/>
      <c r="V253" s="43" t="str">
        <f t="shared" si="21"/>
        <v/>
      </c>
      <c r="W253" s="44" t="str">
        <f t="shared" si="22"/>
        <v/>
      </c>
      <c r="X253" s="55" t="str">
        <f t="shared" si="23"/>
        <v/>
      </c>
      <c r="Y253" s="46"/>
      <c r="AA253" s="29"/>
    </row>
    <row r="254" spans="1:27" ht="13.8">
      <c r="A254" s="31"/>
      <c r="B254" s="32"/>
      <c r="C254" s="32"/>
      <c r="D254" s="32"/>
      <c r="E254" s="32"/>
      <c r="F254" s="33"/>
      <c r="G254" s="3"/>
      <c r="H254" s="3"/>
      <c r="I254" s="3"/>
      <c r="J254" s="48"/>
      <c r="K254" s="49"/>
      <c r="L254" s="49"/>
      <c r="M254" s="50"/>
      <c r="N254" s="51"/>
      <c r="O254" s="49"/>
      <c r="P254" s="49"/>
      <c r="Q254" s="52"/>
      <c r="R254" s="53">
        <f t="shared" si="18"/>
        <v>0</v>
      </c>
      <c r="S254" s="54" t="str">
        <f t="shared" si="19"/>
        <v/>
      </c>
      <c r="T254" s="41" t="str">
        <f t="shared" si="20"/>
        <v/>
      </c>
      <c r="U254" s="42"/>
      <c r="V254" s="43" t="str">
        <f t="shared" si="21"/>
        <v/>
      </c>
      <c r="W254" s="44" t="str">
        <f t="shared" si="22"/>
        <v/>
      </c>
      <c r="X254" s="55" t="str">
        <f t="shared" si="23"/>
        <v/>
      </c>
      <c r="Y254" s="46"/>
      <c r="AA254" s="29"/>
    </row>
    <row r="255" spans="1:27" ht="13.8">
      <c r="A255" s="31"/>
      <c r="B255" s="32"/>
      <c r="C255" s="32"/>
      <c r="D255" s="32"/>
      <c r="E255" s="32"/>
      <c r="F255" s="33"/>
      <c r="G255" s="3"/>
      <c r="H255" s="3"/>
      <c r="I255" s="3"/>
      <c r="J255" s="48"/>
      <c r="K255" s="49"/>
      <c r="L255" s="49"/>
      <c r="M255" s="50"/>
      <c r="N255" s="51"/>
      <c r="O255" s="49"/>
      <c r="P255" s="49"/>
      <c r="Q255" s="52"/>
      <c r="R255" s="53">
        <f t="shared" si="18"/>
        <v>0</v>
      </c>
      <c r="S255" s="54" t="str">
        <f t="shared" si="19"/>
        <v/>
      </c>
      <c r="T255" s="41" t="str">
        <f t="shared" si="20"/>
        <v/>
      </c>
      <c r="U255" s="42"/>
      <c r="V255" s="43" t="str">
        <f t="shared" si="21"/>
        <v/>
      </c>
      <c r="W255" s="44" t="str">
        <f t="shared" si="22"/>
        <v/>
      </c>
      <c r="X255" s="55" t="str">
        <f t="shared" si="23"/>
        <v/>
      </c>
      <c r="Y255" s="46"/>
      <c r="AA255" s="29"/>
    </row>
    <row r="256" spans="1:27" ht="13.8">
      <c r="A256" s="31"/>
      <c r="B256" s="32"/>
      <c r="C256" s="32"/>
      <c r="D256" s="32"/>
      <c r="E256" s="32"/>
      <c r="F256" s="33"/>
      <c r="G256" s="3"/>
      <c r="H256" s="3"/>
      <c r="I256" s="3"/>
      <c r="J256" s="48"/>
      <c r="K256" s="49"/>
      <c r="L256" s="49"/>
      <c r="M256" s="50"/>
      <c r="N256" s="51"/>
      <c r="O256" s="49"/>
      <c r="P256" s="49"/>
      <c r="Q256" s="52"/>
      <c r="R256" s="53">
        <f t="shared" si="18"/>
        <v>0</v>
      </c>
      <c r="S256" s="54" t="str">
        <f t="shared" si="19"/>
        <v/>
      </c>
      <c r="T256" s="41" t="str">
        <f t="shared" si="20"/>
        <v/>
      </c>
      <c r="U256" s="42"/>
      <c r="V256" s="43" t="str">
        <f t="shared" si="21"/>
        <v/>
      </c>
      <c r="W256" s="44" t="str">
        <f t="shared" si="22"/>
        <v/>
      </c>
      <c r="X256" s="55" t="str">
        <f t="shared" si="23"/>
        <v/>
      </c>
      <c r="Y256" s="46"/>
      <c r="AA256" s="29"/>
    </row>
    <row r="257" spans="1:27" ht="13.8">
      <c r="A257" s="31"/>
      <c r="B257" s="32"/>
      <c r="C257" s="32"/>
      <c r="D257" s="32"/>
      <c r="E257" s="32"/>
      <c r="F257" s="33"/>
      <c r="G257" s="3"/>
      <c r="H257" s="3"/>
      <c r="I257" s="3"/>
      <c r="J257" s="48"/>
      <c r="K257" s="49"/>
      <c r="L257" s="49"/>
      <c r="M257" s="50"/>
      <c r="N257" s="51"/>
      <c r="O257" s="49"/>
      <c r="P257" s="49"/>
      <c r="Q257" s="52"/>
      <c r="R257" s="53">
        <f t="shared" si="18"/>
        <v>0</v>
      </c>
      <c r="S257" s="54" t="str">
        <f t="shared" si="19"/>
        <v/>
      </c>
      <c r="T257" s="41" t="str">
        <f t="shared" si="20"/>
        <v/>
      </c>
      <c r="U257" s="42"/>
      <c r="V257" s="43" t="str">
        <f t="shared" si="21"/>
        <v/>
      </c>
      <c r="W257" s="44" t="str">
        <f t="shared" si="22"/>
        <v/>
      </c>
      <c r="X257" s="55" t="str">
        <f t="shared" si="23"/>
        <v/>
      </c>
      <c r="Y257" s="46"/>
      <c r="AA257" s="29"/>
    </row>
    <row r="258" spans="1:27" ht="13.8">
      <c r="A258" s="31"/>
      <c r="B258" s="32"/>
      <c r="C258" s="32"/>
      <c r="D258" s="32"/>
      <c r="E258" s="32"/>
      <c r="F258" s="33"/>
      <c r="G258" s="3"/>
      <c r="H258" s="3"/>
      <c r="I258" s="3"/>
      <c r="J258" s="48"/>
      <c r="K258" s="49"/>
      <c r="L258" s="49"/>
      <c r="M258" s="50"/>
      <c r="N258" s="51"/>
      <c r="O258" s="49"/>
      <c r="P258" s="49"/>
      <c r="Q258" s="52"/>
      <c r="R258" s="53">
        <f t="shared" si="18"/>
        <v>0</v>
      </c>
      <c r="S258" s="54" t="str">
        <f t="shared" si="19"/>
        <v/>
      </c>
      <c r="T258" s="41" t="str">
        <f t="shared" si="20"/>
        <v/>
      </c>
      <c r="U258" s="42"/>
      <c r="V258" s="43" t="str">
        <f t="shared" si="21"/>
        <v/>
      </c>
      <c r="W258" s="44" t="str">
        <f t="shared" si="22"/>
        <v/>
      </c>
      <c r="X258" s="55" t="str">
        <f t="shared" si="23"/>
        <v/>
      </c>
      <c r="Y258" s="46"/>
      <c r="AA258" s="29"/>
    </row>
    <row r="259" spans="1:27" ht="13.8">
      <c r="A259" s="31"/>
      <c r="B259" s="32"/>
      <c r="C259" s="32"/>
      <c r="D259" s="32"/>
      <c r="E259" s="32"/>
      <c r="F259" s="33"/>
      <c r="G259" s="3"/>
      <c r="H259" s="3"/>
      <c r="I259" s="3"/>
      <c r="J259" s="48"/>
      <c r="K259" s="49"/>
      <c r="L259" s="49"/>
      <c r="M259" s="50"/>
      <c r="N259" s="51"/>
      <c r="O259" s="49"/>
      <c r="P259" s="49"/>
      <c r="Q259" s="52"/>
      <c r="R259" s="53">
        <f t="shared" si="18"/>
        <v>0</v>
      </c>
      <c r="S259" s="54" t="str">
        <f t="shared" si="19"/>
        <v/>
      </c>
      <c r="T259" s="41" t="str">
        <f t="shared" si="20"/>
        <v/>
      </c>
      <c r="U259" s="42"/>
      <c r="V259" s="43" t="str">
        <f t="shared" si="21"/>
        <v/>
      </c>
      <c r="W259" s="44" t="str">
        <f t="shared" si="22"/>
        <v/>
      </c>
      <c r="X259" s="55" t="str">
        <f t="shared" si="23"/>
        <v/>
      </c>
      <c r="Y259" s="46"/>
      <c r="AA259" s="29"/>
    </row>
    <row r="260" spans="1:27" ht="13.8">
      <c r="A260" s="31"/>
      <c r="B260" s="32"/>
      <c r="C260" s="32"/>
      <c r="D260" s="32"/>
      <c r="E260" s="32"/>
      <c r="F260" s="33"/>
      <c r="G260" s="3"/>
      <c r="H260" s="3"/>
      <c r="I260" s="3"/>
      <c r="J260" s="48"/>
      <c r="K260" s="49"/>
      <c r="L260" s="49"/>
      <c r="M260" s="50"/>
      <c r="N260" s="51"/>
      <c r="O260" s="49"/>
      <c r="P260" s="49"/>
      <c r="Q260" s="52"/>
      <c r="R260" s="53">
        <f t="shared" si="18"/>
        <v>0</v>
      </c>
      <c r="S260" s="54" t="str">
        <f t="shared" si="19"/>
        <v/>
      </c>
      <c r="T260" s="41" t="str">
        <f t="shared" si="20"/>
        <v/>
      </c>
      <c r="U260" s="42"/>
      <c r="V260" s="43" t="str">
        <f t="shared" si="21"/>
        <v/>
      </c>
      <c r="W260" s="44" t="str">
        <f t="shared" si="22"/>
        <v/>
      </c>
      <c r="X260" s="55" t="str">
        <f t="shared" si="23"/>
        <v/>
      </c>
      <c r="Y260" s="46"/>
      <c r="AA260" s="29"/>
    </row>
    <row r="261" spans="1:27" ht="13.8">
      <c r="A261" s="31"/>
      <c r="B261" s="32"/>
      <c r="C261" s="32"/>
      <c r="D261" s="32"/>
      <c r="E261" s="32"/>
      <c r="F261" s="33"/>
      <c r="G261" s="3"/>
      <c r="H261" s="3"/>
      <c r="I261" s="3"/>
      <c r="J261" s="48"/>
      <c r="K261" s="49"/>
      <c r="L261" s="49"/>
      <c r="M261" s="50"/>
      <c r="N261" s="51"/>
      <c r="O261" s="49"/>
      <c r="P261" s="49"/>
      <c r="Q261" s="52"/>
      <c r="R261" s="53">
        <f t="shared" si="18"/>
        <v>0</v>
      </c>
      <c r="S261" s="54" t="str">
        <f t="shared" si="19"/>
        <v/>
      </c>
      <c r="T261" s="41" t="str">
        <f t="shared" si="20"/>
        <v/>
      </c>
      <c r="U261" s="42"/>
      <c r="V261" s="43" t="str">
        <f t="shared" si="21"/>
        <v/>
      </c>
      <c r="W261" s="44" t="str">
        <f t="shared" si="22"/>
        <v/>
      </c>
      <c r="X261" s="55" t="str">
        <f t="shared" si="23"/>
        <v/>
      </c>
      <c r="Y261" s="46"/>
      <c r="AA261" s="29"/>
    </row>
    <row r="262" spans="1:27" ht="13.8">
      <c r="A262" s="31"/>
      <c r="B262" s="32"/>
      <c r="C262" s="32"/>
      <c r="D262" s="32"/>
      <c r="E262" s="32"/>
      <c r="F262" s="33"/>
      <c r="G262" s="3"/>
      <c r="H262" s="3"/>
      <c r="I262" s="3"/>
      <c r="J262" s="48"/>
      <c r="K262" s="49"/>
      <c r="L262" s="49"/>
      <c r="M262" s="50"/>
      <c r="N262" s="51"/>
      <c r="O262" s="49"/>
      <c r="P262" s="49"/>
      <c r="Q262" s="52"/>
      <c r="R262" s="53">
        <f t="shared" si="18"/>
        <v>0</v>
      </c>
      <c r="S262" s="54" t="str">
        <f t="shared" si="19"/>
        <v/>
      </c>
      <c r="T262" s="41" t="str">
        <f t="shared" si="20"/>
        <v/>
      </c>
      <c r="U262" s="42"/>
      <c r="V262" s="43" t="str">
        <f t="shared" si="21"/>
        <v/>
      </c>
      <c r="W262" s="44" t="str">
        <f t="shared" si="22"/>
        <v/>
      </c>
      <c r="X262" s="55" t="str">
        <f t="shared" si="23"/>
        <v/>
      </c>
      <c r="Y262" s="46"/>
      <c r="AA262" s="29"/>
    </row>
    <row r="263" spans="1:27" ht="13.8">
      <c r="A263" s="31"/>
      <c r="B263" s="32"/>
      <c r="C263" s="32"/>
      <c r="D263" s="32"/>
      <c r="E263" s="32"/>
      <c r="F263" s="33"/>
      <c r="G263" s="3"/>
      <c r="H263" s="3"/>
      <c r="I263" s="3"/>
      <c r="J263" s="48"/>
      <c r="K263" s="49"/>
      <c r="L263" s="49"/>
      <c r="M263" s="50"/>
      <c r="N263" s="51"/>
      <c r="O263" s="49"/>
      <c r="P263" s="49"/>
      <c r="Q263" s="52"/>
      <c r="R263" s="53">
        <f t="shared" si="18"/>
        <v>0</v>
      </c>
      <c r="S263" s="54" t="str">
        <f t="shared" si="19"/>
        <v/>
      </c>
      <c r="T263" s="41" t="str">
        <f t="shared" si="20"/>
        <v/>
      </c>
      <c r="U263" s="42"/>
      <c r="V263" s="43" t="str">
        <f t="shared" si="21"/>
        <v/>
      </c>
      <c r="W263" s="44" t="str">
        <f t="shared" si="22"/>
        <v/>
      </c>
      <c r="X263" s="55" t="str">
        <f t="shared" si="23"/>
        <v/>
      </c>
      <c r="Y263" s="46"/>
      <c r="AA263" s="29"/>
    </row>
    <row r="264" spans="1:27" ht="13.8">
      <c r="A264" s="31"/>
      <c r="B264" s="32"/>
      <c r="C264" s="32"/>
      <c r="D264" s="32"/>
      <c r="E264" s="32"/>
      <c r="F264" s="33"/>
      <c r="G264" s="3"/>
      <c r="H264" s="3"/>
      <c r="I264" s="3"/>
      <c r="J264" s="48"/>
      <c r="K264" s="49"/>
      <c r="L264" s="49"/>
      <c r="M264" s="50"/>
      <c r="N264" s="51"/>
      <c r="O264" s="49"/>
      <c r="P264" s="49"/>
      <c r="Q264" s="52"/>
      <c r="R264" s="53">
        <f t="shared" si="18"/>
        <v>0</v>
      </c>
      <c r="S264" s="54" t="str">
        <f t="shared" si="19"/>
        <v/>
      </c>
      <c r="T264" s="41" t="str">
        <f t="shared" si="20"/>
        <v/>
      </c>
      <c r="U264" s="42"/>
      <c r="V264" s="43" t="str">
        <f t="shared" si="21"/>
        <v/>
      </c>
      <c r="W264" s="44" t="str">
        <f t="shared" si="22"/>
        <v/>
      </c>
      <c r="X264" s="55" t="str">
        <f t="shared" si="23"/>
        <v/>
      </c>
      <c r="Y264" s="46"/>
      <c r="AA264" s="29"/>
    </row>
    <row r="265" spans="1:27" ht="13.8">
      <c r="A265" s="31"/>
      <c r="B265" s="32"/>
      <c r="C265" s="32"/>
      <c r="D265" s="32"/>
      <c r="E265" s="32"/>
      <c r="F265" s="33"/>
      <c r="G265" s="3"/>
      <c r="H265" s="3"/>
      <c r="I265" s="3"/>
      <c r="J265" s="48"/>
      <c r="K265" s="49"/>
      <c r="L265" s="49"/>
      <c r="M265" s="50"/>
      <c r="N265" s="51"/>
      <c r="O265" s="49"/>
      <c r="P265" s="49"/>
      <c r="Q265" s="52"/>
      <c r="R265" s="53">
        <f t="shared" ref="R265:R408" si="24">COUNTA(F265:I265,N265:P265)</f>
        <v>0</v>
      </c>
      <c r="S265" s="54" t="str">
        <f t="shared" ref="S265:S408" si="25">IFERROR(AVERAGE(J265:P265),"")</f>
        <v/>
      </c>
      <c r="T265" s="41" t="str">
        <f t="shared" ref="T265:T405" si="26">IF(Q265&gt;0,"",IFERROR(STDEV(J265:P265)/S265,""))</f>
        <v/>
      </c>
      <c r="U265" s="42"/>
      <c r="V265" s="43" t="str">
        <f t="shared" ref="V265:V408" si="27">IFERROR(AVERAGE(J265:P265),"")</f>
        <v/>
      </c>
      <c r="W265" s="44" t="str">
        <f t="shared" ref="W265:W408" si="28">IF(Q265&gt;0,"",IFERROR(STDEV(J265:P265)/S265,""))</f>
        <v/>
      </c>
      <c r="X265" s="55" t="str">
        <f t="shared" ref="X265:X408" si="29">IF(Q265&gt;0,Q265,V265)</f>
        <v/>
      </c>
      <c r="Y265" s="46"/>
      <c r="AA265" s="29"/>
    </row>
    <row r="266" spans="1:27" ht="13.8">
      <c r="A266" s="31"/>
      <c r="B266" s="32"/>
      <c r="C266" s="32"/>
      <c r="D266" s="32"/>
      <c r="E266" s="32"/>
      <c r="F266" s="33"/>
      <c r="G266" s="3"/>
      <c r="H266" s="3"/>
      <c r="I266" s="3"/>
      <c r="J266" s="48"/>
      <c r="K266" s="49"/>
      <c r="L266" s="49"/>
      <c r="M266" s="50"/>
      <c r="N266" s="51"/>
      <c r="O266" s="49"/>
      <c r="P266" s="49"/>
      <c r="Q266" s="52"/>
      <c r="R266" s="53">
        <f t="shared" si="24"/>
        <v>0</v>
      </c>
      <c r="S266" s="54" t="str">
        <f t="shared" si="25"/>
        <v/>
      </c>
      <c r="T266" s="41" t="str">
        <f t="shared" si="26"/>
        <v/>
      </c>
      <c r="U266" s="42"/>
      <c r="V266" s="43" t="str">
        <f t="shared" si="27"/>
        <v/>
      </c>
      <c r="W266" s="44" t="str">
        <f t="shared" si="28"/>
        <v/>
      </c>
      <c r="X266" s="55" t="str">
        <f t="shared" si="29"/>
        <v/>
      </c>
      <c r="Y266" s="46"/>
      <c r="AA266" s="29"/>
    </row>
    <row r="267" spans="1:27" ht="13.8">
      <c r="A267" s="31"/>
      <c r="B267" s="32"/>
      <c r="C267" s="32"/>
      <c r="D267" s="32"/>
      <c r="E267" s="32"/>
      <c r="F267" s="33"/>
      <c r="G267" s="3"/>
      <c r="H267" s="3"/>
      <c r="I267" s="3"/>
      <c r="J267" s="48"/>
      <c r="K267" s="49"/>
      <c r="L267" s="49"/>
      <c r="M267" s="50"/>
      <c r="N267" s="51"/>
      <c r="O267" s="49"/>
      <c r="P267" s="49"/>
      <c r="Q267" s="52"/>
      <c r="R267" s="53">
        <f t="shared" si="24"/>
        <v>0</v>
      </c>
      <c r="S267" s="54" t="str">
        <f t="shared" si="25"/>
        <v/>
      </c>
      <c r="T267" s="41" t="str">
        <f t="shared" si="26"/>
        <v/>
      </c>
      <c r="U267" s="42"/>
      <c r="V267" s="43" t="str">
        <f t="shared" si="27"/>
        <v/>
      </c>
      <c r="W267" s="44" t="str">
        <f t="shared" si="28"/>
        <v/>
      </c>
      <c r="X267" s="55" t="str">
        <f t="shared" si="29"/>
        <v/>
      </c>
      <c r="Y267" s="46"/>
      <c r="AA267" s="29"/>
    </row>
    <row r="268" spans="1:27" ht="13.8">
      <c r="A268" s="31"/>
      <c r="B268" s="32"/>
      <c r="C268" s="32"/>
      <c r="D268" s="32"/>
      <c r="E268" s="32"/>
      <c r="F268" s="33"/>
      <c r="G268" s="3"/>
      <c r="H268" s="3"/>
      <c r="I268" s="3"/>
      <c r="J268" s="48"/>
      <c r="K268" s="49"/>
      <c r="L268" s="49"/>
      <c r="M268" s="50"/>
      <c r="N268" s="51"/>
      <c r="O268" s="49"/>
      <c r="P268" s="49"/>
      <c r="Q268" s="52"/>
      <c r="R268" s="53">
        <f t="shared" si="24"/>
        <v>0</v>
      </c>
      <c r="S268" s="54" t="str">
        <f t="shared" si="25"/>
        <v/>
      </c>
      <c r="T268" s="41" t="str">
        <f t="shared" si="26"/>
        <v/>
      </c>
      <c r="U268" s="42"/>
      <c r="V268" s="43" t="str">
        <f t="shared" si="27"/>
        <v/>
      </c>
      <c r="W268" s="44" t="str">
        <f t="shared" si="28"/>
        <v/>
      </c>
      <c r="X268" s="55" t="str">
        <f t="shared" si="29"/>
        <v/>
      </c>
      <c r="Y268" s="46"/>
      <c r="AA268" s="29"/>
    </row>
    <row r="269" spans="1:27" ht="13.8">
      <c r="A269" s="31"/>
      <c r="B269" s="32"/>
      <c r="C269" s="32"/>
      <c r="D269" s="32"/>
      <c r="E269" s="32"/>
      <c r="F269" s="33"/>
      <c r="G269" s="3"/>
      <c r="H269" s="3"/>
      <c r="I269" s="3"/>
      <c r="J269" s="48"/>
      <c r="K269" s="49"/>
      <c r="L269" s="49"/>
      <c r="M269" s="50"/>
      <c r="N269" s="51"/>
      <c r="O269" s="49"/>
      <c r="P269" s="49"/>
      <c r="Q269" s="52"/>
      <c r="R269" s="53">
        <f t="shared" si="24"/>
        <v>0</v>
      </c>
      <c r="S269" s="54" t="str">
        <f t="shared" si="25"/>
        <v/>
      </c>
      <c r="T269" s="41" t="str">
        <f t="shared" si="26"/>
        <v/>
      </c>
      <c r="U269" s="42"/>
      <c r="V269" s="43" t="str">
        <f t="shared" si="27"/>
        <v/>
      </c>
      <c r="W269" s="44" t="str">
        <f t="shared" si="28"/>
        <v/>
      </c>
      <c r="X269" s="55" t="str">
        <f t="shared" si="29"/>
        <v/>
      </c>
      <c r="Y269" s="46"/>
      <c r="AA269" s="29"/>
    </row>
    <row r="270" spans="1:27" ht="13.8">
      <c r="A270" s="31"/>
      <c r="B270" s="32"/>
      <c r="C270" s="32"/>
      <c r="D270" s="32"/>
      <c r="E270" s="32"/>
      <c r="F270" s="33"/>
      <c r="G270" s="3"/>
      <c r="H270" s="3"/>
      <c r="I270" s="3"/>
      <c r="J270" s="48"/>
      <c r="K270" s="49"/>
      <c r="L270" s="49"/>
      <c r="M270" s="50"/>
      <c r="N270" s="51"/>
      <c r="O270" s="49"/>
      <c r="P270" s="49"/>
      <c r="Q270" s="52"/>
      <c r="R270" s="53">
        <f t="shared" si="24"/>
        <v>0</v>
      </c>
      <c r="S270" s="54" t="str">
        <f t="shared" si="25"/>
        <v/>
      </c>
      <c r="T270" s="41" t="str">
        <f t="shared" si="26"/>
        <v/>
      </c>
      <c r="U270" s="42"/>
      <c r="V270" s="43" t="str">
        <f t="shared" si="27"/>
        <v/>
      </c>
      <c r="W270" s="44" t="str">
        <f t="shared" si="28"/>
        <v/>
      </c>
      <c r="X270" s="55" t="str">
        <f t="shared" si="29"/>
        <v/>
      </c>
      <c r="Y270" s="46"/>
      <c r="AA270" s="29"/>
    </row>
    <row r="271" spans="1:27" ht="13.8">
      <c r="A271" s="31"/>
      <c r="B271" s="32"/>
      <c r="C271" s="32"/>
      <c r="D271" s="32"/>
      <c r="E271" s="32"/>
      <c r="F271" s="33"/>
      <c r="G271" s="3"/>
      <c r="H271" s="3"/>
      <c r="I271" s="3"/>
      <c r="J271" s="48"/>
      <c r="K271" s="49"/>
      <c r="L271" s="49"/>
      <c r="M271" s="50"/>
      <c r="N271" s="51"/>
      <c r="O271" s="49"/>
      <c r="P271" s="49"/>
      <c r="Q271" s="52"/>
      <c r="R271" s="53">
        <f t="shared" si="24"/>
        <v>0</v>
      </c>
      <c r="S271" s="54" t="str">
        <f t="shared" si="25"/>
        <v/>
      </c>
      <c r="T271" s="41" t="str">
        <f t="shared" si="26"/>
        <v/>
      </c>
      <c r="U271" s="42"/>
      <c r="V271" s="43" t="str">
        <f t="shared" si="27"/>
        <v/>
      </c>
      <c r="W271" s="44" t="str">
        <f t="shared" si="28"/>
        <v/>
      </c>
      <c r="X271" s="55" t="str">
        <f t="shared" si="29"/>
        <v/>
      </c>
      <c r="Y271" s="46"/>
      <c r="AA271" s="29"/>
    </row>
    <row r="272" spans="1:27" ht="13.8">
      <c r="A272" s="31"/>
      <c r="B272" s="32"/>
      <c r="C272" s="32"/>
      <c r="D272" s="32"/>
      <c r="E272" s="32"/>
      <c r="F272" s="33"/>
      <c r="G272" s="3"/>
      <c r="H272" s="3"/>
      <c r="I272" s="3"/>
      <c r="J272" s="48"/>
      <c r="K272" s="49"/>
      <c r="L272" s="49"/>
      <c r="M272" s="50"/>
      <c r="N272" s="51"/>
      <c r="O272" s="49"/>
      <c r="P272" s="49"/>
      <c r="Q272" s="52"/>
      <c r="R272" s="53">
        <f t="shared" si="24"/>
        <v>0</v>
      </c>
      <c r="S272" s="54" t="str">
        <f t="shared" si="25"/>
        <v/>
      </c>
      <c r="T272" s="41" t="str">
        <f t="shared" si="26"/>
        <v/>
      </c>
      <c r="U272" s="42"/>
      <c r="V272" s="43" t="str">
        <f t="shared" si="27"/>
        <v/>
      </c>
      <c r="W272" s="44" t="str">
        <f t="shared" si="28"/>
        <v/>
      </c>
      <c r="X272" s="55" t="str">
        <f t="shared" si="29"/>
        <v/>
      </c>
      <c r="Y272" s="46"/>
      <c r="AA272" s="29"/>
    </row>
    <row r="273" spans="1:27" ht="13.8">
      <c r="A273" s="31"/>
      <c r="B273" s="32"/>
      <c r="C273" s="32"/>
      <c r="D273" s="32"/>
      <c r="E273" s="32"/>
      <c r="F273" s="33"/>
      <c r="G273" s="3"/>
      <c r="H273" s="3"/>
      <c r="I273" s="3"/>
      <c r="J273" s="48"/>
      <c r="K273" s="49"/>
      <c r="L273" s="49"/>
      <c r="M273" s="50"/>
      <c r="N273" s="51"/>
      <c r="O273" s="49"/>
      <c r="P273" s="49"/>
      <c r="Q273" s="52"/>
      <c r="R273" s="53">
        <f t="shared" si="24"/>
        <v>0</v>
      </c>
      <c r="S273" s="54" t="str">
        <f t="shared" si="25"/>
        <v/>
      </c>
      <c r="T273" s="41" t="str">
        <f t="shared" si="26"/>
        <v/>
      </c>
      <c r="U273" s="42"/>
      <c r="V273" s="43" t="str">
        <f t="shared" si="27"/>
        <v/>
      </c>
      <c r="W273" s="44" t="str">
        <f t="shared" si="28"/>
        <v/>
      </c>
      <c r="X273" s="55" t="str">
        <f t="shared" si="29"/>
        <v/>
      </c>
      <c r="Y273" s="46"/>
      <c r="AA273" s="29"/>
    </row>
    <row r="274" spans="1:27" ht="13.8">
      <c r="A274" s="31"/>
      <c r="B274" s="32"/>
      <c r="C274" s="32"/>
      <c r="D274" s="32"/>
      <c r="E274" s="32"/>
      <c r="F274" s="33"/>
      <c r="G274" s="3"/>
      <c r="H274" s="3"/>
      <c r="I274" s="3"/>
      <c r="J274" s="48"/>
      <c r="K274" s="49"/>
      <c r="L274" s="49"/>
      <c r="M274" s="50"/>
      <c r="N274" s="51"/>
      <c r="O274" s="49"/>
      <c r="P274" s="49"/>
      <c r="Q274" s="52"/>
      <c r="R274" s="53">
        <f t="shared" si="24"/>
        <v>0</v>
      </c>
      <c r="S274" s="54" t="str">
        <f t="shared" si="25"/>
        <v/>
      </c>
      <c r="T274" s="41" t="str">
        <f t="shared" si="26"/>
        <v/>
      </c>
      <c r="U274" s="42"/>
      <c r="V274" s="43" t="str">
        <f t="shared" si="27"/>
        <v/>
      </c>
      <c r="W274" s="44" t="str">
        <f t="shared" si="28"/>
        <v/>
      </c>
      <c r="X274" s="55" t="str">
        <f t="shared" si="29"/>
        <v/>
      </c>
      <c r="Y274" s="46"/>
      <c r="AA274" s="29"/>
    </row>
    <row r="275" spans="1:27" ht="13.8">
      <c r="A275" s="31"/>
      <c r="B275" s="32"/>
      <c r="C275" s="32"/>
      <c r="D275" s="32"/>
      <c r="E275" s="32"/>
      <c r="F275" s="33"/>
      <c r="G275" s="3"/>
      <c r="H275" s="3"/>
      <c r="I275" s="3"/>
      <c r="J275" s="48"/>
      <c r="K275" s="49"/>
      <c r="L275" s="49"/>
      <c r="M275" s="50"/>
      <c r="N275" s="51"/>
      <c r="O275" s="49"/>
      <c r="P275" s="49"/>
      <c r="Q275" s="52"/>
      <c r="R275" s="53">
        <f t="shared" si="24"/>
        <v>0</v>
      </c>
      <c r="S275" s="54" t="str">
        <f t="shared" si="25"/>
        <v/>
      </c>
      <c r="T275" s="41" t="str">
        <f t="shared" si="26"/>
        <v/>
      </c>
      <c r="U275" s="42"/>
      <c r="V275" s="43" t="str">
        <f t="shared" si="27"/>
        <v/>
      </c>
      <c r="W275" s="44" t="str">
        <f t="shared" si="28"/>
        <v/>
      </c>
      <c r="X275" s="55" t="str">
        <f t="shared" si="29"/>
        <v/>
      </c>
      <c r="Y275" s="46"/>
      <c r="AA275" s="29"/>
    </row>
    <row r="276" spans="1:27" s="30" customFormat="1" ht="13.8">
      <c r="A276" s="31"/>
      <c r="B276" s="32"/>
      <c r="C276" s="32"/>
      <c r="D276" s="32"/>
      <c r="E276" s="32"/>
      <c r="F276" s="33"/>
      <c r="G276" s="3"/>
      <c r="H276" s="3"/>
      <c r="I276" s="3"/>
      <c r="J276" s="48"/>
      <c r="K276" s="49"/>
      <c r="L276" s="49"/>
      <c r="M276" s="50"/>
      <c r="N276" s="51"/>
      <c r="O276" s="49"/>
      <c r="P276" s="49"/>
      <c r="Q276" s="52"/>
      <c r="R276" s="53">
        <f t="shared" si="24"/>
        <v>0</v>
      </c>
      <c r="S276" s="54" t="str">
        <f t="shared" si="25"/>
        <v/>
      </c>
      <c r="T276" s="41" t="str">
        <f t="shared" si="26"/>
        <v/>
      </c>
      <c r="U276" s="42"/>
      <c r="V276" s="43" t="str">
        <f t="shared" si="27"/>
        <v/>
      </c>
      <c r="W276" s="44" t="str">
        <f t="shared" si="28"/>
        <v/>
      </c>
      <c r="X276" s="55" t="str">
        <f t="shared" si="29"/>
        <v/>
      </c>
      <c r="Y276" s="46"/>
      <c r="Z276" s="47"/>
      <c r="AA276" s="29"/>
    </row>
    <row r="277" spans="1:27" s="30" customFormat="1" ht="13.8">
      <c r="A277" s="31"/>
      <c r="B277" s="32"/>
      <c r="C277" s="32"/>
      <c r="D277" s="32"/>
      <c r="E277" s="32"/>
      <c r="F277" s="33"/>
      <c r="G277" s="3"/>
      <c r="H277" s="3"/>
      <c r="I277" s="3"/>
      <c r="J277" s="48"/>
      <c r="K277" s="49"/>
      <c r="L277" s="49"/>
      <c r="M277" s="50"/>
      <c r="N277" s="51"/>
      <c r="O277" s="49"/>
      <c r="P277" s="49"/>
      <c r="Q277" s="52"/>
      <c r="R277" s="53">
        <f t="shared" si="24"/>
        <v>0</v>
      </c>
      <c r="S277" s="54" t="str">
        <f t="shared" si="25"/>
        <v/>
      </c>
      <c r="T277" s="41" t="str">
        <f t="shared" si="26"/>
        <v/>
      </c>
      <c r="U277" s="42"/>
      <c r="V277" s="43" t="str">
        <f t="shared" si="27"/>
        <v/>
      </c>
      <c r="W277" s="44" t="str">
        <f t="shared" si="28"/>
        <v/>
      </c>
      <c r="X277" s="55" t="str">
        <f t="shared" si="29"/>
        <v/>
      </c>
      <c r="Y277" s="46"/>
      <c r="Z277" s="47"/>
      <c r="AA277" s="29"/>
    </row>
    <row r="278" spans="1:27" s="30" customFormat="1" ht="13.8">
      <c r="A278" s="31"/>
      <c r="B278" s="32"/>
      <c r="C278" s="32"/>
      <c r="D278" s="32"/>
      <c r="E278" s="32"/>
      <c r="F278" s="33"/>
      <c r="G278" s="3"/>
      <c r="H278" s="3"/>
      <c r="I278" s="3"/>
      <c r="J278" s="48"/>
      <c r="K278" s="49"/>
      <c r="L278" s="49"/>
      <c r="M278" s="50"/>
      <c r="N278" s="51"/>
      <c r="O278" s="49"/>
      <c r="P278" s="49"/>
      <c r="Q278" s="52"/>
      <c r="R278" s="53">
        <f t="shared" si="24"/>
        <v>0</v>
      </c>
      <c r="S278" s="54" t="str">
        <f t="shared" si="25"/>
        <v/>
      </c>
      <c r="T278" s="41" t="str">
        <f t="shared" si="26"/>
        <v/>
      </c>
      <c r="U278" s="42"/>
      <c r="V278" s="43" t="str">
        <f t="shared" si="27"/>
        <v/>
      </c>
      <c r="W278" s="44" t="str">
        <f t="shared" si="28"/>
        <v/>
      </c>
      <c r="X278" s="55" t="str">
        <f t="shared" si="29"/>
        <v/>
      </c>
      <c r="Y278" s="46"/>
      <c r="Z278" s="47"/>
      <c r="AA278" s="29"/>
    </row>
    <row r="279" spans="1:27" s="30" customFormat="1" ht="13.8">
      <c r="A279" s="31"/>
      <c r="B279" s="32"/>
      <c r="C279" s="32"/>
      <c r="D279" s="32"/>
      <c r="E279" s="32"/>
      <c r="F279" s="33"/>
      <c r="G279" s="3"/>
      <c r="H279" s="3"/>
      <c r="I279" s="3"/>
      <c r="J279" s="48"/>
      <c r="K279" s="49"/>
      <c r="L279" s="49"/>
      <c r="M279" s="50"/>
      <c r="N279" s="51"/>
      <c r="O279" s="49"/>
      <c r="P279" s="49"/>
      <c r="Q279" s="52"/>
      <c r="R279" s="53">
        <f t="shared" si="24"/>
        <v>0</v>
      </c>
      <c r="S279" s="54" t="str">
        <f t="shared" si="25"/>
        <v/>
      </c>
      <c r="T279" s="41" t="str">
        <f t="shared" si="26"/>
        <v/>
      </c>
      <c r="U279" s="42"/>
      <c r="V279" s="43" t="str">
        <f t="shared" si="27"/>
        <v/>
      </c>
      <c r="W279" s="44" t="str">
        <f t="shared" si="28"/>
        <v/>
      </c>
      <c r="X279" s="55" t="str">
        <f t="shared" si="29"/>
        <v/>
      </c>
      <c r="Y279" s="46"/>
      <c r="Z279" s="47"/>
      <c r="AA279" s="29"/>
    </row>
    <row r="280" spans="1:27" s="30" customFormat="1" ht="13.8">
      <c r="A280" s="31"/>
      <c r="B280" s="32"/>
      <c r="C280" s="32"/>
      <c r="D280" s="32"/>
      <c r="E280" s="32"/>
      <c r="F280" s="33"/>
      <c r="G280" s="3"/>
      <c r="H280" s="3"/>
      <c r="I280" s="3"/>
      <c r="J280" s="48"/>
      <c r="K280" s="49"/>
      <c r="L280" s="49"/>
      <c r="M280" s="50"/>
      <c r="N280" s="51"/>
      <c r="O280" s="49"/>
      <c r="P280" s="49"/>
      <c r="Q280" s="52"/>
      <c r="R280" s="53">
        <f t="shared" si="24"/>
        <v>0</v>
      </c>
      <c r="S280" s="54" t="str">
        <f t="shared" si="25"/>
        <v/>
      </c>
      <c r="T280" s="41" t="str">
        <f t="shared" si="26"/>
        <v/>
      </c>
      <c r="U280" s="42"/>
      <c r="V280" s="43" t="str">
        <f t="shared" si="27"/>
        <v/>
      </c>
      <c r="W280" s="44" t="str">
        <f t="shared" si="28"/>
        <v/>
      </c>
      <c r="X280" s="55" t="str">
        <f t="shared" si="29"/>
        <v/>
      </c>
      <c r="Y280" s="46"/>
      <c r="Z280" s="47"/>
      <c r="AA280" s="29"/>
    </row>
    <row r="281" spans="1:27" s="30" customFormat="1" ht="13.8">
      <c r="A281" s="31"/>
      <c r="B281" s="32"/>
      <c r="C281" s="32"/>
      <c r="D281" s="32"/>
      <c r="E281" s="32"/>
      <c r="F281" s="33"/>
      <c r="G281" s="3"/>
      <c r="H281" s="3"/>
      <c r="I281" s="3"/>
      <c r="J281" s="48"/>
      <c r="K281" s="49"/>
      <c r="L281" s="49"/>
      <c r="M281" s="50"/>
      <c r="N281" s="51"/>
      <c r="O281" s="49"/>
      <c r="P281" s="49"/>
      <c r="Q281" s="52"/>
      <c r="R281" s="53">
        <f t="shared" si="24"/>
        <v>0</v>
      </c>
      <c r="S281" s="54" t="str">
        <f t="shared" si="25"/>
        <v/>
      </c>
      <c r="T281" s="41" t="str">
        <f t="shared" si="26"/>
        <v/>
      </c>
      <c r="U281" s="42"/>
      <c r="V281" s="43" t="str">
        <f t="shared" si="27"/>
        <v/>
      </c>
      <c r="W281" s="44" t="str">
        <f t="shared" si="28"/>
        <v/>
      </c>
      <c r="X281" s="55" t="str">
        <f t="shared" si="29"/>
        <v/>
      </c>
      <c r="Y281" s="46"/>
      <c r="Z281" s="47"/>
      <c r="AA281" s="29"/>
    </row>
    <row r="282" spans="1:27" s="30" customFormat="1" ht="13.8">
      <c r="A282" s="31"/>
      <c r="B282" s="32"/>
      <c r="C282" s="32"/>
      <c r="D282" s="32"/>
      <c r="E282" s="32"/>
      <c r="F282" s="33"/>
      <c r="G282" s="3"/>
      <c r="H282" s="3"/>
      <c r="I282" s="3"/>
      <c r="J282" s="48"/>
      <c r="K282" s="49"/>
      <c r="L282" s="49"/>
      <c r="M282" s="50"/>
      <c r="N282" s="51"/>
      <c r="O282" s="49"/>
      <c r="P282" s="49"/>
      <c r="Q282" s="52"/>
      <c r="R282" s="53">
        <f t="shared" si="24"/>
        <v>0</v>
      </c>
      <c r="S282" s="54" t="str">
        <f t="shared" si="25"/>
        <v/>
      </c>
      <c r="T282" s="41" t="str">
        <f t="shared" si="26"/>
        <v/>
      </c>
      <c r="U282" s="42"/>
      <c r="V282" s="43" t="str">
        <f t="shared" si="27"/>
        <v/>
      </c>
      <c r="W282" s="44" t="str">
        <f t="shared" si="28"/>
        <v/>
      </c>
      <c r="X282" s="55" t="str">
        <f t="shared" si="29"/>
        <v/>
      </c>
      <c r="Y282" s="46"/>
      <c r="Z282" s="47"/>
      <c r="AA282" s="29"/>
    </row>
    <row r="283" spans="1:27" s="30" customFormat="1" ht="13.8">
      <c r="A283" s="31"/>
      <c r="B283" s="32"/>
      <c r="C283" s="32"/>
      <c r="D283" s="32"/>
      <c r="E283" s="32"/>
      <c r="F283" s="33"/>
      <c r="G283" s="3"/>
      <c r="H283" s="3"/>
      <c r="I283" s="3"/>
      <c r="J283" s="48"/>
      <c r="K283" s="49"/>
      <c r="L283" s="49"/>
      <c r="M283" s="50"/>
      <c r="N283" s="51"/>
      <c r="O283" s="49"/>
      <c r="P283" s="49"/>
      <c r="Q283" s="52"/>
      <c r="R283" s="53">
        <f t="shared" si="24"/>
        <v>0</v>
      </c>
      <c r="S283" s="54" t="str">
        <f t="shared" si="25"/>
        <v/>
      </c>
      <c r="T283" s="41" t="str">
        <f t="shared" si="26"/>
        <v/>
      </c>
      <c r="U283" s="42"/>
      <c r="V283" s="43" t="str">
        <f t="shared" si="27"/>
        <v/>
      </c>
      <c r="W283" s="44" t="str">
        <f t="shared" si="28"/>
        <v/>
      </c>
      <c r="X283" s="55" t="str">
        <f t="shared" si="29"/>
        <v/>
      </c>
      <c r="Y283" s="46"/>
      <c r="Z283" s="47"/>
      <c r="AA283" s="29"/>
    </row>
    <row r="284" spans="1:27" s="30" customFormat="1" ht="13.8">
      <c r="A284" s="31"/>
      <c r="B284" s="32"/>
      <c r="C284" s="32"/>
      <c r="D284" s="32"/>
      <c r="E284" s="32"/>
      <c r="F284" s="33"/>
      <c r="G284" s="3"/>
      <c r="H284" s="3"/>
      <c r="I284" s="3"/>
      <c r="J284" s="48"/>
      <c r="K284" s="49"/>
      <c r="L284" s="49"/>
      <c r="M284" s="50"/>
      <c r="N284" s="51"/>
      <c r="O284" s="49"/>
      <c r="P284" s="49"/>
      <c r="Q284" s="52"/>
      <c r="R284" s="53">
        <f t="shared" si="24"/>
        <v>0</v>
      </c>
      <c r="S284" s="54" t="str">
        <f t="shared" si="25"/>
        <v/>
      </c>
      <c r="T284" s="41" t="str">
        <f t="shared" si="26"/>
        <v/>
      </c>
      <c r="U284" s="42"/>
      <c r="V284" s="43" t="str">
        <f t="shared" si="27"/>
        <v/>
      </c>
      <c r="W284" s="44" t="str">
        <f t="shared" si="28"/>
        <v/>
      </c>
      <c r="X284" s="55" t="str">
        <f t="shared" si="29"/>
        <v/>
      </c>
      <c r="Y284" s="46"/>
      <c r="Z284" s="47"/>
      <c r="AA284" s="29"/>
    </row>
    <row r="285" spans="1:27" s="30" customFormat="1" ht="13.8">
      <c r="A285" s="31"/>
      <c r="B285" s="32"/>
      <c r="C285" s="32"/>
      <c r="D285" s="32"/>
      <c r="E285" s="32"/>
      <c r="F285" s="33"/>
      <c r="G285" s="3"/>
      <c r="H285" s="3"/>
      <c r="I285" s="3"/>
      <c r="J285" s="48"/>
      <c r="K285" s="49"/>
      <c r="L285" s="49"/>
      <c r="M285" s="50"/>
      <c r="N285" s="51"/>
      <c r="O285" s="49"/>
      <c r="P285" s="49"/>
      <c r="Q285" s="52"/>
      <c r="R285" s="53">
        <f t="shared" si="24"/>
        <v>0</v>
      </c>
      <c r="S285" s="54" t="str">
        <f t="shared" si="25"/>
        <v/>
      </c>
      <c r="T285" s="41" t="str">
        <f t="shared" si="26"/>
        <v/>
      </c>
      <c r="U285" s="42"/>
      <c r="V285" s="43" t="str">
        <f t="shared" si="27"/>
        <v/>
      </c>
      <c r="W285" s="44" t="str">
        <f t="shared" si="28"/>
        <v/>
      </c>
      <c r="X285" s="55" t="str">
        <f t="shared" si="29"/>
        <v/>
      </c>
      <c r="Y285" s="46"/>
      <c r="Z285" s="47"/>
      <c r="AA285" s="29"/>
    </row>
    <row r="286" spans="1:27" s="30" customFormat="1" ht="13.8">
      <c r="A286" s="31"/>
      <c r="B286" s="32"/>
      <c r="C286" s="32"/>
      <c r="D286" s="32"/>
      <c r="E286" s="32"/>
      <c r="F286" s="33"/>
      <c r="G286" s="3"/>
      <c r="H286" s="3"/>
      <c r="I286" s="3"/>
      <c r="J286" s="48"/>
      <c r="K286" s="49"/>
      <c r="L286" s="49"/>
      <c r="M286" s="50"/>
      <c r="N286" s="51"/>
      <c r="O286" s="49"/>
      <c r="P286" s="49"/>
      <c r="Q286" s="52"/>
      <c r="R286" s="53">
        <f t="shared" si="24"/>
        <v>0</v>
      </c>
      <c r="S286" s="54" t="str">
        <f t="shared" si="25"/>
        <v/>
      </c>
      <c r="T286" s="41" t="str">
        <f t="shared" si="26"/>
        <v/>
      </c>
      <c r="U286" s="42"/>
      <c r="V286" s="43" t="str">
        <f t="shared" si="27"/>
        <v/>
      </c>
      <c r="W286" s="44" t="str">
        <f t="shared" si="28"/>
        <v/>
      </c>
      <c r="X286" s="55" t="str">
        <f t="shared" si="29"/>
        <v/>
      </c>
      <c r="Y286" s="46"/>
      <c r="Z286" s="47"/>
      <c r="AA286" s="29"/>
    </row>
    <row r="287" spans="1:27" s="30" customFormat="1" ht="13.8">
      <c r="A287" s="31"/>
      <c r="B287" s="32"/>
      <c r="C287" s="32"/>
      <c r="D287" s="32"/>
      <c r="E287" s="32"/>
      <c r="F287" s="33"/>
      <c r="G287" s="3"/>
      <c r="H287" s="3"/>
      <c r="I287" s="3"/>
      <c r="J287" s="48"/>
      <c r="K287" s="49"/>
      <c r="L287" s="49"/>
      <c r="M287" s="50"/>
      <c r="N287" s="51"/>
      <c r="O287" s="49"/>
      <c r="P287" s="49"/>
      <c r="Q287" s="52"/>
      <c r="R287" s="53">
        <f t="shared" si="24"/>
        <v>0</v>
      </c>
      <c r="S287" s="54" t="str">
        <f t="shared" si="25"/>
        <v/>
      </c>
      <c r="T287" s="41" t="str">
        <f t="shared" si="26"/>
        <v/>
      </c>
      <c r="U287" s="42"/>
      <c r="V287" s="43" t="str">
        <f t="shared" si="27"/>
        <v/>
      </c>
      <c r="W287" s="44" t="str">
        <f t="shared" si="28"/>
        <v/>
      </c>
      <c r="X287" s="55" t="str">
        <f t="shared" si="29"/>
        <v/>
      </c>
      <c r="Y287" s="46"/>
      <c r="Z287" s="47"/>
      <c r="AA287" s="29"/>
    </row>
    <row r="288" spans="1:27" s="30" customFormat="1" ht="13.8">
      <c r="A288" s="31"/>
      <c r="B288" s="32"/>
      <c r="C288" s="32"/>
      <c r="D288" s="32"/>
      <c r="E288" s="32"/>
      <c r="F288" s="33"/>
      <c r="G288" s="3"/>
      <c r="H288" s="3"/>
      <c r="I288" s="3"/>
      <c r="J288" s="48"/>
      <c r="K288" s="49"/>
      <c r="L288" s="49"/>
      <c r="M288" s="50"/>
      <c r="N288" s="51"/>
      <c r="O288" s="49"/>
      <c r="P288" s="49"/>
      <c r="Q288" s="52"/>
      <c r="R288" s="53">
        <f t="shared" si="24"/>
        <v>0</v>
      </c>
      <c r="S288" s="54" t="str">
        <f t="shared" si="25"/>
        <v/>
      </c>
      <c r="T288" s="41" t="str">
        <f t="shared" si="26"/>
        <v/>
      </c>
      <c r="U288" s="42"/>
      <c r="V288" s="43" t="str">
        <f t="shared" si="27"/>
        <v/>
      </c>
      <c r="W288" s="44" t="str">
        <f t="shared" si="28"/>
        <v/>
      </c>
      <c r="X288" s="55" t="str">
        <f t="shared" si="29"/>
        <v/>
      </c>
      <c r="Y288" s="46"/>
      <c r="Z288" s="47"/>
      <c r="AA288" s="29"/>
    </row>
    <row r="289" spans="1:27" s="30" customFormat="1" ht="13.8">
      <c r="A289" s="31"/>
      <c r="B289" s="32"/>
      <c r="C289" s="32"/>
      <c r="D289" s="32"/>
      <c r="E289" s="32"/>
      <c r="F289" s="33"/>
      <c r="G289" s="3"/>
      <c r="H289" s="3"/>
      <c r="I289" s="3"/>
      <c r="J289" s="48"/>
      <c r="K289" s="49"/>
      <c r="L289" s="49"/>
      <c r="M289" s="50"/>
      <c r="N289" s="51"/>
      <c r="O289" s="49"/>
      <c r="P289" s="49"/>
      <c r="Q289" s="52"/>
      <c r="R289" s="53">
        <f t="shared" si="24"/>
        <v>0</v>
      </c>
      <c r="S289" s="54" t="str">
        <f t="shared" si="25"/>
        <v/>
      </c>
      <c r="T289" s="41" t="str">
        <f t="shared" si="26"/>
        <v/>
      </c>
      <c r="U289" s="42"/>
      <c r="V289" s="43" t="str">
        <f t="shared" si="27"/>
        <v/>
      </c>
      <c r="W289" s="44" t="str">
        <f t="shared" si="28"/>
        <v/>
      </c>
      <c r="X289" s="55" t="str">
        <f t="shared" si="29"/>
        <v/>
      </c>
      <c r="Y289" s="46"/>
      <c r="Z289" s="47"/>
      <c r="AA289" s="29"/>
    </row>
    <row r="290" spans="1:27" s="30" customFormat="1" ht="13.8">
      <c r="A290" s="31"/>
      <c r="B290" s="32"/>
      <c r="C290" s="32"/>
      <c r="D290" s="32"/>
      <c r="E290" s="32"/>
      <c r="F290" s="33"/>
      <c r="G290" s="3"/>
      <c r="H290" s="3"/>
      <c r="I290" s="3"/>
      <c r="J290" s="48"/>
      <c r="K290" s="49"/>
      <c r="L290" s="49"/>
      <c r="M290" s="50"/>
      <c r="N290" s="51"/>
      <c r="O290" s="49"/>
      <c r="P290" s="49"/>
      <c r="Q290" s="52"/>
      <c r="R290" s="53">
        <f t="shared" si="24"/>
        <v>0</v>
      </c>
      <c r="S290" s="54" t="str">
        <f t="shared" si="25"/>
        <v/>
      </c>
      <c r="T290" s="41" t="str">
        <f t="shared" si="26"/>
        <v/>
      </c>
      <c r="U290" s="42"/>
      <c r="V290" s="43" t="str">
        <f t="shared" si="27"/>
        <v/>
      </c>
      <c r="W290" s="44" t="str">
        <f t="shared" si="28"/>
        <v/>
      </c>
      <c r="X290" s="55" t="str">
        <f t="shared" si="29"/>
        <v/>
      </c>
      <c r="Y290" s="46"/>
      <c r="Z290" s="47"/>
      <c r="AA290" s="29"/>
    </row>
    <row r="291" spans="1:27" s="30" customFormat="1" ht="13.8">
      <c r="A291" s="31"/>
      <c r="B291" s="32"/>
      <c r="C291" s="32"/>
      <c r="D291" s="32"/>
      <c r="E291" s="32"/>
      <c r="F291" s="33"/>
      <c r="G291" s="3"/>
      <c r="H291" s="3"/>
      <c r="I291" s="3"/>
      <c r="J291" s="48"/>
      <c r="K291" s="49"/>
      <c r="L291" s="49"/>
      <c r="M291" s="50"/>
      <c r="N291" s="51"/>
      <c r="O291" s="49"/>
      <c r="P291" s="49"/>
      <c r="Q291" s="52"/>
      <c r="R291" s="53">
        <f t="shared" si="24"/>
        <v>0</v>
      </c>
      <c r="S291" s="54" t="str">
        <f t="shared" si="25"/>
        <v/>
      </c>
      <c r="T291" s="41" t="str">
        <f t="shared" si="26"/>
        <v/>
      </c>
      <c r="U291" s="42"/>
      <c r="V291" s="43" t="str">
        <f t="shared" si="27"/>
        <v/>
      </c>
      <c r="W291" s="44" t="str">
        <f t="shared" si="28"/>
        <v/>
      </c>
      <c r="X291" s="55" t="str">
        <f t="shared" si="29"/>
        <v/>
      </c>
      <c r="Y291" s="46"/>
      <c r="Z291" s="47"/>
      <c r="AA291" s="29"/>
    </row>
    <row r="292" spans="1:27" s="30" customFormat="1" ht="13.8">
      <c r="A292" s="31"/>
      <c r="B292" s="32"/>
      <c r="C292" s="32"/>
      <c r="D292" s="32"/>
      <c r="E292" s="32"/>
      <c r="F292" s="33"/>
      <c r="G292" s="3"/>
      <c r="H292" s="3"/>
      <c r="I292" s="3"/>
      <c r="J292" s="48"/>
      <c r="K292" s="49"/>
      <c r="L292" s="49"/>
      <c r="M292" s="50"/>
      <c r="N292" s="51"/>
      <c r="O292" s="49"/>
      <c r="P292" s="49"/>
      <c r="Q292" s="52"/>
      <c r="R292" s="53">
        <f t="shared" si="24"/>
        <v>0</v>
      </c>
      <c r="S292" s="54" t="str">
        <f t="shared" si="25"/>
        <v/>
      </c>
      <c r="T292" s="41" t="str">
        <f t="shared" si="26"/>
        <v/>
      </c>
      <c r="U292" s="42"/>
      <c r="V292" s="43" t="str">
        <f t="shared" si="27"/>
        <v/>
      </c>
      <c r="W292" s="44" t="str">
        <f t="shared" si="28"/>
        <v/>
      </c>
      <c r="X292" s="55" t="str">
        <f t="shared" si="29"/>
        <v/>
      </c>
      <c r="Y292" s="46"/>
      <c r="Z292" s="47"/>
      <c r="AA292" s="29"/>
    </row>
    <row r="293" spans="1:27" s="30" customFormat="1" ht="13.8">
      <c r="A293" s="31"/>
      <c r="B293" s="32"/>
      <c r="C293" s="32"/>
      <c r="D293" s="32"/>
      <c r="E293" s="32"/>
      <c r="F293" s="33"/>
      <c r="G293" s="3"/>
      <c r="H293" s="3"/>
      <c r="I293" s="3"/>
      <c r="J293" s="48"/>
      <c r="K293" s="49"/>
      <c r="L293" s="49"/>
      <c r="M293" s="50"/>
      <c r="N293" s="51"/>
      <c r="O293" s="49"/>
      <c r="P293" s="49"/>
      <c r="Q293" s="52"/>
      <c r="R293" s="53">
        <f t="shared" si="24"/>
        <v>0</v>
      </c>
      <c r="S293" s="54" t="str">
        <f t="shared" si="25"/>
        <v/>
      </c>
      <c r="T293" s="41" t="str">
        <f t="shared" si="26"/>
        <v/>
      </c>
      <c r="U293" s="42"/>
      <c r="V293" s="43" t="str">
        <f t="shared" si="27"/>
        <v/>
      </c>
      <c r="W293" s="44" t="str">
        <f t="shared" si="28"/>
        <v/>
      </c>
      <c r="X293" s="55" t="str">
        <f t="shared" si="29"/>
        <v/>
      </c>
      <c r="Y293" s="46"/>
      <c r="Z293" s="47"/>
      <c r="AA293" s="29"/>
    </row>
    <row r="294" spans="1:27" s="30" customFormat="1" ht="13.8">
      <c r="A294" s="31"/>
      <c r="B294" s="32"/>
      <c r="C294" s="32"/>
      <c r="D294" s="32"/>
      <c r="E294" s="32"/>
      <c r="F294" s="33"/>
      <c r="G294" s="3"/>
      <c r="H294" s="3"/>
      <c r="I294" s="3"/>
      <c r="J294" s="48"/>
      <c r="K294" s="49"/>
      <c r="L294" s="49"/>
      <c r="M294" s="50"/>
      <c r="N294" s="51"/>
      <c r="O294" s="49"/>
      <c r="P294" s="49"/>
      <c r="Q294" s="52"/>
      <c r="R294" s="53">
        <f t="shared" si="24"/>
        <v>0</v>
      </c>
      <c r="S294" s="54" t="str">
        <f t="shared" si="25"/>
        <v/>
      </c>
      <c r="T294" s="41" t="str">
        <f t="shared" si="26"/>
        <v/>
      </c>
      <c r="U294" s="42"/>
      <c r="V294" s="43" t="str">
        <f t="shared" si="27"/>
        <v/>
      </c>
      <c r="W294" s="44" t="str">
        <f t="shared" si="28"/>
        <v/>
      </c>
      <c r="X294" s="55" t="str">
        <f t="shared" si="29"/>
        <v/>
      </c>
      <c r="Y294" s="46"/>
      <c r="Z294" s="47"/>
      <c r="AA294" s="29"/>
    </row>
    <row r="295" spans="1:27" s="30" customFormat="1" ht="13.8">
      <c r="A295" s="31"/>
      <c r="B295" s="32"/>
      <c r="C295" s="32"/>
      <c r="D295" s="32"/>
      <c r="E295" s="32"/>
      <c r="F295" s="33"/>
      <c r="G295" s="3"/>
      <c r="H295" s="3"/>
      <c r="I295" s="3"/>
      <c r="J295" s="48"/>
      <c r="K295" s="49"/>
      <c r="L295" s="49"/>
      <c r="M295" s="50"/>
      <c r="N295" s="51"/>
      <c r="O295" s="49"/>
      <c r="P295" s="49"/>
      <c r="Q295" s="52"/>
      <c r="R295" s="53">
        <f t="shared" si="24"/>
        <v>0</v>
      </c>
      <c r="S295" s="54" t="str">
        <f t="shared" si="25"/>
        <v/>
      </c>
      <c r="T295" s="41" t="str">
        <f t="shared" si="26"/>
        <v/>
      </c>
      <c r="U295" s="42"/>
      <c r="V295" s="43" t="str">
        <f t="shared" si="27"/>
        <v/>
      </c>
      <c r="W295" s="44" t="str">
        <f t="shared" si="28"/>
        <v/>
      </c>
      <c r="X295" s="55" t="str">
        <f t="shared" si="29"/>
        <v/>
      </c>
      <c r="Y295" s="46"/>
      <c r="Z295" s="47"/>
      <c r="AA295" s="29"/>
    </row>
    <row r="296" spans="1:27" s="30" customFormat="1" ht="13.8">
      <c r="A296" s="31"/>
      <c r="B296" s="32"/>
      <c r="C296" s="32"/>
      <c r="D296" s="32"/>
      <c r="E296" s="32"/>
      <c r="F296" s="33"/>
      <c r="G296" s="3"/>
      <c r="H296" s="3"/>
      <c r="I296" s="3"/>
      <c r="J296" s="48"/>
      <c r="K296" s="49"/>
      <c r="L296" s="49"/>
      <c r="M296" s="50"/>
      <c r="N296" s="51"/>
      <c r="O296" s="49"/>
      <c r="P296" s="49"/>
      <c r="Q296" s="52"/>
      <c r="R296" s="53">
        <f t="shared" si="24"/>
        <v>0</v>
      </c>
      <c r="S296" s="54" t="str">
        <f t="shared" si="25"/>
        <v/>
      </c>
      <c r="T296" s="41" t="str">
        <f t="shared" si="26"/>
        <v/>
      </c>
      <c r="U296" s="42"/>
      <c r="V296" s="43" t="str">
        <f t="shared" si="27"/>
        <v/>
      </c>
      <c r="W296" s="44" t="str">
        <f t="shared" si="28"/>
        <v/>
      </c>
      <c r="X296" s="55" t="str">
        <f t="shared" si="29"/>
        <v/>
      </c>
      <c r="Y296" s="46"/>
      <c r="Z296" s="47"/>
      <c r="AA296" s="29"/>
    </row>
    <row r="297" spans="1:27" s="30" customFormat="1" ht="13.8">
      <c r="A297" s="31"/>
      <c r="B297" s="32"/>
      <c r="C297" s="32"/>
      <c r="D297" s="32"/>
      <c r="E297" s="32"/>
      <c r="F297" s="33"/>
      <c r="G297" s="3"/>
      <c r="H297" s="3"/>
      <c r="I297" s="3"/>
      <c r="J297" s="48"/>
      <c r="K297" s="49"/>
      <c r="L297" s="49"/>
      <c r="M297" s="50"/>
      <c r="N297" s="51"/>
      <c r="O297" s="49"/>
      <c r="P297" s="49"/>
      <c r="Q297" s="52"/>
      <c r="R297" s="53">
        <f t="shared" si="24"/>
        <v>0</v>
      </c>
      <c r="S297" s="54" t="str">
        <f t="shared" si="25"/>
        <v/>
      </c>
      <c r="T297" s="41" t="str">
        <f t="shared" si="26"/>
        <v/>
      </c>
      <c r="U297" s="42"/>
      <c r="V297" s="43" t="str">
        <f t="shared" si="27"/>
        <v/>
      </c>
      <c r="W297" s="44" t="str">
        <f t="shared" si="28"/>
        <v/>
      </c>
      <c r="X297" s="55" t="str">
        <f t="shared" si="29"/>
        <v/>
      </c>
      <c r="Y297" s="46"/>
      <c r="Z297" s="47"/>
      <c r="AA297" s="29"/>
    </row>
    <row r="298" spans="1:27" s="30" customFormat="1" ht="13.8">
      <c r="A298" s="31"/>
      <c r="B298" s="32"/>
      <c r="C298" s="32"/>
      <c r="D298" s="32"/>
      <c r="E298" s="32"/>
      <c r="F298" s="33"/>
      <c r="G298" s="3"/>
      <c r="H298" s="3"/>
      <c r="I298" s="3"/>
      <c r="J298" s="48"/>
      <c r="K298" s="49"/>
      <c r="L298" s="49"/>
      <c r="M298" s="50"/>
      <c r="N298" s="51"/>
      <c r="O298" s="49"/>
      <c r="P298" s="49"/>
      <c r="Q298" s="52"/>
      <c r="R298" s="53">
        <f t="shared" si="24"/>
        <v>0</v>
      </c>
      <c r="S298" s="54" t="str">
        <f t="shared" si="25"/>
        <v/>
      </c>
      <c r="T298" s="41" t="str">
        <f t="shared" si="26"/>
        <v/>
      </c>
      <c r="U298" s="42"/>
      <c r="V298" s="43" t="str">
        <f t="shared" si="27"/>
        <v/>
      </c>
      <c r="W298" s="44" t="str">
        <f t="shared" si="28"/>
        <v/>
      </c>
      <c r="X298" s="55" t="str">
        <f t="shared" si="29"/>
        <v/>
      </c>
      <c r="Y298" s="46"/>
      <c r="Z298" s="47"/>
      <c r="AA298" s="29"/>
    </row>
    <row r="299" spans="1:27" s="30" customFormat="1" ht="13.8">
      <c r="A299" s="31"/>
      <c r="B299" s="32"/>
      <c r="C299" s="32"/>
      <c r="D299" s="32"/>
      <c r="E299" s="32"/>
      <c r="F299" s="33"/>
      <c r="G299" s="3"/>
      <c r="H299" s="3"/>
      <c r="I299" s="3"/>
      <c r="J299" s="48"/>
      <c r="K299" s="49"/>
      <c r="L299" s="49"/>
      <c r="M299" s="50"/>
      <c r="N299" s="51"/>
      <c r="O299" s="49"/>
      <c r="P299" s="49"/>
      <c r="Q299" s="52"/>
      <c r="R299" s="53">
        <f t="shared" si="24"/>
        <v>0</v>
      </c>
      <c r="S299" s="54" t="str">
        <f t="shared" si="25"/>
        <v/>
      </c>
      <c r="T299" s="41" t="str">
        <f t="shared" si="26"/>
        <v/>
      </c>
      <c r="U299" s="42"/>
      <c r="V299" s="43" t="str">
        <f t="shared" si="27"/>
        <v/>
      </c>
      <c r="W299" s="44" t="str">
        <f t="shared" si="28"/>
        <v/>
      </c>
      <c r="X299" s="55" t="str">
        <f t="shared" si="29"/>
        <v/>
      </c>
      <c r="Y299" s="46"/>
      <c r="Z299" s="47"/>
      <c r="AA299" s="29"/>
    </row>
    <row r="300" spans="1:27" s="30" customFormat="1" ht="13.8">
      <c r="A300" s="31"/>
      <c r="B300" s="32"/>
      <c r="C300" s="32"/>
      <c r="D300" s="32"/>
      <c r="E300" s="32"/>
      <c r="F300" s="33"/>
      <c r="G300" s="3"/>
      <c r="H300" s="3"/>
      <c r="I300" s="3"/>
      <c r="J300" s="48"/>
      <c r="K300" s="49"/>
      <c r="L300" s="49"/>
      <c r="M300" s="50"/>
      <c r="N300" s="51"/>
      <c r="O300" s="49"/>
      <c r="P300" s="49"/>
      <c r="Q300" s="52"/>
      <c r="R300" s="53">
        <f t="shared" si="24"/>
        <v>0</v>
      </c>
      <c r="S300" s="54" t="str">
        <f t="shared" si="25"/>
        <v/>
      </c>
      <c r="T300" s="41" t="str">
        <f t="shared" si="26"/>
        <v/>
      </c>
      <c r="U300" s="42"/>
      <c r="V300" s="43" t="str">
        <f t="shared" si="27"/>
        <v/>
      </c>
      <c r="W300" s="44" t="str">
        <f t="shared" si="28"/>
        <v/>
      </c>
      <c r="X300" s="55" t="str">
        <f t="shared" si="29"/>
        <v/>
      </c>
      <c r="Y300" s="46"/>
      <c r="Z300" s="47"/>
      <c r="AA300" s="29"/>
    </row>
    <row r="301" spans="1:27" s="30" customFormat="1" ht="13.8">
      <c r="A301" s="31"/>
      <c r="B301" s="32"/>
      <c r="C301" s="32"/>
      <c r="D301" s="32"/>
      <c r="E301" s="32"/>
      <c r="F301" s="33"/>
      <c r="G301" s="3"/>
      <c r="H301" s="3"/>
      <c r="I301" s="3"/>
      <c r="J301" s="48"/>
      <c r="K301" s="49"/>
      <c r="L301" s="49"/>
      <c r="M301" s="50"/>
      <c r="N301" s="51"/>
      <c r="O301" s="49"/>
      <c r="P301" s="49"/>
      <c r="Q301" s="52"/>
      <c r="R301" s="53">
        <f t="shared" si="24"/>
        <v>0</v>
      </c>
      <c r="S301" s="54" t="str">
        <f t="shared" si="25"/>
        <v/>
      </c>
      <c r="T301" s="41" t="str">
        <f t="shared" si="26"/>
        <v/>
      </c>
      <c r="U301" s="42"/>
      <c r="V301" s="43" t="str">
        <f t="shared" si="27"/>
        <v/>
      </c>
      <c r="W301" s="44" t="str">
        <f t="shared" si="28"/>
        <v/>
      </c>
      <c r="X301" s="55" t="str">
        <f t="shared" si="29"/>
        <v/>
      </c>
      <c r="Y301" s="46"/>
      <c r="Z301" s="47"/>
      <c r="AA301" s="29"/>
    </row>
    <row r="302" spans="1:27" s="30" customFormat="1" ht="13.8">
      <c r="A302" s="31"/>
      <c r="B302" s="32"/>
      <c r="C302" s="32"/>
      <c r="D302" s="32"/>
      <c r="E302" s="32"/>
      <c r="F302" s="33"/>
      <c r="G302" s="3"/>
      <c r="H302" s="3"/>
      <c r="I302" s="3"/>
      <c r="J302" s="48"/>
      <c r="K302" s="49"/>
      <c r="L302" s="49"/>
      <c r="M302" s="50"/>
      <c r="N302" s="51"/>
      <c r="O302" s="49"/>
      <c r="P302" s="49"/>
      <c r="Q302" s="52"/>
      <c r="R302" s="53">
        <f t="shared" si="24"/>
        <v>0</v>
      </c>
      <c r="S302" s="54" t="str">
        <f t="shared" si="25"/>
        <v/>
      </c>
      <c r="T302" s="41" t="str">
        <f t="shared" si="26"/>
        <v/>
      </c>
      <c r="U302" s="42"/>
      <c r="V302" s="43" t="str">
        <f t="shared" si="27"/>
        <v/>
      </c>
      <c r="W302" s="44" t="str">
        <f t="shared" si="28"/>
        <v/>
      </c>
      <c r="X302" s="55" t="str">
        <f t="shared" si="29"/>
        <v/>
      </c>
      <c r="Y302" s="46"/>
      <c r="Z302" s="47"/>
      <c r="AA302" s="29"/>
    </row>
    <row r="303" spans="1:27" s="30" customFormat="1" ht="13.8">
      <c r="A303" s="31"/>
      <c r="B303" s="32"/>
      <c r="C303" s="32"/>
      <c r="D303" s="32"/>
      <c r="E303" s="32"/>
      <c r="F303" s="33"/>
      <c r="G303" s="3"/>
      <c r="H303" s="3"/>
      <c r="I303" s="3"/>
      <c r="J303" s="48"/>
      <c r="K303" s="49"/>
      <c r="L303" s="49"/>
      <c r="M303" s="50"/>
      <c r="N303" s="51"/>
      <c r="O303" s="49"/>
      <c r="P303" s="49"/>
      <c r="Q303" s="52"/>
      <c r="R303" s="53">
        <f t="shared" si="24"/>
        <v>0</v>
      </c>
      <c r="S303" s="54" t="str">
        <f t="shared" si="25"/>
        <v/>
      </c>
      <c r="T303" s="41" t="str">
        <f t="shared" si="26"/>
        <v/>
      </c>
      <c r="U303" s="42"/>
      <c r="V303" s="43" t="str">
        <f t="shared" si="27"/>
        <v/>
      </c>
      <c r="W303" s="44" t="str">
        <f t="shared" si="28"/>
        <v/>
      </c>
      <c r="X303" s="55" t="str">
        <f t="shared" si="29"/>
        <v/>
      </c>
      <c r="Y303" s="46"/>
      <c r="Z303" s="47"/>
      <c r="AA303" s="29"/>
    </row>
    <row r="304" spans="1:27" s="30" customFormat="1" ht="13.8">
      <c r="A304" s="31"/>
      <c r="B304" s="32"/>
      <c r="C304" s="32"/>
      <c r="D304" s="32"/>
      <c r="E304" s="32"/>
      <c r="F304" s="33"/>
      <c r="G304" s="3"/>
      <c r="H304" s="3"/>
      <c r="I304" s="3"/>
      <c r="J304" s="48"/>
      <c r="K304" s="49"/>
      <c r="L304" s="49"/>
      <c r="M304" s="50"/>
      <c r="N304" s="51"/>
      <c r="O304" s="49"/>
      <c r="P304" s="49"/>
      <c r="Q304" s="52"/>
      <c r="R304" s="53">
        <f t="shared" si="24"/>
        <v>0</v>
      </c>
      <c r="S304" s="54" t="str">
        <f t="shared" si="25"/>
        <v/>
      </c>
      <c r="T304" s="41" t="str">
        <f t="shared" si="26"/>
        <v/>
      </c>
      <c r="U304" s="42"/>
      <c r="V304" s="43" t="str">
        <f t="shared" si="27"/>
        <v/>
      </c>
      <c r="W304" s="44" t="str">
        <f t="shared" si="28"/>
        <v/>
      </c>
      <c r="X304" s="55" t="str">
        <f t="shared" si="29"/>
        <v/>
      </c>
      <c r="Y304" s="46"/>
      <c r="Z304" s="47"/>
      <c r="AA304" s="29"/>
    </row>
    <row r="305" spans="1:27" s="30" customFormat="1" ht="13.8">
      <c r="A305" s="31"/>
      <c r="B305" s="32"/>
      <c r="C305" s="32"/>
      <c r="D305" s="32"/>
      <c r="E305" s="32"/>
      <c r="F305" s="33"/>
      <c r="G305" s="3"/>
      <c r="H305" s="3"/>
      <c r="I305" s="3"/>
      <c r="J305" s="48"/>
      <c r="K305" s="49"/>
      <c r="L305" s="49"/>
      <c r="M305" s="50"/>
      <c r="N305" s="51"/>
      <c r="O305" s="49"/>
      <c r="P305" s="49"/>
      <c r="Q305" s="52"/>
      <c r="R305" s="53">
        <f t="shared" si="24"/>
        <v>0</v>
      </c>
      <c r="S305" s="54" t="str">
        <f t="shared" si="25"/>
        <v/>
      </c>
      <c r="T305" s="41" t="str">
        <f t="shared" si="26"/>
        <v/>
      </c>
      <c r="U305" s="42"/>
      <c r="V305" s="43" t="str">
        <f t="shared" si="27"/>
        <v/>
      </c>
      <c r="W305" s="44" t="str">
        <f t="shared" si="28"/>
        <v/>
      </c>
      <c r="X305" s="55" t="str">
        <f t="shared" si="29"/>
        <v/>
      </c>
      <c r="Y305" s="46"/>
      <c r="Z305" s="47"/>
      <c r="AA305" s="29"/>
    </row>
    <row r="306" spans="1:27" s="30" customFormat="1" ht="13.8">
      <c r="A306" s="31"/>
      <c r="B306" s="32"/>
      <c r="C306" s="32"/>
      <c r="D306" s="32"/>
      <c r="E306" s="32"/>
      <c r="F306" s="33"/>
      <c r="G306" s="3"/>
      <c r="H306" s="3"/>
      <c r="I306" s="3"/>
      <c r="J306" s="48"/>
      <c r="K306" s="49"/>
      <c r="L306" s="49"/>
      <c r="M306" s="50"/>
      <c r="N306" s="51"/>
      <c r="O306" s="49"/>
      <c r="P306" s="49"/>
      <c r="Q306" s="52"/>
      <c r="R306" s="53">
        <f t="shared" si="24"/>
        <v>0</v>
      </c>
      <c r="S306" s="54" t="str">
        <f t="shared" si="25"/>
        <v/>
      </c>
      <c r="T306" s="41" t="str">
        <f t="shared" si="26"/>
        <v/>
      </c>
      <c r="U306" s="42"/>
      <c r="V306" s="43" t="str">
        <f t="shared" si="27"/>
        <v/>
      </c>
      <c r="W306" s="44" t="str">
        <f t="shared" si="28"/>
        <v/>
      </c>
      <c r="X306" s="55" t="str">
        <f t="shared" si="29"/>
        <v/>
      </c>
      <c r="Y306" s="46"/>
      <c r="Z306" s="47"/>
      <c r="AA306" s="29"/>
    </row>
    <row r="307" spans="1:27" s="30" customFormat="1" ht="13.8">
      <c r="A307" s="31"/>
      <c r="B307" s="32"/>
      <c r="C307" s="32"/>
      <c r="D307" s="32"/>
      <c r="E307" s="32"/>
      <c r="F307" s="33"/>
      <c r="G307" s="3"/>
      <c r="H307" s="3"/>
      <c r="I307" s="3"/>
      <c r="J307" s="48"/>
      <c r="K307" s="49"/>
      <c r="L307" s="49"/>
      <c r="M307" s="50"/>
      <c r="N307" s="51"/>
      <c r="O307" s="49"/>
      <c r="P307" s="49"/>
      <c r="Q307" s="52"/>
      <c r="R307" s="53">
        <f t="shared" si="24"/>
        <v>0</v>
      </c>
      <c r="S307" s="54" t="str">
        <f t="shared" si="25"/>
        <v/>
      </c>
      <c r="T307" s="41" t="str">
        <f t="shared" si="26"/>
        <v/>
      </c>
      <c r="U307" s="42"/>
      <c r="V307" s="43" t="str">
        <f t="shared" si="27"/>
        <v/>
      </c>
      <c r="W307" s="44" t="str">
        <f t="shared" si="28"/>
        <v/>
      </c>
      <c r="X307" s="55" t="str">
        <f t="shared" si="29"/>
        <v/>
      </c>
      <c r="Y307" s="46"/>
      <c r="Z307" s="47"/>
      <c r="AA307" s="29"/>
    </row>
    <row r="308" spans="1:27" s="30" customFormat="1" ht="13.8">
      <c r="A308" s="31"/>
      <c r="B308" s="32"/>
      <c r="C308" s="32"/>
      <c r="D308" s="32"/>
      <c r="E308" s="32"/>
      <c r="F308" s="33"/>
      <c r="G308" s="3"/>
      <c r="H308" s="3"/>
      <c r="I308" s="3"/>
      <c r="J308" s="48"/>
      <c r="K308" s="49"/>
      <c r="L308" s="49"/>
      <c r="M308" s="50"/>
      <c r="N308" s="51"/>
      <c r="O308" s="49"/>
      <c r="P308" s="49"/>
      <c r="Q308" s="52"/>
      <c r="R308" s="53">
        <f t="shared" si="24"/>
        <v>0</v>
      </c>
      <c r="S308" s="54" t="str">
        <f t="shared" si="25"/>
        <v/>
      </c>
      <c r="T308" s="41" t="str">
        <f t="shared" si="26"/>
        <v/>
      </c>
      <c r="U308" s="42"/>
      <c r="V308" s="43" t="str">
        <f t="shared" si="27"/>
        <v/>
      </c>
      <c r="W308" s="44" t="str">
        <f t="shared" si="28"/>
        <v/>
      </c>
      <c r="X308" s="55" t="str">
        <f t="shared" si="29"/>
        <v/>
      </c>
      <c r="Y308" s="46"/>
      <c r="Z308" s="47"/>
      <c r="AA308" s="29"/>
    </row>
    <row r="309" spans="1:27" s="30" customFormat="1" ht="13.8">
      <c r="A309" s="31"/>
      <c r="B309" s="32"/>
      <c r="C309" s="32"/>
      <c r="D309" s="32"/>
      <c r="E309" s="32"/>
      <c r="F309" s="33"/>
      <c r="G309" s="3"/>
      <c r="H309" s="3"/>
      <c r="I309" s="3"/>
      <c r="J309" s="48"/>
      <c r="K309" s="49"/>
      <c r="L309" s="49"/>
      <c r="M309" s="50"/>
      <c r="N309" s="51"/>
      <c r="O309" s="49"/>
      <c r="P309" s="49"/>
      <c r="Q309" s="52"/>
      <c r="R309" s="53">
        <f t="shared" si="24"/>
        <v>0</v>
      </c>
      <c r="S309" s="54" t="str">
        <f t="shared" si="25"/>
        <v/>
      </c>
      <c r="T309" s="41" t="str">
        <f t="shared" si="26"/>
        <v/>
      </c>
      <c r="U309" s="42"/>
      <c r="V309" s="43" t="str">
        <f t="shared" si="27"/>
        <v/>
      </c>
      <c r="W309" s="44" t="str">
        <f t="shared" si="28"/>
        <v/>
      </c>
      <c r="X309" s="55" t="str">
        <f t="shared" si="29"/>
        <v/>
      </c>
      <c r="Y309" s="46"/>
      <c r="Z309" s="47"/>
      <c r="AA309" s="29"/>
    </row>
    <row r="310" spans="1:27" s="30" customFormat="1" ht="13.8">
      <c r="A310" s="31"/>
      <c r="B310" s="32"/>
      <c r="C310" s="32"/>
      <c r="D310" s="32"/>
      <c r="E310" s="32"/>
      <c r="F310" s="33"/>
      <c r="G310" s="3"/>
      <c r="H310" s="3"/>
      <c r="I310" s="3"/>
      <c r="J310" s="48"/>
      <c r="K310" s="49"/>
      <c r="L310" s="49"/>
      <c r="M310" s="50"/>
      <c r="N310" s="51"/>
      <c r="O310" s="49"/>
      <c r="P310" s="49"/>
      <c r="Q310" s="52"/>
      <c r="R310" s="53">
        <f t="shared" si="24"/>
        <v>0</v>
      </c>
      <c r="S310" s="54" t="str">
        <f t="shared" si="25"/>
        <v/>
      </c>
      <c r="T310" s="41" t="str">
        <f t="shared" si="26"/>
        <v/>
      </c>
      <c r="U310" s="42"/>
      <c r="V310" s="43" t="str">
        <f t="shared" si="27"/>
        <v/>
      </c>
      <c r="W310" s="44" t="str">
        <f t="shared" si="28"/>
        <v/>
      </c>
      <c r="X310" s="55" t="str">
        <f t="shared" si="29"/>
        <v/>
      </c>
      <c r="Y310" s="46"/>
      <c r="Z310" s="47"/>
      <c r="AA310" s="29"/>
    </row>
    <row r="311" spans="1:27" s="30" customFormat="1" ht="13.8">
      <c r="A311" s="31"/>
      <c r="B311" s="32"/>
      <c r="C311" s="32"/>
      <c r="D311" s="32"/>
      <c r="E311" s="32"/>
      <c r="F311" s="33"/>
      <c r="G311" s="3"/>
      <c r="H311" s="3"/>
      <c r="I311" s="3"/>
      <c r="J311" s="48"/>
      <c r="K311" s="49"/>
      <c r="L311" s="49"/>
      <c r="M311" s="50"/>
      <c r="N311" s="51"/>
      <c r="O311" s="49"/>
      <c r="P311" s="49"/>
      <c r="Q311" s="52"/>
      <c r="R311" s="53">
        <f t="shared" si="24"/>
        <v>0</v>
      </c>
      <c r="S311" s="54" t="str">
        <f t="shared" si="25"/>
        <v/>
      </c>
      <c r="T311" s="41" t="str">
        <f t="shared" si="26"/>
        <v/>
      </c>
      <c r="U311" s="42"/>
      <c r="V311" s="43" t="str">
        <f t="shared" si="27"/>
        <v/>
      </c>
      <c r="W311" s="44" t="str">
        <f t="shared" si="28"/>
        <v/>
      </c>
      <c r="X311" s="55" t="str">
        <f t="shared" si="29"/>
        <v/>
      </c>
      <c r="Y311" s="46"/>
      <c r="Z311" s="47"/>
      <c r="AA311" s="29"/>
    </row>
    <row r="312" spans="1:27" s="30" customFormat="1" ht="13.8">
      <c r="A312" s="31"/>
      <c r="B312" s="32"/>
      <c r="C312" s="32"/>
      <c r="D312" s="32"/>
      <c r="E312" s="32"/>
      <c r="F312" s="33"/>
      <c r="G312" s="3"/>
      <c r="H312" s="3"/>
      <c r="I312" s="3"/>
      <c r="J312" s="48"/>
      <c r="K312" s="49"/>
      <c r="L312" s="49"/>
      <c r="M312" s="50"/>
      <c r="N312" s="51"/>
      <c r="O312" s="49"/>
      <c r="P312" s="49"/>
      <c r="Q312" s="52"/>
      <c r="R312" s="53">
        <f t="shared" si="24"/>
        <v>0</v>
      </c>
      <c r="S312" s="54" t="str">
        <f t="shared" si="25"/>
        <v/>
      </c>
      <c r="T312" s="41" t="str">
        <f t="shared" si="26"/>
        <v/>
      </c>
      <c r="U312" s="42"/>
      <c r="V312" s="43" t="str">
        <f t="shared" si="27"/>
        <v/>
      </c>
      <c r="W312" s="44" t="str">
        <f t="shared" si="28"/>
        <v/>
      </c>
      <c r="X312" s="55" t="str">
        <f t="shared" si="29"/>
        <v/>
      </c>
      <c r="Y312" s="46"/>
      <c r="Z312" s="47"/>
      <c r="AA312" s="29"/>
    </row>
    <row r="313" spans="1:27" s="30" customFormat="1" ht="13.8">
      <c r="A313" s="31"/>
      <c r="B313" s="32"/>
      <c r="C313" s="32"/>
      <c r="D313" s="32"/>
      <c r="E313" s="32"/>
      <c r="F313" s="33"/>
      <c r="G313" s="3"/>
      <c r="H313" s="3"/>
      <c r="I313" s="3"/>
      <c r="J313" s="48"/>
      <c r="K313" s="49"/>
      <c r="L313" s="49"/>
      <c r="M313" s="50"/>
      <c r="N313" s="51"/>
      <c r="O313" s="49"/>
      <c r="P313" s="49"/>
      <c r="Q313" s="52"/>
      <c r="R313" s="53">
        <f t="shared" si="24"/>
        <v>0</v>
      </c>
      <c r="S313" s="54" t="str">
        <f t="shared" si="25"/>
        <v/>
      </c>
      <c r="T313" s="41" t="str">
        <f t="shared" si="26"/>
        <v/>
      </c>
      <c r="U313" s="42"/>
      <c r="V313" s="43" t="str">
        <f t="shared" si="27"/>
        <v/>
      </c>
      <c r="W313" s="44" t="str">
        <f t="shared" si="28"/>
        <v/>
      </c>
      <c r="X313" s="55" t="str">
        <f t="shared" si="29"/>
        <v/>
      </c>
      <c r="Y313" s="46"/>
      <c r="Z313" s="47"/>
      <c r="AA313" s="29"/>
    </row>
    <row r="314" spans="1:27" s="30" customFormat="1" ht="13.8">
      <c r="A314" s="31"/>
      <c r="B314" s="32"/>
      <c r="C314" s="32"/>
      <c r="D314" s="32"/>
      <c r="E314" s="32"/>
      <c r="F314" s="33"/>
      <c r="G314" s="3"/>
      <c r="H314" s="3"/>
      <c r="I314" s="3"/>
      <c r="J314" s="48"/>
      <c r="K314" s="49"/>
      <c r="L314" s="49"/>
      <c r="M314" s="50"/>
      <c r="N314" s="51"/>
      <c r="O314" s="49"/>
      <c r="P314" s="49"/>
      <c r="Q314" s="52"/>
      <c r="R314" s="53">
        <f t="shared" si="24"/>
        <v>0</v>
      </c>
      <c r="S314" s="54" t="str">
        <f t="shared" si="25"/>
        <v/>
      </c>
      <c r="T314" s="41" t="str">
        <f t="shared" si="26"/>
        <v/>
      </c>
      <c r="U314" s="42"/>
      <c r="V314" s="43" t="str">
        <f t="shared" si="27"/>
        <v/>
      </c>
      <c r="W314" s="44" t="str">
        <f t="shared" si="28"/>
        <v/>
      </c>
      <c r="X314" s="55" t="str">
        <f t="shared" si="29"/>
        <v/>
      </c>
      <c r="Y314" s="46"/>
      <c r="Z314" s="47"/>
      <c r="AA314" s="29"/>
    </row>
    <row r="315" spans="1:27" s="30" customFormat="1" ht="13.8">
      <c r="A315" s="31"/>
      <c r="B315" s="32"/>
      <c r="C315" s="32"/>
      <c r="D315" s="32"/>
      <c r="E315" s="32"/>
      <c r="F315" s="33"/>
      <c r="G315" s="3"/>
      <c r="H315" s="3"/>
      <c r="I315" s="3"/>
      <c r="J315" s="48"/>
      <c r="K315" s="49"/>
      <c r="L315" s="49"/>
      <c r="M315" s="50"/>
      <c r="N315" s="51"/>
      <c r="O315" s="49"/>
      <c r="P315" s="49"/>
      <c r="Q315" s="52"/>
      <c r="R315" s="53">
        <f t="shared" si="24"/>
        <v>0</v>
      </c>
      <c r="S315" s="54" t="str">
        <f t="shared" si="25"/>
        <v/>
      </c>
      <c r="T315" s="41" t="str">
        <f t="shared" si="26"/>
        <v/>
      </c>
      <c r="U315" s="42"/>
      <c r="V315" s="43" t="str">
        <f t="shared" si="27"/>
        <v/>
      </c>
      <c r="W315" s="44" t="str">
        <f t="shared" si="28"/>
        <v/>
      </c>
      <c r="X315" s="55" t="str">
        <f t="shared" si="29"/>
        <v/>
      </c>
      <c r="Y315" s="46"/>
      <c r="Z315" s="47"/>
      <c r="AA315" s="29"/>
    </row>
    <row r="316" spans="1:27" s="30" customFormat="1" ht="13.8">
      <c r="A316" s="31"/>
      <c r="B316" s="32"/>
      <c r="C316" s="32"/>
      <c r="D316" s="32"/>
      <c r="E316" s="32"/>
      <c r="F316" s="33"/>
      <c r="G316" s="3"/>
      <c r="H316" s="3"/>
      <c r="I316" s="3"/>
      <c r="J316" s="48"/>
      <c r="K316" s="49"/>
      <c r="L316" s="49"/>
      <c r="M316" s="50"/>
      <c r="N316" s="51"/>
      <c r="O316" s="49"/>
      <c r="P316" s="49"/>
      <c r="Q316" s="52"/>
      <c r="R316" s="53">
        <f t="shared" si="24"/>
        <v>0</v>
      </c>
      <c r="S316" s="54" t="str">
        <f t="shared" si="25"/>
        <v/>
      </c>
      <c r="T316" s="41" t="str">
        <f t="shared" si="26"/>
        <v/>
      </c>
      <c r="U316" s="42"/>
      <c r="V316" s="43" t="str">
        <f t="shared" si="27"/>
        <v/>
      </c>
      <c r="W316" s="44" t="str">
        <f t="shared" si="28"/>
        <v/>
      </c>
      <c r="X316" s="55" t="str">
        <f t="shared" si="29"/>
        <v/>
      </c>
      <c r="Y316" s="46"/>
      <c r="Z316" s="47"/>
      <c r="AA316" s="29"/>
    </row>
    <row r="317" spans="1:27" s="30" customFormat="1" ht="13.8">
      <c r="A317" s="31"/>
      <c r="B317" s="32"/>
      <c r="C317" s="32"/>
      <c r="D317" s="32"/>
      <c r="E317" s="32"/>
      <c r="F317" s="33"/>
      <c r="G317" s="3"/>
      <c r="H317" s="3"/>
      <c r="I317" s="3"/>
      <c r="J317" s="48"/>
      <c r="K317" s="49"/>
      <c r="L317" s="49"/>
      <c r="M317" s="50"/>
      <c r="N317" s="51"/>
      <c r="O317" s="49"/>
      <c r="P317" s="49"/>
      <c r="Q317" s="52"/>
      <c r="R317" s="53">
        <f t="shared" si="24"/>
        <v>0</v>
      </c>
      <c r="S317" s="54" t="str">
        <f t="shared" si="25"/>
        <v/>
      </c>
      <c r="T317" s="41" t="str">
        <f t="shared" si="26"/>
        <v/>
      </c>
      <c r="U317" s="42"/>
      <c r="V317" s="43" t="str">
        <f t="shared" si="27"/>
        <v/>
      </c>
      <c r="W317" s="44" t="str">
        <f t="shared" si="28"/>
        <v/>
      </c>
      <c r="X317" s="55" t="str">
        <f t="shared" si="29"/>
        <v/>
      </c>
      <c r="Y317" s="46"/>
      <c r="Z317" s="47"/>
      <c r="AA317" s="29"/>
    </row>
    <row r="318" spans="1:27" s="30" customFormat="1" ht="13.8">
      <c r="A318" s="31"/>
      <c r="B318" s="32"/>
      <c r="C318" s="32"/>
      <c r="D318" s="32"/>
      <c r="E318" s="32"/>
      <c r="F318" s="33"/>
      <c r="G318" s="3"/>
      <c r="H318" s="3"/>
      <c r="I318" s="3"/>
      <c r="J318" s="48"/>
      <c r="K318" s="49"/>
      <c r="L318" s="49"/>
      <c r="M318" s="50"/>
      <c r="N318" s="51"/>
      <c r="O318" s="49"/>
      <c r="P318" s="49"/>
      <c r="Q318" s="52"/>
      <c r="R318" s="53">
        <f t="shared" si="24"/>
        <v>0</v>
      </c>
      <c r="S318" s="54" t="str">
        <f t="shared" si="25"/>
        <v/>
      </c>
      <c r="T318" s="41" t="str">
        <f t="shared" si="26"/>
        <v/>
      </c>
      <c r="U318" s="42"/>
      <c r="V318" s="43" t="str">
        <f t="shared" si="27"/>
        <v/>
      </c>
      <c r="W318" s="44" t="str">
        <f t="shared" si="28"/>
        <v/>
      </c>
      <c r="X318" s="55" t="str">
        <f t="shared" si="29"/>
        <v/>
      </c>
      <c r="Y318" s="46"/>
      <c r="Z318" s="47"/>
      <c r="AA318" s="29"/>
    </row>
    <row r="319" spans="1:27" s="30" customFormat="1" ht="13.8">
      <c r="A319" s="31"/>
      <c r="B319" s="32"/>
      <c r="C319" s="32"/>
      <c r="D319" s="32"/>
      <c r="E319" s="32"/>
      <c r="F319" s="33"/>
      <c r="G319" s="3"/>
      <c r="H319" s="3"/>
      <c r="I319" s="3"/>
      <c r="J319" s="48"/>
      <c r="K319" s="49"/>
      <c r="L319" s="49"/>
      <c r="M319" s="50"/>
      <c r="N319" s="51"/>
      <c r="O319" s="49"/>
      <c r="P319" s="49"/>
      <c r="Q319" s="52"/>
      <c r="R319" s="53">
        <f t="shared" si="24"/>
        <v>0</v>
      </c>
      <c r="S319" s="54" t="str">
        <f t="shared" si="25"/>
        <v/>
      </c>
      <c r="T319" s="41" t="str">
        <f t="shared" si="26"/>
        <v/>
      </c>
      <c r="U319" s="42"/>
      <c r="V319" s="43" t="str">
        <f t="shared" si="27"/>
        <v/>
      </c>
      <c r="W319" s="44" t="str">
        <f t="shared" si="28"/>
        <v/>
      </c>
      <c r="X319" s="55" t="str">
        <f t="shared" si="29"/>
        <v/>
      </c>
      <c r="Y319" s="46"/>
      <c r="Z319" s="47"/>
      <c r="AA319" s="29"/>
    </row>
    <row r="320" spans="1:27" s="30" customFormat="1" ht="13.8">
      <c r="A320" s="31"/>
      <c r="B320" s="32"/>
      <c r="C320" s="32"/>
      <c r="D320" s="32"/>
      <c r="E320" s="32"/>
      <c r="F320" s="33"/>
      <c r="G320" s="3"/>
      <c r="H320" s="3"/>
      <c r="I320" s="3"/>
      <c r="J320" s="48"/>
      <c r="K320" s="49"/>
      <c r="L320" s="49"/>
      <c r="M320" s="50"/>
      <c r="N320" s="51"/>
      <c r="O320" s="49"/>
      <c r="P320" s="49"/>
      <c r="Q320" s="52"/>
      <c r="R320" s="53">
        <f t="shared" si="24"/>
        <v>0</v>
      </c>
      <c r="S320" s="54" t="str">
        <f t="shared" si="25"/>
        <v/>
      </c>
      <c r="T320" s="41" t="str">
        <f t="shared" si="26"/>
        <v/>
      </c>
      <c r="U320" s="42"/>
      <c r="V320" s="43" t="str">
        <f t="shared" si="27"/>
        <v/>
      </c>
      <c r="W320" s="44" t="str">
        <f t="shared" si="28"/>
        <v/>
      </c>
      <c r="X320" s="55" t="str">
        <f t="shared" si="29"/>
        <v/>
      </c>
      <c r="Y320" s="46"/>
      <c r="Z320" s="47"/>
      <c r="AA320" s="29"/>
    </row>
    <row r="321" spans="1:27" s="30" customFormat="1" ht="13.8">
      <c r="A321" s="31"/>
      <c r="B321" s="32"/>
      <c r="C321" s="32"/>
      <c r="D321" s="32"/>
      <c r="E321" s="32"/>
      <c r="F321" s="33"/>
      <c r="G321" s="3"/>
      <c r="H321" s="3"/>
      <c r="I321" s="3"/>
      <c r="J321" s="48"/>
      <c r="K321" s="49"/>
      <c r="L321" s="49"/>
      <c r="M321" s="50"/>
      <c r="N321" s="51"/>
      <c r="O321" s="49"/>
      <c r="P321" s="49"/>
      <c r="Q321" s="52"/>
      <c r="R321" s="53">
        <f t="shared" si="24"/>
        <v>0</v>
      </c>
      <c r="S321" s="54" t="str">
        <f t="shared" si="25"/>
        <v/>
      </c>
      <c r="T321" s="41" t="str">
        <f t="shared" si="26"/>
        <v/>
      </c>
      <c r="U321" s="42"/>
      <c r="V321" s="43" t="str">
        <f t="shared" si="27"/>
        <v/>
      </c>
      <c r="W321" s="44" t="str">
        <f t="shared" si="28"/>
        <v/>
      </c>
      <c r="X321" s="55" t="str">
        <f t="shared" si="29"/>
        <v/>
      </c>
      <c r="Y321" s="46"/>
      <c r="Z321" s="47"/>
      <c r="AA321" s="29"/>
    </row>
    <row r="322" spans="1:27" s="30" customFormat="1" ht="13.8">
      <c r="A322" s="31"/>
      <c r="B322" s="32"/>
      <c r="C322" s="32"/>
      <c r="D322" s="32"/>
      <c r="E322" s="32"/>
      <c r="F322" s="33"/>
      <c r="G322" s="3"/>
      <c r="H322" s="3"/>
      <c r="I322" s="3"/>
      <c r="J322" s="48"/>
      <c r="K322" s="49"/>
      <c r="L322" s="49"/>
      <c r="M322" s="50"/>
      <c r="N322" s="51"/>
      <c r="O322" s="49"/>
      <c r="P322" s="49"/>
      <c r="Q322" s="52"/>
      <c r="R322" s="53">
        <f t="shared" si="24"/>
        <v>0</v>
      </c>
      <c r="S322" s="54" t="str">
        <f t="shared" si="25"/>
        <v/>
      </c>
      <c r="T322" s="41" t="str">
        <f t="shared" si="26"/>
        <v/>
      </c>
      <c r="U322" s="42"/>
      <c r="V322" s="43" t="str">
        <f t="shared" si="27"/>
        <v/>
      </c>
      <c r="W322" s="44" t="str">
        <f t="shared" si="28"/>
        <v/>
      </c>
      <c r="X322" s="55" t="str">
        <f t="shared" si="29"/>
        <v/>
      </c>
      <c r="Y322" s="46"/>
      <c r="Z322" s="47"/>
      <c r="AA322" s="29"/>
    </row>
    <row r="323" spans="1:27" s="30" customFormat="1" ht="13.8">
      <c r="A323" s="31"/>
      <c r="B323" s="32"/>
      <c r="C323" s="32"/>
      <c r="D323" s="32"/>
      <c r="E323" s="32"/>
      <c r="F323" s="33"/>
      <c r="G323" s="3"/>
      <c r="H323" s="3"/>
      <c r="I323" s="3"/>
      <c r="J323" s="48"/>
      <c r="K323" s="49"/>
      <c r="L323" s="49"/>
      <c r="M323" s="50"/>
      <c r="N323" s="51"/>
      <c r="O323" s="49"/>
      <c r="P323" s="49"/>
      <c r="Q323" s="52"/>
      <c r="R323" s="53">
        <f t="shared" si="24"/>
        <v>0</v>
      </c>
      <c r="S323" s="54" t="str">
        <f t="shared" si="25"/>
        <v/>
      </c>
      <c r="T323" s="41" t="str">
        <f t="shared" si="26"/>
        <v/>
      </c>
      <c r="U323" s="42"/>
      <c r="V323" s="43" t="str">
        <f t="shared" si="27"/>
        <v/>
      </c>
      <c r="W323" s="44" t="str">
        <f t="shared" si="28"/>
        <v/>
      </c>
      <c r="X323" s="55" t="str">
        <f t="shared" si="29"/>
        <v/>
      </c>
      <c r="Y323" s="46"/>
      <c r="Z323" s="47"/>
      <c r="AA323" s="29"/>
    </row>
    <row r="324" spans="1:27" s="30" customFormat="1" ht="13.8">
      <c r="A324" s="31"/>
      <c r="B324" s="32"/>
      <c r="C324" s="32"/>
      <c r="D324" s="32"/>
      <c r="E324" s="32"/>
      <c r="F324" s="33"/>
      <c r="G324" s="3"/>
      <c r="H324" s="3"/>
      <c r="I324" s="3"/>
      <c r="J324" s="48"/>
      <c r="K324" s="49"/>
      <c r="L324" s="49"/>
      <c r="M324" s="50"/>
      <c r="N324" s="51"/>
      <c r="O324" s="49"/>
      <c r="P324" s="49"/>
      <c r="Q324" s="52"/>
      <c r="R324" s="53">
        <f t="shared" si="24"/>
        <v>0</v>
      </c>
      <c r="S324" s="54" t="str">
        <f t="shared" si="25"/>
        <v/>
      </c>
      <c r="T324" s="41" t="str">
        <f t="shared" si="26"/>
        <v/>
      </c>
      <c r="U324" s="42"/>
      <c r="V324" s="43" t="str">
        <f t="shared" si="27"/>
        <v/>
      </c>
      <c r="W324" s="44" t="str">
        <f t="shared" si="28"/>
        <v/>
      </c>
      <c r="X324" s="55" t="str">
        <f t="shared" si="29"/>
        <v/>
      </c>
      <c r="Y324" s="46"/>
      <c r="Z324" s="47"/>
      <c r="AA324" s="29"/>
    </row>
    <row r="325" spans="1:27" s="30" customFormat="1" ht="13.8">
      <c r="A325" s="31"/>
      <c r="B325" s="32"/>
      <c r="C325" s="32"/>
      <c r="D325" s="32"/>
      <c r="E325" s="32"/>
      <c r="F325" s="33"/>
      <c r="G325" s="3"/>
      <c r="H325" s="3"/>
      <c r="I325" s="3"/>
      <c r="J325" s="48"/>
      <c r="K325" s="49"/>
      <c r="L325" s="49"/>
      <c r="M325" s="50"/>
      <c r="N325" s="51"/>
      <c r="O325" s="49"/>
      <c r="P325" s="49"/>
      <c r="Q325" s="52"/>
      <c r="R325" s="53">
        <f t="shared" si="24"/>
        <v>0</v>
      </c>
      <c r="S325" s="54" t="str">
        <f t="shared" si="25"/>
        <v/>
      </c>
      <c r="T325" s="41" t="str">
        <f t="shared" si="26"/>
        <v/>
      </c>
      <c r="U325" s="42"/>
      <c r="V325" s="43" t="str">
        <f t="shared" si="27"/>
        <v/>
      </c>
      <c r="W325" s="44" t="str">
        <f t="shared" si="28"/>
        <v/>
      </c>
      <c r="X325" s="55" t="str">
        <f t="shared" si="29"/>
        <v/>
      </c>
      <c r="Y325" s="46"/>
      <c r="Z325" s="47"/>
      <c r="AA325" s="29"/>
    </row>
    <row r="326" spans="1:27" s="30" customFormat="1" ht="13.8">
      <c r="A326" s="31"/>
      <c r="B326" s="32"/>
      <c r="C326" s="32"/>
      <c r="D326" s="32"/>
      <c r="E326" s="32"/>
      <c r="F326" s="33"/>
      <c r="G326" s="3"/>
      <c r="H326" s="3"/>
      <c r="I326" s="3"/>
      <c r="J326" s="48"/>
      <c r="K326" s="49"/>
      <c r="L326" s="49"/>
      <c r="M326" s="50"/>
      <c r="N326" s="51"/>
      <c r="O326" s="49"/>
      <c r="P326" s="49"/>
      <c r="Q326" s="52"/>
      <c r="R326" s="53">
        <f t="shared" si="24"/>
        <v>0</v>
      </c>
      <c r="S326" s="54" t="str">
        <f t="shared" si="25"/>
        <v/>
      </c>
      <c r="T326" s="41" t="str">
        <f t="shared" si="26"/>
        <v/>
      </c>
      <c r="U326" s="42"/>
      <c r="V326" s="43" t="str">
        <f t="shared" si="27"/>
        <v/>
      </c>
      <c r="W326" s="44" t="str">
        <f t="shared" si="28"/>
        <v/>
      </c>
      <c r="X326" s="55" t="str">
        <f t="shared" si="29"/>
        <v/>
      </c>
      <c r="Y326" s="46"/>
      <c r="Z326" s="47"/>
      <c r="AA326" s="29"/>
    </row>
    <row r="327" spans="1:27" s="30" customFormat="1" ht="13.8">
      <c r="A327" s="31"/>
      <c r="B327" s="32"/>
      <c r="C327" s="32"/>
      <c r="D327" s="32"/>
      <c r="E327" s="32"/>
      <c r="F327" s="33"/>
      <c r="G327" s="3"/>
      <c r="H327" s="3"/>
      <c r="I327" s="3"/>
      <c r="J327" s="48"/>
      <c r="K327" s="49"/>
      <c r="L327" s="49"/>
      <c r="M327" s="50"/>
      <c r="N327" s="51"/>
      <c r="O327" s="49"/>
      <c r="P327" s="49"/>
      <c r="Q327" s="52"/>
      <c r="R327" s="53">
        <f t="shared" si="24"/>
        <v>0</v>
      </c>
      <c r="S327" s="54" t="str">
        <f t="shared" si="25"/>
        <v/>
      </c>
      <c r="T327" s="41" t="str">
        <f t="shared" si="26"/>
        <v/>
      </c>
      <c r="U327" s="42"/>
      <c r="V327" s="43" t="str">
        <f t="shared" si="27"/>
        <v/>
      </c>
      <c r="W327" s="44" t="str">
        <f t="shared" si="28"/>
        <v/>
      </c>
      <c r="X327" s="55" t="str">
        <f t="shared" si="29"/>
        <v/>
      </c>
      <c r="Y327" s="46"/>
      <c r="Z327" s="47"/>
      <c r="AA327" s="29"/>
    </row>
    <row r="328" spans="1:27" s="30" customFormat="1" ht="13.8">
      <c r="A328" s="31"/>
      <c r="B328" s="32"/>
      <c r="C328" s="32"/>
      <c r="D328" s="32"/>
      <c r="E328" s="32"/>
      <c r="F328" s="33"/>
      <c r="G328" s="3"/>
      <c r="H328" s="3"/>
      <c r="I328" s="3"/>
      <c r="J328" s="48"/>
      <c r="K328" s="49"/>
      <c r="L328" s="49"/>
      <c r="M328" s="50"/>
      <c r="N328" s="51"/>
      <c r="O328" s="49"/>
      <c r="P328" s="49"/>
      <c r="Q328" s="52"/>
      <c r="R328" s="53">
        <f t="shared" si="24"/>
        <v>0</v>
      </c>
      <c r="S328" s="54" t="str">
        <f t="shared" si="25"/>
        <v/>
      </c>
      <c r="T328" s="41" t="str">
        <f t="shared" si="26"/>
        <v/>
      </c>
      <c r="U328" s="42"/>
      <c r="V328" s="43" t="str">
        <f t="shared" si="27"/>
        <v/>
      </c>
      <c r="W328" s="44" t="str">
        <f t="shared" si="28"/>
        <v/>
      </c>
      <c r="X328" s="55" t="str">
        <f t="shared" si="29"/>
        <v/>
      </c>
      <c r="Y328" s="46"/>
      <c r="Z328" s="47"/>
      <c r="AA328" s="29"/>
    </row>
    <row r="329" spans="1:27" s="30" customFormat="1" ht="13.8">
      <c r="A329" s="31"/>
      <c r="B329" s="32"/>
      <c r="C329" s="32"/>
      <c r="D329" s="32"/>
      <c r="E329" s="32"/>
      <c r="F329" s="33"/>
      <c r="G329" s="3"/>
      <c r="H329" s="3"/>
      <c r="I329" s="3"/>
      <c r="J329" s="48"/>
      <c r="K329" s="49"/>
      <c r="L329" s="49"/>
      <c r="M329" s="50"/>
      <c r="N329" s="51"/>
      <c r="O329" s="49"/>
      <c r="P329" s="49"/>
      <c r="Q329" s="52"/>
      <c r="R329" s="53">
        <f t="shared" si="24"/>
        <v>0</v>
      </c>
      <c r="S329" s="54" t="str">
        <f t="shared" si="25"/>
        <v/>
      </c>
      <c r="T329" s="41" t="str">
        <f t="shared" si="26"/>
        <v/>
      </c>
      <c r="U329" s="42"/>
      <c r="V329" s="43" t="str">
        <f t="shared" si="27"/>
        <v/>
      </c>
      <c r="W329" s="44" t="str">
        <f t="shared" si="28"/>
        <v/>
      </c>
      <c r="X329" s="55" t="str">
        <f t="shared" si="29"/>
        <v/>
      </c>
      <c r="Y329" s="46"/>
      <c r="Z329" s="47"/>
      <c r="AA329" s="29"/>
    </row>
    <row r="330" spans="1:27" s="30" customFormat="1" ht="13.8">
      <c r="A330" s="31"/>
      <c r="B330" s="32"/>
      <c r="C330" s="32"/>
      <c r="D330" s="32"/>
      <c r="E330" s="32"/>
      <c r="F330" s="33"/>
      <c r="G330" s="3"/>
      <c r="H330" s="3"/>
      <c r="I330" s="3"/>
      <c r="J330" s="48"/>
      <c r="K330" s="49"/>
      <c r="L330" s="49"/>
      <c r="M330" s="50"/>
      <c r="N330" s="51"/>
      <c r="O330" s="49"/>
      <c r="P330" s="49"/>
      <c r="Q330" s="52"/>
      <c r="R330" s="53">
        <f t="shared" si="24"/>
        <v>0</v>
      </c>
      <c r="S330" s="54" t="str">
        <f t="shared" si="25"/>
        <v/>
      </c>
      <c r="T330" s="41" t="str">
        <f t="shared" si="26"/>
        <v/>
      </c>
      <c r="U330" s="42"/>
      <c r="V330" s="43" t="str">
        <f t="shared" si="27"/>
        <v/>
      </c>
      <c r="W330" s="44" t="str">
        <f t="shared" si="28"/>
        <v/>
      </c>
      <c r="X330" s="55" t="str">
        <f t="shared" si="29"/>
        <v/>
      </c>
      <c r="Y330" s="46"/>
      <c r="Z330" s="47"/>
      <c r="AA330" s="29"/>
    </row>
    <row r="331" spans="1:27" s="30" customFormat="1" ht="13.8">
      <c r="A331" s="31"/>
      <c r="B331" s="32"/>
      <c r="C331" s="32"/>
      <c r="D331" s="32"/>
      <c r="E331" s="32"/>
      <c r="F331" s="33"/>
      <c r="G331" s="3"/>
      <c r="H331" s="3"/>
      <c r="I331" s="3"/>
      <c r="J331" s="48"/>
      <c r="K331" s="49"/>
      <c r="L331" s="49"/>
      <c r="M331" s="50"/>
      <c r="N331" s="51"/>
      <c r="O331" s="49"/>
      <c r="P331" s="49"/>
      <c r="Q331" s="52"/>
      <c r="R331" s="53">
        <f t="shared" si="24"/>
        <v>0</v>
      </c>
      <c r="S331" s="54" t="str">
        <f t="shared" si="25"/>
        <v/>
      </c>
      <c r="T331" s="41" t="str">
        <f t="shared" si="26"/>
        <v/>
      </c>
      <c r="U331" s="42"/>
      <c r="V331" s="43" t="str">
        <f t="shared" si="27"/>
        <v/>
      </c>
      <c r="W331" s="44" t="str">
        <f t="shared" si="28"/>
        <v/>
      </c>
      <c r="X331" s="55" t="str">
        <f t="shared" si="29"/>
        <v/>
      </c>
      <c r="Y331" s="46"/>
      <c r="Z331" s="47"/>
      <c r="AA331" s="29"/>
    </row>
    <row r="332" spans="1:27" s="30" customFormat="1" ht="13.8">
      <c r="A332" s="31"/>
      <c r="B332" s="32"/>
      <c r="C332" s="32"/>
      <c r="D332" s="32"/>
      <c r="E332" s="32"/>
      <c r="F332" s="33"/>
      <c r="G332" s="3"/>
      <c r="H332" s="3"/>
      <c r="I332" s="3"/>
      <c r="J332" s="48"/>
      <c r="K332" s="49"/>
      <c r="L332" s="49"/>
      <c r="M332" s="50"/>
      <c r="N332" s="51"/>
      <c r="O332" s="49"/>
      <c r="P332" s="49"/>
      <c r="Q332" s="52"/>
      <c r="R332" s="53">
        <f t="shared" si="24"/>
        <v>0</v>
      </c>
      <c r="S332" s="54" t="str">
        <f t="shared" si="25"/>
        <v/>
      </c>
      <c r="T332" s="41" t="str">
        <f t="shared" si="26"/>
        <v/>
      </c>
      <c r="U332" s="42"/>
      <c r="V332" s="43" t="str">
        <f t="shared" si="27"/>
        <v/>
      </c>
      <c r="W332" s="44" t="str">
        <f t="shared" si="28"/>
        <v/>
      </c>
      <c r="X332" s="55" t="str">
        <f t="shared" si="29"/>
        <v/>
      </c>
      <c r="Y332" s="46"/>
      <c r="Z332" s="47"/>
      <c r="AA332" s="29"/>
    </row>
    <row r="333" spans="1:27" s="30" customFormat="1" ht="13.8">
      <c r="A333" s="31"/>
      <c r="B333" s="32"/>
      <c r="C333" s="32"/>
      <c r="D333" s="32"/>
      <c r="E333" s="32"/>
      <c r="F333" s="33"/>
      <c r="G333" s="3"/>
      <c r="H333" s="3"/>
      <c r="I333" s="3"/>
      <c r="J333" s="48"/>
      <c r="K333" s="49"/>
      <c r="L333" s="49"/>
      <c r="M333" s="50"/>
      <c r="N333" s="51"/>
      <c r="O333" s="49"/>
      <c r="P333" s="49"/>
      <c r="Q333" s="52"/>
      <c r="R333" s="53">
        <f t="shared" si="24"/>
        <v>0</v>
      </c>
      <c r="S333" s="54" t="str">
        <f t="shared" si="25"/>
        <v/>
      </c>
      <c r="T333" s="41" t="str">
        <f t="shared" si="26"/>
        <v/>
      </c>
      <c r="U333" s="42"/>
      <c r="V333" s="43" t="str">
        <f t="shared" si="27"/>
        <v/>
      </c>
      <c r="W333" s="44" t="str">
        <f t="shared" si="28"/>
        <v/>
      </c>
      <c r="X333" s="55" t="str">
        <f t="shared" si="29"/>
        <v/>
      </c>
      <c r="Y333" s="46"/>
      <c r="Z333" s="47"/>
      <c r="AA333" s="29"/>
    </row>
    <row r="334" spans="1:27" s="30" customFormat="1" ht="13.8">
      <c r="A334" s="31"/>
      <c r="B334" s="32"/>
      <c r="C334" s="32"/>
      <c r="D334" s="32"/>
      <c r="E334" s="32"/>
      <c r="F334" s="33"/>
      <c r="G334" s="3"/>
      <c r="H334" s="3"/>
      <c r="I334" s="3"/>
      <c r="J334" s="48"/>
      <c r="K334" s="49"/>
      <c r="L334" s="49"/>
      <c r="M334" s="50"/>
      <c r="N334" s="51"/>
      <c r="O334" s="49"/>
      <c r="P334" s="49"/>
      <c r="Q334" s="52"/>
      <c r="R334" s="53">
        <f t="shared" si="24"/>
        <v>0</v>
      </c>
      <c r="S334" s="54" t="str">
        <f t="shared" si="25"/>
        <v/>
      </c>
      <c r="T334" s="41" t="str">
        <f t="shared" si="26"/>
        <v/>
      </c>
      <c r="U334" s="42"/>
      <c r="V334" s="43" t="str">
        <f t="shared" si="27"/>
        <v/>
      </c>
      <c r="W334" s="44" t="str">
        <f t="shared" si="28"/>
        <v/>
      </c>
      <c r="X334" s="55" t="str">
        <f t="shared" si="29"/>
        <v/>
      </c>
      <c r="Y334" s="46"/>
      <c r="Z334" s="47"/>
      <c r="AA334" s="29"/>
    </row>
    <row r="335" spans="1:27" s="30" customFormat="1" ht="13.8">
      <c r="A335" s="31"/>
      <c r="B335" s="32"/>
      <c r="C335" s="32"/>
      <c r="D335" s="32"/>
      <c r="E335" s="32"/>
      <c r="F335" s="33"/>
      <c r="G335" s="3"/>
      <c r="H335" s="3"/>
      <c r="I335" s="3"/>
      <c r="J335" s="48"/>
      <c r="K335" s="49"/>
      <c r="L335" s="49"/>
      <c r="M335" s="50"/>
      <c r="N335" s="51"/>
      <c r="O335" s="49"/>
      <c r="P335" s="49"/>
      <c r="Q335" s="52"/>
      <c r="R335" s="53">
        <f t="shared" si="24"/>
        <v>0</v>
      </c>
      <c r="S335" s="54" t="str">
        <f t="shared" si="25"/>
        <v/>
      </c>
      <c r="T335" s="41" t="str">
        <f t="shared" si="26"/>
        <v/>
      </c>
      <c r="U335" s="42"/>
      <c r="V335" s="43" t="str">
        <f t="shared" si="27"/>
        <v/>
      </c>
      <c r="W335" s="44" t="str">
        <f t="shared" si="28"/>
        <v/>
      </c>
      <c r="X335" s="55" t="str">
        <f t="shared" si="29"/>
        <v/>
      </c>
      <c r="Y335" s="46"/>
      <c r="Z335" s="47"/>
      <c r="AA335" s="29"/>
    </row>
    <row r="336" spans="1:27" s="30" customFormat="1" ht="13.8">
      <c r="A336" s="31"/>
      <c r="B336" s="32"/>
      <c r="C336" s="32"/>
      <c r="D336" s="32"/>
      <c r="E336" s="32"/>
      <c r="F336" s="33"/>
      <c r="G336" s="3"/>
      <c r="H336" s="3"/>
      <c r="I336" s="3"/>
      <c r="J336" s="48"/>
      <c r="K336" s="49"/>
      <c r="L336" s="49"/>
      <c r="M336" s="50"/>
      <c r="N336" s="51"/>
      <c r="O336" s="49"/>
      <c r="P336" s="49"/>
      <c r="Q336" s="52"/>
      <c r="R336" s="53">
        <f t="shared" si="24"/>
        <v>0</v>
      </c>
      <c r="S336" s="54" t="str">
        <f t="shared" si="25"/>
        <v/>
      </c>
      <c r="T336" s="41" t="str">
        <f t="shared" si="26"/>
        <v/>
      </c>
      <c r="U336" s="42"/>
      <c r="V336" s="43" t="str">
        <f t="shared" si="27"/>
        <v/>
      </c>
      <c r="W336" s="44" t="str">
        <f t="shared" si="28"/>
        <v/>
      </c>
      <c r="X336" s="55" t="str">
        <f t="shared" si="29"/>
        <v/>
      </c>
      <c r="Y336" s="46"/>
      <c r="Z336" s="47"/>
      <c r="AA336" s="29"/>
    </row>
    <row r="337" spans="1:27" s="30" customFormat="1" ht="13.8">
      <c r="A337" s="31"/>
      <c r="B337" s="32"/>
      <c r="C337" s="32"/>
      <c r="D337" s="32"/>
      <c r="E337" s="32"/>
      <c r="F337" s="33"/>
      <c r="G337" s="3"/>
      <c r="H337" s="3"/>
      <c r="I337" s="3"/>
      <c r="J337" s="48"/>
      <c r="K337" s="49"/>
      <c r="L337" s="49"/>
      <c r="M337" s="50"/>
      <c r="N337" s="51"/>
      <c r="O337" s="49"/>
      <c r="P337" s="49"/>
      <c r="Q337" s="52"/>
      <c r="R337" s="53">
        <f t="shared" si="24"/>
        <v>0</v>
      </c>
      <c r="S337" s="54" t="str">
        <f t="shared" si="25"/>
        <v/>
      </c>
      <c r="T337" s="41" t="str">
        <f t="shared" si="26"/>
        <v/>
      </c>
      <c r="U337" s="42"/>
      <c r="V337" s="43" t="str">
        <f t="shared" si="27"/>
        <v/>
      </c>
      <c r="W337" s="44" t="str">
        <f t="shared" si="28"/>
        <v/>
      </c>
      <c r="X337" s="55" t="str">
        <f t="shared" si="29"/>
        <v/>
      </c>
      <c r="Y337" s="46"/>
      <c r="Z337" s="47"/>
      <c r="AA337" s="29"/>
    </row>
    <row r="338" spans="1:27" s="30" customFormat="1" ht="13.8">
      <c r="A338" s="31"/>
      <c r="B338" s="32"/>
      <c r="C338" s="32"/>
      <c r="D338" s="32"/>
      <c r="E338" s="32"/>
      <c r="F338" s="33"/>
      <c r="G338" s="3"/>
      <c r="H338" s="3"/>
      <c r="I338" s="3"/>
      <c r="J338" s="48"/>
      <c r="K338" s="49"/>
      <c r="L338" s="49"/>
      <c r="M338" s="50"/>
      <c r="N338" s="51"/>
      <c r="O338" s="49"/>
      <c r="P338" s="49"/>
      <c r="Q338" s="52"/>
      <c r="R338" s="53">
        <f t="shared" si="24"/>
        <v>0</v>
      </c>
      <c r="S338" s="54" t="str">
        <f t="shared" si="25"/>
        <v/>
      </c>
      <c r="T338" s="41" t="str">
        <f t="shared" si="26"/>
        <v/>
      </c>
      <c r="U338" s="42"/>
      <c r="V338" s="43" t="str">
        <f t="shared" si="27"/>
        <v/>
      </c>
      <c r="W338" s="44" t="str">
        <f t="shared" si="28"/>
        <v/>
      </c>
      <c r="X338" s="55" t="str">
        <f t="shared" si="29"/>
        <v/>
      </c>
      <c r="Y338" s="46"/>
      <c r="Z338" s="47"/>
      <c r="AA338" s="29"/>
    </row>
    <row r="339" spans="1:27" s="30" customFormat="1" ht="13.8">
      <c r="A339" s="31"/>
      <c r="B339" s="32"/>
      <c r="C339" s="32"/>
      <c r="D339" s="32"/>
      <c r="E339" s="32"/>
      <c r="F339" s="33"/>
      <c r="G339" s="3"/>
      <c r="H339" s="3"/>
      <c r="I339" s="3"/>
      <c r="J339" s="48"/>
      <c r="K339" s="49"/>
      <c r="L339" s="49"/>
      <c r="M339" s="50"/>
      <c r="N339" s="51"/>
      <c r="O339" s="49"/>
      <c r="P339" s="49"/>
      <c r="Q339" s="52"/>
      <c r="R339" s="53">
        <f t="shared" si="24"/>
        <v>0</v>
      </c>
      <c r="S339" s="54" t="str">
        <f t="shared" si="25"/>
        <v/>
      </c>
      <c r="T339" s="41" t="str">
        <f t="shared" si="26"/>
        <v/>
      </c>
      <c r="U339" s="42"/>
      <c r="V339" s="43" t="str">
        <f t="shared" si="27"/>
        <v/>
      </c>
      <c r="W339" s="44" t="str">
        <f t="shared" si="28"/>
        <v/>
      </c>
      <c r="X339" s="55" t="str">
        <f t="shared" si="29"/>
        <v/>
      </c>
      <c r="Y339" s="46"/>
      <c r="Z339" s="47"/>
      <c r="AA339" s="29"/>
    </row>
    <row r="340" spans="1:27" s="30" customFormat="1" ht="13.8">
      <c r="A340" s="31"/>
      <c r="B340" s="32"/>
      <c r="C340" s="32"/>
      <c r="D340" s="32"/>
      <c r="E340" s="32"/>
      <c r="F340" s="33"/>
      <c r="G340" s="3"/>
      <c r="H340" s="3"/>
      <c r="I340" s="3"/>
      <c r="J340" s="48"/>
      <c r="K340" s="49"/>
      <c r="L340" s="49"/>
      <c r="M340" s="50"/>
      <c r="N340" s="51"/>
      <c r="O340" s="49"/>
      <c r="P340" s="49"/>
      <c r="Q340" s="52"/>
      <c r="R340" s="53">
        <f t="shared" si="24"/>
        <v>0</v>
      </c>
      <c r="S340" s="54" t="str">
        <f t="shared" si="25"/>
        <v/>
      </c>
      <c r="T340" s="41" t="str">
        <f t="shared" si="26"/>
        <v/>
      </c>
      <c r="U340" s="42"/>
      <c r="V340" s="43" t="str">
        <f t="shared" si="27"/>
        <v/>
      </c>
      <c r="W340" s="44" t="str">
        <f t="shared" si="28"/>
        <v/>
      </c>
      <c r="X340" s="55" t="str">
        <f t="shared" si="29"/>
        <v/>
      </c>
      <c r="Y340" s="46"/>
      <c r="Z340" s="47"/>
      <c r="AA340" s="29"/>
    </row>
    <row r="341" spans="1:27" s="30" customFormat="1" ht="13.8">
      <c r="A341" s="31"/>
      <c r="B341" s="32"/>
      <c r="C341" s="32"/>
      <c r="D341" s="32"/>
      <c r="E341" s="32"/>
      <c r="F341" s="33"/>
      <c r="G341" s="3"/>
      <c r="H341" s="3"/>
      <c r="I341" s="3"/>
      <c r="J341" s="48"/>
      <c r="K341" s="49"/>
      <c r="L341" s="49"/>
      <c r="M341" s="50"/>
      <c r="N341" s="51"/>
      <c r="O341" s="49"/>
      <c r="P341" s="49"/>
      <c r="Q341" s="52"/>
      <c r="R341" s="53">
        <f t="shared" si="24"/>
        <v>0</v>
      </c>
      <c r="S341" s="54" t="str">
        <f t="shared" si="25"/>
        <v/>
      </c>
      <c r="T341" s="41" t="str">
        <f t="shared" si="26"/>
        <v/>
      </c>
      <c r="U341" s="42"/>
      <c r="V341" s="43" t="str">
        <f t="shared" si="27"/>
        <v/>
      </c>
      <c r="W341" s="44" t="str">
        <f t="shared" si="28"/>
        <v/>
      </c>
      <c r="X341" s="55" t="str">
        <f t="shared" si="29"/>
        <v/>
      </c>
      <c r="Y341" s="46"/>
      <c r="Z341" s="47"/>
      <c r="AA341" s="29"/>
    </row>
    <row r="342" spans="1:27" s="30" customFormat="1" ht="13.8">
      <c r="A342" s="31"/>
      <c r="B342" s="32"/>
      <c r="C342" s="32"/>
      <c r="D342" s="32"/>
      <c r="E342" s="32"/>
      <c r="F342" s="33"/>
      <c r="G342" s="3"/>
      <c r="H342" s="3"/>
      <c r="I342" s="3"/>
      <c r="J342" s="48"/>
      <c r="K342" s="49"/>
      <c r="L342" s="49"/>
      <c r="M342" s="50"/>
      <c r="N342" s="51"/>
      <c r="O342" s="49"/>
      <c r="P342" s="49"/>
      <c r="Q342" s="52"/>
      <c r="R342" s="53">
        <f t="shared" si="24"/>
        <v>0</v>
      </c>
      <c r="S342" s="54" t="str">
        <f t="shared" si="25"/>
        <v/>
      </c>
      <c r="T342" s="41" t="str">
        <f t="shared" si="26"/>
        <v/>
      </c>
      <c r="U342" s="42"/>
      <c r="V342" s="43" t="str">
        <f t="shared" si="27"/>
        <v/>
      </c>
      <c r="W342" s="44" t="str">
        <f t="shared" si="28"/>
        <v/>
      </c>
      <c r="X342" s="55" t="str">
        <f t="shared" si="29"/>
        <v/>
      </c>
      <c r="Y342" s="46"/>
      <c r="Z342" s="47"/>
      <c r="AA342" s="29"/>
    </row>
    <row r="343" spans="1:27" s="30" customFormat="1" ht="13.8">
      <c r="A343" s="31"/>
      <c r="B343" s="32"/>
      <c r="C343" s="32"/>
      <c r="D343" s="32"/>
      <c r="E343" s="32"/>
      <c r="F343" s="33"/>
      <c r="G343" s="3"/>
      <c r="H343" s="3"/>
      <c r="I343" s="3"/>
      <c r="J343" s="48"/>
      <c r="K343" s="49"/>
      <c r="L343" s="49"/>
      <c r="M343" s="50"/>
      <c r="N343" s="51"/>
      <c r="O343" s="49"/>
      <c r="P343" s="49"/>
      <c r="Q343" s="52"/>
      <c r="R343" s="53">
        <f t="shared" si="24"/>
        <v>0</v>
      </c>
      <c r="S343" s="54" t="str">
        <f t="shared" si="25"/>
        <v/>
      </c>
      <c r="T343" s="41" t="str">
        <f t="shared" si="26"/>
        <v/>
      </c>
      <c r="U343" s="42"/>
      <c r="V343" s="43" t="str">
        <f t="shared" si="27"/>
        <v/>
      </c>
      <c r="W343" s="44" t="str">
        <f t="shared" si="28"/>
        <v/>
      </c>
      <c r="X343" s="55" t="str">
        <f t="shared" si="29"/>
        <v/>
      </c>
      <c r="Y343" s="46"/>
      <c r="Z343" s="47"/>
      <c r="AA343" s="29"/>
    </row>
    <row r="344" spans="1:27" s="30" customFormat="1" ht="13.8">
      <c r="A344" s="31"/>
      <c r="B344" s="32"/>
      <c r="C344" s="32"/>
      <c r="D344" s="32"/>
      <c r="E344" s="32"/>
      <c r="F344" s="33"/>
      <c r="G344" s="3"/>
      <c r="H344" s="3"/>
      <c r="I344" s="3"/>
      <c r="J344" s="48"/>
      <c r="K344" s="49"/>
      <c r="L344" s="49"/>
      <c r="M344" s="50"/>
      <c r="N344" s="51"/>
      <c r="O344" s="49"/>
      <c r="P344" s="49"/>
      <c r="Q344" s="52"/>
      <c r="R344" s="53">
        <f t="shared" si="24"/>
        <v>0</v>
      </c>
      <c r="S344" s="54" t="str">
        <f t="shared" si="25"/>
        <v/>
      </c>
      <c r="T344" s="41" t="str">
        <f t="shared" si="26"/>
        <v/>
      </c>
      <c r="U344" s="42"/>
      <c r="V344" s="43" t="str">
        <f t="shared" si="27"/>
        <v/>
      </c>
      <c r="W344" s="44" t="str">
        <f t="shared" si="28"/>
        <v/>
      </c>
      <c r="X344" s="55" t="str">
        <f t="shared" si="29"/>
        <v/>
      </c>
      <c r="Y344" s="46"/>
      <c r="Z344" s="47"/>
      <c r="AA344" s="29"/>
    </row>
    <row r="345" spans="1:27" s="30" customFormat="1" ht="13.8">
      <c r="A345" s="31"/>
      <c r="B345" s="32"/>
      <c r="C345" s="32"/>
      <c r="D345" s="32"/>
      <c r="E345" s="32"/>
      <c r="F345" s="33"/>
      <c r="G345" s="3"/>
      <c r="H345" s="3"/>
      <c r="I345" s="3"/>
      <c r="J345" s="48"/>
      <c r="K345" s="49"/>
      <c r="L345" s="49"/>
      <c r="M345" s="50"/>
      <c r="N345" s="51"/>
      <c r="O345" s="49"/>
      <c r="P345" s="49"/>
      <c r="Q345" s="52"/>
      <c r="R345" s="53">
        <f t="shared" si="24"/>
        <v>0</v>
      </c>
      <c r="S345" s="54" t="str">
        <f t="shared" si="25"/>
        <v/>
      </c>
      <c r="T345" s="41" t="str">
        <f t="shared" si="26"/>
        <v/>
      </c>
      <c r="U345" s="42"/>
      <c r="V345" s="43" t="str">
        <f t="shared" si="27"/>
        <v/>
      </c>
      <c r="W345" s="44" t="str">
        <f t="shared" si="28"/>
        <v/>
      </c>
      <c r="X345" s="55" t="str">
        <f t="shared" si="29"/>
        <v/>
      </c>
      <c r="Y345" s="46"/>
      <c r="Z345" s="47"/>
      <c r="AA345" s="29"/>
    </row>
    <row r="346" spans="1:27" s="30" customFormat="1" ht="13.8">
      <c r="A346" s="31"/>
      <c r="B346" s="32"/>
      <c r="C346" s="32"/>
      <c r="D346" s="32"/>
      <c r="E346" s="32"/>
      <c r="F346" s="33"/>
      <c r="G346" s="3"/>
      <c r="H346" s="3"/>
      <c r="I346" s="3"/>
      <c r="J346" s="48"/>
      <c r="K346" s="49"/>
      <c r="L346" s="49"/>
      <c r="M346" s="50"/>
      <c r="N346" s="51"/>
      <c r="O346" s="49"/>
      <c r="P346" s="49"/>
      <c r="Q346" s="52"/>
      <c r="R346" s="53">
        <f t="shared" si="24"/>
        <v>0</v>
      </c>
      <c r="S346" s="54" t="str">
        <f t="shared" si="25"/>
        <v/>
      </c>
      <c r="T346" s="41" t="str">
        <f t="shared" si="26"/>
        <v/>
      </c>
      <c r="U346" s="42"/>
      <c r="V346" s="43" t="str">
        <f t="shared" si="27"/>
        <v/>
      </c>
      <c r="W346" s="44" t="str">
        <f t="shared" si="28"/>
        <v/>
      </c>
      <c r="X346" s="55" t="str">
        <f t="shared" si="29"/>
        <v/>
      </c>
      <c r="Y346" s="46"/>
      <c r="Z346" s="47"/>
      <c r="AA346" s="29"/>
    </row>
    <row r="347" spans="1:27" s="30" customFormat="1" ht="13.8">
      <c r="A347" s="31"/>
      <c r="B347" s="32"/>
      <c r="C347" s="32"/>
      <c r="D347" s="32"/>
      <c r="E347" s="32"/>
      <c r="F347" s="33"/>
      <c r="G347" s="3"/>
      <c r="H347" s="3"/>
      <c r="I347" s="3"/>
      <c r="J347" s="48"/>
      <c r="K347" s="49"/>
      <c r="L347" s="49"/>
      <c r="M347" s="50"/>
      <c r="N347" s="51"/>
      <c r="O347" s="49"/>
      <c r="P347" s="49"/>
      <c r="Q347" s="52"/>
      <c r="R347" s="53">
        <f t="shared" si="24"/>
        <v>0</v>
      </c>
      <c r="S347" s="54" t="str">
        <f t="shared" si="25"/>
        <v/>
      </c>
      <c r="T347" s="41" t="str">
        <f t="shared" si="26"/>
        <v/>
      </c>
      <c r="U347" s="42"/>
      <c r="V347" s="43" t="str">
        <f t="shared" si="27"/>
        <v/>
      </c>
      <c r="W347" s="44" t="str">
        <f t="shared" si="28"/>
        <v/>
      </c>
      <c r="X347" s="55" t="str">
        <f t="shared" si="29"/>
        <v/>
      </c>
      <c r="Y347" s="46"/>
      <c r="Z347" s="47"/>
      <c r="AA347" s="29"/>
    </row>
    <row r="348" spans="1:27" s="30" customFormat="1" ht="13.8">
      <c r="A348" s="31"/>
      <c r="B348" s="32"/>
      <c r="C348" s="32"/>
      <c r="D348" s="32"/>
      <c r="E348" s="32"/>
      <c r="F348" s="33"/>
      <c r="G348" s="3"/>
      <c r="H348" s="3"/>
      <c r="I348" s="3"/>
      <c r="J348" s="48"/>
      <c r="K348" s="49"/>
      <c r="L348" s="49"/>
      <c r="M348" s="50"/>
      <c r="N348" s="51"/>
      <c r="O348" s="49"/>
      <c r="P348" s="49"/>
      <c r="Q348" s="52"/>
      <c r="R348" s="53">
        <f t="shared" si="24"/>
        <v>0</v>
      </c>
      <c r="S348" s="54" t="str">
        <f t="shared" si="25"/>
        <v/>
      </c>
      <c r="T348" s="41" t="str">
        <f t="shared" si="26"/>
        <v/>
      </c>
      <c r="U348" s="42"/>
      <c r="V348" s="43" t="str">
        <f t="shared" si="27"/>
        <v/>
      </c>
      <c r="W348" s="44" t="str">
        <f t="shared" si="28"/>
        <v/>
      </c>
      <c r="X348" s="55" t="str">
        <f t="shared" si="29"/>
        <v/>
      </c>
      <c r="Y348" s="46"/>
      <c r="Z348" s="47"/>
      <c r="AA348" s="29"/>
    </row>
    <row r="349" spans="1:27" s="30" customFormat="1" ht="13.8">
      <c r="A349" s="31"/>
      <c r="B349" s="32"/>
      <c r="C349" s="32"/>
      <c r="D349" s="32"/>
      <c r="E349" s="32"/>
      <c r="F349" s="33"/>
      <c r="G349" s="3"/>
      <c r="H349" s="3"/>
      <c r="I349" s="3"/>
      <c r="J349" s="48"/>
      <c r="K349" s="49"/>
      <c r="L349" s="49"/>
      <c r="M349" s="50"/>
      <c r="N349" s="51"/>
      <c r="O349" s="49"/>
      <c r="P349" s="49"/>
      <c r="Q349" s="52"/>
      <c r="R349" s="53">
        <f t="shared" si="24"/>
        <v>0</v>
      </c>
      <c r="S349" s="54" t="str">
        <f t="shared" si="25"/>
        <v/>
      </c>
      <c r="T349" s="41" t="str">
        <f t="shared" si="26"/>
        <v/>
      </c>
      <c r="U349" s="42"/>
      <c r="V349" s="43" t="str">
        <f t="shared" si="27"/>
        <v/>
      </c>
      <c r="W349" s="44" t="str">
        <f t="shared" si="28"/>
        <v/>
      </c>
      <c r="X349" s="55" t="str">
        <f t="shared" si="29"/>
        <v/>
      </c>
      <c r="Y349" s="46"/>
      <c r="Z349" s="47"/>
      <c r="AA349" s="29"/>
    </row>
    <row r="350" spans="1:27" s="30" customFormat="1" ht="13.8">
      <c r="A350" s="31"/>
      <c r="B350" s="32"/>
      <c r="C350" s="32"/>
      <c r="D350" s="32"/>
      <c r="E350" s="32"/>
      <c r="F350" s="33"/>
      <c r="G350" s="3"/>
      <c r="H350" s="3"/>
      <c r="I350" s="3"/>
      <c r="J350" s="48"/>
      <c r="K350" s="49"/>
      <c r="L350" s="49"/>
      <c r="M350" s="50"/>
      <c r="N350" s="51"/>
      <c r="O350" s="49"/>
      <c r="P350" s="49"/>
      <c r="Q350" s="52"/>
      <c r="R350" s="53">
        <f t="shared" si="24"/>
        <v>0</v>
      </c>
      <c r="S350" s="54" t="str">
        <f t="shared" si="25"/>
        <v/>
      </c>
      <c r="T350" s="41" t="str">
        <f t="shared" si="26"/>
        <v/>
      </c>
      <c r="U350" s="42"/>
      <c r="V350" s="43" t="str">
        <f t="shared" si="27"/>
        <v/>
      </c>
      <c r="W350" s="44" t="str">
        <f t="shared" si="28"/>
        <v/>
      </c>
      <c r="X350" s="55" t="str">
        <f t="shared" si="29"/>
        <v/>
      </c>
      <c r="Y350" s="46"/>
      <c r="Z350" s="47"/>
      <c r="AA350" s="29"/>
    </row>
    <row r="351" spans="1:27" s="30" customFormat="1" ht="13.8">
      <c r="A351" s="31"/>
      <c r="B351" s="32"/>
      <c r="C351" s="32"/>
      <c r="D351" s="32"/>
      <c r="E351" s="32"/>
      <c r="F351" s="33"/>
      <c r="G351" s="3"/>
      <c r="H351" s="3"/>
      <c r="I351" s="3"/>
      <c r="J351" s="48"/>
      <c r="K351" s="49"/>
      <c r="L351" s="49"/>
      <c r="M351" s="50"/>
      <c r="N351" s="51"/>
      <c r="O351" s="49"/>
      <c r="P351" s="49"/>
      <c r="Q351" s="52"/>
      <c r="R351" s="53">
        <f t="shared" si="24"/>
        <v>0</v>
      </c>
      <c r="S351" s="54" t="str">
        <f t="shared" si="25"/>
        <v/>
      </c>
      <c r="T351" s="41" t="str">
        <f t="shared" si="26"/>
        <v/>
      </c>
      <c r="U351" s="42"/>
      <c r="V351" s="43" t="str">
        <f t="shared" si="27"/>
        <v/>
      </c>
      <c r="W351" s="44" t="str">
        <f t="shared" si="28"/>
        <v/>
      </c>
      <c r="X351" s="55" t="str">
        <f t="shared" si="29"/>
        <v/>
      </c>
      <c r="Y351" s="46"/>
      <c r="Z351" s="47"/>
      <c r="AA351" s="29"/>
    </row>
    <row r="352" spans="1:27" s="30" customFormat="1" ht="13.8">
      <c r="A352" s="31"/>
      <c r="B352" s="32"/>
      <c r="C352" s="32"/>
      <c r="D352" s="32"/>
      <c r="E352" s="32"/>
      <c r="F352" s="33"/>
      <c r="G352" s="3"/>
      <c r="H352" s="3"/>
      <c r="I352" s="3"/>
      <c r="J352" s="48"/>
      <c r="K352" s="49"/>
      <c r="L352" s="49"/>
      <c r="M352" s="50"/>
      <c r="N352" s="51"/>
      <c r="O352" s="49"/>
      <c r="P352" s="49"/>
      <c r="Q352" s="52"/>
      <c r="R352" s="53">
        <f t="shared" si="24"/>
        <v>0</v>
      </c>
      <c r="S352" s="54" t="str">
        <f t="shared" si="25"/>
        <v/>
      </c>
      <c r="T352" s="41" t="str">
        <f t="shared" si="26"/>
        <v/>
      </c>
      <c r="U352" s="42"/>
      <c r="V352" s="43" t="str">
        <f t="shared" si="27"/>
        <v/>
      </c>
      <c r="W352" s="44" t="str">
        <f t="shared" si="28"/>
        <v/>
      </c>
      <c r="X352" s="55" t="str">
        <f t="shared" si="29"/>
        <v/>
      </c>
      <c r="Y352" s="46"/>
      <c r="Z352" s="47"/>
      <c r="AA352" s="29"/>
    </row>
    <row r="353" spans="1:27" s="30" customFormat="1" ht="13.8">
      <c r="A353" s="31"/>
      <c r="B353" s="32"/>
      <c r="C353" s="32"/>
      <c r="D353" s="32"/>
      <c r="E353" s="32"/>
      <c r="F353" s="33"/>
      <c r="G353" s="3"/>
      <c r="H353" s="3"/>
      <c r="I353" s="3"/>
      <c r="J353" s="48"/>
      <c r="K353" s="49"/>
      <c r="L353" s="49"/>
      <c r="M353" s="50"/>
      <c r="N353" s="51"/>
      <c r="O353" s="49"/>
      <c r="P353" s="49"/>
      <c r="Q353" s="52"/>
      <c r="R353" s="53">
        <f t="shared" si="24"/>
        <v>0</v>
      </c>
      <c r="S353" s="54" t="str">
        <f t="shared" si="25"/>
        <v/>
      </c>
      <c r="T353" s="41" t="str">
        <f t="shared" si="26"/>
        <v/>
      </c>
      <c r="U353" s="42"/>
      <c r="V353" s="43" t="str">
        <f t="shared" si="27"/>
        <v/>
      </c>
      <c r="W353" s="44" t="str">
        <f t="shared" si="28"/>
        <v/>
      </c>
      <c r="X353" s="55" t="str">
        <f t="shared" si="29"/>
        <v/>
      </c>
      <c r="Y353" s="46"/>
      <c r="Z353" s="47"/>
      <c r="AA353" s="29"/>
    </row>
    <row r="354" spans="1:27" s="30" customFormat="1" ht="13.8">
      <c r="A354" s="31"/>
      <c r="B354" s="32"/>
      <c r="C354" s="32"/>
      <c r="D354" s="32"/>
      <c r="E354" s="32"/>
      <c r="F354" s="33"/>
      <c r="G354" s="3"/>
      <c r="H354" s="3"/>
      <c r="I354" s="3"/>
      <c r="J354" s="48"/>
      <c r="K354" s="49"/>
      <c r="L354" s="49"/>
      <c r="M354" s="50"/>
      <c r="N354" s="51"/>
      <c r="O354" s="49"/>
      <c r="P354" s="49"/>
      <c r="Q354" s="52"/>
      <c r="R354" s="53">
        <f t="shared" si="24"/>
        <v>0</v>
      </c>
      <c r="S354" s="54" t="str">
        <f t="shared" si="25"/>
        <v/>
      </c>
      <c r="T354" s="41" t="str">
        <f t="shared" si="26"/>
        <v/>
      </c>
      <c r="U354" s="42"/>
      <c r="V354" s="43" t="str">
        <f t="shared" si="27"/>
        <v/>
      </c>
      <c r="W354" s="44" t="str">
        <f t="shared" si="28"/>
        <v/>
      </c>
      <c r="X354" s="55" t="str">
        <f t="shared" si="29"/>
        <v/>
      </c>
      <c r="Y354" s="46"/>
      <c r="Z354" s="47"/>
      <c r="AA354" s="29"/>
    </row>
    <row r="355" spans="1:27" s="30" customFormat="1" ht="13.8">
      <c r="A355" s="31"/>
      <c r="B355" s="32"/>
      <c r="C355" s="32"/>
      <c r="D355" s="32"/>
      <c r="E355" s="32"/>
      <c r="F355" s="33"/>
      <c r="G355" s="3"/>
      <c r="H355" s="3"/>
      <c r="I355" s="3"/>
      <c r="J355" s="48"/>
      <c r="K355" s="49"/>
      <c r="L355" s="49"/>
      <c r="M355" s="50"/>
      <c r="N355" s="51"/>
      <c r="O355" s="49"/>
      <c r="P355" s="49"/>
      <c r="Q355" s="52"/>
      <c r="R355" s="53">
        <f t="shared" si="24"/>
        <v>0</v>
      </c>
      <c r="S355" s="54" t="str">
        <f t="shared" si="25"/>
        <v/>
      </c>
      <c r="T355" s="41" t="str">
        <f t="shared" si="26"/>
        <v/>
      </c>
      <c r="U355" s="42"/>
      <c r="V355" s="43" t="str">
        <f t="shared" si="27"/>
        <v/>
      </c>
      <c r="W355" s="44" t="str">
        <f t="shared" si="28"/>
        <v/>
      </c>
      <c r="X355" s="55" t="str">
        <f t="shared" si="29"/>
        <v/>
      </c>
      <c r="Y355" s="46"/>
      <c r="Z355" s="47"/>
      <c r="AA355" s="29"/>
    </row>
    <row r="356" spans="1:27" s="30" customFormat="1" ht="13.8">
      <c r="A356" s="31"/>
      <c r="B356" s="32"/>
      <c r="C356" s="32"/>
      <c r="D356" s="32"/>
      <c r="E356" s="32"/>
      <c r="F356" s="33"/>
      <c r="G356" s="3"/>
      <c r="H356" s="3"/>
      <c r="I356" s="3"/>
      <c r="J356" s="48"/>
      <c r="K356" s="49"/>
      <c r="L356" s="49"/>
      <c r="M356" s="50"/>
      <c r="N356" s="51"/>
      <c r="O356" s="49"/>
      <c r="P356" s="49"/>
      <c r="Q356" s="52"/>
      <c r="R356" s="53">
        <f t="shared" si="24"/>
        <v>0</v>
      </c>
      <c r="S356" s="54" t="str">
        <f t="shared" si="25"/>
        <v/>
      </c>
      <c r="T356" s="41" t="str">
        <f t="shared" si="26"/>
        <v/>
      </c>
      <c r="U356" s="42"/>
      <c r="V356" s="43" t="str">
        <f t="shared" si="27"/>
        <v/>
      </c>
      <c r="W356" s="44" t="str">
        <f t="shared" si="28"/>
        <v/>
      </c>
      <c r="X356" s="55" t="str">
        <f t="shared" si="29"/>
        <v/>
      </c>
      <c r="Y356" s="46"/>
      <c r="Z356" s="47"/>
      <c r="AA356" s="29"/>
    </row>
    <row r="357" spans="1:27" s="30" customFormat="1" ht="13.8">
      <c r="A357" s="31"/>
      <c r="B357" s="32"/>
      <c r="C357" s="32"/>
      <c r="D357" s="32"/>
      <c r="E357" s="32"/>
      <c r="F357" s="33"/>
      <c r="G357" s="3"/>
      <c r="H357" s="3"/>
      <c r="I357" s="3"/>
      <c r="J357" s="48"/>
      <c r="K357" s="49"/>
      <c r="L357" s="49"/>
      <c r="M357" s="50"/>
      <c r="N357" s="51"/>
      <c r="O357" s="49"/>
      <c r="P357" s="49"/>
      <c r="Q357" s="52"/>
      <c r="R357" s="53">
        <f t="shared" si="24"/>
        <v>0</v>
      </c>
      <c r="S357" s="54" t="str">
        <f t="shared" si="25"/>
        <v/>
      </c>
      <c r="T357" s="41" t="str">
        <f t="shared" si="26"/>
        <v/>
      </c>
      <c r="U357" s="42"/>
      <c r="V357" s="43" t="str">
        <f t="shared" si="27"/>
        <v/>
      </c>
      <c r="W357" s="44" t="str">
        <f t="shared" si="28"/>
        <v/>
      </c>
      <c r="X357" s="55" t="str">
        <f t="shared" si="29"/>
        <v/>
      </c>
      <c r="Y357" s="46"/>
      <c r="Z357" s="47"/>
      <c r="AA357" s="29"/>
    </row>
    <row r="358" spans="1:27" s="30" customFormat="1" ht="13.8">
      <c r="A358" s="31"/>
      <c r="B358" s="32"/>
      <c r="C358" s="32"/>
      <c r="D358" s="32"/>
      <c r="E358" s="32"/>
      <c r="F358" s="33"/>
      <c r="G358" s="3"/>
      <c r="H358" s="3"/>
      <c r="I358" s="3"/>
      <c r="J358" s="48"/>
      <c r="K358" s="49"/>
      <c r="L358" s="49"/>
      <c r="M358" s="50"/>
      <c r="N358" s="51"/>
      <c r="O358" s="49"/>
      <c r="P358" s="49"/>
      <c r="Q358" s="52"/>
      <c r="R358" s="53">
        <f t="shared" si="24"/>
        <v>0</v>
      </c>
      <c r="S358" s="54" t="str">
        <f t="shared" si="25"/>
        <v/>
      </c>
      <c r="T358" s="41" t="str">
        <f t="shared" si="26"/>
        <v/>
      </c>
      <c r="U358" s="42"/>
      <c r="V358" s="43" t="str">
        <f t="shared" si="27"/>
        <v/>
      </c>
      <c r="W358" s="44" t="str">
        <f t="shared" si="28"/>
        <v/>
      </c>
      <c r="X358" s="55" t="str">
        <f t="shared" si="29"/>
        <v/>
      </c>
      <c r="Y358" s="46"/>
      <c r="Z358" s="47"/>
      <c r="AA358" s="29"/>
    </row>
    <row r="359" spans="1:27" s="30" customFormat="1" ht="13.8">
      <c r="A359" s="31"/>
      <c r="B359" s="32"/>
      <c r="C359" s="32"/>
      <c r="D359" s="32"/>
      <c r="E359" s="32"/>
      <c r="F359" s="33"/>
      <c r="G359" s="3"/>
      <c r="H359" s="3"/>
      <c r="I359" s="3"/>
      <c r="J359" s="48"/>
      <c r="K359" s="49"/>
      <c r="L359" s="49"/>
      <c r="M359" s="50"/>
      <c r="N359" s="51"/>
      <c r="O359" s="49"/>
      <c r="P359" s="49"/>
      <c r="Q359" s="52"/>
      <c r="R359" s="53">
        <f t="shared" si="24"/>
        <v>0</v>
      </c>
      <c r="S359" s="54" t="str">
        <f t="shared" si="25"/>
        <v/>
      </c>
      <c r="T359" s="41" t="str">
        <f t="shared" si="26"/>
        <v/>
      </c>
      <c r="U359" s="42"/>
      <c r="V359" s="43" t="str">
        <f t="shared" si="27"/>
        <v/>
      </c>
      <c r="W359" s="44" t="str">
        <f t="shared" si="28"/>
        <v/>
      </c>
      <c r="X359" s="55" t="str">
        <f t="shared" si="29"/>
        <v/>
      </c>
      <c r="Y359" s="46"/>
      <c r="Z359" s="47"/>
      <c r="AA359" s="29"/>
    </row>
    <row r="360" spans="1:27" s="30" customFormat="1" ht="13.8">
      <c r="A360" s="31"/>
      <c r="B360" s="32"/>
      <c r="C360" s="32"/>
      <c r="D360" s="32"/>
      <c r="E360" s="32"/>
      <c r="F360" s="33"/>
      <c r="G360" s="3"/>
      <c r="H360" s="3"/>
      <c r="I360" s="3"/>
      <c r="J360" s="48"/>
      <c r="K360" s="49"/>
      <c r="L360" s="49"/>
      <c r="M360" s="50"/>
      <c r="N360" s="51"/>
      <c r="O360" s="49"/>
      <c r="P360" s="49"/>
      <c r="Q360" s="52"/>
      <c r="R360" s="53">
        <f t="shared" si="24"/>
        <v>0</v>
      </c>
      <c r="S360" s="54" t="str">
        <f t="shared" si="25"/>
        <v/>
      </c>
      <c r="T360" s="41" t="str">
        <f t="shared" si="26"/>
        <v/>
      </c>
      <c r="U360" s="42"/>
      <c r="V360" s="43" t="str">
        <f t="shared" si="27"/>
        <v/>
      </c>
      <c r="W360" s="44" t="str">
        <f t="shared" si="28"/>
        <v/>
      </c>
      <c r="X360" s="55" t="str">
        <f t="shared" si="29"/>
        <v/>
      </c>
      <c r="Y360" s="46"/>
      <c r="Z360" s="47"/>
      <c r="AA360" s="29"/>
    </row>
    <row r="361" spans="1:27" s="30" customFormat="1" ht="13.8">
      <c r="A361" s="31"/>
      <c r="B361" s="32"/>
      <c r="C361" s="32"/>
      <c r="D361" s="32"/>
      <c r="E361" s="32"/>
      <c r="F361" s="33"/>
      <c r="G361" s="3"/>
      <c r="H361" s="3"/>
      <c r="I361" s="3"/>
      <c r="J361" s="48"/>
      <c r="K361" s="49"/>
      <c r="L361" s="49"/>
      <c r="M361" s="50"/>
      <c r="N361" s="51"/>
      <c r="O361" s="49"/>
      <c r="P361" s="49"/>
      <c r="Q361" s="52"/>
      <c r="R361" s="53">
        <f t="shared" si="24"/>
        <v>0</v>
      </c>
      <c r="S361" s="54" t="str">
        <f t="shared" si="25"/>
        <v/>
      </c>
      <c r="T361" s="41" t="str">
        <f t="shared" si="26"/>
        <v/>
      </c>
      <c r="U361" s="42"/>
      <c r="V361" s="43" t="str">
        <f t="shared" si="27"/>
        <v/>
      </c>
      <c r="W361" s="44" t="str">
        <f t="shared" si="28"/>
        <v/>
      </c>
      <c r="X361" s="55" t="str">
        <f t="shared" si="29"/>
        <v/>
      </c>
      <c r="Y361" s="46"/>
      <c r="Z361" s="47"/>
      <c r="AA361" s="29"/>
    </row>
    <row r="362" spans="1:27" s="30" customFormat="1" ht="13.8">
      <c r="A362" s="31"/>
      <c r="B362" s="32"/>
      <c r="C362" s="32"/>
      <c r="D362" s="32"/>
      <c r="E362" s="32"/>
      <c r="F362" s="33"/>
      <c r="G362" s="3"/>
      <c r="H362" s="3"/>
      <c r="I362" s="3"/>
      <c r="J362" s="48"/>
      <c r="K362" s="49"/>
      <c r="L362" s="49"/>
      <c r="M362" s="50"/>
      <c r="N362" s="51"/>
      <c r="O362" s="49"/>
      <c r="P362" s="49"/>
      <c r="Q362" s="52"/>
      <c r="R362" s="53">
        <f t="shared" si="24"/>
        <v>0</v>
      </c>
      <c r="S362" s="54" t="str">
        <f t="shared" si="25"/>
        <v/>
      </c>
      <c r="T362" s="41" t="str">
        <f t="shared" si="26"/>
        <v/>
      </c>
      <c r="U362" s="42"/>
      <c r="V362" s="43" t="str">
        <f t="shared" si="27"/>
        <v/>
      </c>
      <c r="W362" s="44" t="str">
        <f t="shared" si="28"/>
        <v/>
      </c>
      <c r="X362" s="55" t="str">
        <f t="shared" si="29"/>
        <v/>
      </c>
      <c r="Y362" s="46"/>
      <c r="Z362" s="47"/>
      <c r="AA362" s="29"/>
    </row>
    <row r="363" spans="1:27" s="30" customFormat="1" ht="13.8">
      <c r="A363" s="31"/>
      <c r="B363" s="32"/>
      <c r="C363" s="32"/>
      <c r="D363" s="32"/>
      <c r="E363" s="32"/>
      <c r="F363" s="33"/>
      <c r="G363" s="3"/>
      <c r="H363" s="3"/>
      <c r="I363" s="3"/>
      <c r="J363" s="48"/>
      <c r="K363" s="49"/>
      <c r="L363" s="49"/>
      <c r="M363" s="50"/>
      <c r="N363" s="51"/>
      <c r="O363" s="49"/>
      <c r="P363" s="49"/>
      <c r="Q363" s="52"/>
      <c r="R363" s="53">
        <f t="shared" si="24"/>
        <v>0</v>
      </c>
      <c r="S363" s="54" t="str">
        <f t="shared" si="25"/>
        <v/>
      </c>
      <c r="T363" s="41" t="str">
        <f t="shared" si="26"/>
        <v/>
      </c>
      <c r="U363" s="42"/>
      <c r="V363" s="43" t="str">
        <f t="shared" si="27"/>
        <v/>
      </c>
      <c r="W363" s="44" t="str">
        <f t="shared" si="28"/>
        <v/>
      </c>
      <c r="X363" s="55" t="str">
        <f t="shared" si="29"/>
        <v/>
      </c>
      <c r="Y363" s="46"/>
      <c r="Z363" s="47"/>
      <c r="AA363" s="29"/>
    </row>
    <row r="364" spans="1:27" s="30" customFormat="1" ht="13.8">
      <c r="A364" s="31"/>
      <c r="B364" s="32"/>
      <c r="C364" s="32"/>
      <c r="D364" s="32"/>
      <c r="E364" s="32"/>
      <c r="F364" s="33"/>
      <c r="G364" s="3"/>
      <c r="H364" s="3"/>
      <c r="I364" s="3"/>
      <c r="J364" s="48"/>
      <c r="K364" s="49"/>
      <c r="L364" s="49"/>
      <c r="M364" s="50"/>
      <c r="N364" s="51"/>
      <c r="O364" s="49"/>
      <c r="P364" s="49"/>
      <c r="Q364" s="52"/>
      <c r="R364" s="53">
        <f t="shared" si="24"/>
        <v>0</v>
      </c>
      <c r="S364" s="54" t="str">
        <f t="shared" si="25"/>
        <v/>
      </c>
      <c r="T364" s="41" t="str">
        <f t="shared" si="26"/>
        <v/>
      </c>
      <c r="U364" s="42"/>
      <c r="V364" s="43" t="str">
        <f t="shared" si="27"/>
        <v/>
      </c>
      <c r="W364" s="44" t="str">
        <f t="shared" si="28"/>
        <v/>
      </c>
      <c r="X364" s="55" t="str">
        <f t="shared" si="29"/>
        <v/>
      </c>
      <c r="Y364" s="46"/>
      <c r="Z364" s="47"/>
      <c r="AA364" s="29"/>
    </row>
    <row r="365" spans="1:27" s="30" customFormat="1" ht="13.8">
      <c r="A365" s="31"/>
      <c r="B365" s="32"/>
      <c r="C365" s="32"/>
      <c r="D365" s="32"/>
      <c r="E365" s="32"/>
      <c r="F365" s="33"/>
      <c r="G365" s="3"/>
      <c r="H365" s="3"/>
      <c r="I365" s="3"/>
      <c r="J365" s="48"/>
      <c r="K365" s="49"/>
      <c r="L365" s="49"/>
      <c r="M365" s="50"/>
      <c r="N365" s="51"/>
      <c r="O365" s="49"/>
      <c r="P365" s="49"/>
      <c r="Q365" s="52"/>
      <c r="R365" s="53">
        <f t="shared" si="24"/>
        <v>0</v>
      </c>
      <c r="S365" s="54" t="str">
        <f t="shared" si="25"/>
        <v/>
      </c>
      <c r="T365" s="41" t="str">
        <f t="shared" si="26"/>
        <v/>
      </c>
      <c r="U365" s="42"/>
      <c r="V365" s="43" t="str">
        <f t="shared" si="27"/>
        <v/>
      </c>
      <c r="W365" s="44" t="str">
        <f t="shared" si="28"/>
        <v/>
      </c>
      <c r="X365" s="55" t="str">
        <f t="shared" si="29"/>
        <v/>
      </c>
      <c r="Y365" s="46"/>
      <c r="Z365" s="47"/>
      <c r="AA365" s="29"/>
    </row>
    <row r="366" spans="1:27" s="30" customFormat="1" ht="13.8">
      <c r="A366" s="31"/>
      <c r="B366" s="32"/>
      <c r="C366" s="32"/>
      <c r="D366" s="32"/>
      <c r="E366" s="32"/>
      <c r="F366" s="33"/>
      <c r="G366" s="3"/>
      <c r="H366" s="3"/>
      <c r="I366" s="3"/>
      <c r="J366" s="48"/>
      <c r="K366" s="49"/>
      <c r="L366" s="49"/>
      <c r="M366" s="50"/>
      <c r="N366" s="51"/>
      <c r="O366" s="49"/>
      <c r="P366" s="49"/>
      <c r="Q366" s="52"/>
      <c r="R366" s="53">
        <f t="shared" si="24"/>
        <v>0</v>
      </c>
      <c r="S366" s="54" t="str">
        <f t="shared" si="25"/>
        <v/>
      </c>
      <c r="T366" s="41" t="str">
        <f t="shared" si="26"/>
        <v/>
      </c>
      <c r="U366" s="42"/>
      <c r="V366" s="43" t="str">
        <f t="shared" si="27"/>
        <v/>
      </c>
      <c r="W366" s="44" t="str">
        <f t="shared" si="28"/>
        <v/>
      </c>
      <c r="X366" s="55" t="str">
        <f t="shared" si="29"/>
        <v/>
      </c>
      <c r="Y366" s="46"/>
      <c r="Z366" s="47"/>
      <c r="AA366" s="29"/>
    </row>
    <row r="367" spans="1:27" s="30" customFormat="1" ht="13.8">
      <c r="A367" s="31"/>
      <c r="B367" s="32"/>
      <c r="C367" s="32"/>
      <c r="D367" s="32"/>
      <c r="E367" s="32"/>
      <c r="F367" s="33"/>
      <c r="G367" s="3"/>
      <c r="H367" s="3"/>
      <c r="I367" s="3"/>
      <c r="J367" s="48"/>
      <c r="K367" s="49"/>
      <c r="L367" s="49"/>
      <c r="M367" s="50"/>
      <c r="N367" s="51"/>
      <c r="O367" s="49"/>
      <c r="P367" s="49"/>
      <c r="Q367" s="52"/>
      <c r="R367" s="53">
        <f t="shared" si="24"/>
        <v>0</v>
      </c>
      <c r="S367" s="54" t="str">
        <f t="shared" si="25"/>
        <v/>
      </c>
      <c r="T367" s="41" t="str">
        <f t="shared" si="26"/>
        <v/>
      </c>
      <c r="U367" s="42"/>
      <c r="V367" s="43" t="str">
        <f t="shared" si="27"/>
        <v/>
      </c>
      <c r="W367" s="44" t="str">
        <f t="shared" si="28"/>
        <v/>
      </c>
      <c r="X367" s="55" t="str">
        <f t="shared" si="29"/>
        <v/>
      </c>
      <c r="Y367" s="46"/>
      <c r="Z367" s="47"/>
      <c r="AA367" s="29"/>
    </row>
    <row r="368" spans="1:27" s="30" customFormat="1" ht="13.8">
      <c r="A368" s="31"/>
      <c r="B368" s="32"/>
      <c r="C368" s="32"/>
      <c r="D368" s="32"/>
      <c r="E368" s="32"/>
      <c r="F368" s="33"/>
      <c r="G368" s="3"/>
      <c r="H368" s="3"/>
      <c r="I368" s="3"/>
      <c r="J368" s="48"/>
      <c r="K368" s="49"/>
      <c r="L368" s="49"/>
      <c r="M368" s="50"/>
      <c r="N368" s="51"/>
      <c r="O368" s="49"/>
      <c r="P368" s="49"/>
      <c r="Q368" s="52"/>
      <c r="R368" s="53">
        <f t="shared" si="24"/>
        <v>0</v>
      </c>
      <c r="S368" s="54" t="str">
        <f t="shared" si="25"/>
        <v/>
      </c>
      <c r="T368" s="41" t="str">
        <f t="shared" si="26"/>
        <v/>
      </c>
      <c r="U368" s="42"/>
      <c r="V368" s="43" t="str">
        <f t="shared" si="27"/>
        <v/>
      </c>
      <c r="W368" s="44" t="str">
        <f t="shared" si="28"/>
        <v/>
      </c>
      <c r="X368" s="55" t="str">
        <f t="shared" si="29"/>
        <v/>
      </c>
      <c r="Y368" s="46"/>
      <c r="Z368" s="47"/>
      <c r="AA368" s="29"/>
    </row>
    <row r="369" spans="1:27" s="30" customFormat="1" ht="13.8">
      <c r="A369" s="31"/>
      <c r="B369" s="32"/>
      <c r="C369" s="32"/>
      <c r="D369" s="32"/>
      <c r="E369" s="32"/>
      <c r="F369" s="33"/>
      <c r="G369" s="3"/>
      <c r="H369" s="3"/>
      <c r="I369" s="3"/>
      <c r="J369" s="48"/>
      <c r="K369" s="49"/>
      <c r="L369" s="49"/>
      <c r="M369" s="50"/>
      <c r="N369" s="51"/>
      <c r="O369" s="49"/>
      <c r="P369" s="49"/>
      <c r="Q369" s="52"/>
      <c r="R369" s="53">
        <f t="shared" si="24"/>
        <v>0</v>
      </c>
      <c r="S369" s="54" t="str">
        <f t="shared" si="25"/>
        <v/>
      </c>
      <c r="T369" s="41" t="str">
        <f t="shared" si="26"/>
        <v/>
      </c>
      <c r="U369" s="42"/>
      <c r="V369" s="43" t="str">
        <f t="shared" si="27"/>
        <v/>
      </c>
      <c r="W369" s="44" t="str">
        <f t="shared" si="28"/>
        <v/>
      </c>
      <c r="X369" s="55" t="str">
        <f t="shared" si="29"/>
        <v/>
      </c>
      <c r="Y369" s="46"/>
      <c r="Z369" s="47"/>
      <c r="AA369" s="29"/>
    </row>
    <row r="370" spans="1:27" s="30" customFormat="1" ht="13.8">
      <c r="A370" s="31"/>
      <c r="B370" s="32"/>
      <c r="C370" s="32"/>
      <c r="D370" s="32"/>
      <c r="E370" s="32"/>
      <c r="F370" s="33"/>
      <c r="G370" s="3"/>
      <c r="H370" s="3"/>
      <c r="I370" s="3"/>
      <c r="J370" s="48"/>
      <c r="K370" s="49"/>
      <c r="L370" s="49"/>
      <c r="M370" s="50"/>
      <c r="N370" s="51"/>
      <c r="O370" s="49"/>
      <c r="P370" s="49"/>
      <c r="Q370" s="52"/>
      <c r="R370" s="53">
        <f t="shared" si="24"/>
        <v>0</v>
      </c>
      <c r="S370" s="54" t="str">
        <f t="shared" si="25"/>
        <v/>
      </c>
      <c r="T370" s="41" t="str">
        <f t="shared" si="26"/>
        <v/>
      </c>
      <c r="U370" s="42"/>
      <c r="V370" s="43" t="str">
        <f t="shared" si="27"/>
        <v/>
      </c>
      <c r="W370" s="44" t="str">
        <f t="shared" si="28"/>
        <v/>
      </c>
      <c r="X370" s="55" t="str">
        <f t="shared" si="29"/>
        <v/>
      </c>
      <c r="Y370" s="46"/>
      <c r="Z370" s="47"/>
      <c r="AA370" s="29"/>
    </row>
    <row r="371" spans="1:27" s="30" customFormat="1" ht="13.8">
      <c r="A371" s="31"/>
      <c r="B371" s="32"/>
      <c r="C371" s="32"/>
      <c r="D371" s="32"/>
      <c r="E371" s="32"/>
      <c r="F371" s="33"/>
      <c r="G371" s="3"/>
      <c r="H371" s="3"/>
      <c r="I371" s="3"/>
      <c r="J371" s="48"/>
      <c r="K371" s="49"/>
      <c r="L371" s="49"/>
      <c r="M371" s="50"/>
      <c r="N371" s="51"/>
      <c r="O371" s="49"/>
      <c r="P371" s="49"/>
      <c r="Q371" s="52"/>
      <c r="R371" s="53">
        <f t="shared" si="24"/>
        <v>0</v>
      </c>
      <c r="S371" s="54" t="str">
        <f t="shared" si="25"/>
        <v/>
      </c>
      <c r="T371" s="41" t="str">
        <f t="shared" si="26"/>
        <v/>
      </c>
      <c r="U371" s="42"/>
      <c r="V371" s="43" t="str">
        <f t="shared" si="27"/>
        <v/>
      </c>
      <c r="W371" s="44" t="str">
        <f t="shared" si="28"/>
        <v/>
      </c>
      <c r="X371" s="55" t="str">
        <f t="shared" si="29"/>
        <v/>
      </c>
      <c r="Y371" s="46"/>
      <c r="Z371" s="47"/>
      <c r="AA371" s="29"/>
    </row>
    <row r="372" spans="1:27" s="30" customFormat="1" ht="13.8">
      <c r="A372" s="31"/>
      <c r="B372" s="32"/>
      <c r="C372" s="32"/>
      <c r="D372" s="32"/>
      <c r="E372" s="32"/>
      <c r="F372" s="33"/>
      <c r="G372" s="3"/>
      <c r="H372" s="3"/>
      <c r="I372" s="3"/>
      <c r="J372" s="48"/>
      <c r="K372" s="49"/>
      <c r="L372" s="49"/>
      <c r="M372" s="50"/>
      <c r="N372" s="51"/>
      <c r="O372" s="49"/>
      <c r="P372" s="49"/>
      <c r="Q372" s="52"/>
      <c r="R372" s="53">
        <f t="shared" si="24"/>
        <v>0</v>
      </c>
      <c r="S372" s="54" t="str">
        <f t="shared" si="25"/>
        <v/>
      </c>
      <c r="T372" s="41" t="str">
        <f t="shared" si="26"/>
        <v/>
      </c>
      <c r="U372" s="42"/>
      <c r="V372" s="43" t="str">
        <f t="shared" si="27"/>
        <v/>
      </c>
      <c r="W372" s="44" t="str">
        <f t="shared" si="28"/>
        <v/>
      </c>
      <c r="X372" s="55" t="str">
        <f t="shared" si="29"/>
        <v/>
      </c>
      <c r="Y372" s="46"/>
      <c r="Z372" s="47"/>
      <c r="AA372" s="29"/>
    </row>
    <row r="373" spans="1:27" s="30" customFormat="1" ht="13.8">
      <c r="A373" s="31"/>
      <c r="B373" s="32"/>
      <c r="C373" s="32"/>
      <c r="D373" s="32"/>
      <c r="E373" s="32"/>
      <c r="F373" s="33"/>
      <c r="G373" s="3"/>
      <c r="H373" s="3"/>
      <c r="I373" s="3"/>
      <c r="J373" s="48"/>
      <c r="K373" s="49"/>
      <c r="L373" s="49"/>
      <c r="M373" s="50"/>
      <c r="N373" s="51"/>
      <c r="O373" s="49"/>
      <c r="P373" s="49"/>
      <c r="Q373" s="52"/>
      <c r="R373" s="53">
        <f t="shared" si="24"/>
        <v>0</v>
      </c>
      <c r="S373" s="54" t="str">
        <f t="shared" si="25"/>
        <v/>
      </c>
      <c r="T373" s="41" t="str">
        <f t="shared" si="26"/>
        <v/>
      </c>
      <c r="U373" s="42"/>
      <c r="V373" s="43" t="str">
        <f t="shared" si="27"/>
        <v/>
      </c>
      <c r="W373" s="44" t="str">
        <f t="shared" si="28"/>
        <v/>
      </c>
      <c r="X373" s="55" t="str">
        <f t="shared" si="29"/>
        <v/>
      </c>
      <c r="Y373" s="46"/>
      <c r="Z373" s="47"/>
      <c r="AA373" s="29"/>
    </row>
    <row r="374" spans="1:27" s="30" customFormat="1" ht="13.8">
      <c r="A374" s="31"/>
      <c r="B374" s="32"/>
      <c r="C374" s="32"/>
      <c r="D374" s="32"/>
      <c r="E374" s="32"/>
      <c r="F374" s="33"/>
      <c r="G374" s="3"/>
      <c r="H374" s="3"/>
      <c r="I374" s="3"/>
      <c r="J374" s="48"/>
      <c r="K374" s="49"/>
      <c r="L374" s="49"/>
      <c r="M374" s="50"/>
      <c r="N374" s="51"/>
      <c r="O374" s="49"/>
      <c r="P374" s="49"/>
      <c r="Q374" s="52"/>
      <c r="R374" s="53">
        <f t="shared" si="24"/>
        <v>0</v>
      </c>
      <c r="S374" s="54" t="str">
        <f t="shared" si="25"/>
        <v/>
      </c>
      <c r="T374" s="41" t="str">
        <f t="shared" si="26"/>
        <v/>
      </c>
      <c r="U374" s="42"/>
      <c r="V374" s="43" t="str">
        <f t="shared" si="27"/>
        <v/>
      </c>
      <c r="W374" s="44" t="str">
        <f t="shared" si="28"/>
        <v/>
      </c>
      <c r="X374" s="55" t="str">
        <f t="shared" si="29"/>
        <v/>
      </c>
      <c r="Y374" s="46"/>
      <c r="Z374" s="47"/>
      <c r="AA374" s="29"/>
    </row>
    <row r="375" spans="1:27" s="30" customFormat="1" ht="13.8">
      <c r="A375" s="31"/>
      <c r="B375" s="32"/>
      <c r="C375" s="32"/>
      <c r="D375" s="32"/>
      <c r="E375" s="32"/>
      <c r="F375" s="33"/>
      <c r="G375" s="3"/>
      <c r="H375" s="3"/>
      <c r="I375" s="3"/>
      <c r="J375" s="48"/>
      <c r="K375" s="49"/>
      <c r="L375" s="49"/>
      <c r="M375" s="50"/>
      <c r="N375" s="51"/>
      <c r="O375" s="49"/>
      <c r="P375" s="49"/>
      <c r="Q375" s="52"/>
      <c r="R375" s="53">
        <f t="shared" si="24"/>
        <v>0</v>
      </c>
      <c r="S375" s="54" t="str">
        <f t="shared" si="25"/>
        <v/>
      </c>
      <c r="T375" s="41" t="str">
        <f t="shared" si="26"/>
        <v/>
      </c>
      <c r="U375" s="42"/>
      <c r="V375" s="43" t="str">
        <f t="shared" si="27"/>
        <v/>
      </c>
      <c r="W375" s="44" t="str">
        <f t="shared" si="28"/>
        <v/>
      </c>
      <c r="X375" s="55" t="str">
        <f t="shared" si="29"/>
        <v/>
      </c>
      <c r="Y375" s="46"/>
      <c r="Z375" s="47"/>
      <c r="AA375" s="29"/>
    </row>
    <row r="376" spans="1:27" s="30" customFormat="1" ht="13.8">
      <c r="A376" s="31"/>
      <c r="B376" s="32"/>
      <c r="C376" s="32"/>
      <c r="D376" s="32"/>
      <c r="E376" s="32"/>
      <c r="F376" s="33"/>
      <c r="G376" s="3"/>
      <c r="H376" s="3"/>
      <c r="I376" s="3"/>
      <c r="J376" s="48"/>
      <c r="K376" s="49"/>
      <c r="L376" s="49"/>
      <c r="M376" s="50"/>
      <c r="N376" s="51"/>
      <c r="O376" s="49"/>
      <c r="P376" s="49"/>
      <c r="Q376" s="52"/>
      <c r="R376" s="53">
        <f t="shared" si="24"/>
        <v>0</v>
      </c>
      <c r="S376" s="54" t="str">
        <f t="shared" si="25"/>
        <v/>
      </c>
      <c r="T376" s="41" t="str">
        <f t="shared" si="26"/>
        <v/>
      </c>
      <c r="U376" s="42"/>
      <c r="V376" s="43" t="str">
        <f t="shared" si="27"/>
        <v/>
      </c>
      <c r="W376" s="44" t="str">
        <f t="shared" si="28"/>
        <v/>
      </c>
      <c r="X376" s="55" t="str">
        <f t="shared" si="29"/>
        <v/>
      </c>
      <c r="Y376" s="46"/>
      <c r="Z376" s="47"/>
      <c r="AA376" s="29"/>
    </row>
    <row r="377" spans="1:27" s="30" customFormat="1" ht="13.8">
      <c r="A377" s="31"/>
      <c r="B377" s="32"/>
      <c r="C377" s="32"/>
      <c r="D377" s="32"/>
      <c r="E377" s="32"/>
      <c r="F377" s="33"/>
      <c r="G377" s="3"/>
      <c r="H377" s="3"/>
      <c r="I377" s="3"/>
      <c r="J377" s="48"/>
      <c r="K377" s="49"/>
      <c r="L377" s="49"/>
      <c r="M377" s="50"/>
      <c r="N377" s="51"/>
      <c r="O377" s="49"/>
      <c r="P377" s="49"/>
      <c r="Q377" s="52"/>
      <c r="R377" s="53">
        <f t="shared" si="24"/>
        <v>0</v>
      </c>
      <c r="S377" s="54" t="str">
        <f t="shared" si="25"/>
        <v/>
      </c>
      <c r="T377" s="41" t="str">
        <f t="shared" si="26"/>
        <v/>
      </c>
      <c r="U377" s="42"/>
      <c r="V377" s="43" t="str">
        <f t="shared" si="27"/>
        <v/>
      </c>
      <c r="W377" s="44" t="str">
        <f t="shared" si="28"/>
        <v/>
      </c>
      <c r="X377" s="55" t="str">
        <f t="shared" si="29"/>
        <v/>
      </c>
      <c r="Y377" s="46"/>
      <c r="Z377" s="47"/>
      <c r="AA377" s="29"/>
    </row>
    <row r="378" spans="1:27" s="30" customFormat="1" ht="13.8">
      <c r="A378" s="31"/>
      <c r="B378" s="32"/>
      <c r="C378" s="32"/>
      <c r="D378" s="32"/>
      <c r="E378" s="32"/>
      <c r="F378" s="33"/>
      <c r="G378" s="3"/>
      <c r="H378" s="3"/>
      <c r="I378" s="3"/>
      <c r="J378" s="48"/>
      <c r="K378" s="49"/>
      <c r="L378" s="49"/>
      <c r="M378" s="50"/>
      <c r="N378" s="51"/>
      <c r="O378" s="49"/>
      <c r="P378" s="49"/>
      <c r="Q378" s="52"/>
      <c r="R378" s="53">
        <f t="shared" si="24"/>
        <v>0</v>
      </c>
      <c r="S378" s="54" t="str">
        <f t="shared" si="25"/>
        <v/>
      </c>
      <c r="T378" s="41" t="str">
        <f t="shared" si="26"/>
        <v/>
      </c>
      <c r="U378" s="42"/>
      <c r="V378" s="43" t="str">
        <f t="shared" si="27"/>
        <v/>
      </c>
      <c r="W378" s="44" t="str">
        <f t="shared" si="28"/>
        <v/>
      </c>
      <c r="X378" s="55" t="str">
        <f t="shared" si="29"/>
        <v/>
      </c>
      <c r="Y378" s="46"/>
      <c r="Z378" s="47"/>
      <c r="AA378" s="29"/>
    </row>
    <row r="379" spans="1:27" s="30" customFormat="1" ht="13.8">
      <c r="A379" s="31"/>
      <c r="B379" s="32"/>
      <c r="C379" s="32"/>
      <c r="D379" s="32"/>
      <c r="E379" s="32"/>
      <c r="F379" s="33"/>
      <c r="G379" s="3"/>
      <c r="H379" s="3"/>
      <c r="I379" s="3"/>
      <c r="J379" s="48"/>
      <c r="K379" s="49"/>
      <c r="L379" s="49"/>
      <c r="M379" s="50"/>
      <c r="N379" s="51"/>
      <c r="O379" s="49"/>
      <c r="P379" s="49"/>
      <c r="Q379" s="52"/>
      <c r="R379" s="53">
        <f t="shared" si="24"/>
        <v>0</v>
      </c>
      <c r="S379" s="54" t="str">
        <f t="shared" si="25"/>
        <v/>
      </c>
      <c r="T379" s="41" t="str">
        <f t="shared" si="26"/>
        <v/>
      </c>
      <c r="U379" s="42"/>
      <c r="V379" s="43" t="str">
        <f t="shared" si="27"/>
        <v/>
      </c>
      <c r="W379" s="44" t="str">
        <f t="shared" si="28"/>
        <v/>
      </c>
      <c r="X379" s="55" t="str">
        <f t="shared" si="29"/>
        <v/>
      </c>
      <c r="Y379" s="46"/>
      <c r="Z379" s="47"/>
      <c r="AA379" s="29"/>
    </row>
    <row r="380" spans="1:27" s="30" customFormat="1" ht="13.8">
      <c r="A380" s="31"/>
      <c r="B380" s="32"/>
      <c r="C380" s="32"/>
      <c r="D380" s="32"/>
      <c r="E380" s="32"/>
      <c r="F380" s="33"/>
      <c r="G380" s="3"/>
      <c r="H380" s="3"/>
      <c r="I380" s="3"/>
      <c r="J380" s="48"/>
      <c r="K380" s="49"/>
      <c r="L380" s="49"/>
      <c r="M380" s="50"/>
      <c r="N380" s="51"/>
      <c r="O380" s="49"/>
      <c r="P380" s="49"/>
      <c r="Q380" s="52"/>
      <c r="R380" s="53">
        <f t="shared" si="24"/>
        <v>0</v>
      </c>
      <c r="S380" s="54" t="str">
        <f t="shared" si="25"/>
        <v/>
      </c>
      <c r="T380" s="41" t="str">
        <f t="shared" si="26"/>
        <v/>
      </c>
      <c r="U380" s="42"/>
      <c r="V380" s="43" t="str">
        <f t="shared" si="27"/>
        <v/>
      </c>
      <c r="W380" s="44" t="str">
        <f t="shared" si="28"/>
        <v/>
      </c>
      <c r="X380" s="55" t="str">
        <f t="shared" si="29"/>
        <v/>
      </c>
      <c r="Y380" s="46"/>
      <c r="Z380" s="47"/>
      <c r="AA380" s="29"/>
    </row>
    <row r="381" spans="1:27" s="30" customFormat="1" ht="13.8">
      <c r="A381" s="31"/>
      <c r="B381" s="32"/>
      <c r="C381" s="32"/>
      <c r="D381" s="32"/>
      <c r="E381" s="32"/>
      <c r="F381" s="33"/>
      <c r="G381" s="3"/>
      <c r="H381" s="3"/>
      <c r="I381" s="3"/>
      <c r="J381" s="48"/>
      <c r="K381" s="49"/>
      <c r="L381" s="49"/>
      <c r="M381" s="50"/>
      <c r="N381" s="51"/>
      <c r="O381" s="49"/>
      <c r="P381" s="49"/>
      <c r="Q381" s="52"/>
      <c r="R381" s="53">
        <f t="shared" si="24"/>
        <v>0</v>
      </c>
      <c r="S381" s="54" t="str">
        <f t="shared" si="25"/>
        <v/>
      </c>
      <c r="T381" s="41" t="str">
        <f t="shared" si="26"/>
        <v/>
      </c>
      <c r="U381" s="42"/>
      <c r="V381" s="43" t="str">
        <f t="shared" si="27"/>
        <v/>
      </c>
      <c r="W381" s="44" t="str">
        <f t="shared" si="28"/>
        <v/>
      </c>
      <c r="X381" s="55" t="str">
        <f t="shared" si="29"/>
        <v/>
      </c>
      <c r="Y381" s="46"/>
      <c r="Z381" s="47"/>
      <c r="AA381" s="29"/>
    </row>
    <row r="382" spans="1:27" s="30" customFormat="1" ht="13.8">
      <c r="A382" s="31"/>
      <c r="B382" s="32"/>
      <c r="C382" s="32"/>
      <c r="D382" s="32"/>
      <c r="E382" s="32"/>
      <c r="F382" s="33"/>
      <c r="G382" s="3"/>
      <c r="H382" s="3"/>
      <c r="I382" s="3"/>
      <c r="J382" s="48"/>
      <c r="K382" s="49"/>
      <c r="L382" s="49"/>
      <c r="M382" s="50"/>
      <c r="N382" s="51"/>
      <c r="O382" s="49"/>
      <c r="P382" s="49"/>
      <c r="Q382" s="52"/>
      <c r="R382" s="53">
        <f t="shared" si="24"/>
        <v>0</v>
      </c>
      <c r="S382" s="54" t="str">
        <f t="shared" si="25"/>
        <v/>
      </c>
      <c r="T382" s="41" t="str">
        <f t="shared" si="26"/>
        <v/>
      </c>
      <c r="U382" s="42"/>
      <c r="V382" s="43" t="str">
        <f t="shared" si="27"/>
        <v/>
      </c>
      <c r="W382" s="44" t="str">
        <f t="shared" si="28"/>
        <v/>
      </c>
      <c r="X382" s="55" t="str">
        <f t="shared" si="29"/>
        <v/>
      </c>
      <c r="Y382" s="46"/>
      <c r="Z382" s="47"/>
      <c r="AA382" s="29"/>
    </row>
    <row r="383" spans="1:27" s="30" customFormat="1" ht="13.8">
      <c r="A383" s="31"/>
      <c r="B383" s="32"/>
      <c r="C383" s="32"/>
      <c r="D383" s="32"/>
      <c r="E383" s="32"/>
      <c r="F383" s="33"/>
      <c r="G383" s="3"/>
      <c r="H383" s="3"/>
      <c r="I383" s="3"/>
      <c r="J383" s="48"/>
      <c r="K383" s="49"/>
      <c r="L383" s="49"/>
      <c r="M383" s="50"/>
      <c r="N383" s="51"/>
      <c r="O383" s="49"/>
      <c r="P383" s="49"/>
      <c r="Q383" s="52"/>
      <c r="R383" s="53">
        <f t="shared" si="24"/>
        <v>0</v>
      </c>
      <c r="S383" s="54" t="str">
        <f t="shared" si="25"/>
        <v/>
      </c>
      <c r="T383" s="41" t="str">
        <f t="shared" si="26"/>
        <v/>
      </c>
      <c r="U383" s="42"/>
      <c r="V383" s="43" t="str">
        <f t="shared" si="27"/>
        <v/>
      </c>
      <c r="W383" s="44" t="str">
        <f t="shared" si="28"/>
        <v/>
      </c>
      <c r="X383" s="55" t="str">
        <f t="shared" si="29"/>
        <v/>
      </c>
      <c r="Y383" s="46"/>
      <c r="Z383" s="47"/>
      <c r="AA383" s="29"/>
    </row>
    <row r="384" spans="1:27" s="30" customFormat="1" ht="13.8">
      <c r="A384" s="31"/>
      <c r="B384" s="32"/>
      <c r="C384" s="32"/>
      <c r="D384" s="32"/>
      <c r="E384" s="32"/>
      <c r="F384" s="33"/>
      <c r="G384" s="3"/>
      <c r="H384" s="3"/>
      <c r="I384" s="3"/>
      <c r="J384" s="48"/>
      <c r="K384" s="49"/>
      <c r="L384" s="49"/>
      <c r="M384" s="50"/>
      <c r="N384" s="51"/>
      <c r="O384" s="49"/>
      <c r="P384" s="49"/>
      <c r="Q384" s="52"/>
      <c r="R384" s="53">
        <f t="shared" si="24"/>
        <v>0</v>
      </c>
      <c r="S384" s="54" t="str">
        <f t="shared" si="25"/>
        <v/>
      </c>
      <c r="T384" s="41" t="str">
        <f t="shared" si="26"/>
        <v/>
      </c>
      <c r="U384" s="42"/>
      <c r="V384" s="43" t="str">
        <f t="shared" si="27"/>
        <v/>
      </c>
      <c r="W384" s="44" t="str">
        <f t="shared" si="28"/>
        <v/>
      </c>
      <c r="X384" s="55" t="str">
        <f t="shared" si="29"/>
        <v/>
      </c>
      <c r="Y384" s="46"/>
      <c r="Z384" s="47"/>
      <c r="AA384" s="29"/>
    </row>
    <row r="385" spans="1:27" s="30" customFormat="1" ht="13.8">
      <c r="A385" s="31"/>
      <c r="B385" s="32"/>
      <c r="C385" s="32"/>
      <c r="D385" s="32"/>
      <c r="E385" s="32"/>
      <c r="F385" s="33"/>
      <c r="G385" s="3"/>
      <c r="H385" s="3"/>
      <c r="I385" s="3"/>
      <c r="J385" s="48"/>
      <c r="K385" s="49"/>
      <c r="L385" s="49"/>
      <c r="M385" s="50"/>
      <c r="N385" s="51"/>
      <c r="O385" s="49"/>
      <c r="P385" s="49"/>
      <c r="Q385" s="52"/>
      <c r="R385" s="53">
        <f t="shared" si="24"/>
        <v>0</v>
      </c>
      <c r="S385" s="54" t="str">
        <f t="shared" si="25"/>
        <v/>
      </c>
      <c r="T385" s="41" t="str">
        <f t="shared" si="26"/>
        <v/>
      </c>
      <c r="U385" s="42"/>
      <c r="V385" s="43" t="str">
        <f t="shared" si="27"/>
        <v/>
      </c>
      <c r="W385" s="44" t="str">
        <f t="shared" si="28"/>
        <v/>
      </c>
      <c r="X385" s="55" t="str">
        <f t="shared" si="29"/>
        <v/>
      </c>
      <c r="Y385" s="46"/>
      <c r="Z385" s="47"/>
      <c r="AA385" s="29"/>
    </row>
    <row r="386" spans="1:27" s="30" customFormat="1" ht="13.8">
      <c r="A386" s="31"/>
      <c r="B386" s="32"/>
      <c r="C386" s="32"/>
      <c r="D386" s="32"/>
      <c r="E386" s="32"/>
      <c r="F386" s="33"/>
      <c r="G386" s="3"/>
      <c r="H386" s="3"/>
      <c r="I386" s="3"/>
      <c r="J386" s="48"/>
      <c r="K386" s="49"/>
      <c r="L386" s="49"/>
      <c r="M386" s="50"/>
      <c r="N386" s="51"/>
      <c r="O386" s="49"/>
      <c r="P386" s="49"/>
      <c r="Q386" s="52"/>
      <c r="R386" s="53">
        <f t="shared" si="24"/>
        <v>0</v>
      </c>
      <c r="S386" s="54" t="str">
        <f t="shared" si="25"/>
        <v/>
      </c>
      <c r="T386" s="41" t="str">
        <f t="shared" si="26"/>
        <v/>
      </c>
      <c r="U386" s="42"/>
      <c r="V386" s="43" t="str">
        <f t="shared" si="27"/>
        <v/>
      </c>
      <c r="W386" s="44" t="str">
        <f t="shared" si="28"/>
        <v/>
      </c>
      <c r="X386" s="55" t="str">
        <f t="shared" si="29"/>
        <v/>
      </c>
      <c r="Y386" s="46"/>
      <c r="Z386" s="47"/>
      <c r="AA386" s="29"/>
    </row>
    <row r="387" spans="1:27" s="30" customFormat="1" ht="13.8">
      <c r="A387" s="31"/>
      <c r="B387" s="32"/>
      <c r="C387" s="32"/>
      <c r="D387" s="32"/>
      <c r="E387" s="32"/>
      <c r="F387" s="33"/>
      <c r="G387" s="3"/>
      <c r="H387" s="3"/>
      <c r="I387" s="3"/>
      <c r="J387" s="48"/>
      <c r="K387" s="49"/>
      <c r="L387" s="49"/>
      <c r="M387" s="50"/>
      <c r="N387" s="51"/>
      <c r="O387" s="49"/>
      <c r="P387" s="49"/>
      <c r="Q387" s="52"/>
      <c r="R387" s="53">
        <f t="shared" si="24"/>
        <v>0</v>
      </c>
      <c r="S387" s="54" t="str">
        <f t="shared" si="25"/>
        <v/>
      </c>
      <c r="T387" s="41" t="str">
        <f t="shared" si="26"/>
        <v/>
      </c>
      <c r="U387" s="42"/>
      <c r="V387" s="43" t="str">
        <f t="shared" si="27"/>
        <v/>
      </c>
      <c r="W387" s="44" t="str">
        <f t="shared" si="28"/>
        <v/>
      </c>
      <c r="X387" s="55" t="str">
        <f t="shared" si="29"/>
        <v/>
      </c>
      <c r="Y387" s="46"/>
      <c r="Z387" s="47"/>
      <c r="AA387" s="29"/>
    </row>
    <row r="388" spans="1:27" s="30" customFormat="1" ht="13.8">
      <c r="A388" s="31"/>
      <c r="B388" s="32"/>
      <c r="C388" s="32"/>
      <c r="D388" s="32"/>
      <c r="E388" s="32"/>
      <c r="F388" s="33"/>
      <c r="G388" s="3"/>
      <c r="H388" s="3"/>
      <c r="I388" s="3"/>
      <c r="J388" s="48"/>
      <c r="K388" s="49"/>
      <c r="L388" s="49"/>
      <c r="M388" s="50"/>
      <c r="N388" s="51"/>
      <c r="O388" s="49"/>
      <c r="P388" s="49"/>
      <c r="Q388" s="52"/>
      <c r="R388" s="53">
        <f t="shared" si="24"/>
        <v>0</v>
      </c>
      <c r="S388" s="54" t="str">
        <f t="shared" si="25"/>
        <v/>
      </c>
      <c r="T388" s="41" t="str">
        <f t="shared" si="26"/>
        <v/>
      </c>
      <c r="U388" s="42"/>
      <c r="V388" s="43" t="str">
        <f t="shared" si="27"/>
        <v/>
      </c>
      <c r="W388" s="44" t="str">
        <f t="shared" si="28"/>
        <v/>
      </c>
      <c r="X388" s="55" t="str">
        <f t="shared" si="29"/>
        <v/>
      </c>
      <c r="Y388" s="46"/>
      <c r="Z388" s="47"/>
      <c r="AA388" s="29"/>
    </row>
    <row r="389" spans="1:27" s="30" customFormat="1" ht="13.8">
      <c r="A389" s="31"/>
      <c r="B389" s="32"/>
      <c r="C389" s="32"/>
      <c r="D389" s="32"/>
      <c r="E389" s="32"/>
      <c r="F389" s="33"/>
      <c r="G389" s="3"/>
      <c r="H389" s="3"/>
      <c r="I389" s="3"/>
      <c r="J389" s="48"/>
      <c r="K389" s="49"/>
      <c r="L389" s="49"/>
      <c r="M389" s="50"/>
      <c r="N389" s="51"/>
      <c r="O389" s="49"/>
      <c r="P389" s="49"/>
      <c r="Q389" s="52"/>
      <c r="R389" s="53">
        <f t="shared" si="24"/>
        <v>0</v>
      </c>
      <c r="S389" s="54" t="str">
        <f t="shared" si="25"/>
        <v/>
      </c>
      <c r="T389" s="41" t="str">
        <f t="shared" si="26"/>
        <v/>
      </c>
      <c r="U389" s="42"/>
      <c r="V389" s="43" t="str">
        <f t="shared" si="27"/>
        <v/>
      </c>
      <c r="W389" s="44" t="str">
        <f t="shared" si="28"/>
        <v/>
      </c>
      <c r="X389" s="55" t="str">
        <f t="shared" si="29"/>
        <v/>
      </c>
      <c r="Y389" s="46"/>
      <c r="Z389" s="47"/>
      <c r="AA389" s="29"/>
    </row>
    <row r="390" spans="1:27" s="30" customFormat="1" ht="13.8">
      <c r="A390" s="31"/>
      <c r="B390" s="32"/>
      <c r="C390" s="32"/>
      <c r="D390" s="32"/>
      <c r="E390" s="32"/>
      <c r="F390" s="33"/>
      <c r="G390" s="3"/>
      <c r="H390" s="3"/>
      <c r="I390" s="3"/>
      <c r="J390" s="48"/>
      <c r="K390" s="49"/>
      <c r="L390" s="49"/>
      <c r="M390" s="50"/>
      <c r="N390" s="51"/>
      <c r="O390" s="49"/>
      <c r="P390" s="49"/>
      <c r="Q390" s="52"/>
      <c r="R390" s="53">
        <f t="shared" si="24"/>
        <v>0</v>
      </c>
      <c r="S390" s="54" t="str">
        <f t="shared" si="25"/>
        <v/>
      </c>
      <c r="T390" s="41" t="str">
        <f t="shared" si="26"/>
        <v/>
      </c>
      <c r="U390" s="42"/>
      <c r="V390" s="43" t="str">
        <f t="shared" si="27"/>
        <v/>
      </c>
      <c r="W390" s="44" t="str">
        <f t="shared" si="28"/>
        <v/>
      </c>
      <c r="X390" s="55" t="str">
        <f t="shared" si="29"/>
        <v/>
      </c>
      <c r="Y390" s="46"/>
      <c r="Z390" s="47"/>
      <c r="AA390" s="29"/>
    </row>
    <row r="391" spans="1:27" s="30" customFormat="1" ht="13.8">
      <c r="A391" s="31"/>
      <c r="B391" s="32"/>
      <c r="C391" s="32"/>
      <c r="D391" s="32"/>
      <c r="E391" s="32"/>
      <c r="F391" s="33"/>
      <c r="G391" s="3"/>
      <c r="H391" s="3"/>
      <c r="I391" s="3"/>
      <c r="J391" s="48"/>
      <c r="K391" s="49"/>
      <c r="L391" s="49"/>
      <c r="M391" s="50"/>
      <c r="N391" s="51"/>
      <c r="O391" s="49"/>
      <c r="P391" s="49"/>
      <c r="Q391" s="52"/>
      <c r="R391" s="53">
        <f t="shared" si="24"/>
        <v>0</v>
      </c>
      <c r="S391" s="54" t="str">
        <f t="shared" si="25"/>
        <v/>
      </c>
      <c r="T391" s="41" t="str">
        <f t="shared" si="26"/>
        <v/>
      </c>
      <c r="U391" s="42"/>
      <c r="V391" s="43" t="str">
        <f t="shared" si="27"/>
        <v/>
      </c>
      <c r="W391" s="44" t="str">
        <f t="shared" si="28"/>
        <v/>
      </c>
      <c r="X391" s="55" t="str">
        <f t="shared" si="29"/>
        <v/>
      </c>
      <c r="Y391" s="46"/>
      <c r="Z391" s="47"/>
      <c r="AA391" s="29"/>
    </row>
    <row r="392" spans="1:27" s="30" customFormat="1" ht="13.8">
      <c r="A392" s="31"/>
      <c r="B392" s="32"/>
      <c r="C392" s="32"/>
      <c r="D392" s="32"/>
      <c r="E392" s="32"/>
      <c r="F392" s="33"/>
      <c r="G392" s="3"/>
      <c r="H392" s="3"/>
      <c r="I392" s="3"/>
      <c r="J392" s="48"/>
      <c r="K392" s="49"/>
      <c r="L392" s="49"/>
      <c r="M392" s="50"/>
      <c r="N392" s="51"/>
      <c r="O392" s="49"/>
      <c r="P392" s="49"/>
      <c r="Q392" s="52"/>
      <c r="R392" s="53">
        <f t="shared" si="24"/>
        <v>0</v>
      </c>
      <c r="S392" s="54" t="str">
        <f t="shared" si="25"/>
        <v/>
      </c>
      <c r="T392" s="41" t="str">
        <f t="shared" si="26"/>
        <v/>
      </c>
      <c r="U392" s="42"/>
      <c r="V392" s="43" t="str">
        <f t="shared" si="27"/>
        <v/>
      </c>
      <c r="W392" s="44" t="str">
        <f t="shared" si="28"/>
        <v/>
      </c>
      <c r="X392" s="55" t="str">
        <f t="shared" si="29"/>
        <v/>
      </c>
      <c r="Y392" s="46"/>
      <c r="Z392" s="47"/>
      <c r="AA392" s="29"/>
    </row>
    <row r="393" spans="1:27" s="30" customFormat="1" ht="13.8">
      <c r="A393" s="31"/>
      <c r="B393" s="32"/>
      <c r="C393" s="32"/>
      <c r="D393" s="32"/>
      <c r="E393" s="32"/>
      <c r="F393" s="33"/>
      <c r="G393" s="3"/>
      <c r="H393" s="3"/>
      <c r="I393" s="3"/>
      <c r="J393" s="48"/>
      <c r="K393" s="49"/>
      <c r="L393" s="49"/>
      <c r="M393" s="50"/>
      <c r="N393" s="51"/>
      <c r="O393" s="49"/>
      <c r="P393" s="49"/>
      <c r="Q393" s="52"/>
      <c r="R393" s="53">
        <f t="shared" si="24"/>
        <v>0</v>
      </c>
      <c r="S393" s="54" t="str">
        <f t="shared" si="25"/>
        <v/>
      </c>
      <c r="T393" s="41" t="str">
        <f t="shared" si="26"/>
        <v/>
      </c>
      <c r="U393" s="42"/>
      <c r="V393" s="43" t="str">
        <f t="shared" si="27"/>
        <v/>
      </c>
      <c r="W393" s="44" t="str">
        <f t="shared" si="28"/>
        <v/>
      </c>
      <c r="X393" s="55" t="str">
        <f t="shared" si="29"/>
        <v/>
      </c>
      <c r="Y393" s="46"/>
      <c r="Z393" s="47"/>
      <c r="AA393" s="29"/>
    </row>
    <row r="394" spans="1:27" s="30" customFormat="1" ht="13.8">
      <c r="A394" s="31"/>
      <c r="B394" s="32"/>
      <c r="C394" s="32"/>
      <c r="D394" s="32"/>
      <c r="E394" s="32"/>
      <c r="F394" s="33"/>
      <c r="G394" s="3"/>
      <c r="H394" s="3"/>
      <c r="I394" s="3"/>
      <c r="J394" s="48"/>
      <c r="K394" s="49"/>
      <c r="L394" s="49"/>
      <c r="M394" s="50"/>
      <c r="N394" s="51"/>
      <c r="O394" s="49"/>
      <c r="P394" s="49"/>
      <c r="Q394" s="52"/>
      <c r="R394" s="53">
        <f t="shared" si="24"/>
        <v>0</v>
      </c>
      <c r="S394" s="54" t="str">
        <f t="shared" si="25"/>
        <v/>
      </c>
      <c r="T394" s="41" t="str">
        <f t="shared" si="26"/>
        <v/>
      </c>
      <c r="U394" s="42"/>
      <c r="V394" s="43" t="str">
        <f t="shared" si="27"/>
        <v/>
      </c>
      <c r="W394" s="44" t="str">
        <f t="shared" si="28"/>
        <v/>
      </c>
      <c r="X394" s="55" t="str">
        <f t="shared" si="29"/>
        <v/>
      </c>
      <c r="Y394" s="46"/>
      <c r="Z394" s="47"/>
      <c r="AA394" s="29"/>
    </row>
    <row r="395" spans="1:27" s="30" customFormat="1" ht="13.8">
      <c r="A395" s="31"/>
      <c r="B395" s="32"/>
      <c r="C395" s="32"/>
      <c r="D395" s="32"/>
      <c r="E395" s="32"/>
      <c r="F395" s="33"/>
      <c r="G395" s="3"/>
      <c r="H395" s="3"/>
      <c r="I395" s="3"/>
      <c r="J395" s="48"/>
      <c r="K395" s="49"/>
      <c r="L395" s="49"/>
      <c r="M395" s="50"/>
      <c r="N395" s="51"/>
      <c r="O395" s="49"/>
      <c r="P395" s="49"/>
      <c r="Q395" s="52"/>
      <c r="R395" s="53">
        <f t="shared" si="24"/>
        <v>0</v>
      </c>
      <c r="S395" s="54" t="str">
        <f t="shared" si="25"/>
        <v/>
      </c>
      <c r="T395" s="41" t="str">
        <f t="shared" si="26"/>
        <v/>
      </c>
      <c r="U395" s="42"/>
      <c r="V395" s="43" t="str">
        <f t="shared" si="27"/>
        <v/>
      </c>
      <c r="W395" s="44" t="str">
        <f t="shared" si="28"/>
        <v/>
      </c>
      <c r="X395" s="55" t="str">
        <f t="shared" si="29"/>
        <v/>
      </c>
      <c r="Y395" s="46"/>
      <c r="Z395" s="47"/>
      <c r="AA395" s="29"/>
    </row>
    <row r="396" spans="1:27" s="30" customFormat="1" ht="13.8">
      <c r="A396" s="31"/>
      <c r="B396" s="32"/>
      <c r="C396" s="32"/>
      <c r="D396" s="32"/>
      <c r="E396" s="32"/>
      <c r="F396" s="33"/>
      <c r="G396" s="3"/>
      <c r="H396" s="3"/>
      <c r="I396" s="3"/>
      <c r="J396" s="48"/>
      <c r="K396" s="49"/>
      <c r="L396" s="49"/>
      <c r="M396" s="50"/>
      <c r="N396" s="51"/>
      <c r="O396" s="49"/>
      <c r="P396" s="49"/>
      <c r="Q396" s="52"/>
      <c r="R396" s="53">
        <f t="shared" si="24"/>
        <v>0</v>
      </c>
      <c r="S396" s="54" t="str">
        <f t="shared" si="25"/>
        <v/>
      </c>
      <c r="T396" s="41" t="str">
        <f t="shared" si="26"/>
        <v/>
      </c>
      <c r="U396" s="42"/>
      <c r="V396" s="43" t="str">
        <f t="shared" si="27"/>
        <v/>
      </c>
      <c r="W396" s="44" t="str">
        <f t="shared" si="28"/>
        <v/>
      </c>
      <c r="X396" s="55" t="str">
        <f t="shared" si="29"/>
        <v/>
      </c>
      <c r="Y396" s="46"/>
      <c r="Z396" s="47"/>
      <c r="AA396" s="29"/>
    </row>
    <row r="397" spans="1:27" s="30" customFormat="1" ht="13.8">
      <c r="A397" s="31"/>
      <c r="B397" s="32"/>
      <c r="C397" s="32"/>
      <c r="D397" s="32"/>
      <c r="E397" s="32"/>
      <c r="F397" s="33"/>
      <c r="G397" s="3"/>
      <c r="H397" s="3"/>
      <c r="I397" s="3"/>
      <c r="J397" s="48"/>
      <c r="K397" s="49"/>
      <c r="L397" s="49"/>
      <c r="M397" s="50"/>
      <c r="N397" s="51"/>
      <c r="O397" s="49"/>
      <c r="P397" s="49"/>
      <c r="Q397" s="52"/>
      <c r="R397" s="53">
        <f t="shared" si="24"/>
        <v>0</v>
      </c>
      <c r="S397" s="54" t="str">
        <f t="shared" si="25"/>
        <v/>
      </c>
      <c r="T397" s="41" t="str">
        <f t="shared" si="26"/>
        <v/>
      </c>
      <c r="U397" s="42"/>
      <c r="V397" s="43" t="str">
        <f t="shared" si="27"/>
        <v/>
      </c>
      <c r="W397" s="44" t="str">
        <f t="shared" si="28"/>
        <v/>
      </c>
      <c r="X397" s="55" t="str">
        <f t="shared" si="29"/>
        <v/>
      </c>
      <c r="Y397" s="46"/>
      <c r="Z397" s="47"/>
      <c r="AA397" s="29"/>
    </row>
    <row r="398" spans="1:27" s="30" customFormat="1" ht="13.8">
      <c r="A398" s="31"/>
      <c r="B398" s="32"/>
      <c r="C398" s="32"/>
      <c r="D398" s="32"/>
      <c r="E398" s="32"/>
      <c r="F398" s="33"/>
      <c r="G398" s="3"/>
      <c r="H398" s="3"/>
      <c r="I398" s="3"/>
      <c r="J398" s="48"/>
      <c r="K398" s="49"/>
      <c r="L398" s="49"/>
      <c r="M398" s="50"/>
      <c r="N398" s="51"/>
      <c r="O398" s="49"/>
      <c r="P398" s="49"/>
      <c r="Q398" s="52"/>
      <c r="R398" s="53">
        <f t="shared" si="24"/>
        <v>0</v>
      </c>
      <c r="S398" s="54" t="str">
        <f t="shared" si="25"/>
        <v/>
      </c>
      <c r="T398" s="41" t="str">
        <f t="shared" si="26"/>
        <v/>
      </c>
      <c r="U398" s="42"/>
      <c r="V398" s="43" t="str">
        <f t="shared" si="27"/>
        <v/>
      </c>
      <c r="W398" s="44" t="str">
        <f t="shared" si="28"/>
        <v/>
      </c>
      <c r="X398" s="55" t="str">
        <f t="shared" si="29"/>
        <v/>
      </c>
      <c r="Y398" s="46"/>
      <c r="Z398" s="47"/>
      <c r="AA398" s="29"/>
    </row>
    <row r="399" spans="1:27" s="30" customFormat="1" ht="13.8">
      <c r="A399" s="31"/>
      <c r="B399" s="32"/>
      <c r="C399" s="32"/>
      <c r="D399" s="32"/>
      <c r="E399" s="32"/>
      <c r="F399" s="33"/>
      <c r="G399" s="3"/>
      <c r="H399" s="3"/>
      <c r="I399" s="3"/>
      <c r="J399" s="48"/>
      <c r="K399" s="49"/>
      <c r="L399" s="49"/>
      <c r="M399" s="50"/>
      <c r="N399" s="51"/>
      <c r="O399" s="49"/>
      <c r="P399" s="49"/>
      <c r="Q399" s="52"/>
      <c r="R399" s="53">
        <f t="shared" si="24"/>
        <v>0</v>
      </c>
      <c r="S399" s="54" t="str">
        <f t="shared" si="25"/>
        <v/>
      </c>
      <c r="T399" s="41" t="str">
        <f t="shared" si="26"/>
        <v/>
      </c>
      <c r="U399" s="42"/>
      <c r="V399" s="43" t="str">
        <f t="shared" si="27"/>
        <v/>
      </c>
      <c r="W399" s="44" t="str">
        <f t="shared" si="28"/>
        <v/>
      </c>
      <c r="X399" s="55" t="str">
        <f t="shared" si="29"/>
        <v/>
      </c>
      <c r="Y399" s="46"/>
      <c r="Z399" s="47"/>
      <c r="AA399" s="29"/>
    </row>
    <row r="400" spans="1:27" s="30" customFormat="1" ht="13.8">
      <c r="A400" s="31"/>
      <c r="B400" s="32"/>
      <c r="C400" s="32"/>
      <c r="D400" s="32"/>
      <c r="E400" s="32"/>
      <c r="F400" s="33"/>
      <c r="G400" s="3"/>
      <c r="H400" s="3"/>
      <c r="I400" s="3"/>
      <c r="J400" s="48"/>
      <c r="K400" s="49"/>
      <c r="L400" s="49"/>
      <c r="M400" s="50"/>
      <c r="N400" s="51"/>
      <c r="O400" s="49"/>
      <c r="P400" s="49"/>
      <c r="Q400" s="52"/>
      <c r="R400" s="53">
        <f t="shared" si="24"/>
        <v>0</v>
      </c>
      <c r="S400" s="54" t="str">
        <f t="shared" si="25"/>
        <v/>
      </c>
      <c r="T400" s="41" t="str">
        <f t="shared" si="26"/>
        <v/>
      </c>
      <c r="U400" s="42"/>
      <c r="V400" s="43" t="str">
        <f t="shared" si="27"/>
        <v/>
      </c>
      <c r="W400" s="44" t="str">
        <f t="shared" si="28"/>
        <v/>
      </c>
      <c r="X400" s="55" t="str">
        <f t="shared" si="29"/>
        <v/>
      </c>
      <c r="Y400" s="46"/>
      <c r="Z400" s="47"/>
      <c r="AA400" s="29"/>
    </row>
    <row r="401" spans="1:27" s="30" customFormat="1" ht="13.8">
      <c r="A401" s="31"/>
      <c r="B401" s="32"/>
      <c r="C401" s="32"/>
      <c r="D401" s="32"/>
      <c r="E401" s="32"/>
      <c r="F401" s="33"/>
      <c r="G401" s="3"/>
      <c r="H401" s="3"/>
      <c r="I401" s="3"/>
      <c r="J401" s="48"/>
      <c r="K401" s="49"/>
      <c r="L401" s="49"/>
      <c r="M401" s="50"/>
      <c r="N401" s="51"/>
      <c r="O401" s="49"/>
      <c r="P401" s="49"/>
      <c r="Q401" s="52"/>
      <c r="R401" s="53">
        <f t="shared" si="24"/>
        <v>0</v>
      </c>
      <c r="S401" s="54" t="str">
        <f t="shared" si="25"/>
        <v/>
      </c>
      <c r="T401" s="41" t="str">
        <f t="shared" si="26"/>
        <v/>
      </c>
      <c r="U401" s="42"/>
      <c r="V401" s="43" t="str">
        <f t="shared" si="27"/>
        <v/>
      </c>
      <c r="W401" s="44" t="str">
        <f t="shared" si="28"/>
        <v/>
      </c>
      <c r="X401" s="55" t="str">
        <f t="shared" si="29"/>
        <v/>
      </c>
      <c r="Y401" s="46"/>
      <c r="Z401" s="47"/>
      <c r="AA401" s="29"/>
    </row>
    <row r="402" spans="1:27" s="30" customFormat="1" ht="13.8">
      <c r="A402" s="31"/>
      <c r="B402" s="32"/>
      <c r="C402" s="32"/>
      <c r="D402" s="32"/>
      <c r="E402" s="32"/>
      <c r="F402" s="33"/>
      <c r="G402" s="3"/>
      <c r="H402" s="3"/>
      <c r="I402" s="3"/>
      <c r="J402" s="48"/>
      <c r="K402" s="49"/>
      <c r="L402" s="49"/>
      <c r="M402" s="50"/>
      <c r="N402" s="51"/>
      <c r="O402" s="49"/>
      <c r="P402" s="49"/>
      <c r="Q402" s="52"/>
      <c r="R402" s="53">
        <f t="shared" si="24"/>
        <v>0</v>
      </c>
      <c r="S402" s="54" t="str">
        <f t="shared" si="25"/>
        <v/>
      </c>
      <c r="T402" s="41" t="str">
        <f t="shared" si="26"/>
        <v/>
      </c>
      <c r="U402" s="42"/>
      <c r="V402" s="43" t="str">
        <f t="shared" si="27"/>
        <v/>
      </c>
      <c r="W402" s="44" t="str">
        <f t="shared" si="28"/>
        <v/>
      </c>
      <c r="X402" s="55" t="str">
        <f t="shared" si="29"/>
        <v/>
      </c>
      <c r="Y402" s="46"/>
      <c r="Z402" s="47"/>
      <c r="AA402" s="29"/>
    </row>
    <row r="403" spans="1:27" s="30" customFormat="1" ht="13.8">
      <c r="A403" s="31"/>
      <c r="B403" s="32"/>
      <c r="C403" s="32"/>
      <c r="D403" s="32"/>
      <c r="E403" s="32"/>
      <c r="F403" s="33"/>
      <c r="G403" s="3"/>
      <c r="H403" s="3"/>
      <c r="I403" s="3"/>
      <c r="J403" s="48"/>
      <c r="K403" s="49"/>
      <c r="L403" s="49"/>
      <c r="M403" s="50"/>
      <c r="N403" s="51"/>
      <c r="O403" s="49"/>
      <c r="P403" s="49"/>
      <c r="Q403" s="52"/>
      <c r="R403" s="53">
        <f t="shared" si="24"/>
        <v>0</v>
      </c>
      <c r="S403" s="54" t="str">
        <f t="shared" si="25"/>
        <v/>
      </c>
      <c r="T403" s="41" t="str">
        <f t="shared" si="26"/>
        <v/>
      </c>
      <c r="U403" s="42"/>
      <c r="V403" s="43" t="str">
        <f t="shared" si="27"/>
        <v/>
      </c>
      <c r="W403" s="44" t="str">
        <f t="shared" si="28"/>
        <v/>
      </c>
      <c r="X403" s="55" t="str">
        <f t="shared" si="29"/>
        <v/>
      </c>
      <c r="Y403" s="46"/>
      <c r="Z403" s="47"/>
      <c r="AA403" s="29"/>
    </row>
    <row r="404" spans="1:27" s="30" customFormat="1" ht="13.8">
      <c r="A404" s="31"/>
      <c r="B404" s="32"/>
      <c r="C404" s="32"/>
      <c r="D404" s="32"/>
      <c r="E404" s="32"/>
      <c r="F404" s="33"/>
      <c r="G404" s="3"/>
      <c r="H404" s="3"/>
      <c r="I404" s="3"/>
      <c r="J404" s="48"/>
      <c r="K404" s="49"/>
      <c r="L404" s="49"/>
      <c r="M404" s="50"/>
      <c r="N404" s="51"/>
      <c r="O404" s="49"/>
      <c r="P404" s="49"/>
      <c r="Q404" s="52"/>
      <c r="R404" s="53">
        <f t="shared" si="24"/>
        <v>0</v>
      </c>
      <c r="S404" s="54" t="str">
        <f t="shared" si="25"/>
        <v/>
      </c>
      <c r="T404" s="41" t="str">
        <f t="shared" si="26"/>
        <v/>
      </c>
      <c r="U404" s="42"/>
      <c r="V404" s="43" t="str">
        <f t="shared" si="27"/>
        <v/>
      </c>
      <c r="W404" s="44" t="str">
        <f t="shared" si="28"/>
        <v/>
      </c>
      <c r="X404" s="55" t="str">
        <f t="shared" si="29"/>
        <v/>
      </c>
      <c r="Y404" s="46"/>
      <c r="Z404" s="47"/>
      <c r="AA404" s="29"/>
    </row>
    <row r="405" spans="1:27" s="30" customFormat="1" ht="13.8">
      <c r="A405" s="31"/>
      <c r="B405" s="32"/>
      <c r="C405" s="32"/>
      <c r="D405" s="32"/>
      <c r="E405" s="32"/>
      <c r="F405" s="33"/>
      <c r="G405" s="3"/>
      <c r="H405" s="3"/>
      <c r="I405" s="3"/>
      <c r="J405" s="48"/>
      <c r="K405" s="49"/>
      <c r="L405" s="49"/>
      <c r="M405" s="50"/>
      <c r="N405" s="51"/>
      <c r="O405" s="49"/>
      <c r="P405" s="49"/>
      <c r="Q405" s="52"/>
      <c r="R405" s="53">
        <f t="shared" si="24"/>
        <v>0</v>
      </c>
      <c r="S405" s="54" t="str">
        <f t="shared" si="25"/>
        <v/>
      </c>
      <c r="T405" s="41" t="str">
        <f t="shared" si="26"/>
        <v/>
      </c>
      <c r="U405" s="42"/>
      <c r="V405" s="43" t="str">
        <f t="shared" si="27"/>
        <v/>
      </c>
      <c r="W405" s="44" t="str">
        <f t="shared" si="28"/>
        <v/>
      </c>
      <c r="X405" s="55" t="str">
        <f t="shared" si="29"/>
        <v/>
      </c>
      <c r="Y405" s="46"/>
      <c r="Z405" s="47"/>
      <c r="AA405" s="29"/>
    </row>
    <row r="406" spans="1:27" s="30" customFormat="1" ht="13.8">
      <c r="A406" s="31"/>
      <c r="B406" s="32"/>
      <c r="C406" s="32"/>
      <c r="D406" s="32"/>
      <c r="E406" s="32"/>
      <c r="F406" s="33"/>
      <c r="G406" s="3"/>
      <c r="H406" s="3"/>
      <c r="I406" s="3"/>
      <c r="J406" s="48"/>
      <c r="K406" s="49"/>
      <c r="L406" s="49"/>
      <c r="M406" s="50"/>
      <c r="N406" s="51"/>
      <c r="O406" s="49"/>
      <c r="P406" s="49"/>
      <c r="Q406" s="52"/>
      <c r="R406" s="53">
        <f t="shared" si="24"/>
        <v>0</v>
      </c>
      <c r="S406" s="54" t="str">
        <f t="shared" si="25"/>
        <v/>
      </c>
      <c r="T406" s="41" t="str">
        <f t="shared" ref="T406:T408" si="30">IF(Q406&gt;0,"",IFERROR(STDEV(J406:P406)/S406,""))</f>
        <v/>
      </c>
      <c r="U406" s="42"/>
      <c r="V406" s="43" t="str">
        <f t="shared" si="27"/>
        <v/>
      </c>
      <c r="W406" s="44" t="str">
        <f t="shared" si="28"/>
        <v/>
      </c>
      <c r="X406" s="55" t="str">
        <f t="shared" si="29"/>
        <v/>
      </c>
      <c r="Y406" s="46"/>
      <c r="Z406" s="47"/>
      <c r="AA406" s="29"/>
    </row>
    <row r="407" spans="1:27" s="30" customFormat="1" ht="13.8">
      <c r="A407" s="31"/>
      <c r="B407" s="32"/>
      <c r="C407" s="32"/>
      <c r="D407" s="32"/>
      <c r="E407" s="32"/>
      <c r="F407" s="33"/>
      <c r="G407" s="3"/>
      <c r="H407" s="3"/>
      <c r="I407" s="3"/>
      <c r="J407" s="48"/>
      <c r="K407" s="49"/>
      <c r="L407" s="49"/>
      <c r="M407" s="50"/>
      <c r="N407" s="51"/>
      <c r="O407" s="49"/>
      <c r="P407" s="49"/>
      <c r="Q407" s="52"/>
      <c r="R407" s="53">
        <f t="shared" si="24"/>
        <v>0</v>
      </c>
      <c r="S407" s="54" t="str">
        <f t="shared" si="25"/>
        <v/>
      </c>
      <c r="T407" s="41" t="str">
        <f t="shared" si="30"/>
        <v/>
      </c>
      <c r="U407" s="42"/>
      <c r="V407" s="43" t="str">
        <f t="shared" si="27"/>
        <v/>
      </c>
      <c r="W407" s="44" t="str">
        <f t="shared" si="28"/>
        <v/>
      </c>
      <c r="X407" s="55" t="str">
        <f t="shared" si="29"/>
        <v/>
      </c>
      <c r="Y407" s="46"/>
      <c r="Z407" s="47"/>
      <c r="AA407" s="29"/>
    </row>
    <row r="408" spans="1:27" s="30" customFormat="1" ht="14.4" thickBot="1">
      <c r="A408" s="56"/>
      <c r="B408" s="57"/>
      <c r="C408" s="57"/>
      <c r="D408" s="57"/>
      <c r="E408" s="57"/>
      <c r="F408" s="58"/>
      <c r="G408" s="59"/>
      <c r="H408" s="59"/>
      <c r="I408" s="59"/>
      <c r="J408" s="60"/>
      <c r="K408" s="61"/>
      <c r="L408" s="61"/>
      <c r="M408" s="62"/>
      <c r="N408" s="63"/>
      <c r="O408" s="61"/>
      <c r="P408" s="61"/>
      <c r="Q408" s="64"/>
      <c r="R408" s="65">
        <f t="shared" si="24"/>
        <v>0</v>
      </c>
      <c r="S408" s="66" t="str">
        <f t="shared" si="25"/>
        <v/>
      </c>
      <c r="T408" s="67" t="str">
        <f t="shared" si="30"/>
        <v/>
      </c>
      <c r="U408" s="68"/>
      <c r="V408" s="69" t="str">
        <f t="shared" si="27"/>
        <v/>
      </c>
      <c r="W408" s="70" t="str">
        <f t="shared" si="28"/>
        <v/>
      </c>
      <c r="X408" s="71" t="str">
        <f t="shared" si="29"/>
        <v/>
      </c>
      <c r="Y408" s="72"/>
      <c r="Z408" s="47"/>
      <c r="AA408" s="29"/>
    </row>
    <row r="409" spans="1:27" s="30" customFormat="1" ht="13.8">
      <c r="A409" s="73"/>
      <c r="B409" s="73"/>
      <c r="C409" s="74"/>
      <c r="D409" s="29"/>
      <c r="E409" s="74"/>
      <c r="F409" s="74"/>
      <c r="G409" s="74"/>
      <c r="H409" s="74"/>
      <c r="I409" s="74"/>
      <c r="J409" s="75"/>
      <c r="K409" s="75"/>
      <c r="L409" s="75"/>
      <c r="M409" s="75"/>
      <c r="N409" s="75"/>
      <c r="O409" s="75"/>
      <c r="P409" s="75"/>
      <c r="Q409" s="76"/>
      <c r="R409" s="47"/>
      <c r="S409" s="77"/>
      <c r="T409" s="47"/>
      <c r="U409" s="29"/>
      <c r="V409" s="77"/>
      <c r="W409" s="47"/>
      <c r="X409" s="77"/>
      <c r="Y409" s="78"/>
      <c r="Z409" s="47"/>
      <c r="AA409" s="29"/>
    </row>
    <row r="410" spans="1:27" s="30" customFormat="1" ht="13.8">
      <c r="A410" s="191" t="s">
        <v>559</v>
      </c>
      <c r="B410" s="73"/>
      <c r="C410" s="74"/>
      <c r="D410" s="29"/>
      <c r="E410" s="74"/>
      <c r="F410" s="74"/>
      <c r="G410" s="74"/>
      <c r="H410" s="74"/>
      <c r="I410" s="74"/>
      <c r="J410" s="75"/>
      <c r="K410" s="75"/>
      <c r="L410" s="75"/>
      <c r="M410" s="75"/>
      <c r="N410" s="75"/>
      <c r="O410" s="75"/>
      <c r="P410" s="75"/>
      <c r="Q410" s="76"/>
      <c r="R410" s="47"/>
      <c r="S410" s="77"/>
      <c r="T410" s="47"/>
      <c r="U410" s="29"/>
      <c r="V410" s="77"/>
      <c r="W410" s="47"/>
      <c r="X410" s="77"/>
      <c r="Y410" s="78"/>
      <c r="Z410" s="47"/>
      <c r="AA410" s="29"/>
    </row>
    <row r="411" spans="1:27" s="30" customFormat="1" ht="13.8">
      <c r="A411" s="73"/>
      <c r="B411" s="73"/>
      <c r="C411" s="74"/>
      <c r="D411" s="29"/>
      <c r="E411" s="74"/>
      <c r="F411" s="74"/>
      <c r="G411" s="74"/>
      <c r="H411" s="74"/>
      <c r="I411" s="74"/>
      <c r="J411" s="75"/>
      <c r="K411" s="75"/>
      <c r="L411" s="75"/>
      <c r="M411" s="75"/>
      <c r="N411" s="75"/>
      <c r="O411" s="75"/>
      <c r="P411" s="75"/>
      <c r="Q411" s="76"/>
      <c r="R411" s="47"/>
      <c r="S411" s="77"/>
      <c r="T411" s="47"/>
      <c r="U411" s="29"/>
      <c r="V411" s="77"/>
      <c r="W411" s="47"/>
      <c r="X411" s="77"/>
      <c r="Y411" s="78"/>
      <c r="Z411" s="47"/>
      <c r="AA411" s="29"/>
    </row>
    <row r="412" spans="1:27" s="30" customFormat="1" ht="13.8">
      <c r="A412" s="192" t="s">
        <v>560</v>
      </c>
      <c r="B412" s="191"/>
      <c r="C412" s="74"/>
      <c r="D412" s="29"/>
      <c r="E412" s="74"/>
      <c r="F412" s="74"/>
      <c r="G412" s="74"/>
      <c r="H412" s="74"/>
      <c r="I412" s="74"/>
      <c r="J412" s="75"/>
      <c r="K412" s="75"/>
      <c r="L412" s="75"/>
      <c r="M412" s="75"/>
      <c r="N412" s="75"/>
      <c r="O412" s="75"/>
      <c r="P412" s="75"/>
      <c r="Q412" s="76"/>
      <c r="R412" s="47"/>
      <c r="S412" s="77"/>
      <c r="T412" s="47"/>
      <c r="U412" s="29"/>
      <c r="V412" s="77"/>
      <c r="W412" s="47"/>
      <c r="X412" s="77"/>
      <c r="Y412" s="78"/>
      <c r="Z412" s="47"/>
      <c r="AA412" s="47"/>
    </row>
    <row r="413" spans="1:27" s="30" customFormat="1" ht="13.8">
      <c r="A413" s="192" t="s">
        <v>561</v>
      </c>
      <c r="B413" s="191"/>
      <c r="C413" s="74"/>
      <c r="D413" s="29"/>
      <c r="E413" s="74"/>
      <c r="F413" s="74"/>
      <c r="G413" s="74"/>
      <c r="H413" s="74"/>
      <c r="I413" s="74"/>
      <c r="J413" s="75"/>
      <c r="K413" s="75"/>
      <c r="L413" s="75"/>
      <c r="M413" s="75"/>
      <c r="N413" s="75"/>
      <c r="O413" s="75"/>
      <c r="P413" s="75"/>
      <c r="Q413" s="76"/>
      <c r="R413" s="47"/>
      <c r="S413" s="77"/>
      <c r="T413" s="47"/>
      <c r="U413" s="29"/>
      <c r="V413" s="77"/>
      <c r="W413" s="47"/>
      <c r="X413" s="77"/>
      <c r="Y413" s="78"/>
      <c r="Z413" s="47"/>
      <c r="AA413" s="47"/>
    </row>
    <row r="414" spans="1:27" ht="13.8">
      <c r="A414" s="192" t="s">
        <v>562</v>
      </c>
      <c r="B414" s="191"/>
    </row>
    <row r="415" spans="1:27" ht="13.8">
      <c r="A415" s="192" t="s">
        <v>563</v>
      </c>
      <c r="B415" s="191"/>
    </row>
    <row r="416" spans="1:27" ht="13.8"/>
    <row r="417" spans="1:28" ht="13.95" customHeight="1">
      <c r="A417" s="277" t="s">
        <v>814</v>
      </c>
      <c r="B417" s="277"/>
      <c r="C417" s="277"/>
      <c r="D417" s="277"/>
      <c r="E417" s="277"/>
      <c r="F417" s="277"/>
      <c r="G417" s="277"/>
      <c r="H417" s="277"/>
      <c r="I417" s="277"/>
      <c r="J417" s="277"/>
      <c r="K417" s="277"/>
      <c r="L417" s="277"/>
      <c r="M417" s="277"/>
      <c r="N417" s="277"/>
      <c r="O417" s="277"/>
      <c r="P417" s="277"/>
      <c r="Q417" s="277"/>
      <c r="R417" s="277"/>
      <c r="S417" s="277"/>
      <c r="T417" s="277"/>
      <c r="U417" s="277"/>
      <c r="V417" s="277"/>
      <c r="W417" s="277"/>
      <c r="X417" s="277"/>
      <c r="Y417" s="277"/>
    </row>
    <row r="418" spans="1:28" ht="13.8"/>
    <row r="419" spans="1:28" ht="13.95" customHeight="1">
      <c r="A419" s="276" t="s">
        <v>565</v>
      </c>
      <c r="B419" s="276"/>
      <c r="C419" s="276"/>
      <c r="D419" s="276"/>
      <c r="E419" s="276"/>
      <c r="F419" s="276"/>
      <c r="G419" s="276"/>
      <c r="H419" s="276"/>
      <c r="I419" s="276"/>
      <c r="J419" s="276"/>
      <c r="K419" s="276"/>
      <c r="L419" s="276"/>
      <c r="M419" s="276"/>
      <c r="N419" s="276"/>
      <c r="O419" s="276"/>
      <c r="P419" s="276"/>
      <c r="Q419" s="276"/>
      <c r="R419" s="276"/>
      <c r="S419" s="276"/>
      <c r="T419" s="276"/>
      <c r="U419" s="276"/>
      <c r="V419" s="276"/>
      <c r="W419" s="276"/>
      <c r="X419" s="276"/>
      <c r="Y419" s="276"/>
    </row>
    <row r="420" spans="1:28" ht="13.8">
      <c r="A420" s="276"/>
      <c r="B420" s="276"/>
      <c r="C420" s="276"/>
      <c r="D420" s="276"/>
      <c r="E420" s="276"/>
      <c r="F420" s="276"/>
      <c r="G420" s="276"/>
      <c r="H420" s="276"/>
      <c r="I420" s="276"/>
      <c r="J420" s="276"/>
      <c r="K420" s="276"/>
      <c r="L420" s="276"/>
      <c r="M420" s="276"/>
      <c r="N420" s="276"/>
      <c r="O420" s="276"/>
      <c r="P420" s="276"/>
      <c r="Q420" s="276"/>
      <c r="R420" s="276"/>
      <c r="S420" s="276"/>
      <c r="T420" s="276"/>
      <c r="U420" s="276"/>
      <c r="V420" s="276"/>
      <c r="W420" s="276"/>
      <c r="X420" s="276"/>
      <c r="Y420" s="276"/>
    </row>
    <row r="421" spans="1:28" ht="13.8">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row>
    <row r="422" spans="1:28" ht="13.8">
      <c r="A422" s="189" t="s">
        <v>5939</v>
      </c>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row>
    <row r="423" spans="1:28" ht="13.8">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row>
    <row r="424" spans="1:28" ht="13.8"/>
    <row r="425" spans="1:28" ht="13.8"/>
    <row r="426" spans="1:28" ht="13.8">
      <c r="A426" s="191"/>
    </row>
    <row r="427" spans="1:28" s="79" customFormat="1" ht="13.8">
      <c r="A427" s="191"/>
      <c r="B427" s="193" t="s">
        <v>567</v>
      </c>
      <c r="C427" s="81"/>
      <c r="D427" s="81"/>
      <c r="E427" s="81" t="s">
        <v>568</v>
      </c>
      <c r="F427" s="81"/>
      <c r="G427" s="81"/>
      <c r="H427" s="81"/>
      <c r="I427" s="30"/>
      <c r="J427" s="82"/>
      <c r="K427" s="82"/>
      <c r="L427" s="82"/>
      <c r="M427" s="82"/>
      <c r="N427" s="82"/>
      <c r="O427" s="82"/>
      <c r="P427" s="82"/>
      <c r="Q427" s="83"/>
      <c r="R427" s="191"/>
      <c r="S427" s="191"/>
      <c r="T427" s="191"/>
      <c r="U427" s="30"/>
      <c r="V427" s="191"/>
      <c r="W427" s="191"/>
      <c r="X427" s="191"/>
      <c r="Y427" s="191"/>
      <c r="Z427" s="191"/>
      <c r="AA427" s="191"/>
      <c r="AB427" s="30"/>
    </row>
    <row r="428" spans="1:28" s="79" customFormat="1" ht="13.8">
      <c r="A428" s="191"/>
      <c r="B428" s="191" t="s">
        <v>569</v>
      </c>
      <c r="C428" s="30"/>
      <c r="D428" s="30"/>
      <c r="E428" s="30" t="s">
        <v>570</v>
      </c>
      <c r="F428" s="30"/>
      <c r="G428" s="30"/>
      <c r="H428" s="30"/>
      <c r="I428" s="30"/>
      <c r="J428" s="82"/>
      <c r="K428" s="82"/>
      <c r="L428" s="82"/>
      <c r="M428" s="82"/>
      <c r="N428" s="82"/>
      <c r="O428" s="82"/>
      <c r="P428" s="82"/>
      <c r="Q428" s="83"/>
      <c r="R428" s="191"/>
      <c r="S428" s="191"/>
      <c r="T428" s="191"/>
      <c r="U428" s="30"/>
      <c r="V428" s="191"/>
      <c r="W428" s="191"/>
      <c r="X428" s="191"/>
      <c r="Y428" s="191"/>
      <c r="Z428" s="191"/>
      <c r="AA428" s="191"/>
      <c r="AB428" s="30"/>
    </row>
    <row r="429" spans="1:28" s="79" customFormat="1" ht="13.8">
      <c r="A429" s="191"/>
      <c r="B429" s="191"/>
      <c r="C429" s="30"/>
      <c r="D429" s="30"/>
      <c r="E429" s="30"/>
      <c r="F429" s="30"/>
      <c r="G429" s="30"/>
      <c r="H429" s="30"/>
      <c r="I429" s="30"/>
      <c r="J429" s="82"/>
      <c r="K429" s="82"/>
      <c r="L429" s="82"/>
      <c r="M429" s="82"/>
      <c r="N429" s="82"/>
      <c r="O429" s="82"/>
      <c r="P429" s="82"/>
      <c r="Q429" s="83"/>
      <c r="R429" s="191"/>
      <c r="S429" s="191"/>
      <c r="T429" s="191"/>
      <c r="U429" s="30"/>
      <c r="V429" s="191"/>
      <c r="W429" s="191"/>
      <c r="X429" s="191"/>
      <c r="Y429" s="191"/>
      <c r="Z429" s="191"/>
      <c r="AA429" s="191"/>
      <c r="AB429" s="30"/>
    </row>
    <row r="430" spans="1:28" s="89" customFormat="1" ht="13.8">
      <c r="A430" s="84"/>
      <c r="B430" s="84"/>
      <c r="C430" s="85"/>
      <c r="D430" s="86"/>
      <c r="E430" s="85"/>
      <c r="F430" s="85"/>
      <c r="G430" s="85"/>
      <c r="H430" s="85"/>
      <c r="I430" s="85"/>
      <c r="J430" s="87"/>
      <c r="K430" s="87"/>
      <c r="L430" s="87"/>
      <c r="M430" s="87"/>
      <c r="N430" s="87"/>
      <c r="O430" s="87"/>
      <c r="P430" s="87"/>
      <c r="Q430" s="88"/>
      <c r="S430" s="90"/>
      <c r="U430" s="86"/>
      <c r="V430" s="90"/>
      <c r="X430" s="90"/>
      <c r="Y430" s="91"/>
      <c r="AB430" s="30"/>
    </row>
    <row r="431" spans="1:28" s="89" customFormat="1" ht="13.8" hidden="1">
      <c r="A431" s="84"/>
      <c r="B431" s="84"/>
      <c r="C431" s="85"/>
      <c r="D431" s="86"/>
      <c r="E431" s="85"/>
      <c r="F431" s="85"/>
      <c r="G431" s="85"/>
      <c r="H431" s="85"/>
      <c r="I431" s="85"/>
      <c r="J431" s="87"/>
      <c r="K431" s="87"/>
      <c r="L431" s="87"/>
      <c r="M431" s="87"/>
      <c r="N431" s="87"/>
      <c r="O431" s="87"/>
      <c r="P431" s="87"/>
      <c r="Q431" s="88"/>
      <c r="S431" s="90"/>
      <c r="U431" s="86"/>
      <c r="V431" s="90"/>
      <c r="X431" s="90"/>
      <c r="Y431" s="91"/>
      <c r="AB431" s="30"/>
    </row>
    <row r="432" spans="1:28" ht="13.8"/>
    <row r="433" ht="13.8"/>
  </sheetData>
  <mergeCells count="22">
    <mergeCell ref="A1:Y5"/>
    <mergeCell ref="A6:A8"/>
    <mergeCell ref="B6:B8"/>
    <mergeCell ref="C6:C8"/>
    <mergeCell ref="D6:D8"/>
    <mergeCell ref="E6:E8"/>
    <mergeCell ref="F6:S6"/>
    <mergeCell ref="T6:W6"/>
    <mergeCell ref="X6:X8"/>
    <mergeCell ref="Y6:Y8"/>
    <mergeCell ref="A419:Y420"/>
    <mergeCell ref="F7:I8"/>
    <mergeCell ref="J7:M8"/>
    <mergeCell ref="N7:P7"/>
    <mergeCell ref="Q7:Q8"/>
    <mergeCell ref="R7:R8"/>
    <mergeCell ref="S7:S8"/>
    <mergeCell ref="T7:T8"/>
    <mergeCell ref="U7:U8"/>
    <mergeCell ref="V7:V8"/>
    <mergeCell ref="W7:W8"/>
    <mergeCell ref="A417:Y417"/>
  </mergeCells>
  <dataValidations count="3">
    <dataValidation allowBlank="1" showErrorMessage="1" sqref="V9:Y408" xr:uid="{507D51CC-C6F3-456B-B413-092B8D9B4892}"/>
    <dataValidation allowBlank="1" showErrorMessage="1" promptTitle="PorColombia:" prompt="Precaución: Celda formulada. No borrar." sqref="S9:U408" xr:uid="{AFD97131-229D-4ECF-98F5-BE6B0FC0D995}"/>
    <dataValidation allowBlank="1" showErrorMessage="1" promptTitle="PorColombia:" prompt="Incluir el precio de experto sólo sí el análisis de precios no es favorable o presenta una dispersión superior al 30%" sqref="Q9:Q408" xr:uid="{946EAED9-8F14-48AC-ABF5-0DBE8787C5BA}"/>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13C69-2ED3-429F-B8D0-7FC05D437BE9}">
  <sheetPr codeName="Hoja14">
    <tabColor rgb="FFFF0000"/>
  </sheetPr>
  <dimension ref="A1:AB433"/>
  <sheetViews>
    <sheetView showGridLines="0" zoomScale="70" zoomScaleNormal="70" workbookViewId="0">
      <pane xSplit="5" ySplit="8" topLeftCell="Q9" activePane="bottomRight" state="frozen"/>
      <selection pane="topRight" sqref="A1:B5"/>
      <selection pane="bottomLeft" sqref="A1:B5"/>
      <selection pane="bottomRight" activeCell="B10" sqref="B10"/>
    </sheetView>
  </sheetViews>
  <sheetFormatPr baseColWidth="10" defaultColWidth="11.3984375" defaultRowHeight="13.95" customHeight="1" zeroHeight="1"/>
  <cols>
    <col min="1" max="2" width="7.69921875" style="73" customWidth="1"/>
    <col min="3" max="3" width="11.59765625" style="74" customWidth="1"/>
    <col min="4" max="4" width="31" style="29" customWidth="1"/>
    <col min="5" max="5" width="11.59765625" style="74" customWidth="1"/>
    <col min="6" max="9" width="4" style="74" customWidth="1"/>
    <col min="10" max="16" width="12.69921875" style="75" customWidth="1"/>
    <col min="17" max="17" width="14.8984375" style="76" customWidth="1"/>
    <col min="18" max="18" width="15.8984375" style="47" customWidth="1"/>
    <col min="19" max="19" width="16.296875" style="77" customWidth="1"/>
    <col min="20" max="20" width="12.69921875" style="47" customWidth="1"/>
    <col min="21" max="21" width="46" style="29" customWidth="1"/>
    <col min="22" max="22" width="16.296875" style="77" customWidth="1"/>
    <col min="23" max="23" width="12.69921875" style="47" customWidth="1"/>
    <col min="24" max="24" width="14.3984375" style="77" customWidth="1"/>
    <col min="25" max="25" width="68.69921875" style="78" customWidth="1"/>
    <col min="26" max="26" width="2.3984375" style="47" customWidth="1"/>
    <col min="27" max="27" width="11.3984375" style="47"/>
    <col min="28" max="28" width="11.3984375" style="30"/>
    <col min="29" max="16384" width="11.3984375" style="47"/>
  </cols>
  <sheetData>
    <row r="1" spans="1:28" s="8" customFormat="1" ht="15" customHeight="1">
      <c r="A1" s="239" t="s">
        <v>5940</v>
      </c>
      <c r="B1" s="240"/>
      <c r="C1" s="240"/>
      <c r="D1" s="240"/>
      <c r="E1" s="240"/>
      <c r="F1" s="240"/>
      <c r="G1" s="240"/>
      <c r="H1" s="240"/>
      <c r="I1" s="240"/>
      <c r="J1" s="240"/>
      <c r="K1" s="240"/>
      <c r="L1" s="240"/>
      <c r="M1" s="240"/>
      <c r="N1" s="240"/>
      <c r="O1" s="240"/>
      <c r="P1" s="240"/>
      <c r="Q1" s="240"/>
      <c r="R1" s="240"/>
      <c r="S1" s="240"/>
      <c r="T1" s="240"/>
      <c r="U1" s="240"/>
      <c r="V1" s="240"/>
      <c r="W1" s="240"/>
      <c r="X1" s="240"/>
      <c r="Y1" s="241"/>
      <c r="AB1" s="9"/>
    </row>
    <row r="2" spans="1:28" s="8" customFormat="1" ht="14.4">
      <c r="A2" s="242"/>
      <c r="B2" s="319"/>
      <c r="C2" s="319"/>
      <c r="D2" s="319"/>
      <c r="E2" s="319"/>
      <c r="F2" s="319"/>
      <c r="G2" s="319"/>
      <c r="H2" s="319"/>
      <c r="I2" s="319"/>
      <c r="J2" s="319"/>
      <c r="K2" s="319"/>
      <c r="L2" s="319"/>
      <c r="M2" s="319"/>
      <c r="N2" s="319"/>
      <c r="O2" s="319"/>
      <c r="P2" s="319"/>
      <c r="Q2" s="319"/>
      <c r="R2" s="319"/>
      <c r="S2" s="319"/>
      <c r="T2" s="319"/>
      <c r="U2" s="319"/>
      <c r="V2" s="319"/>
      <c r="W2" s="319"/>
      <c r="X2" s="319"/>
      <c r="Y2" s="244"/>
      <c r="AB2" s="9"/>
    </row>
    <row r="3" spans="1:28" s="8" customFormat="1" ht="14.4">
      <c r="A3" s="242"/>
      <c r="B3" s="319"/>
      <c r="C3" s="319"/>
      <c r="D3" s="319"/>
      <c r="E3" s="319"/>
      <c r="F3" s="319"/>
      <c r="G3" s="319"/>
      <c r="H3" s="319"/>
      <c r="I3" s="319"/>
      <c r="J3" s="319"/>
      <c r="K3" s="319"/>
      <c r="L3" s="319"/>
      <c r="M3" s="319"/>
      <c r="N3" s="319"/>
      <c r="O3" s="319"/>
      <c r="P3" s="319"/>
      <c r="Q3" s="319"/>
      <c r="R3" s="319"/>
      <c r="S3" s="319"/>
      <c r="T3" s="319"/>
      <c r="U3" s="319"/>
      <c r="V3" s="319"/>
      <c r="W3" s="319"/>
      <c r="X3" s="319"/>
      <c r="Y3" s="244"/>
      <c r="AB3" s="9"/>
    </row>
    <row r="4" spans="1:28" s="8" customFormat="1" ht="14.4">
      <c r="A4" s="242"/>
      <c r="B4" s="319"/>
      <c r="C4" s="319"/>
      <c r="D4" s="319"/>
      <c r="E4" s="319"/>
      <c r="F4" s="319"/>
      <c r="G4" s="319"/>
      <c r="H4" s="319"/>
      <c r="I4" s="319"/>
      <c r="J4" s="319"/>
      <c r="K4" s="319"/>
      <c r="L4" s="319"/>
      <c r="M4" s="319"/>
      <c r="N4" s="319"/>
      <c r="O4" s="319"/>
      <c r="P4" s="319"/>
      <c r="Q4" s="319"/>
      <c r="R4" s="319"/>
      <c r="S4" s="319"/>
      <c r="T4" s="319"/>
      <c r="U4" s="319"/>
      <c r="V4" s="319"/>
      <c r="W4" s="319"/>
      <c r="X4" s="319"/>
      <c r="Y4" s="244"/>
      <c r="AB4" s="9"/>
    </row>
    <row r="5" spans="1:28" s="8" customFormat="1" ht="15" thickBot="1">
      <c r="A5" s="245"/>
      <c r="B5" s="246"/>
      <c r="C5" s="246"/>
      <c r="D5" s="246"/>
      <c r="E5" s="246"/>
      <c r="F5" s="246"/>
      <c r="G5" s="246"/>
      <c r="H5" s="246"/>
      <c r="I5" s="246"/>
      <c r="J5" s="246"/>
      <c r="K5" s="246"/>
      <c r="L5" s="246"/>
      <c r="M5" s="246"/>
      <c r="N5" s="246"/>
      <c r="O5" s="246"/>
      <c r="P5" s="246"/>
      <c r="Q5" s="246"/>
      <c r="R5" s="246"/>
      <c r="S5" s="246"/>
      <c r="T5" s="246"/>
      <c r="U5" s="246"/>
      <c r="V5" s="246"/>
      <c r="W5" s="246"/>
      <c r="X5" s="246"/>
      <c r="Y5" s="247"/>
      <c r="AB5" s="9"/>
    </row>
    <row r="6" spans="1:28" s="10" customFormat="1" ht="18.600000000000001" thickBot="1">
      <c r="A6" s="295" t="s">
        <v>5</v>
      </c>
      <c r="B6" s="236" t="s">
        <v>32</v>
      </c>
      <c r="C6" s="236" t="s">
        <v>33</v>
      </c>
      <c r="D6" s="236" t="s">
        <v>34</v>
      </c>
      <c r="E6" s="257" t="s">
        <v>35</v>
      </c>
      <c r="F6" s="260" t="s">
        <v>36</v>
      </c>
      <c r="G6" s="261"/>
      <c r="H6" s="261"/>
      <c r="I6" s="261"/>
      <c r="J6" s="261"/>
      <c r="K6" s="261"/>
      <c r="L6" s="261"/>
      <c r="M6" s="261"/>
      <c r="N6" s="261"/>
      <c r="O6" s="261"/>
      <c r="P6" s="261"/>
      <c r="Q6" s="261"/>
      <c r="R6" s="261"/>
      <c r="S6" s="262"/>
      <c r="T6" s="263" t="s">
        <v>37</v>
      </c>
      <c r="U6" s="264"/>
      <c r="V6" s="264"/>
      <c r="W6" s="265"/>
      <c r="X6" s="266" t="s">
        <v>38</v>
      </c>
      <c r="Y6" s="266" t="s">
        <v>39</v>
      </c>
      <c r="AB6" s="11"/>
    </row>
    <row r="7" spans="1:28" s="10" customFormat="1" ht="18">
      <c r="A7" s="296"/>
      <c r="B7" s="237"/>
      <c r="C7" s="237"/>
      <c r="D7" s="237"/>
      <c r="E7" s="258"/>
      <c r="F7" s="278" t="s">
        <v>40</v>
      </c>
      <c r="G7" s="279"/>
      <c r="H7" s="279"/>
      <c r="I7" s="280"/>
      <c r="J7" s="284" t="s">
        <v>41</v>
      </c>
      <c r="K7" s="284"/>
      <c r="L7" s="284"/>
      <c r="M7" s="285"/>
      <c r="N7" s="288" t="s">
        <v>42</v>
      </c>
      <c r="O7" s="289"/>
      <c r="P7" s="289"/>
      <c r="Q7" s="290" t="s">
        <v>43</v>
      </c>
      <c r="R7" s="292" t="s">
        <v>44</v>
      </c>
      <c r="S7" s="273" t="s">
        <v>45</v>
      </c>
      <c r="T7" s="269" t="s">
        <v>46</v>
      </c>
      <c r="U7" s="271" t="s">
        <v>47</v>
      </c>
      <c r="V7" s="271" t="s">
        <v>45</v>
      </c>
      <c r="W7" s="273" t="s">
        <v>48</v>
      </c>
      <c r="X7" s="267"/>
      <c r="Y7" s="267"/>
      <c r="AB7" s="11"/>
    </row>
    <row r="8" spans="1:28" s="10" customFormat="1" ht="15" thickBot="1">
      <c r="A8" s="297"/>
      <c r="B8" s="238"/>
      <c r="C8" s="238"/>
      <c r="D8" s="238"/>
      <c r="E8" s="259"/>
      <c r="F8" s="281"/>
      <c r="G8" s="282"/>
      <c r="H8" s="282"/>
      <c r="I8" s="283"/>
      <c r="J8" s="286"/>
      <c r="K8" s="286"/>
      <c r="L8" s="286"/>
      <c r="M8" s="287"/>
      <c r="N8" s="101">
        <v>2025</v>
      </c>
      <c r="O8" s="102">
        <v>2024</v>
      </c>
      <c r="P8" s="103">
        <v>2023</v>
      </c>
      <c r="Q8" s="291"/>
      <c r="R8" s="293"/>
      <c r="S8" s="274"/>
      <c r="T8" s="270"/>
      <c r="U8" s="272"/>
      <c r="V8" s="272"/>
      <c r="W8" s="274"/>
      <c r="X8" s="268"/>
      <c r="Y8" s="268"/>
      <c r="AB8" s="11"/>
    </row>
    <row r="9" spans="1:28" s="29" customFormat="1" ht="55.2">
      <c r="A9" s="12">
        <v>7</v>
      </c>
      <c r="B9" s="13" t="s">
        <v>3376</v>
      </c>
      <c r="C9" s="13">
        <v>31163021</v>
      </c>
      <c r="D9" s="13" t="s">
        <v>4991</v>
      </c>
      <c r="E9" s="13" t="s">
        <v>57</v>
      </c>
      <c r="F9" s="14"/>
      <c r="G9" s="15"/>
      <c r="H9" s="15"/>
      <c r="I9" s="15"/>
      <c r="J9" s="16"/>
      <c r="K9" s="17"/>
      <c r="L9" s="17"/>
      <c r="M9" s="18"/>
      <c r="N9" s="19"/>
      <c r="O9" s="17">
        <v>7317.8361359999999</v>
      </c>
      <c r="P9" s="17">
        <v>5132.7564088319987</v>
      </c>
      <c r="Q9" s="20"/>
      <c r="R9" s="21">
        <f t="shared" ref="R9:R72" si="0">COUNTA(F9:I9,N9:P9)</f>
        <v>2</v>
      </c>
      <c r="S9" s="22">
        <f t="shared" ref="S9:S72" si="1">IFERROR(AVERAGE(J9:P9),"")</f>
        <v>6225.2962724159988</v>
      </c>
      <c r="T9" s="23">
        <f t="shared" ref="T9:T72" si="2">IF(Q9&gt;0,"",IFERROR(STDEV(J9:P9)/S9,""))</f>
        <v>0.24819456374469268</v>
      </c>
      <c r="U9" s="24"/>
      <c r="V9" s="25">
        <f t="shared" ref="V9:V72" si="3">IFERROR(AVERAGE(J9:P9),"")</f>
        <v>6225.2962724159988</v>
      </c>
      <c r="W9" s="26">
        <f t="shared" ref="W9:W72" si="4">IF(Q9&gt;0,"",IFERROR(STDEV(J9:P9)/S9,""))</f>
        <v>0.24819456374469268</v>
      </c>
      <c r="X9" s="27">
        <f t="shared" ref="X9:X72" si="5">IF(Q9&gt;0,Q9,V9)</f>
        <v>6225.2962724159988</v>
      </c>
      <c r="Y9" s="28" t="s">
        <v>5941</v>
      </c>
      <c r="AB9" s="30"/>
    </row>
    <row r="10" spans="1:28" ht="69">
      <c r="A10" s="31">
        <v>7</v>
      </c>
      <c r="B10" s="32" t="s">
        <v>3376</v>
      </c>
      <c r="C10" s="32">
        <v>31163021</v>
      </c>
      <c r="D10" s="32" t="s">
        <v>3383</v>
      </c>
      <c r="E10" s="32" t="s">
        <v>57</v>
      </c>
      <c r="F10" s="33"/>
      <c r="G10" s="3"/>
      <c r="H10" s="3"/>
      <c r="I10" s="3"/>
      <c r="J10" s="34"/>
      <c r="K10" s="35"/>
      <c r="L10" s="35"/>
      <c r="M10" s="36"/>
      <c r="N10" s="37">
        <v>7265.7</v>
      </c>
      <c r="O10" s="35"/>
      <c r="P10" s="35"/>
      <c r="Q10" s="38"/>
      <c r="R10" s="39">
        <f t="shared" si="0"/>
        <v>1</v>
      </c>
      <c r="S10" s="40">
        <f t="shared" si="1"/>
        <v>7265.7</v>
      </c>
      <c r="T10" s="41" t="str">
        <f t="shared" si="2"/>
        <v/>
      </c>
      <c r="U10" s="42"/>
      <c r="V10" s="43">
        <f t="shared" si="3"/>
        <v>7265.7</v>
      </c>
      <c r="W10" s="44" t="str">
        <f t="shared" si="4"/>
        <v/>
      </c>
      <c r="X10" s="45">
        <f t="shared" si="5"/>
        <v>7265.7</v>
      </c>
      <c r="Y10" s="46" t="s">
        <v>3384</v>
      </c>
      <c r="AA10" s="29"/>
    </row>
    <row r="11" spans="1:28" ht="82.8">
      <c r="A11" s="31">
        <v>7</v>
      </c>
      <c r="B11" s="32" t="s">
        <v>3376</v>
      </c>
      <c r="C11" s="32">
        <v>31163021</v>
      </c>
      <c r="D11" s="32" t="s">
        <v>3385</v>
      </c>
      <c r="E11" s="32" t="s">
        <v>57</v>
      </c>
      <c r="F11" s="33"/>
      <c r="G11" s="3"/>
      <c r="H11" s="3"/>
      <c r="I11" s="3"/>
      <c r="J11" s="34"/>
      <c r="K11" s="35"/>
      <c r="L11" s="35"/>
      <c r="M11" s="36"/>
      <c r="N11" s="37">
        <v>4667.9489999999996</v>
      </c>
      <c r="O11" s="35">
        <v>7748.7532199999996</v>
      </c>
      <c r="P11" s="35">
        <v>5867.5637532095998</v>
      </c>
      <c r="Q11" s="38"/>
      <c r="R11" s="39">
        <f t="shared" si="0"/>
        <v>3</v>
      </c>
      <c r="S11" s="40">
        <f t="shared" si="1"/>
        <v>6094.7553244031997</v>
      </c>
      <c r="T11" s="41">
        <f t="shared" si="2"/>
        <v>0.25479559772191718</v>
      </c>
      <c r="U11" s="42"/>
      <c r="V11" s="43">
        <f t="shared" si="3"/>
        <v>6094.7553244031997</v>
      </c>
      <c r="W11" s="44">
        <f t="shared" si="4"/>
        <v>0.25479559772191718</v>
      </c>
      <c r="X11" s="45">
        <f t="shared" si="5"/>
        <v>6094.7553244031997</v>
      </c>
      <c r="Y11" s="46" t="s">
        <v>5942</v>
      </c>
      <c r="AA11" s="29"/>
    </row>
    <row r="12" spans="1:28" ht="69">
      <c r="A12" s="31">
        <v>7</v>
      </c>
      <c r="B12" s="32" t="s">
        <v>3376</v>
      </c>
      <c r="C12" s="32">
        <v>40172608</v>
      </c>
      <c r="D12" s="32" t="s">
        <v>5943</v>
      </c>
      <c r="E12" s="32" t="s">
        <v>57</v>
      </c>
      <c r="F12" s="33"/>
      <c r="G12" s="3"/>
      <c r="H12" s="3"/>
      <c r="I12" s="3"/>
      <c r="J12" s="34"/>
      <c r="K12" s="35"/>
      <c r="L12" s="35"/>
      <c r="M12" s="36"/>
      <c r="N12" s="37">
        <v>42190.550999999999</v>
      </c>
      <c r="O12" s="35">
        <v>5275.1340719999998</v>
      </c>
      <c r="P12" s="35">
        <v>45398.261991513602</v>
      </c>
      <c r="Q12" s="38"/>
      <c r="R12" s="39">
        <f t="shared" si="0"/>
        <v>3</v>
      </c>
      <c r="S12" s="40">
        <f t="shared" si="1"/>
        <v>30954.649021171197</v>
      </c>
      <c r="T12" s="41">
        <f t="shared" si="2"/>
        <v>0.72030767512890825</v>
      </c>
      <c r="U12" s="42"/>
      <c r="V12" s="43">
        <f t="shared" si="3"/>
        <v>30954.649021171197</v>
      </c>
      <c r="W12" s="44">
        <f t="shared" si="4"/>
        <v>0.72030767512890825</v>
      </c>
      <c r="X12" s="45">
        <f t="shared" si="5"/>
        <v>30954.649021171197</v>
      </c>
      <c r="Y12" s="46" t="s">
        <v>5944</v>
      </c>
      <c r="AA12" s="29"/>
    </row>
    <row r="13" spans="1:28" ht="55.2">
      <c r="A13" s="31">
        <v>7</v>
      </c>
      <c r="B13" s="32" t="s">
        <v>3376</v>
      </c>
      <c r="C13" s="32">
        <v>40141719</v>
      </c>
      <c r="D13" s="32" t="s">
        <v>5945</v>
      </c>
      <c r="E13" s="32" t="s">
        <v>57</v>
      </c>
      <c r="F13" s="33"/>
      <c r="G13" s="3"/>
      <c r="H13" s="3"/>
      <c r="I13" s="3"/>
      <c r="J13" s="34"/>
      <c r="K13" s="35"/>
      <c r="L13" s="35"/>
      <c r="M13" s="36"/>
      <c r="N13" s="37">
        <v>6441.201</v>
      </c>
      <c r="O13" s="35"/>
      <c r="P13" s="35"/>
      <c r="Q13" s="38"/>
      <c r="R13" s="39">
        <f t="shared" si="0"/>
        <v>1</v>
      </c>
      <c r="S13" s="40">
        <f t="shared" si="1"/>
        <v>6441.201</v>
      </c>
      <c r="T13" s="41" t="str">
        <f t="shared" si="2"/>
        <v/>
      </c>
      <c r="U13" s="42"/>
      <c r="V13" s="43">
        <f t="shared" si="3"/>
        <v>6441.201</v>
      </c>
      <c r="W13" s="44" t="str">
        <f t="shared" si="4"/>
        <v/>
      </c>
      <c r="X13" s="45">
        <f t="shared" si="5"/>
        <v>6441.201</v>
      </c>
      <c r="Y13" s="46" t="s">
        <v>5946</v>
      </c>
      <c r="AA13" s="29"/>
    </row>
    <row r="14" spans="1:28" ht="55.2">
      <c r="A14" s="31">
        <v>7</v>
      </c>
      <c r="B14" s="32" t="s">
        <v>3376</v>
      </c>
      <c r="C14" s="32">
        <v>40141719</v>
      </c>
      <c r="D14" s="32" t="s">
        <v>3387</v>
      </c>
      <c r="E14" s="32" t="s">
        <v>57</v>
      </c>
      <c r="F14" s="33"/>
      <c r="G14" s="3"/>
      <c r="H14" s="3"/>
      <c r="I14" s="3"/>
      <c r="J14" s="34"/>
      <c r="K14" s="35"/>
      <c r="L14" s="35"/>
      <c r="M14" s="36"/>
      <c r="N14" s="37">
        <v>3843.45</v>
      </c>
      <c r="O14" s="35"/>
      <c r="P14" s="35"/>
      <c r="Q14" s="38"/>
      <c r="R14" s="39">
        <f t="shared" si="0"/>
        <v>1</v>
      </c>
      <c r="S14" s="40">
        <f t="shared" si="1"/>
        <v>3843.45</v>
      </c>
      <c r="T14" s="41" t="str">
        <f t="shared" si="2"/>
        <v/>
      </c>
      <c r="U14" s="42"/>
      <c r="V14" s="43">
        <f t="shared" si="3"/>
        <v>3843.45</v>
      </c>
      <c r="W14" s="44" t="str">
        <f t="shared" si="4"/>
        <v/>
      </c>
      <c r="X14" s="45">
        <f t="shared" si="5"/>
        <v>3843.45</v>
      </c>
      <c r="Y14" s="46" t="s">
        <v>5947</v>
      </c>
      <c r="AA14" s="29"/>
    </row>
    <row r="15" spans="1:28" ht="55.2">
      <c r="A15" s="31">
        <v>7</v>
      </c>
      <c r="B15" s="32" t="s">
        <v>3376</v>
      </c>
      <c r="C15" s="32">
        <v>40141719</v>
      </c>
      <c r="D15" s="32" t="s">
        <v>3389</v>
      </c>
      <c r="E15" s="32" t="s">
        <v>57</v>
      </c>
      <c r="F15" s="33"/>
      <c r="G15" s="3"/>
      <c r="H15" s="3"/>
      <c r="I15" s="3"/>
      <c r="J15" s="34"/>
      <c r="K15" s="35"/>
      <c r="L15" s="35"/>
      <c r="M15" s="36"/>
      <c r="N15" s="37">
        <v>723.41099999999994</v>
      </c>
      <c r="O15" s="35"/>
      <c r="P15" s="35"/>
      <c r="Q15" s="38"/>
      <c r="R15" s="39">
        <f t="shared" si="0"/>
        <v>1</v>
      </c>
      <c r="S15" s="40">
        <f t="shared" si="1"/>
        <v>723.41099999999994</v>
      </c>
      <c r="T15" s="41" t="str">
        <f t="shared" si="2"/>
        <v/>
      </c>
      <c r="U15" s="42"/>
      <c r="V15" s="43">
        <f t="shared" si="3"/>
        <v>723.41099999999994</v>
      </c>
      <c r="W15" s="44" t="str">
        <f t="shared" si="4"/>
        <v/>
      </c>
      <c r="X15" s="45">
        <f t="shared" si="5"/>
        <v>723.41099999999994</v>
      </c>
      <c r="Y15" s="46" t="s">
        <v>5948</v>
      </c>
      <c r="AA15" s="29"/>
    </row>
    <row r="16" spans="1:28" ht="55.2">
      <c r="A16" s="31">
        <v>7</v>
      </c>
      <c r="B16" s="32" t="s">
        <v>3376</v>
      </c>
      <c r="C16" s="32">
        <v>40141719</v>
      </c>
      <c r="D16" s="32" t="s">
        <v>5949</v>
      </c>
      <c r="E16" s="32" t="s">
        <v>57</v>
      </c>
      <c r="F16" s="33"/>
      <c r="G16" s="3"/>
      <c r="H16" s="3"/>
      <c r="I16" s="3"/>
      <c r="J16" s="34"/>
      <c r="K16" s="35"/>
      <c r="L16" s="35"/>
      <c r="M16" s="36"/>
      <c r="N16" s="37">
        <v>11382.929999999998</v>
      </c>
      <c r="O16" s="35"/>
      <c r="P16" s="35"/>
      <c r="Q16" s="38"/>
      <c r="R16" s="39">
        <f t="shared" si="0"/>
        <v>1</v>
      </c>
      <c r="S16" s="40">
        <f t="shared" si="1"/>
        <v>11382.929999999998</v>
      </c>
      <c r="T16" s="41" t="str">
        <f t="shared" si="2"/>
        <v/>
      </c>
      <c r="U16" s="42"/>
      <c r="V16" s="43">
        <f t="shared" si="3"/>
        <v>11382.929999999998</v>
      </c>
      <c r="W16" s="44" t="str">
        <f t="shared" si="4"/>
        <v/>
      </c>
      <c r="X16" s="45">
        <f t="shared" si="5"/>
        <v>11382.929999999998</v>
      </c>
      <c r="Y16" s="46" t="s">
        <v>5950</v>
      </c>
      <c r="AA16" s="29"/>
    </row>
    <row r="17" spans="1:27" ht="41.4">
      <c r="A17" s="31">
        <v>7</v>
      </c>
      <c r="B17" s="32" t="s">
        <v>3376</v>
      </c>
      <c r="C17" s="32">
        <v>40141734</v>
      </c>
      <c r="D17" s="32" t="s">
        <v>3395</v>
      </c>
      <c r="E17" s="32" t="s">
        <v>57</v>
      </c>
      <c r="F17" s="33"/>
      <c r="G17" s="3"/>
      <c r="H17" s="3"/>
      <c r="I17" s="3"/>
      <c r="J17" s="34"/>
      <c r="K17" s="35"/>
      <c r="L17" s="35"/>
      <c r="M17" s="36"/>
      <c r="N17" s="37">
        <v>19340.450999999997</v>
      </c>
      <c r="O17" s="35">
        <v>10556.91468</v>
      </c>
      <c r="P17" s="35">
        <v>1953.8369914752</v>
      </c>
      <c r="Q17" s="38"/>
      <c r="R17" s="39">
        <f t="shared" si="0"/>
        <v>3</v>
      </c>
      <c r="S17" s="40">
        <f t="shared" si="1"/>
        <v>10617.067557158398</v>
      </c>
      <c r="T17" s="41">
        <f t="shared" si="2"/>
        <v>0.81881960723156832</v>
      </c>
      <c r="U17" s="42"/>
      <c r="V17" s="43">
        <f t="shared" si="3"/>
        <v>10617.067557158398</v>
      </c>
      <c r="W17" s="44">
        <f t="shared" si="4"/>
        <v>0.81881960723156832</v>
      </c>
      <c r="X17" s="45">
        <f t="shared" si="5"/>
        <v>10617.067557158398</v>
      </c>
      <c r="Y17" s="46" t="s">
        <v>4995</v>
      </c>
      <c r="AA17" s="29"/>
    </row>
    <row r="18" spans="1:27" ht="69">
      <c r="A18" s="31">
        <v>7</v>
      </c>
      <c r="B18" s="32" t="s">
        <v>3376</v>
      </c>
      <c r="C18" s="32">
        <v>40141719</v>
      </c>
      <c r="D18" s="32" t="s">
        <v>5951</v>
      </c>
      <c r="E18" s="32" t="s">
        <v>57</v>
      </c>
      <c r="F18" s="33"/>
      <c r="G18" s="3"/>
      <c r="H18" s="3"/>
      <c r="I18" s="3"/>
      <c r="J18" s="34"/>
      <c r="K18" s="35"/>
      <c r="L18" s="35"/>
      <c r="M18" s="36"/>
      <c r="N18" s="37">
        <v>315.89999999999998</v>
      </c>
      <c r="O18" s="35"/>
      <c r="P18" s="35"/>
      <c r="Q18" s="38"/>
      <c r="R18" s="39">
        <f t="shared" si="0"/>
        <v>1</v>
      </c>
      <c r="S18" s="40">
        <f t="shared" si="1"/>
        <v>315.89999999999998</v>
      </c>
      <c r="T18" s="41" t="str">
        <f t="shared" si="2"/>
        <v/>
      </c>
      <c r="U18" s="42"/>
      <c r="V18" s="43">
        <f t="shared" si="3"/>
        <v>315.89999999999998</v>
      </c>
      <c r="W18" s="44" t="str">
        <f t="shared" si="4"/>
        <v/>
      </c>
      <c r="X18" s="45">
        <f t="shared" si="5"/>
        <v>315.89999999999998</v>
      </c>
      <c r="Y18" s="46" t="s">
        <v>5952</v>
      </c>
      <c r="AA18" s="29"/>
    </row>
    <row r="19" spans="1:27" ht="55.2">
      <c r="A19" s="31">
        <v>7</v>
      </c>
      <c r="B19" s="32" t="s">
        <v>3376</v>
      </c>
      <c r="C19" s="32">
        <v>40141719</v>
      </c>
      <c r="D19" s="32" t="s">
        <v>5953</v>
      </c>
      <c r="E19" s="32" t="s">
        <v>57</v>
      </c>
      <c r="F19" s="33"/>
      <c r="G19" s="3"/>
      <c r="H19" s="3"/>
      <c r="I19" s="3"/>
      <c r="J19" s="34"/>
      <c r="K19" s="35"/>
      <c r="L19" s="35"/>
      <c r="M19" s="36"/>
      <c r="N19" s="37">
        <v>7265.7</v>
      </c>
      <c r="O19" s="35"/>
      <c r="P19" s="35"/>
      <c r="Q19" s="38"/>
      <c r="R19" s="39">
        <f t="shared" si="0"/>
        <v>1</v>
      </c>
      <c r="S19" s="40">
        <f t="shared" si="1"/>
        <v>7265.7</v>
      </c>
      <c r="T19" s="41" t="str">
        <f t="shared" si="2"/>
        <v/>
      </c>
      <c r="U19" s="42"/>
      <c r="V19" s="43">
        <f t="shared" si="3"/>
        <v>7265.7</v>
      </c>
      <c r="W19" s="44" t="str">
        <f t="shared" si="4"/>
        <v/>
      </c>
      <c r="X19" s="45">
        <f t="shared" si="5"/>
        <v>7265.7</v>
      </c>
      <c r="Y19" s="46" t="s">
        <v>5954</v>
      </c>
      <c r="AA19" s="29"/>
    </row>
    <row r="20" spans="1:27" ht="55.2">
      <c r="A20" s="31">
        <v>7</v>
      </c>
      <c r="B20" s="32" t="s">
        <v>3376</v>
      </c>
      <c r="C20" s="32">
        <v>31201600</v>
      </c>
      <c r="D20" s="32" t="s">
        <v>3399</v>
      </c>
      <c r="E20" s="32" t="s">
        <v>57</v>
      </c>
      <c r="F20" s="33"/>
      <c r="G20" s="3"/>
      <c r="H20" s="3"/>
      <c r="I20" s="3"/>
      <c r="J20" s="34"/>
      <c r="K20" s="35"/>
      <c r="L20" s="35"/>
      <c r="M20" s="36"/>
      <c r="N20" s="37">
        <v>140996.69999999998</v>
      </c>
      <c r="O20" s="35"/>
      <c r="P20" s="35"/>
      <c r="Q20" s="38"/>
      <c r="R20" s="39">
        <f t="shared" si="0"/>
        <v>1</v>
      </c>
      <c r="S20" s="40">
        <f t="shared" si="1"/>
        <v>140996.69999999998</v>
      </c>
      <c r="T20" s="41" t="str">
        <f t="shared" si="2"/>
        <v/>
      </c>
      <c r="U20" s="42"/>
      <c r="V20" s="43">
        <f t="shared" si="3"/>
        <v>140996.69999999998</v>
      </c>
      <c r="W20" s="44" t="str">
        <f t="shared" si="4"/>
        <v/>
      </c>
      <c r="X20" s="45">
        <f t="shared" si="5"/>
        <v>140996.69999999998</v>
      </c>
      <c r="Y20" s="46" t="s">
        <v>5955</v>
      </c>
      <c r="AA20" s="29"/>
    </row>
    <row r="21" spans="1:27" ht="69">
      <c r="A21" s="31">
        <v>7</v>
      </c>
      <c r="B21" s="32" t="s">
        <v>3376</v>
      </c>
      <c r="C21" s="32">
        <v>11111600</v>
      </c>
      <c r="D21" s="32" t="s">
        <v>5956</v>
      </c>
      <c r="E21" s="32" t="s">
        <v>5957</v>
      </c>
      <c r="F21" s="33"/>
      <c r="G21" s="3"/>
      <c r="H21" s="3"/>
      <c r="I21" s="3"/>
      <c r="J21" s="34"/>
      <c r="K21" s="35"/>
      <c r="L21" s="35"/>
      <c r="M21" s="36"/>
      <c r="N21" s="37">
        <v>118322.45099999999</v>
      </c>
      <c r="O21" s="35"/>
      <c r="P21" s="35"/>
      <c r="Q21" s="38"/>
      <c r="R21" s="39">
        <f t="shared" si="0"/>
        <v>1</v>
      </c>
      <c r="S21" s="40">
        <f t="shared" si="1"/>
        <v>118322.45099999999</v>
      </c>
      <c r="T21" s="41" t="str">
        <f t="shared" si="2"/>
        <v/>
      </c>
      <c r="U21" s="42"/>
      <c r="V21" s="43">
        <f t="shared" si="3"/>
        <v>118322.45099999999</v>
      </c>
      <c r="W21" s="44" t="str">
        <f t="shared" si="4"/>
        <v/>
      </c>
      <c r="X21" s="45">
        <f t="shared" si="5"/>
        <v>118322.45099999999</v>
      </c>
      <c r="Y21" s="46" t="s">
        <v>5958</v>
      </c>
      <c r="AA21" s="29"/>
    </row>
    <row r="22" spans="1:27" ht="69">
      <c r="A22" s="31">
        <v>7</v>
      </c>
      <c r="B22" s="32" t="s">
        <v>3376</v>
      </c>
      <c r="C22" s="32">
        <v>30111500</v>
      </c>
      <c r="D22" s="32" t="s">
        <v>5959</v>
      </c>
      <c r="E22" s="32" t="s">
        <v>5957</v>
      </c>
      <c r="F22" s="33"/>
      <c r="G22" s="3"/>
      <c r="H22" s="3"/>
      <c r="I22" s="3"/>
      <c r="J22" s="34"/>
      <c r="K22" s="35"/>
      <c r="L22" s="35"/>
      <c r="M22" s="36"/>
      <c r="N22" s="37">
        <v>92927.25</v>
      </c>
      <c r="O22" s="35"/>
      <c r="P22" s="35"/>
      <c r="Q22" s="38"/>
      <c r="R22" s="39">
        <f t="shared" si="0"/>
        <v>1</v>
      </c>
      <c r="S22" s="40">
        <f t="shared" si="1"/>
        <v>92927.25</v>
      </c>
      <c r="T22" s="41" t="str">
        <f t="shared" si="2"/>
        <v/>
      </c>
      <c r="U22" s="42"/>
      <c r="V22" s="43">
        <f t="shared" si="3"/>
        <v>92927.25</v>
      </c>
      <c r="W22" s="44" t="str">
        <f t="shared" si="4"/>
        <v/>
      </c>
      <c r="X22" s="45">
        <f t="shared" si="5"/>
        <v>92927.25</v>
      </c>
      <c r="Y22" s="46" t="s">
        <v>5960</v>
      </c>
      <c r="AA22" s="29"/>
    </row>
    <row r="23" spans="1:27" ht="13.8">
      <c r="A23" s="31">
        <v>7</v>
      </c>
      <c r="B23" s="32" t="s">
        <v>3376</v>
      </c>
      <c r="C23" s="32">
        <v>32101522</v>
      </c>
      <c r="D23" s="32" t="s">
        <v>5961</v>
      </c>
      <c r="E23" s="32" t="s">
        <v>57</v>
      </c>
      <c r="F23" s="33"/>
      <c r="G23" s="3"/>
      <c r="H23" s="3"/>
      <c r="I23" s="3"/>
      <c r="J23" s="34"/>
      <c r="K23" s="35"/>
      <c r="L23" s="35"/>
      <c r="M23" s="36"/>
      <c r="N23" s="37"/>
      <c r="O23" s="35"/>
      <c r="P23" s="35">
        <v>1035.0251720640001</v>
      </c>
      <c r="Q23" s="38"/>
      <c r="R23" s="39">
        <f t="shared" si="0"/>
        <v>1</v>
      </c>
      <c r="S23" s="40">
        <f t="shared" si="1"/>
        <v>1035.0251720640001</v>
      </c>
      <c r="T23" s="41" t="str">
        <f t="shared" si="2"/>
        <v/>
      </c>
      <c r="U23" s="42"/>
      <c r="V23" s="43">
        <f t="shared" si="3"/>
        <v>1035.0251720640001</v>
      </c>
      <c r="W23" s="44" t="str">
        <f t="shared" si="4"/>
        <v/>
      </c>
      <c r="X23" s="45">
        <f t="shared" si="5"/>
        <v>1035.0251720640001</v>
      </c>
      <c r="Y23" s="46" t="s">
        <v>5962</v>
      </c>
      <c r="AA23" s="29"/>
    </row>
    <row r="24" spans="1:27" ht="138">
      <c r="A24" s="31">
        <v>7</v>
      </c>
      <c r="B24" s="32" t="s">
        <v>3376</v>
      </c>
      <c r="C24" s="32">
        <v>26121524</v>
      </c>
      <c r="D24" s="32" t="s">
        <v>3404</v>
      </c>
      <c r="E24" s="32" t="s">
        <v>3405</v>
      </c>
      <c r="F24" s="33"/>
      <c r="G24" s="3"/>
      <c r="H24" s="3"/>
      <c r="I24" s="3"/>
      <c r="J24" s="34"/>
      <c r="K24" s="35"/>
      <c r="L24" s="35"/>
      <c r="M24" s="36"/>
      <c r="N24" s="37"/>
      <c r="O24" s="35">
        <v>3730.922208</v>
      </c>
      <c r="P24" s="35">
        <v>3468.242243232</v>
      </c>
      <c r="Q24" s="38"/>
      <c r="R24" s="39">
        <f t="shared" si="0"/>
        <v>2</v>
      </c>
      <c r="S24" s="40">
        <f t="shared" si="1"/>
        <v>3599.582225616</v>
      </c>
      <c r="T24" s="41">
        <f t="shared" si="2"/>
        <v>5.1601206119832377E-2</v>
      </c>
      <c r="U24" s="42"/>
      <c r="V24" s="43">
        <f t="shared" si="3"/>
        <v>3599.582225616</v>
      </c>
      <c r="W24" s="44">
        <f t="shared" si="4"/>
        <v>5.1601206119832377E-2</v>
      </c>
      <c r="X24" s="45">
        <f t="shared" si="5"/>
        <v>3599.582225616</v>
      </c>
      <c r="Y24" s="46" t="s">
        <v>5963</v>
      </c>
      <c r="AA24" s="29"/>
    </row>
    <row r="25" spans="1:27" ht="138">
      <c r="A25" s="31">
        <v>7</v>
      </c>
      <c r="B25" s="32" t="s">
        <v>3376</v>
      </c>
      <c r="C25" s="32">
        <v>26121524</v>
      </c>
      <c r="D25" s="32" t="s">
        <v>3407</v>
      </c>
      <c r="E25" s="32" t="s">
        <v>3405</v>
      </c>
      <c r="F25" s="33"/>
      <c r="G25" s="3"/>
      <c r="H25" s="3"/>
      <c r="I25" s="3"/>
      <c r="J25" s="34"/>
      <c r="K25" s="35"/>
      <c r="L25" s="35"/>
      <c r="M25" s="36"/>
      <c r="N25" s="37"/>
      <c r="O25" s="35">
        <v>2165.6629800000001</v>
      </c>
      <c r="P25" s="35">
        <v>3402.8722323647999</v>
      </c>
      <c r="Q25" s="38"/>
      <c r="R25" s="39">
        <f t="shared" si="0"/>
        <v>2</v>
      </c>
      <c r="S25" s="40">
        <f t="shared" si="1"/>
        <v>2784.2676061824</v>
      </c>
      <c r="T25" s="41">
        <f t="shared" si="2"/>
        <v>0.31420796267978296</v>
      </c>
      <c r="U25" s="42"/>
      <c r="V25" s="43">
        <f t="shared" si="3"/>
        <v>2784.2676061824</v>
      </c>
      <c r="W25" s="44">
        <f t="shared" si="4"/>
        <v>0.31420796267978296</v>
      </c>
      <c r="X25" s="45">
        <f t="shared" si="5"/>
        <v>2784.2676061824</v>
      </c>
      <c r="Y25" s="46" t="s">
        <v>5964</v>
      </c>
      <c r="AA25" s="29"/>
    </row>
    <row r="26" spans="1:27" ht="41.4">
      <c r="A26" s="31">
        <v>7</v>
      </c>
      <c r="B26" s="32" t="s">
        <v>3376</v>
      </c>
      <c r="C26" s="32">
        <v>26121540</v>
      </c>
      <c r="D26" s="32" t="s">
        <v>3409</v>
      </c>
      <c r="E26" s="32" t="s">
        <v>1374</v>
      </c>
      <c r="F26" s="33"/>
      <c r="G26" s="3"/>
      <c r="H26" s="3"/>
      <c r="I26" s="3"/>
      <c r="J26" s="34"/>
      <c r="K26" s="35"/>
      <c r="L26" s="35"/>
      <c r="M26" s="36"/>
      <c r="N26" s="37">
        <v>12951.9</v>
      </c>
      <c r="O26" s="35">
        <v>11121.87024</v>
      </c>
      <c r="P26" s="35">
        <v>150669.4011585984</v>
      </c>
      <c r="Q26" s="38"/>
      <c r="R26" s="39">
        <f t="shared" si="0"/>
        <v>3</v>
      </c>
      <c r="S26" s="40">
        <f t="shared" si="1"/>
        <v>58247.723799532803</v>
      </c>
      <c r="T26" s="41">
        <f t="shared" si="2"/>
        <v>1.3742125065796629</v>
      </c>
      <c r="U26" s="42"/>
      <c r="V26" s="43">
        <f t="shared" si="3"/>
        <v>58247.723799532803</v>
      </c>
      <c r="W26" s="44">
        <f t="shared" si="4"/>
        <v>1.3742125065796629</v>
      </c>
      <c r="X26" s="45">
        <f t="shared" si="5"/>
        <v>58247.723799532803</v>
      </c>
      <c r="Y26" s="46" t="s">
        <v>3410</v>
      </c>
      <c r="AA26" s="29"/>
    </row>
    <row r="27" spans="1:27" ht="55.2">
      <c r="A27" s="31">
        <v>7</v>
      </c>
      <c r="B27" s="32" t="s">
        <v>3376</v>
      </c>
      <c r="C27" s="32">
        <v>26121540</v>
      </c>
      <c r="D27" s="32" t="s">
        <v>5965</v>
      </c>
      <c r="E27" s="32" t="s">
        <v>72</v>
      </c>
      <c r="F27" s="33"/>
      <c r="G27" s="3"/>
      <c r="H27" s="3"/>
      <c r="I27" s="3"/>
      <c r="J27" s="34"/>
      <c r="K27" s="35"/>
      <c r="L27" s="35"/>
      <c r="M27" s="36"/>
      <c r="N27" s="37"/>
      <c r="O27" s="35">
        <v>9921.0627359999999</v>
      </c>
      <c r="P27" s="35">
        <v>14667.093549388799</v>
      </c>
      <c r="Q27" s="38"/>
      <c r="R27" s="39">
        <f t="shared" si="0"/>
        <v>2</v>
      </c>
      <c r="S27" s="40">
        <f t="shared" si="1"/>
        <v>12294.0781426944</v>
      </c>
      <c r="T27" s="41">
        <f t="shared" si="2"/>
        <v>0.27297293322165483</v>
      </c>
      <c r="U27" s="42"/>
      <c r="V27" s="43">
        <f t="shared" si="3"/>
        <v>12294.0781426944</v>
      </c>
      <c r="W27" s="44">
        <f t="shared" si="4"/>
        <v>0.27297293322165483</v>
      </c>
      <c r="X27" s="45">
        <f t="shared" si="5"/>
        <v>12294.0781426944</v>
      </c>
      <c r="Y27" s="46" t="s">
        <v>5966</v>
      </c>
      <c r="AA27" s="29"/>
    </row>
    <row r="28" spans="1:27" ht="55.2">
      <c r="A28" s="31">
        <v>7</v>
      </c>
      <c r="B28" s="32" t="s">
        <v>3376</v>
      </c>
      <c r="C28" s="32">
        <v>31151801</v>
      </c>
      <c r="D28" s="32" t="s">
        <v>5967</v>
      </c>
      <c r="E28" s="32" t="s">
        <v>1374</v>
      </c>
      <c r="F28" s="33"/>
      <c r="G28" s="3"/>
      <c r="H28" s="3"/>
      <c r="I28" s="3"/>
      <c r="J28" s="34"/>
      <c r="K28" s="35"/>
      <c r="L28" s="35"/>
      <c r="M28" s="36"/>
      <c r="N28" s="37">
        <v>10782.72</v>
      </c>
      <c r="O28" s="35"/>
      <c r="P28" s="35"/>
      <c r="Q28" s="38"/>
      <c r="R28" s="39">
        <f t="shared" si="0"/>
        <v>1</v>
      </c>
      <c r="S28" s="40">
        <f t="shared" si="1"/>
        <v>10782.72</v>
      </c>
      <c r="T28" s="41" t="str">
        <f t="shared" si="2"/>
        <v/>
      </c>
      <c r="U28" s="42"/>
      <c r="V28" s="43">
        <f t="shared" si="3"/>
        <v>10782.72</v>
      </c>
      <c r="W28" s="44" t="str">
        <f t="shared" si="4"/>
        <v/>
      </c>
      <c r="X28" s="45">
        <f t="shared" si="5"/>
        <v>10782.72</v>
      </c>
      <c r="Y28" s="46" t="s">
        <v>5968</v>
      </c>
      <c r="AA28" s="29"/>
    </row>
    <row r="29" spans="1:27" ht="41.4">
      <c r="A29" s="31">
        <v>7</v>
      </c>
      <c r="B29" s="32" t="s">
        <v>3376</v>
      </c>
      <c r="C29" s="32">
        <v>27112106</v>
      </c>
      <c r="D29" s="32" t="s">
        <v>5969</v>
      </c>
      <c r="E29" s="32" t="s">
        <v>57</v>
      </c>
      <c r="F29" s="33"/>
      <c r="G29" s="3"/>
      <c r="H29" s="3"/>
      <c r="I29" s="3"/>
      <c r="J29" s="34"/>
      <c r="K29" s="35"/>
      <c r="L29" s="35"/>
      <c r="M29" s="36"/>
      <c r="N29" s="37"/>
      <c r="O29" s="35">
        <v>30024.618623999999</v>
      </c>
      <c r="P29" s="35">
        <v>35365.175879155198</v>
      </c>
      <c r="Q29" s="38"/>
      <c r="R29" s="39">
        <f t="shared" si="0"/>
        <v>2</v>
      </c>
      <c r="S29" s="40">
        <f t="shared" si="1"/>
        <v>32694.897251577597</v>
      </c>
      <c r="T29" s="41">
        <f t="shared" si="2"/>
        <v>0.11550255752074706</v>
      </c>
      <c r="U29" s="42"/>
      <c r="V29" s="43">
        <f t="shared" si="3"/>
        <v>32694.897251577597</v>
      </c>
      <c r="W29" s="44">
        <f t="shared" si="4"/>
        <v>0.11550255752074706</v>
      </c>
      <c r="X29" s="45">
        <f t="shared" si="5"/>
        <v>32694.897251577597</v>
      </c>
      <c r="Y29" s="46" t="s">
        <v>5970</v>
      </c>
      <c r="AA29" s="29"/>
    </row>
    <row r="30" spans="1:27" ht="41.4">
      <c r="A30" s="31">
        <v>7</v>
      </c>
      <c r="B30" s="32" t="s">
        <v>3376</v>
      </c>
      <c r="C30" s="32">
        <v>27112100</v>
      </c>
      <c r="D30" s="32" t="s">
        <v>3413</v>
      </c>
      <c r="E30" s="32" t="s">
        <v>57</v>
      </c>
      <c r="F30" s="33"/>
      <c r="G30" s="3"/>
      <c r="H30" s="3"/>
      <c r="I30" s="3"/>
      <c r="J30" s="34"/>
      <c r="K30" s="35"/>
      <c r="L30" s="35"/>
      <c r="M30" s="36"/>
      <c r="N30" s="37"/>
      <c r="O30" s="35">
        <v>26789.971103999997</v>
      </c>
      <c r="P30" s="35">
        <v>32747.954332953599</v>
      </c>
      <c r="Q30" s="38"/>
      <c r="R30" s="39">
        <f t="shared" si="0"/>
        <v>2</v>
      </c>
      <c r="S30" s="40">
        <f t="shared" si="1"/>
        <v>29768.962718476796</v>
      </c>
      <c r="T30" s="41">
        <f t="shared" si="2"/>
        <v>0.14152089823317768</v>
      </c>
      <c r="U30" s="42"/>
      <c r="V30" s="43">
        <f t="shared" si="3"/>
        <v>29768.962718476796</v>
      </c>
      <c r="W30" s="44">
        <f t="shared" si="4"/>
        <v>0.14152089823317768</v>
      </c>
      <c r="X30" s="45">
        <f t="shared" si="5"/>
        <v>29768.962718476796</v>
      </c>
      <c r="Y30" s="46" t="s">
        <v>5971</v>
      </c>
      <c r="AA30" s="29"/>
    </row>
    <row r="31" spans="1:27" ht="41.4">
      <c r="A31" s="31">
        <v>7</v>
      </c>
      <c r="B31" s="32" t="s">
        <v>3376</v>
      </c>
      <c r="C31" s="32">
        <v>31162400</v>
      </c>
      <c r="D31" s="32" t="s">
        <v>5972</v>
      </c>
      <c r="E31" s="32" t="s">
        <v>57</v>
      </c>
      <c r="F31" s="33"/>
      <c r="G31" s="3"/>
      <c r="H31" s="3"/>
      <c r="I31" s="3"/>
      <c r="J31" s="34"/>
      <c r="K31" s="35"/>
      <c r="L31" s="35"/>
      <c r="M31" s="36"/>
      <c r="N31" s="37"/>
      <c r="O31" s="35">
        <v>3187.0140120000001</v>
      </c>
      <c r="P31" s="35">
        <v>1850.9397521471999</v>
      </c>
      <c r="Q31" s="38"/>
      <c r="R31" s="39">
        <f t="shared" si="0"/>
        <v>2</v>
      </c>
      <c r="S31" s="40">
        <f t="shared" si="1"/>
        <v>2518.9768820735999</v>
      </c>
      <c r="T31" s="41">
        <f t="shared" si="2"/>
        <v>0.37505194114088297</v>
      </c>
      <c r="U31" s="42"/>
      <c r="V31" s="43">
        <f t="shared" si="3"/>
        <v>2518.9768820735999</v>
      </c>
      <c r="W31" s="44">
        <f t="shared" si="4"/>
        <v>0.37505194114088297</v>
      </c>
      <c r="X31" s="45">
        <f t="shared" si="5"/>
        <v>2518.9768820735999</v>
      </c>
      <c r="Y31" s="46" t="s">
        <v>5973</v>
      </c>
      <c r="AA31" s="29"/>
    </row>
    <row r="32" spans="1:27" ht="165.6">
      <c r="A32" s="31">
        <v>7</v>
      </c>
      <c r="B32" s="32" t="s">
        <v>3376</v>
      </c>
      <c r="C32" s="32">
        <v>31162400</v>
      </c>
      <c r="D32" s="32" t="s">
        <v>5974</v>
      </c>
      <c r="E32" s="32" t="s">
        <v>57</v>
      </c>
      <c r="F32" s="33"/>
      <c r="G32" s="3"/>
      <c r="H32" s="3"/>
      <c r="I32" s="3"/>
      <c r="J32" s="34"/>
      <c r="K32" s="35"/>
      <c r="L32" s="35"/>
      <c r="M32" s="36"/>
      <c r="N32" s="37">
        <v>410.66999999999996</v>
      </c>
      <c r="O32" s="35">
        <v>223.76671199999998</v>
      </c>
      <c r="P32" s="35">
        <v>210.63670168319999</v>
      </c>
      <c r="Q32" s="38"/>
      <c r="R32" s="39">
        <f t="shared" si="0"/>
        <v>3</v>
      </c>
      <c r="S32" s="40">
        <f t="shared" si="1"/>
        <v>281.69113789440001</v>
      </c>
      <c r="T32" s="41">
        <f t="shared" si="2"/>
        <v>0.39721423876859596</v>
      </c>
      <c r="U32" s="42"/>
      <c r="V32" s="43">
        <f t="shared" si="3"/>
        <v>281.69113789440001</v>
      </c>
      <c r="W32" s="44">
        <f t="shared" si="4"/>
        <v>0.39721423876859596</v>
      </c>
      <c r="X32" s="45">
        <f t="shared" si="5"/>
        <v>281.69113789440001</v>
      </c>
      <c r="Y32" s="46" t="s">
        <v>5975</v>
      </c>
      <c r="AA32" s="29"/>
    </row>
    <row r="33" spans="1:27" ht="55.2">
      <c r="A33" s="31">
        <v>7</v>
      </c>
      <c r="B33" s="32" t="s">
        <v>3376</v>
      </c>
      <c r="C33" s="32">
        <v>24141511</v>
      </c>
      <c r="D33" s="32" t="s">
        <v>3419</v>
      </c>
      <c r="E33" s="32" t="s">
        <v>111</v>
      </c>
      <c r="F33" s="33"/>
      <c r="G33" s="3"/>
      <c r="H33" s="3"/>
      <c r="I33" s="3"/>
      <c r="J33" s="34"/>
      <c r="K33" s="35"/>
      <c r="L33" s="35"/>
      <c r="M33" s="36"/>
      <c r="N33" s="37">
        <v>43875.350999999995</v>
      </c>
      <c r="O33" s="35">
        <v>8893.065168000001</v>
      </c>
      <c r="P33" s="35">
        <v>22734.237112703999</v>
      </c>
      <c r="Q33" s="38"/>
      <c r="R33" s="39">
        <f t="shared" si="0"/>
        <v>3</v>
      </c>
      <c r="S33" s="40">
        <f t="shared" si="1"/>
        <v>25167.551093567996</v>
      </c>
      <c r="T33" s="41">
        <f t="shared" si="2"/>
        <v>0.70001362853173854</v>
      </c>
      <c r="U33" s="42"/>
      <c r="V33" s="43">
        <f t="shared" si="3"/>
        <v>25167.551093567996</v>
      </c>
      <c r="W33" s="44">
        <f t="shared" si="4"/>
        <v>0.70001362853173854</v>
      </c>
      <c r="X33" s="45">
        <f t="shared" si="5"/>
        <v>25167.551093567996</v>
      </c>
      <c r="Y33" s="46" t="s">
        <v>5976</v>
      </c>
      <c r="AA33" s="29"/>
    </row>
    <row r="34" spans="1:27" ht="110.4">
      <c r="A34" s="31">
        <v>7</v>
      </c>
      <c r="B34" s="32" t="s">
        <v>3376</v>
      </c>
      <c r="C34" s="32">
        <v>3699039</v>
      </c>
      <c r="D34" s="32" t="s">
        <v>5977</v>
      </c>
      <c r="E34" s="32" t="s">
        <v>5978</v>
      </c>
      <c r="F34" s="33"/>
      <c r="G34" s="3"/>
      <c r="H34" s="3"/>
      <c r="I34" s="3"/>
      <c r="J34" s="34"/>
      <c r="K34" s="35"/>
      <c r="L34" s="35"/>
      <c r="M34" s="36"/>
      <c r="N34" s="37">
        <v>10184.616</v>
      </c>
      <c r="O34" s="35"/>
      <c r="P34" s="35"/>
      <c r="Q34" s="38"/>
      <c r="R34" s="39">
        <f t="shared" si="0"/>
        <v>1</v>
      </c>
      <c r="S34" s="40">
        <f t="shared" si="1"/>
        <v>10184.616</v>
      </c>
      <c r="T34" s="41" t="str">
        <f t="shared" si="2"/>
        <v/>
      </c>
      <c r="U34" s="42"/>
      <c r="V34" s="43">
        <f t="shared" si="3"/>
        <v>10184.616</v>
      </c>
      <c r="W34" s="44" t="str">
        <f t="shared" si="4"/>
        <v/>
      </c>
      <c r="X34" s="45">
        <f t="shared" si="5"/>
        <v>10184.616</v>
      </c>
      <c r="Y34" s="46" t="s">
        <v>5979</v>
      </c>
      <c r="AA34" s="29"/>
    </row>
    <row r="35" spans="1:27" ht="55.2">
      <c r="A35" s="31">
        <v>7</v>
      </c>
      <c r="B35" s="32" t="s">
        <v>3376</v>
      </c>
      <c r="C35" s="32">
        <v>30101504</v>
      </c>
      <c r="D35" s="32" t="s">
        <v>5980</v>
      </c>
      <c r="E35" s="32" t="s">
        <v>57</v>
      </c>
      <c r="F35" s="33"/>
      <c r="G35" s="3"/>
      <c r="H35" s="3"/>
      <c r="I35" s="3"/>
      <c r="J35" s="34"/>
      <c r="K35" s="35"/>
      <c r="L35" s="35"/>
      <c r="M35" s="36"/>
      <c r="N35" s="37"/>
      <c r="O35" s="35">
        <v>83041.820783999996</v>
      </c>
      <c r="P35" s="35">
        <v>181325.5151438016</v>
      </c>
      <c r="Q35" s="38"/>
      <c r="R35" s="39">
        <f t="shared" si="0"/>
        <v>2</v>
      </c>
      <c r="S35" s="40">
        <f t="shared" si="1"/>
        <v>132183.66796390081</v>
      </c>
      <c r="T35" s="41">
        <f t="shared" si="2"/>
        <v>0.52576137303786452</v>
      </c>
      <c r="U35" s="42"/>
      <c r="V35" s="43">
        <f t="shared" si="3"/>
        <v>132183.66796390081</v>
      </c>
      <c r="W35" s="44">
        <f t="shared" si="4"/>
        <v>0.52576137303786452</v>
      </c>
      <c r="X35" s="45">
        <f t="shared" si="5"/>
        <v>132183.66796390081</v>
      </c>
      <c r="Y35" s="46" t="s">
        <v>5981</v>
      </c>
      <c r="AA35" s="29"/>
    </row>
    <row r="36" spans="1:27" ht="82.8">
      <c r="A36" s="31">
        <v>7</v>
      </c>
      <c r="B36" s="32" t="s">
        <v>3376</v>
      </c>
      <c r="C36" s="32">
        <v>11111700</v>
      </c>
      <c r="D36" s="32" t="s">
        <v>5982</v>
      </c>
      <c r="E36" s="32" t="s">
        <v>5957</v>
      </c>
      <c r="F36" s="33"/>
      <c r="G36" s="3"/>
      <c r="H36" s="3"/>
      <c r="I36" s="3"/>
      <c r="J36" s="34"/>
      <c r="K36" s="35"/>
      <c r="L36" s="35"/>
      <c r="M36" s="36"/>
      <c r="N36" s="37">
        <v>162057.753</v>
      </c>
      <c r="O36" s="35"/>
      <c r="P36" s="35"/>
      <c r="Q36" s="38"/>
      <c r="R36" s="39">
        <f t="shared" si="0"/>
        <v>1</v>
      </c>
      <c r="S36" s="40">
        <f t="shared" si="1"/>
        <v>162057.753</v>
      </c>
      <c r="T36" s="41" t="str">
        <f t="shared" si="2"/>
        <v/>
      </c>
      <c r="U36" s="42"/>
      <c r="V36" s="43">
        <f t="shared" si="3"/>
        <v>162057.753</v>
      </c>
      <c r="W36" s="44" t="str">
        <f t="shared" si="4"/>
        <v/>
      </c>
      <c r="X36" s="45">
        <f t="shared" si="5"/>
        <v>162057.753</v>
      </c>
      <c r="Y36" s="46" t="s">
        <v>5983</v>
      </c>
      <c r="AA36" s="29"/>
    </row>
    <row r="37" spans="1:27" ht="41.4">
      <c r="A37" s="31">
        <v>7</v>
      </c>
      <c r="B37" s="32" t="s">
        <v>3376</v>
      </c>
      <c r="C37" s="32">
        <v>27112002</v>
      </c>
      <c r="D37" s="32" t="s">
        <v>5984</v>
      </c>
      <c r="E37" s="32" t="s">
        <v>57</v>
      </c>
      <c r="F37" s="33"/>
      <c r="G37" s="3"/>
      <c r="H37" s="3"/>
      <c r="I37" s="3"/>
      <c r="J37" s="34"/>
      <c r="K37" s="35"/>
      <c r="L37" s="35"/>
      <c r="M37" s="36"/>
      <c r="N37" s="37"/>
      <c r="O37" s="35"/>
      <c r="P37" s="35">
        <v>87912.980170329596</v>
      </c>
      <c r="Q37" s="38"/>
      <c r="R37" s="39">
        <f t="shared" si="0"/>
        <v>1</v>
      </c>
      <c r="S37" s="40">
        <f t="shared" si="1"/>
        <v>87912.980170329596</v>
      </c>
      <c r="T37" s="41" t="str">
        <f t="shared" si="2"/>
        <v/>
      </c>
      <c r="U37" s="42"/>
      <c r="V37" s="43">
        <f t="shared" si="3"/>
        <v>87912.980170329596</v>
      </c>
      <c r="W37" s="44" t="str">
        <f t="shared" si="4"/>
        <v/>
      </c>
      <c r="X37" s="45">
        <f t="shared" si="5"/>
        <v>87912.980170329596</v>
      </c>
      <c r="Y37" s="46" t="s">
        <v>5985</v>
      </c>
      <c r="AA37" s="29"/>
    </row>
    <row r="38" spans="1:27" ht="41.4">
      <c r="A38" s="31">
        <v>7</v>
      </c>
      <c r="B38" s="32" t="s">
        <v>3376</v>
      </c>
      <c r="C38" s="32">
        <v>27112002</v>
      </c>
      <c r="D38" s="32" t="s">
        <v>5986</v>
      </c>
      <c r="E38" s="32" t="s">
        <v>57</v>
      </c>
      <c r="F38" s="33"/>
      <c r="G38" s="3"/>
      <c r="H38" s="3"/>
      <c r="I38" s="3"/>
      <c r="J38" s="34"/>
      <c r="K38" s="35"/>
      <c r="L38" s="35"/>
      <c r="M38" s="36"/>
      <c r="N38" s="37"/>
      <c r="O38" s="35"/>
      <c r="P38" s="35">
        <v>91370.32741175039</v>
      </c>
      <c r="Q38" s="38"/>
      <c r="R38" s="39">
        <f t="shared" si="0"/>
        <v>1</v>
      </c>
      <c r="S38" s="40">
        <f t="shared" si="1"/>
        <v>91370.32741175039</v>
      </c>
      <c r="T38" s="41" t="str">
        <f t="shared" si="2"/>
        <v/>
      </c>
      <c r="U38" s="42"/>
      <c r="V38" s="43">
        <f t="shared" si="3"/>
        <v>91370.32741175039</v>
      </c>
      <c r="W38" s="44" t="str">
        <f t="shared" si="4"/>
        <v/>
      </c>
      <c r="X38" s="45">
        <f t="shared" si="5"/>
        <v>91370.32741175039</v>
      </c>
      <c r="Y38" s="46" t="s">
        <v>5987</v>
      </c>
      <c r="AA38" s="29"/>
    </row>
    <row r="39" spans="1:27" ht="82.8">
      <c r="A39" s="31">
        <v>7</v>
      </c>
      <c r="B39" s="32" t="s">
        <v>3376</v>
      </c>
      <c r="C39" s="32">
        <v>27121901</v>
      </c>
      <c r="D39" s="32" t="s">
        <v>3425</v>
      </c>
      <c r="E39" s="32" t="s">
        <v>57</v>
      </c>
      <c r="F39" s="33"/>
      <c r="G39" s="3"/>
      <c r="H39" s="3"/>
      <c r="I39" s="3"/>
      <c r="J39" s="34"/>
      <c r="K39" s="35"/>
      <c r="L39" s="35"/>
      <c r="M39" s="36"/>
      <c r="N39" s="37">
        <v>9898.1999999999989</v>
      </c>
      <c r="O39" s="35">
        <v>18405.36594</v>
      </c>
      <c r="P39" s="35"/>
      <c r="Q39" s="38"/>
      <c r="R39" s="39">
        <f t="shared" si="0"/>
        <v>2</v>
      </c>
      <c r="S39" s="40">
        <f t="shared" si="1"/>
        <v>14151.78297</v>
      </c>
      <c r="T39" s="41">
        <f t="shared" si="2"/>
        <v>0.42506832797007138</v>
      </c>
      <c r="U39" s="42"/>
      <c r="V39" s="43">
        <f t="shared" si="3"/>
        <v>14151.78297</v>
      </c>
      <c r="W39" s="44">
        <f t="shared" si="4"/>
        <v>0.42506832797007138</v>
      </c>
      <c r="X39" s="45">
        <f t="shared" si="5"/>
        <v>14151.78297</v>
      </c>
      <c r="Y39" s="46" t="s">
        <v>3426</v>
      </c>
      <c r="AA39" s="29"/>
    </row>
    <row r="40" spans="1:27" ht="27.6">
      <c r="A40" s="31">
        <v>7</v>
      </c>
      <c r="B40" s="32" t="s">
        <v>3376</v>
      </c>
      <c r="C40" s="32">
        <v>27112017</v>
      </c>
      <c r="D40" s="32" t="s">
        <v>99</v>
      </c>
      <c r="E40" s="32" t="s">
        <v>57</v>
      </c>
      <c r="F40" s="33"/>
      <c r="G40" s="3"/>
      <c r="H40" s="3"/>
      <c r="I40" s="3"/>
      <c r="J40" s="34"/>
      <c r="K40" s="35"/>
      <c r="L40" s="35"/>
      <c r="M40" s="36"/>
      <c r="N40" s="37"/>
      <c r="O40" s="35"/>
      <c r="P40" s="35">
        <v>158661.490264992</v>
      </c>
      <c r="Q40" s="38"/>
      <c r="R40" s="39">
        <f t="shared" si="0"/>
        <v>1</v>
      </c>
      <c r="S40" s="40">
        <f t="shared" si="1"/>
        <v>158661.490264992</v>
      </c>
      <c r="T40" s="41" t="str">
        <f t="shared" si="2"/>
        <v/>
      </c>
      <c r="U40" s="42"/>
      <c r="V40" s="43">
        <f t="shared" si="3"/>
        <v>158661.490264992</v>
      </c>
      <c r="W40" s="44" t="str">
        <f t="shared" si="4"/>
        <v/>
      </c>
      <c r="X40" s="45">
        <f t="shared" si="5"/>
        <v>158661.490264992</v>
      </c>
      <c r="Y40" s="46" t="s">
        <v>5988</v>
      </c>
      <c r="AA40" s="29"/>
    </row>
    <row r="41" spans="1:27" ht="69">
      <c r="A41" s="31">
        <v>7</v>
      </c>
      <c r="B41" s="32" t="s">
        <v>3376</v>
      </c>
      <c r="C41" s="32">
        <v>41111739</v>
      </c>
      <c r="D41" s="32" t="s">
        <v>3427</v>
      </c>
      <c r="E41" s="32" t="s">
        <v>57</v>
      </c>
      <c r="F41" s="33"/>
      <c r="G41" s="3"/>
      <c r="H41" s="3"/>
      <c r="I41" s="3"/>
      <c r="J41" s="34"/>
      <c r="K41" s="35"/>
      <c r="L41" s="35"/>
      <c r="M41" s="36"/>
      <c r="N41" s="37">
        <v>21762.350999999999</v>
      </c>
      <c r="O41" s="35">
        <v>4211.6883120000002</v>
      </c>
      <c r="P41" s="35">
        <v>6793.6389071615995</v>
      </c>
      <c r="Q41" s="38"/>
      <c r="R41" s="39">
        <f t="shared" si="0"/>
        <v>3</v>
      </c>
      <c r="S41" s="40">
        <f t="shared" si="1"/>
        <v>10922.559406387199</v>
      </c>
      <c r="T41" s="41">
        <f t="shared" si="2"/>
        <v>0.86755185644148458</v>
      </c>
      <c r="U41" s="42"/>
      <c r="V41" s="43">
        <f t="shared" si="3"/>
        <v>10922.559406387199</v>
      </c>
      <c r="W41" s="44">
        <f t="shared" si="4"/>
        <v>0.86755185644148458</v>
      </c>
      <c r="X41" s="45">
        <f t="shared" si="5"/>
        <v>10922.559406387199</v>
      </c>
      <c r="Y41" s="46" t="s">
        <v>5989</v>
      </c>
      <c r="AA41" s="29"/>
    </row>
    <row r="42" spans="1:27" ht="179.4">
      <c r="A42" s="31">
        <v>7</v>
      </c>
      <c r="B42" s="32" t="s">
        <v>3376</v>
      </c>
      <c r="C42" s="32">
        <v>27112841</v>
      </c>
      <c r="D42" s="32" t="s">
        <v>3429</v>
      </c>
      <c r="E42" s="32" t="s">
        <v>57</v>
      </c>
      <c r="F42" s="33"/>
      <c r="G42" s="3"/>
      <c r="H42" s="3"/>
      <c r="I42" s="3"/>
      <c r="J42" s="34"/>
      <c r="K42" s="35"/>
      <c r="L42" s="35"/>
      <c r="M42" s="36"/>
      <c r="N42" s="37">
        <v>29501.900999999998</v>
      </c>
      <c r="O42" s="35">
        <v>7274.6336519999995</v>
      </c>
      <c r="P42" s="35">
        <v>8186.9885832383998</v>
      </c>
      <c r="Q42" s="38"/>
      <c r="R42" s="39">
        <f t="shared" si="0"/>
        <v>3</v>
      </c>
      <c r="S42" s="40">
        <f t="shared" si="1"/>
        <v>14987.841078412799</v>
      </c>
      <c r="T42" s="41">
        <f t="shared" si="2"/>
        <v>0.83920156846745908</v>
      </c>
      <c r="U42" s="42"/>
      <c r="V42" s="43">
        <f t="shared" si="3"/>
        <v>14987.841078412799</v>
      </c>
      <c r="W42" s="44">
        <f t="shared" si="4"/>
        <v>0.83920156846745908</v>
      </c>
      <c r="X42" s="45">
        <f t="shared" si="5"/>
        <v>14987.841078412799</v>
      </c>
      <c r="Y42" s="46" t="s">
        <v>5990</v>
      </c>
      <c r="AA42" s="29"/>
    </row>
    <row r="43" spans="1:27" ht="179.4">
      <c r="A43" s="31">
        <v>7</v>
      </c>
      <c r="B43" s="32" t="s">
        <v>3376</v>
      </c>
      <c r="C43" s="32">
        <v>27111543</v>
      </c>
      <c r="D43" s="32" t="s">
        <v>3431</v>
      </c>
      <c r="E43" s="32" t="s">
        <v>57</v>
      </c>
      <c r="F43" s="33"/>
      <c r="G43" s="3"/>
      <c r="H43" s="3"/>
      <c r="I43" s="3"/>
      <c r="J43" s="34"/>
      <c r="K43" s="35"/>
      <c r="L43" s="35"/>
      <c r="M43" s="36"/>
      <c r="N43" s="37">
        <v>10424.699999999999</v>
      </c>
      <c r="O43" s="35">
        <v>12237.380532000001</v>
      </c>
      <c r="P43" s="35">
        <v>11232.746867347199</v>
      </c>
      <c r="Q43" s="38"/>
      <c r="R43" s="39">
        <f t="shared" si="0"/>
        <v>3</v>
      </c>
      <c r="S43" s="40">
        <f t="shared" si="1"/>
        <v>11298.275799782399</v>
      </c>
      <c r="T43" s="41">
        <f t="shared" si="2"/>
        <v>8.0376440769449442E-2</v>
      </c>
      <c r="U43" s="42"/>
      <c r="V43" s="43">
        <f t="shared" si="3"/>
        <v>11298.275799782399</v>
      </c>
      <c r="W43" s="44">
        <f t="shared" si="4"/>
        <v>8.0376440769449442E-2</v>
      </c>
      <c r="X43" s="45">
        <f t="shared" si="5"/>
        <v>11298.275799782399</v>
      </c>
      <c r="Y43" s="46" t="s">
        <v>5991</v>
      </c>
      <c r="AA43" s="29"/>
    </row>
    <row r="44" spans="1:27" ht="27.6">
      <c r="A44" s="31">
        <v>7</v>
      </c>
      <c r="B44" s="32" t="s">
        <v>3376</v>
      </c>
      <c r="C44" s="32">
        <v>27112841</v>
      </c>
      <c r="D44" s="32" t="s">
        <v>5992</v>
      </c>
      <c r="E44" s="32" t="s">
        <v>57</v>
      </c>
      <c r="F44" s="33"/>
      <c r="G44" s="3"/>
      <c r="H44" s="3"/>
      <c r="I44" s="3"/>
      <c r="J44" s="34"/>
      <c r="K44" s="35"/>
      <c r="L44" s="35"/>
      <c r="M44" s="36"/>
      <c r="N44" s="37"/>
      <c r="O44" s="35">
        <v>4606.0494479999998</v>
      </c>
      <c r="P44" s="35">
        <v>4933.0147089600005</v>
      </c>
      <c r="Q44" s="38"/>
      <c r="R44" s="39">
        <f t="shared" si="0"/>
        <v>2</v>
      </c>
      <c r="S44" s="40">
        <f t="shared" si="1"/>
        <v>4769.5320784800006</v>
      </c>
      <c r="T44" s="41">
        <f t="shared" si="2"/>
        <v>4.8474221251265055E-2</v>
      </c>
      <c r="U44" s="42"/>
      <c r="V44" s="43">
        <f t="shared" si="3"/>
        <v>4769.5320784800006</v>
      </c>
      <c r="W44" s="44">
        <f t="shared" si="4"/>
        <v>4.8474221251265055E-2</v>
      </c>
      <c r="X44" s="45">
        <f t="shared" si="5"/>
        <v>4769.5320784800006</v>
      </c>
      <c r="Y44" s="46" t="s">
        <v>5993</v>
      </c>
      <c r="AA44" s="29"/>
    </row>
    <row r="45" spans="1:27" ht="27.6">
      <c r="A45" s="31">
        <v>7</v>
      </c>
      <c r="B45" s="32" t="s">
        <v>3376</v>
      </c>
      <c r="C45" s="32">
        <v>27112841</v>
      </c>
      <c r="D45" s="32" t="s">
        <v>5994</v>
      </c>
      <c r="E45" s="32" t="s">
        <v>57</v>
      </c>
      <c r="F45" s="33"/>
      <c r="G45" s="3"/>
      <c r="H45" s="3"/>
      <c r="I45" s="3"/>
      <c r="J45" s="34"/>
      <c r="K45" s="35"/>
      <c r="L45" s="35"/>
      <c r="M45" s="36"/>
      <c r="N45" s="37"/>
      <c r="O45" s="35">
        <v>7886.1149640000003</v>
      </c>
      <c r="P45" s="35">
        <v>4236.9451488000004</v>
      </c>
      <c r="Q45" s="38"/>
      <c r="R45" s="39">
        <f t="shared" si="0"/>
        <v>2</v>
      </c>
      <c r="S45" s="40">
        <f t="shared" si="1"/>
        <v>6061.5300564000008</v>
      </c>
      <c r="T45" s="41">
        <f t="shared" si="2"/>
        <v>0.4256932982299973</v>
      </c>
      <c r="U45" s="42"/>
      <c r="V45" s="43">
        <f t="shared" si="3"/>
        <v>6061.5300564000008</v>
      </c>
      <c r="W45" s="44">
        <f t="shared" si="4"/>
        <v>0.4256932982299973</v>
      </c>
      <c r="X45" s="45">
        <f t="shared" si="5"/>
        <v>6061.5300564000008</v>
      </c>
      <c r="Y45" s="46" t="s">
        <v>5995</v>
      </c>
      <c r="AA45" s="29"/>
    </row>
    <row r="46" spans="1:27" ht="27.6">
      <c r="A46" s="31">
        <v>7</v>
      </c>
      <c r="B46" s="32" t="s">
        <v>3376</v>
      </c>
      <c r="C46" s="32">
        <v>27112841</v>
      </c>
      <c r="D46" s="32" t="s">
        <v>5996</v>
      </c>
      <c r="E46" s="32" t="s">
        <v>57</v>
      </c>
      <c r="F46" s="33"/>
      <c r="G46" s="3"/>
      <c r="H46" s="3"/>
      <c r="I46" s="3"/>
      <c r="J46" s="34"/>
      <c r="K46" s="35"/>
      <c r="L46" s="35"/>
      <c r="M46" s="36"/>
      <c r="N46" s="37"/>
      <c r="O46" s="35">
        <v>18626.917140000001</v>
      </c>
      <c r="P46" s="35">
        <v>8594.9458732799994</v>
      </c>
      <c r="Q46" s="38"/>
      <c r="R46" s="39">
        <f t="shared" si="0"/>
        <v>2</v>
      </c>
      <c r="S46" s="40">
        <f t="shared" si="1"/>
        <v>13610.931506640001</v>
      </c>
      <c r="T46" s="41">
        <f t="shared" si="2"/>
        <v>0.52117482979807084</v>
      </c>
      <c r="U46" s="42"/>
      <c r="V46" s="43">
        <f t="shared" si="3"/>
        <v>13610.931506640001</v>
      </c>
      <c r="W46" s="44">
        <f t="shared" si="4"/>
        <v>0.52117482979807084</v>
      </c>
      <c r="X46" s="45">
        <f t="shared" si="5"/>
        <v>13610.931506640001</v>
      </c>
      <c r="Y46" s="46" t="s">
        <v>5997</v>
      </c>
      <c r="AA46" s="29"/>
    </row>
    <row r="47" spans="1:27" ht="193.2">
      <c r="A47" s="31">
        <v>7</v>
      </c>
      <c r="B47" s="32" t="s">
        <v>3376</v>
      </c>
      <c r="C47" s="32">
        <v>27111500</v>
      </c>
      <c r="D47" s="32" t="s">
        <v>5998</v>
      </c>
      <c r="E47" s="32" t="s">
        <v>57</v>
      </c>
      <c r="F47" s="33"/>
      <c r="G47" s="3"/>
      <c r="H47" s="3"/>
      <c r="I47" s="3"/>
      <c r="J47" s="34"/>
      <c r="K47" s="35"/>
      <c r="L47" s="35"/>
      <c r="M47" s="36"/>
      <c r="N47" s="37">
        <v>9690.759</v>
      </c>
      <c r="O47" s="35">
        <v>5058.0138959999995</v>
      </c>
      <c r="P47" s="35">
        <v>10166.247245606399</v>
      </c>
      <c r="Q47" s="38"/>
      <c r="R47" s="39">
        <f t="shared" si="0"/>
        <v>3</v>
      </c>
      <c r="S47" s="40">
        <f t="shared" si="1"/>
        <v>8305.0067138687991</v>
      </c>
      <c r="T47" s="41">
        <f t="shared" si="2"/>
        <v>0.33979631017655115</v>
      </c>
      <c r="U47" s="42"/>
      <c r="V47" s="43">
        <f t="shared" si="3"/>
        <v>8305.0067138687991</v>
      </c>
      <c r="W47" s="44">
        <f t="shared" si="4"/>
        <v>0.33979631017655115</v>
      </c>
      <c r="X47" s="45">
        <f t="shared" si="5"/>
        <v>8305.0067138687991</v>
      </c>
      <c r="Y47" s="46" t="s">
        <v>5999</v>
      </c>
      <c r="AA47" s="29"/>
    </row>
    <row r="48" spans="1:27" ht="165.6">
      <c r="A48" s="31">
        <v>7</v>
      </c>
      <c r="B48" s="32" t="s">
        <v>3376</v>
      </c>
      <c r="C48" s="32">
        <v>27111500</v>
      </c>
      <c r="D48" s="32" t="s">
        <v>6000</v>
      </c>
      <c r="E48" s="32" t="s">
        <v>57</v>
      </c>
      <c r="F48" s="33"/>
      <c r="G48" s="3"/>
      <c r="H48" s="3"/>
      <c r="I48" s="3"/>
      <c r="J48" s="34"/>
      <c r="K48" s="35"/>
      <c r="L48" s="35"/>
      <c r="M48" s="36"/>
      <c r="N48" s="37">
        <v>13759.550999999999</v>
      </c>
      <c r="O48" s="35"/>
      <c r="P48" s="35"/>
      <c r="Q48" s="38"/>
      <c r="R48" s="39">
        <f t="shared" si="0"/>
        <v>1</v>
      </c>
      <c r="S48" s="40">
        <f t="shared" si="1"/>
        <v>13759.550999999999</v>
      </c>
      <c r="T48" s="41" t="str">
        <f t="shared" si="2"/>
        <v/>
      </c>
      <c r="U48" s="42"/>
      <c r="V48" s="43">
        <f t="shared" si="3"/>
        <v>13759.550999999999</v>
      </c>
      <c r="W48" s="44" t="str">
        <f t="shared" si="4"/>
        <v/>
      </c>
      <c r="X48" s="45">
        <f t="shared" si="5"/>
        <v>13759.550999999999</v>
      </c>
      <c r="Y48" s="46" t="s">
        <v>6001</v>
      </c>
      <c r="AA48" s="29"/>
    </row>
    <row r="49" spans="1:27" ht="27.6">
      <c r="A49" s="31">
        <v>7</v>
      </c>
      <c r="B49" s="32" t="s">
        <v>3376</v>
      </c>
      <c r="C49" s="32">
        <v>31211904</v>
      </c>
      <c r="D49" s="32" t="s">
        <v>5019</v>
      </c>
      <c r="E49" s="32" t="s">
        <v>57</v>
      </c>
      <c r="F49" s="33"/>
      <c r="G49" s="3"/>
      <c r="H49" s="3"/>
      <c r="I49" s="3"/>
      <c r="J49" s="34"/>
      <c r="K49" s="35"/>
      <c r="L49" s="35"/>
      <c r="M49" s="36"/>
      <c r="N49" s="37"/>
      <c r="O49" s="35"/>
      <c r="P49" s="35">
        <v>3642.5622722111998</v>
      </c>
      <c r="Q49" s="38"/>
      <c r="R49" s="39">
        <f t="shared" si="0"/>
        <v>1</v>
      </c>
      <c r="S49" s="40">
        <f t="shared" si="1"/>
        <v>3642.5622722111998</v>
      </c>
      <c r="T49" s="41" t="str">
        <f t="shared" si="2"/>
        <v/>
      </c>
      <c r="U49" s="42"/>
      <c r="V49" s="43">
        <f t="shared" si="3"/>
        <v>3642.5622722111998</v>
      </c>
      <c r="W49" s="44" t="str">
        <f t="shared" si="4"/>
        <v/>
      </c>
      <c r="X49" s="45">
        <f t="shared" si="5"/>
        <v>3642.5622722111998</v>
      </c>
      <c r="Y49" s="46" t="s">
        <v>6002</v>
      </c>
      <c r="AA49" s="29"/>
    </row>
    <row r="50" spans="1:27" ht="27.6">
      <c r="A50" s="31">
        <v>7</v>
      </c>
      <c r="B50" s="32" t="s">
        <v>3376</v>
      </c>
      <c r="C50" s="32">
        <v>31211904</v>
      </c>
      <c r="D50" s="32" t="s">
        <v>6003</v>
      </c>
      <c r="E50" s="32" t="s">
        <v>57</v>
      </c>
      <c r="F50" s="33"/>
      <c r="G50" s="3"/>
      <c r="H50" s="3"/>
      <c r="I50" s="3"/>
      <c r="J50" s="34"/>
      <c r="K50" s="35"/>
      <c r="L50" s="35"/>
      <c r="M50" s="36"/>
      <c r="N50" s="37"/>
      <c r="O50" s="35">
        <v>6316.4247119999991</v>
      </c>
      <c r="P50" s="35"/>
      <c r="Q50" s="38"/>
      <c r="R50" s="39">
        <f t="shared" si="0"/>
        <v>1</v>
      </c>
      <c r="S50" s="40">
        <f t="shared" si="1"/>
        <v>6316.4247119999991</v>
      </c>
      <c r="T50" s="41" t="str">
        <f t="shared" si="2"/>
        <v/>
      </c>
      <c r="U50" s="42"/>
      <c r="V50" s="43">
        <f t="shared" si="3"/>
        <v>6316.4247119999991</v>
      </c>
      <c r="W50" s="44" t="str">
        <f t="shared" si="4"/>
        <v/>
      </c>
      <c r="X50" s="45">
        <f t="shared" si="5"/>
        <v>6316.4247119999991</v>
      </c>
      <c r="Y50" s="46" t="s">
        <v>6004</v>
      </c>
      <c r="AA50" s="29"/>
    </row>
    <row r="51" spans="1:27" ht="55.2">
      <c r="A51" s="31">
        <v>7</v>
      </c>
      <c r="B51" s="32" t="s">
        <v>3376</v>
      </c>
      <c r="C51" s="32">
        <v>31211904</v>
      </c>
      <c r="D51" s="32" t="s">
        <v>5021</v>
      </c>
      <c r="E51" s="32" t="s">
        <v>57</v>
      </c>
      <c r="F51" s="33"/>
      <c r="G51" s="3"/>
      <c r="H51" s="3"/>
      <c r="I51" s="3"/>
      <c r="J51" s="34"/>
      <c r="K51" s="35"/>
      <c r="L51" s="35"/>
      <c r="M51" s="36"/>
      <c r="N51" s="37">
        <v>14320.8</v>
      </c>
      <c r="O51" s="35">
        <v>7325.5904279999995</v>
      </c>
      <c r="P51" s="35">
        <v>6874.7461428672004</v>
      </c>
      <c r="Q51" s="38"/>
      <c r="R51" s="39">
        <f t="shared" si="0"/>
        <v>3</v>
      </c>
      <c r="S51" s="40">
        <f t="shared" si="1"/>
        <v>9507.0455236223988</v>
      </c>
      <c r="T51" s="41">
        <f t="shared" si="2"/>
        <v>0.43913998860993303</v>
      </c>
      <c r="U51" s="42"/>
      <c r="V51" s="43">
        <f t="shared" si="3"/>
        <v>9507.0455236223988</v>
      </c>
      <c r="W51" s="44">
        <f t="shared" si="4"/>
        <v>0.43913998860993303</v>
      </c>
      <c r="X51" s="45">
        <f t="shared" si="5"/>
        <v>9507.0455236223988</v>
      </c>
      <c r="Y51" s="46" t="s">
        <v>6005</v>
      </c>
      <c r="AA51" s="29"/>
    </row>
    <row r="52" spans="1:27" ht="55.2">
      <c r="A52" s="31">
        <v>7</v>
      </c>
      <c r="B52" s="32" t="s">
        <v>3376</v>
      </c>
      <c r="C52" s="32">
        <v>31211904</v>
      </c>
      <c r="D52" s="32" t="s">
        <v>5023</v>
      </c>
      <c r="E52" s="32" t="s">
        <v>57</v>
      </c>
      <c r="F52" s="33"/>
      <c r="G52" s="3"/>
      <c r="H52" s="3"/>
      <c r="I52" s="3"/>
      <c r="J52" s="34"/>
      <c r="K52" s="35"/>
      <c r="L52" s="35"/>
      <c r="M52" s="36"/>
      <c r="N52" s="37">
        <v>16823.780999999999</v>
      </c>
      <c r="O52" s="35">
        <v>10140.398424000001</v>
      </c>
      <c r="P52" s="35">
        <v>12012.3447747264</v>
      </c>
      <c r="Q52" s="38"/>
      <c r="R52" s="39">
        <f t="shared" si="0"/>
        <v>3</v>
      </c>
      <c r="S52" s="40">
        <f t="shared" si="1"/>
        <v>12992.174732908801</v>
      </c>
      <c r="T52" s="41">
        <f t="shared" si="2"/>
        <v>0.26537094953062657</v>
      </c>
      <c r="U52" s="42"/>
      <c r="V52" s="43">
        <f t="shared" si="3"/>
        <v>12992.174732908801</v>
      </c>
      <c r="W52" s="44">
        <f t="shared" si="4"/>
        <v>0.26537094953062657</v>
      </c>
      <c r="X52" s="45">
        <f t="shared" si="5"/>
        <v>12992.174732908801</v>
      </c>
      <c r="Y52" s="46" t="s">
        <v>6006</v>
      </c>
      <c r="AA52" s="29"/>
    </row>
    <row r="53" spans="1:27" ht="55.2">
      <c r="A53" s="31">
        <v>7</v>
      </c>
      <c r="B53" s="32" t="s">
        <v>3376</v>
      </c>
      <c r="C53" s="32">
        <v>31211904</v>
      </c>
      <c r="D53" s="32" t="s">
        <v>5025</v>
      </c>
      <c r="E53" s="32" t="s">
        <v>57</v>
      </c>
      <c r="F53" s="33"/>
      <c r="G53" s="3"/>
      <c r="H53" s="3"/>
      <c r="I53" s="3"/>
      <c r="J53" s="34"/>
      <c r="K53" s="35"/>
      <c r="L53" s="35"/>
      <c r="M53" s="36"/>
      <c r="N53" s="37">
        <v>21130.550999999999</v>
      </c>
      <c r="O53" s="35">
        <v>13063.766507999999</v>
      </c>
      <c r="P53" s="35">
        <v>10600.836762297598</v>
      </c>
      <c r="Q53" s="38"/>
      <c r="R53" s="39">
        <f t="shared" si="0"/>
        <v>3</v>
      </c>
      <c r="S53" s="40">
        <f t="shared" si="1"/>
        <v>14931.718090099201</v>
      </c>
      <c r="T53" s="41">
        <f t="shared" si="2"/>
        <v>0.36886452599140612</v>
      </c>
      <c r="U53" s="42"/>
      <c r="V53" s="43">
        <f t="shared" si="3"/>
        <v>14931.718090099201</v>
      </c>
      <c r="W53" s="44">
        <f t="shared" si="4"/>
        <v>0.36886452599140612</v>
      </c>
      <c r="X53" s="45">
        <f t="shared" si="5"/>
        <v>14931.718090099201</v>
      </c>
      <c r="Y53" s="46" t="s">
        <v>6007</v>
      </c>
      <c r="AA53" s="29"/>
    </row>
    <row r="54" spans="1:27" ht="55.2">
      <c r="A54" s="31">
        <v>7</v>
      </c>
      <c r="B54" s="32" t="s">
        <v>3376</v>
      </c>
      <c r="C54" s="32">
        <v>26121520</v>
      </c>
      <c r="D54" s="32" t="s">
        <v>6008</v>
      </c>
      <c r="E54" s="32" t="s">
        <v>321</v>
      </c>
      <c r="F54" s="33"/>
      <c r="G54" s="3"/>
      <c r="H54" s="3"/>
      <c r="I54" s="3"/>
      <c r="J54" s="34"/>
      <c r="K54" s="35"/>
      <c r="L54" s="35"/>
      <c r="M54" s="36"/>
      <c r="N54" s="37"/>
      <c r="O54" s="35"/>
      <c r="P54" s="35">
        <v>26390.11549824</v>
      </c>
      <c r="Q54" s="38"/>
      <c r="R54" s="39">
        <f t="shared" si="0"/>
        <v>1</v>
      </c>
      <c r="S54" s="40">
        <f t="shared" si="1"/>
        <v>26390.11549824</v>
      </c>
      <c r="T54" s="41" t="str">
        <f t="shared" si="2"/>
        <v/>
      </c>
      <c r="U54" s="42"/>
      <c r="V54" s="43">
        <f t="shared" si="3"/>
        <v>26390.11549824</v>
      </c>
      <c r="W54" s="44" t="str">
        <f t="shared" si="4"/>
        <v/>
      </c>
      <c r="X54" s="45">
        <f t="shared" si="5"/>
        <v>26390.11549824</v>
      </c>
      <c r="Y54" s="46" t="s">
        <v>6009</v>
      </c>
      <c r="AA54" s="29"/>
    </row>
    <row r="55" spans="1:27" ht="179.4">
      <c r="A55" s="31">
        <v>7</v>
      </c>
      <c r="B55" s="32" t="s">
        <v>3376</v>
      </c>
      <c r="C55" s="32">
        <v>26121520</v>
      </c>
      <c r="D55" s="32" t="s">
        <v>6010</v>
      </c>
      <c r="E55" s="32" t="s">
        <v>6011</v>
      </c>
      <c r="F55" s="33"/>
      <c r="G55" s="3"/>
      <c r="H55" s="3"/>
      <c r="I55" s="3"/>
      <c r="J55" s="34"/>
      <c r="K55" s="35"/>
      <c r="L55" s="35"/>
      <c r="M55" s="36"/>
      <c r="N55" s="37">
        <v>202000.14899999998</v>
      </c>
      <c r="O55" s="35">
        <v>396265.368564</v>
      </c>
      <c r="P55" s="35">
        <v>811520.26268601592</v>
      </c>
      <c r="Q55" s="38"/>
      <c r="R55" s="39">
        <f t="shared" si="0"/>
        <v>3</v>
      </c>
      <c r="S55" s="40">
        <f t="shared" si="1"/>
        <v>469928.59341667197</v>
      </c>
      <c r="T55" s="41">
        <f t="shared" si="2"/>
        <v>0.66258018129794061</v>
      </c>
      <c r="U55" s="42"/>
      <c r="V55" s="43">
        <f t="shared" si="3"/>
        <v>469928.59341667197</v>
      </c>
      <c r="W55" s="44">
        <f t="shared" si="4"/>
        <v>0.66258018129794061</v>
      </c>
      <c r="X55" s="45">
        <f t="shared" si="5"/>
        <v>469928.59341667197</v>
      </c>
      <c r="Y55" s="46" t="s">
        <v>6012</v>
      </c>
      <c r="AA55" s="29"/>
    </row>
    <row r="56" spans="1:27" ht="179.4">
      <c r="A56" s="31">
        <v>7</v>
      </c>
      <c r="B56" s="32" t="s">
        <v>3376</v>
      </c>
      <c r="C56" s="32">
        <v>26121520</v>
      </c>
      <c r="D56" s="32" t="s">
        <v>6013</v>
      </c>
      <c r="E56" s="32" t="s">
        <v>120</v>
      </c>
      <c r="F56" s="33"/>
      <c r="G56" s="3"/>
      <c r="H56" s="3"/>
      <c r="I56" s="3"/>
      <c r="J56" s="34"/>
      <c r="K56" s="35"/>
      <c r="L56" s="35"/>
      <c r="M56" s="36"/>
      <c r="N56" s="37">
        <v>220743.549</v>
      </c>
      <c r="O56" s="35">
        <v>254135.84273999999</v>
      </c>
      <c r="P56" s="35">
        <v>460794.41715864959</v>
      </c>
      <c r="Q56" s="38"/>
      <c r="R56" s="39">
        <f t="shared" si="0"/>
        <v>3</v>
      </c>
      <c r="S56" s="40">
        <f t="shared" si="1"/>
        <v>311891.2696328832</v>
      </c>
      <c r="T56" s="41">
        <f t="shared" si="2"/>
        <v>0.41690898526383063</v>
      </c>
      <c r="U56" s="42"/>
      <c r="V56" s="43">
        <f t="shared" si="3"/>
        <v>311891.2696328832</v>
      </c>
      <c r="W56" s="44">
        <f t="shared" si="4"/>
        <v>0.41690898526383063</v>
      </c>
      <c r="X56" s="45">
        <f t="shared" si="5"/>
        <v>311891.2696328832</v>
      </c>
      <c r="Y56" s="46" t="s">
        <v>6014</v>
      </c>
      <c r="AA56" s="29"/>
    </row>
    <row r="57" spans="1:27" ht="193.2">
      <c r="A57" s="31">
        <v>7</v>
      </c>
      <c r="B57" s="32" t="s">
        <v>3376</v>
      </c>
      <c r="C57" s="32">
        <v>26121520</v>
      </c>
      <c r="D57" s="32" t="s">
        <v>6015</v>
      </c>
      <c r="E57" s="32" t="s">
        <v>120</v>
      </c>
      <c r="F57" s="33"/>
      <c r="G57" s="3"/>
      <c r="H57" s="3"/>
      <c r="I57" s="3"/>
      <c r="J57" s="34"/>
      <c r="K57" s="35"/>
      <c r="L57" s="35"/>
      <c r="M57" s="36"/>
      <c r="N57" s="37">
        <v>160898.4</v>
      </c>
      <c r="O57" s="35">
        <v>180513.271224</v>
      </c>
      <c r="P57" s="35"/>
      <c r="Q57" s="38"/>
      <c r="R57" s="39">
        <f t="shared" si="0"/>
        <v>2</v>
      </c>
      <c r="S57" s="40">
        <f t="shared" si="1"/>
        <v>170705.835612</v>
      </c>
      <c r="T57" s="41">
        <f t="shared" si="2"/>
        <v>8.124976164327613E-2</v>
      </c>
      <c r="U57" s="42"/>
      <c r="V57" s="43">
        <f t="shared" si="3"/>
        <v>170705.835612</v>
      </c>
      <c r="W57" s="44">
        <f t="shared" si="4"/>
        <v>8.124976164327613E-2</v>
      </c>
      <c r="X57" s="45">
        <f t="shared" si="5"/>
        <v>170705.835612</v>
      </c>
      <c r="Y57" s="46" t="s">
        <v>6016</v>
      </c>
      <c r="AA57" s="29"/>
    </row>
    <row r="58" spans="1:27" ht="193.2">
      <c r="A58" s="31">
        <v>7</v>
      </c>
      <c r="B58" s="32" t="s">
        <v>3376</v>
      </c>
      <c r="C58" s="32">
        <v>26121520</v>
      </c>
      <c r="D58" s="32" t="s">
        <v>6017</v>
      </c>
      <c r="E58" s="32" t="s">
        <v>120</v>
      </c>
      <c r="F58" s="33"/>
      <c r="G58" s="3"/>
      <c r="H58" s="3"/>
      <c r="I58" s="3"/>
      <c r="J58" s="34"/>
      <c r="K58" s="35"/>
      <c r="L58" s="35"/>
      <c r="M58" s="36"/>
      <c r="N58" s="37">
        <v>608599.25099999993</v>
      </c>
      <c r="O58" s="35">
        <v>624521.81563199998</v>
      </c>
      <c r="P58" s="35"/>
      <c r="Q58" s="38"/>
      <c r="R58" s="39">
        <f t="shared" si="0"/>
        <v>2</v>
      </c>
      <c r="S58" s="40">
        <f t="shared" si="1"/>
        <v>616560.5333159999</v>
      </c>
      <c r="T58" s="41">
        <f t="shared" si="2"/>
        <v>1.8260905161436723E-2</v>
      </c>
      <c r="U58" s="42"/>
      <c r="V58" s="43">
        <f t="shared" si="3"/>
        <v>616560.5333159999</v>
      </c>
      <c r="W58" s="44">
        <f t="shared" si="4"/>
        <v>1.8260905161436723E-2</v>
      </c>
      <c r="X58" s="45">
        <f t="shared" si="5"/>
        <v>616560.5333159999</v>
      </c>
      <c r="Y58" s="46" t="s">
        <v>6018</v>
      </c>
      <c r="AA58" s="29"/>
    </row>
    <row r="59" spans="1:27" ht="151.80000000000001">
      <c r="A59" s="31">
        <v>7</v>
      </c>
      <c r="B59" s="32" t="s">
        <v>3376</v>
      </c>
      <c r="C59" s="32">
        <v>26121517</v>
      </c>
      <c r="D59" s="32" t="s">
        <v>6019</v>
      </c>
      <c r="E59" s="32" t="s">
        <v>6020</v>
      </c>
      <c r="F59" s="33"/>
      <c r="G59" s="3"/>
      <c r="H59" s="3"/>
      <c r="I59" s="3"/>
      <c r="J59" s="34"/>
      <c r="K59" s="35"/>
      <c r="L59" s="35"/>
      <c r="M59" s="36"/>
      <c r="N59" s="37">
        <v>42049.449000000001</v>
      </c>
      <c r="O59" s="35"/>
      <c r="P59" s="35"/>
      <c r="Q59" s="38"/>
      <c r="R59" s="39">
        <f t="shared" si="0"/>
        <v>1</v>
      </c>
      <c r="S59" s="40">
        <f t="shared" si="1"/>
        <v>42049.449000000001</v>
      </c>
      <c r="T59" s="41" t="str">
        <f t="shared" si="2"/>
        <v/>
      </c>
      <c r="U59" s="42"/>
      <c r="V59" s="43">
        <f t="shared" si="3"/>
        <v>42049.449000000001</v>
      </c>
      <c r="W59" s="44" t="str">
        <f t="shared" si="4"/>
        <v/>
      </c>
      <c r="X59" s="45">
        <f t="shared" si="5"/>
        <v>42049.449000000001</v>
      </c>
      <c r="Y59" s="46" t="s">
        <v>6021</v>
      </c>
      <c r="AA59" s="29"/>
    </row>
    <row r="60" spans="1:27" ht="27.6">
      <c r="A60" s="31">
        <v>7</v>
      </c>
      <c r="B60" s="32" t="s">
        <v>3376</v>
      </c>
      <c r="C60" s="32">
        <v>26121520</v>
      </c>
      <c r="D60" s="32" t="s">
        <v>5028</v>
      </c>
      <c r="E60" s="32" t="s">
        <v>3405</v>
      </c>
      <c r="F60" s="33"/>
      <c r="G60" s="3"/>
      <c r="H60" s="3"/>
      <c r="I60" s="3"/>
      <c r="J60" s="34"/>
      <c r="K60" s="35"/>
      <c r="L60" s="35"/>
      <c r="M60" s="36"/>
      <c r="N60" s="37"/>
      <c r="O60" s="35">
        <v>3399.703164</v>
      </c>
      <c r="P60" s="35">
        <v>428391.47121638391</v>
      </c>
      <c r="Q60" s="38"/>
      <c r="R60" s="39">
        <f t="shared" si="0"/>
        <v>2</v>
      </c>
      <c r="S60" s="40">
        <f t="shared" si="1"/>
        <v>215895.58719019196</v>
      </c>
      <c r="T60" s="41">
        <f t="shared" si="2"/>
        <v>1.3919439718495239</v>
      </c>
      <c r="U60" s="42"/>
      <c r="V60" s="43">
        <f t="shared" si="3"/>
        <v>215895.58719019196</v>
      </c>
      <c r="W60" s="44">
        <f t="shared" si="4"/>
        <v>1.3919439718495239</v>
      </c>
      <c r="X60" s="45">
        <f t="shared" si="5"/>
        <v>215895.58719019196</v>
      </c>
      <c r="Y60" s="46" t="s">
        <v>6022</v>
      </c>
      <c r="AA60" s="29"/>
    </row>
    <row r="61" spans="1:27" ht="96.6">
      <c r="A61" s="31">
        <v>7</v>
      </c>
      <c r="B61" s="32" t="s">
        <v>3376</v>
      </c>
      <c r="C61" s="32">
        <v>26121616</v>
      </c>
      <c r="D61" s="32" t="s">
        <v>3455</v>
      </c>
      <c r="E61" s="32" t="s">
        <v>3405</v>
      </c>
      <c r="F61" s="33"/>
      <c r="G61" s="3"/>
      <c r="H61" s="3"/>
      <c r="I61" s="3"/>
      <c r="J61" s="34"/>
      <c r="K61" s="35"/>
      <c r="L61" s="35"/>
      <c r="M61" s="36"/>
      <c r="N61" s="37"/>
      <c r="O61" s="35">
        <v>7896.0847679999997</v>
      </c>
      <c r="P61" s="35">
        <v>897772.36035801598</v>
      </c>
      <c r="Q61" s="38"/>
      <c r="R61" s="39">
        <f t="shared" si="0"/>
        <v>2</v>
      </c>
      <c r="S61" s="40">
        <f t="shared" si="1"/>
        <v>452834.22256300796</v>
      </c>
      <c r="T61" s="41">
        <f t="shared" si="2"/>
        <v>1.3895538754233101</v>
      </c>
      <c r="U61" s="42"/>
      <c r="V61" s="43">
        <f t="shared" si="3"/>
        <v>452834.22256300796</v>
      </c>
      <c r="W61" s="44">
        <f t="shared" si="4"/>
        <v>1.3895538754233101</v>
      </c>
      <c r="X61" s="45">
        <f t="shared" si="5"/>
        <v>452834.22256300796</v>
      </c>
      <c r="Y61" s="46" t="s">
        <v>6023</v>
      </c>
      <c r="AA61" s="29"/>
    </row>
    <row r="62" spans="1:27" ht="96.6">
      <c r="A62" s="31">
        <v>7</v>
      </c>
      <c r="B62" s="32" t="s">
        <v>3376</v>
      </c>
      <c r="C62" s="32">
        <v>26121616</v>
      </c>
      <c r="D62" s="32" t="s">
        <v>3457</v>
      </c>
      <c r="E62" s="32" t="s">
        <v>3405</v>
      </c>
      <c r="F62" s="33"/>
      <c r="G62" s="3"/>
      <c r="H62" s="3"/>
      <c r="I62" s="3"/>
      <c r="J62" s="34"/>
      <c r="K62" s="35"/>
      <c r="L62" s="35"/>
      <c r="M62" s="36"/>
      <c r="N62" s="37"/>
      <c r="O62" s="35">
        <v>4898.4970320000002</v>
      </c>
      <c r="P62" s="35">
        <v>626123.64853209595</v>
      </c>
      <c r="Q62" s="38"/>
      <c r="R62" s="39">
        <f t="shared" si="0"/>
        <v>2</v>
      </c>
      <c r="S62" s="40">
        <f t="shared" si="1"/>
        <v>315511.07278204797</v>
      </c>
      <c r="T62" s="41">
        <f t="shared" si="2"/>
        <v>1.3922570558175098</v>
      </c>
      <c r="U62" s="42"/>
      <c r="V62" s="43">
        <f t="shared" si="3"/>
        <v>315511.07278204797</v>
      </c>
      <c r="W62" s="44">
        <f t="shared" si="4"/>
        <v>1.3922570558175098</v>
      </c>
      <c r="X62" s="45">
        <f t="shared" si="5"/>
        <v>315511.07278204797</v>
      </c>
      <c r="Y62" s="46" t="s">
        <v>6024</v>
      </c>
      <c r="AA62" s="29"/>
    </row>
    <row r="63" spans="1:27" ht="193.2">
      <c r="A63" s="31">
        <v>7</v>
      </c>
      <c r="B63" s="32" t="s">
        <v>3376</v>
      </c>
      <c r="C63" s="32">
        <v>26121520</v>
      </c>
      <c r="D63" s="32" t="s">
        <v>6025</v>
      </c>
      <c r="E63" s="32" t="s">
        <v>6020</v>
      </c>
      <c r="F63" s="33"/>
      <c r="G63" s="3"/>
      <c r="H63" s="3"/>
      <c r="I63" s="3"/>
      <c r="J63" s="34"/>
      <c r="K63" s="35"/>
      <c r="L63" s="35"/>
      <c r="M63" s="36"/>
      <c r="N63" s="37">
        <v>6563.3489999999993</v>
      </c>
      <c r="O63" s="35">
        <v>8530.8289559999994</v>
      </c>
      <c r="P63" s="35">
        <v>7253.6500947455997</v>
      </c>
      <c r="Q63" s="38"/>
      <c r="R63" s="39">
        <f t="shared" si="0"/>
        <v>3</v>
      </c>
      <c r="S63" s="40">
        <f t="shared" si="1"/>
        <v>7449.2760169151998</v>
      </c>
      <c r="T63" s="41">
        <f t="shared" si="2"/>
        <v>0.1340025059707739</v>
      </c>
      <c r="U63" s="42"/>
      <c r="V63" s="43">
        <f t="shared" si="3"/>
        <v>7449.2760169151998</v>
      </c>
      <c r="W63" s="44">
        <f t="shared" si="4"/>
        <v>0.1340025059707739</v>
      </c>
      <c r="X63" s="45">
        <f t="shared" si="5"/>
        <v>7449.2760169151998</v>
      </c>
      <c r="Y63" s="46" t="s">
        <v>6026</v>
      </c>
      <c r="AA63" s="29"/>
    </row>
    <row r="64" spans="1:27" ht="165.6">
      <c r="A64" s="31">
        <v>7</v>
      </c>
      <c r="B64" s="32" t="s">
        <v>3376</v>
      </c>
      <c r="C64" s="32">
        <v>26121600</v>
      </c>
      <c r="D64" s="32" t="s">
        <v>6027</v>
      </c>
      <c r="E64" s="32" t="s">
        <v>6020</v>
      </c>
      <c r="F64" s="33"/>
      <c r="G64" s="3"/>
      <c r="H64" s="3"/>
      <c r="I64" s="3"/>
      <c r="J64" s="34"/>
      <c r="K64" s="35"/>
      <c r="L64" s="35"/>
      <c r="M64" s="36"/>
      <c r="N64" s="37">
        <v>38434.5</v>
      </c>
      <c r="O64" s="35"/>
      <c r="P64" s="35"/>
      <c r="Q64" s="38"/>
      <c r="R64" s="39">
        <f t="shared" si="0"/>
        <v>1</v>
      </c>
      <c r="S64" s="40">
        <f t="shared" si="1"/>
        <v>38434.5</v>
      </c>
      <c r="T64" s="41" t="str">
        <f t="shared" si="2"/>
        <v/>
      </c>
      <c r="U64" s="42"/>
      <c r="V64" s="43">
        <f t="shared" si="3"/>
        <v>38434.5</v>
      </c>
      <c r="W64" s="44" t="str">
        <f t="shared" si="4"/>
        <v/>
      </c>
      <c r="X64" s="45">
        <f t="shared" si="5"/>
        <v>38434.5</v>
      </c>
      <c r="Y64" s="46" t="s">
        <v>6028</v>
      </c>
      <c r="AA64" s="29"/>
    </row>
    <row r="65" spans="1:27" ht="82.8">
      <c r="A65" s="31">
        <v>7</v>
      </c>
      <c r="B65" s="32" t="s">
        <v>3376</v>
      </c>
      <c r="C65" s="32">
        <v>39121324</v>
      </c>
      <c r="D65" s="32" t="s">
        <v>6029</v>
      </c>
      <c r="E65" s="32" t="s">
        <v>57</v>
      </c>
      <c r="F65" s="33"/>
      <c r="G65" s="3"/>
      <c r="H65" s="3"/>
      <c r="I65" s="3"/>
      <c r="J65" s="34"/>
      <c r="K65" s="35"/>
      <c r="L65" s="35"/>
      <c r="M65" s="36"/>
      <c r="N65" s="37">
        <v>18727.605</v>
      </c>
      <c r="O65" s="35"/>
      <c r="P65" s="35"/>
      <c r="Q65" s="38"/>
      <c r="R65" s="39">
        <f t="shared" si="0"/>
        <v>1</v>
      </c>
      <c r="S65" s="40">
        <f t="shared" si="1"/>
        <v>18727.605</v>
      </c>
      <c r="T65" s="41" t="str">
        <f t="shared" si="2"/>
        <v/>
      </c>
      <c r="U65" s="42"/>
      <c r="V65" s="43">
        <f t="shared" si="3"/>
        <v>18727.605</v>
      </c>
      <c r="W65" s="44" t="str">
        <f t="shared" si="4"/>
        <v/>
      </c>
      <c r="X65" s="45">
        <f t="shared" si="5"/>
        <v>18727.605</v>
      </c>
      <c r="Y65" s="46" t="s">
        <v>6030</v>
      </c>
      <c r="AA65" s="29"/>
    </row>
    <row r="66" spans="1:27" ht="41.4">
      <c r="A66" s="31">
        <v>7</v>
      </c>
      <c r="B66" s="32" t="s">
        <v>3376</v>
      </c>
      <c r="C66" s="32">
        <v>39121315</v>
      </c>
      <c r="D66" s="32" t="s">
        <v>3465</v>
      </c>
      <c r="E66" s="32" t="s">
        <v>57</v>
      </c>
      <c r="F66" s="33"/>
      <c r="G66" s="3"/>
      <c r="H66" s="3"/>
      <c r="I66" s="3"/>
      <c r="J66" s="34"/>
      <c r="K66" s="35"/>
      <c r="L66" s="35"/>
      <c r="M66" s="36"/>
      <c r="N66" s="37"/>
      <c r="O66" s="35">
        <v>4680.2691000000004</v>
      </c>
      <c r="P66" s="35">
        <v>3314.5016621184004</v>
      </c>
      <c r="Q66" s="38"/>
      <c r="R66" s="39">
        <f t="shared" si="0"/>
        <v>2</v>
      </c>
      <c r="S66" s="40">
        <f t="shared" si="1"/>
        <v>3997.3853810592004</v>
      </c>
      <c r="T66" s="41">
        <f t="shared" si="2"/>
        <v>0.24159377312626271</v>
      </c>
      <c r="U66" s="42"/>
      <c r="V66" s="43">
        <f t="shared" si="3"/>
        <v>3997.3853810592004</v>
      </c>
      <c r="W66" s="44">
        <f t="shared" si="4"/>
        <v>0.24159377312626271</v>
      </c>
      <c r="X66" s="45">
        <f t="shared" si="5"/>
        <v>3997.3853810592004</v>
      </c>
      <c r="Y66" s="46" t="s">
        <v>6031</v>
      </c>
      <c r="AA66" s="29"/>
    </row>
    <row r="67" spans="1:27" ht="41.4">
      <c r="A67" s="31">
        <v>7</v>
      </c>
      <c r="B67" s="32" t="s">
        <v>3376</v>
      </c>
      <c r="C67" s="32">
        <v>39121315</v>
      </c>
      <c r="D67" s="32" t="s">
        <v>3467</v>
      </c>
      <c r="E67" s="32" t="s">
        <v>57</v>
      </c>
      <c r="F67" s="33"/>
      <c r="G67" s="3"/>
      <c r="H67" s="3"/>
      <c r="I67" s="3"/>
      <c r="J67" s="34"/>
      <c r="K67" s="35"/>
      <c r="L67" s="35"/>
      <c r="M67" s="36"/>
      <c r="N67" s="37"/>
      <c r="O67" s="35">
        <v>3399.703164</v>
      </c>
      <c r="P67" s="35">
        <v>1636.6713831936001</v>
      </c>
      <c r="Q67" s="38"/>
      <c r="R67" s="39">
        <f t="shared" si="0"/>
        <v>2</v>
      </c>
      <c r="S67" s="40">
        <f t="shared" si="1"/>
        <v>2518.1872735968</v>
      </c>
      <c r="T67" s="41">
        <f t="shared" si="2"/>
        <v>0.49505918035832663</v>
      </c>
      <c r="U67" s="42"/>
      <c r="V67" s="43">
        <f t="shared" si="3"/>
        <v>2518.1872735968</v>
      </c>
      <c r="W67" s="44">
        <f t="shared" si="4"/>
        <v>0.49505918035832663</v>
      </c>
      <c r="X67" s="45">
        <f t="shared" si="5"/>
        <v>2518.1872735968</v>
      </c>
      <c r="Y67" s="46" t="s">
        <v>6032</v>
      </c>
      <c r="AA67" s="29"/>
    </row>
    <row r="68" spans="1:27" ht="96.6">
      <c r="A68" s="31">
        <v>7</v>
      </c>
      <c r="B68" s="32" t="s">
        <v>3376</v>
      </c>
      <c r="C68" s="32">
        <v>39121324</v>
      </c>
      <c r="D68" s="32" t="s">
        <v>6033</v>
      </c>
      <c r="E68" s="32" t="s">
        <v>57</v>
      </c>
      <c r="F68" s="33"/>
      <c r="G68" s="3"/>
      <c r="H68" s="3"/>
      <c r="I68" s="3"/>
      <c r="J68" s="34"/>
      <c r="K68" s="35"/>
      <c r="L68" s="35"/>
      <c r="M68" s="36"/>
      <c r="N68" s="37">
        <v>12776.048999999999</v>
      </c>
      <c r="O68" s="35"/>
      <c r="P68" s="35"/>
      <c r="Q68" s="38"/>
      <c r="R68" s="39">
        <f t="shared" si="0"/>
        <v>1</v>
      </c>
      <c r="S68" s="40">
        <f t="shared" si="1"/>
        <v>12776.048999999999</v>
      </c>
      <c r="T68" s="41" t="str">
        <f t="shared" si="2"/>
        <v/>
      </c>
      <c r="U68" s="42"/>
      <c r="V68" s="43">
        <f t="shared" si="3"/>
        <v>12776.048999999999</v>
      </c>
      <c r="W68" s="44" t="str">
        <f t="shared" si="4"/>
        <v/>
      </c>
      <c r="X68" s="45">
        <f t="shared" si="5"/>
        <v>12776.048999999999</v>
      </c>
      <c r="Y68" s="46" t="s">
        <v>6034</v>
      </c>
      <c r="AA68" s="29"/>
    </row>
    <row r="69" spans="1:27" ht="41.4">
      <c r="A69" s="31">
        <v>7</v>
      </c>
      <c r="B69" s="32" t="s">
        <v>3376</v>
      </c>
      <c r="C69" s="32">
        <v>39121315</v>
      </c>
      <c r="D69" s="32" t="s">
        <v>3471</v>
      </c>
      <c r="E69" s="32" t="s">
        <v>57</v>
      </c>
      <c r="F69" s="33"/>
      <c r="G69" s="3"/>
      <c r="H69" s="3"/>
      <c r="I69" s="3"/>
      <c r="J69" s="34"/>
      <c r="K69" s="35"/>
      <c r="L69" s="35"/>
      <c r="M69" s="36"/>
      <c r="N69" s="37"/>
      <c r="O69" s="35">
        <v>2777.144292</v>
      </c>
      <c r="P69" s="35">
        <v>692.43789288959988</v>
      </c>
      <c r="Q69" s="38"/>
      <c r="R69" s="39">
        <f t="shared" si="0"/>
        <v>2</v>
      </c>
      <c r="S69" s="40">
        <f t="shared" si="1"/>
        <v>1734.7910924447999</v>
      </c>
      <c r="T69" s="41">
        <f t="shared" si="2"/>
        <v>0.84973345667605715</v>
      </c>
      <c r="U69" s="42"/>
      <c r="V69" s="43">
        <f t="shared" si="3"/>
        <v>1734.7910924447999</v>
      </c>
      <c r="W69" s="44">
        <f t="shared" si="4"/>
        <v>0.84973345667605715</v>
      </c>
      <c r="X69" s="45">
        <f t="shared" si="5"/>
        <v>1734.7910924447999</v>
      </c>
      <c r="Y69" s="46" t="s">
        <v>6035</v>
      </c>
      <c r="AA69" s="29"/>
    </row>
    <row r="70" spans="1:27" ht="82.8">
      <c r="A70" s="31">
        <v>7</v>
      </c>
      <c r="B70" s="32" t="s">
        <v>3376</v>
      </c>
      <c r="C70" s="32">
        <v>39131714</v>
      </c>
      <c r="D70" s="32" t="s">
        <v>3473</v>
      </c>
      <c r="E70" s="32" t="s">
        <v>57</v>
      </c>
      <c r="F70" s="33"/>
      <c r="G70" s="3"/>
      <c r="H70" s="3"/>
      <c r="I70" s="3"/>
      <c r="J70" s="34"/>
      <c r="K70" s="35"/>
      <c r="L70" s="35"/>
      <c r="M70" s="36"/>
      <c r="N70" s="37">
        <v>10775.349</v>
      </c>
      <c r="O70" s="35">
        <v>12638.388204000001</v>
      </c>
      <c r="P70" s="35">
        <v>10271.565596448001</v>
      </c>
      <c r="Q70" s="38"/>
      <c r="R70" s="39">
        <f t="shared" si="0"/>
        <v>3</v>
      </c>
      <c r="S70" s="40">
        <f t="shared" si="1"/>
        <v>11228.434266816001</v>
      </c>
      <c r="T70" s="41">
        <f t="shared" si="2"/>
        <v>0.11103655164579179</v>
      </c>
      <c r="U70" s="42"/>
      <c r="V70" s="43">
        <f t="shared" si="3"/>
        <v>11228.434266816001</v>
      </c>
      <c r="W70" s="44">
        <f t="shared" si="4"/>
        <v>0.11103655164579179</v>
      </c>
      <c r="X70" s="45">
        <f t="shared" si="5"/>
        <v>11228.434266816001</v>
      </c>
      <c r="Y70" s="46" t="s">
        <v>6036</v>
      </c>
      <c r="AA70" s="29"/>
    </row>
    <row r="71" spans="1:27" ht="96.6">
      <c r="A71" s="31">
        <v>7</v>
      </c>
      <c r="B71" s="32" t="s">
        <v>3376</v>
      </c>
      <c r="C71" s="32">
        <v>46171501</v>
      </c>
      <c r="D71" s="32" t="s">
        <v>3475</v>
      </c>
      <c r="E71" s="32" t="s">
        <v>57</v>
      </c>
      <c r="F71" s="33"/>
      <c r="G71" s="3"/>
      <c r="H71" s="3"/>
      <c r="I71" s="3"/>
      <c r="J71" s="34"/>
      <c r="K71" s="35"/>
      <c r="L71" s="35"/>
      <c r="M71" s="36"/>
      <c r="N71" s="37"/>
      <c r="O71" s="35">
        <v>50127.066756</v>
      </c>
      <c r="P71" s="35">
        <v>52650.701530502403</v>
      </c>
      <c r="Q71" s="38"/>
      <c r="R71" s="39">
        <f t="shared" si="0"/>
        <v>2</v>
      </c>
      <c r="S71" s="40">
        <f t="shared" si="1"/>
        <v>51388.884143251198</v>
      </c>
      <c r="T71" s="41">
        <f t="shared" si="2"/>
        <v>3.4725005067524607E-2</v>
      </c>
      <c r="U71" s="42"/>
      <c r="V71" s="43">
        <f t="shared" si="3"/>
        <v>51388.884143251198</v>
      </c>
      <c r="W71" s="44">
        <f t="shared" si="4"/>
        <v>3.4725005067524607E-2</v>
      </c>
      <c r="X71" s="45">
        <f t="shared" si="5"/>
        <v>51388.884143251198</v>
      </c>
      <c r="Y71" s="46" t="s">
        <v>6037</v>
      </c>
      <c r="AA71" s="29"/>
    </row>
    <row r="72" spans="1:27" ht="96.6">
      <c r="A72" s="31">
        <v>7</v>
      </c>
      <c r="B72" s="32" t="s">
        <v>3376</v>
      </c>
      <c r="C72" s="32">
        <v>83012000</v>
      </c>
      <c r="D72" s="32" t="s">
        <v>6038</v>
      </c>
      <c r="E72" s="32" t="s">
        <v>57</v>
      </c>
      <c r="F72" s="33"/>
      <c r="G72" s="3"/>
      <c r="H72" s="3"/>
      <c r="I72" s="3"/>
      <c r="J72" s="34"/>
      <c r="K72" s="35"/>
      <c r="L72" s="35"/>
      <c r="M72" s="36"/>
      <c r="N72" s="37">
        <v>62513.450999999994</v>
      </c>
      <c r="O72" s="35"/>
      <c r="P72" s="35"/>
      <c r="Q72" s="38"/>
      <c r="R72" s="39">
        <f t="shared" si="0"/>
        <v>1</v>
      </c>
      <c r="S72" s="40">
        <f t="shared" si="1"/>
        <v>62513.450999999994</v>
      </c>
      <c r="T72" s="41" t="str">
        <f t="shared" si="2"/>
        <v/>
      </c>
      <c r="U72" s="42"/>
      <c r="V72" s="43">
        <f t="shared" si="3"/>
        <v>62513.450999999994</v>
      </c>
      <c r="W72" s="44" t="str">
        <f t="shared" si="4"/>
        <v/>
      </c>
      <c r="X72" s="45">
        <f t="shared" si="5"/>
        <v>62513.450999999994</v>
      </c>
      <c r="Y72" s="46" t="s">
        <v>6039</v>
      </c>
      <c r="AA72" s="29"/>
    </row>
    <row r="73" spans="1:27" ht="55.2">
      <c r="A73" s="31">
        <v>7</v>
      </c>
      <c r="B73" s="32" t="s">
        <v>3376</v>
      </c>
      <c r="C73" s="32">
        <v>20142904</v>
      </c>
      <c r="D73" s="32" t="s">
        <v>6040</v>
      </c>
      <c r="E73" s="32" t="s">
        <v>57</v>
      </c>
      <c r="F73" s="33"/>
      <c r="G73" s="3"/>
      <c r="H73" s="3"/>
      <c r="I73" s="3"/>
      <c r="J73" s="34"/>
      <c r="K73" s="35"/>
      <c r="L73" s="35"/>
      <c r="M73" s="36"/>
      <c r="N73" s="37">
        <v>168962.27399999998</v>
      </c>
      <c r="O73" s="35">
        <v>173823.53274</v>
      </c>
      <c r="P73" s="35">
        <v>163303.97159231998</v>
      </c>
      <c r="Q73" s="38"/>
      <c r="R73" s="39">
        <f t="shared" ref="R73:R136" si="6">COUNTA(F73:I73,N73:P73)</f>
        <v>3</v>
      </c>
      <c r="S73" s="40">
        <f t="shared" ref="S73:S136" si="7">IFERROR(AVERAGE(J73:P73),"")</f>
        <v>168696.59277743998</v>
      </c>
      <c r="T73" s="41">
        <f t="shared" ref="T73:T136" si="8">IF(Q73&gt;0,"",IFERROR(STDEV(J73:P73)/S73,""))</f>
        <v>3.1208755317612712E-2</v>
      </c>
      <c r="U73" s="42"/>
      <c r="V73" s="43">
        <f t="shared" ref="V73:V136" si="9">IFERROR(AVERAGE(J73:P73),"")</f>
        <v>168696.59277743998</v>
      </c>
      <c r="W73" s="44">
        <f t="shared" ref="W73:W136" si="10">IF(Q73&gt;0,"",IFERROR(STDEV(J73:P73)/S73,""))</f>
        <v>3.1208755317612712E-2</v>
      </c>
      <c r="X73" s="45">
        <f t="shared" ref="X73:X136" si="11">IF(Q73&gt;0,Q73,V73)</f>
        <v>168696.59277743998</v>
      </c>
      <c r="Y73" s="46" t="s">
        <v>6041</v>
      </c>
      <c r="AA73" s="29"/>
    </row>
    <row r="74" spans="1:27" ht="69">
      <c r="A74" s="31">
        <v>7</v>
      </c>
      <c r="B74" s="32" t="s">
        <v>3376</v>
      </c>
      <c r="C74" s="32">
        <v>20142904</v>
      </c>
      <c r="D74" s="32" t="s">
        <v>3477</v>
      </c>
      <c r="E74" s="32" t="s">
        <v>57</v>
      </c>
      <c r="F74" s="33"/>
      <c r="G74" s="3"/>
      <c r="H74" s="3"/>
      <c r="I74" s="3"/>
      <c r="J74" s="34"/>
      <c r="K74" s="35"/>
      <c r="L74" s="35"/>
      <c r="M74" s="36"/>
      <c r="N74" s="37"/>
      <c r="O74" s="35">
        <v>143299.31615999999</v>
      </c>
      <c r="P74" s="35"/>
      <c r="Q74" s="38"/>
      <c r="R74" s="39">
        <f t="shared" si="6"/>
        <v>1</v>
      </c>
      <c r="S74" s="40">
        <f t="shared" si="7"/>
        <v>143299.31615999999</v>
      </c>
      <c r="T74" s="41" t="str">
        <f t="shared" si="8"/>
        <v/>
      </c>
      <c r="U74" s="42"/>
      <c r="V74" s="43">
        <f t="shared" si="9"/>
        <v>143299.31615999999</v>
      </c>
      <c r="W74" s="44" t="str">
        <f t="shared" si="10"/>
        <v/>
      </c>
      <c r="X74" s="45">
        <f t="shared" si="11"/>
        <v>143299.31615999999</v>
      </c>
      <c r="Y74" s="46" t="s">
        <v>6042</v>
      </c>
      <c r="AA74" s="29"/>
    </row>
    <row r="75" spans="1:27" ht="55.2">
      <c r="A75" s="31">
        <v>7</v>
      </c>
      <c r="B75" s="32" t="s">
        <v>3376</v>
      </c>
      <c r="C75" s="32">
        <v>39121324</v>
      </c>
      <c r="D75" s="32" t="s">
        <v>6043</v>
      </c>
      <c r="E75" s="32" t="s">
        <v>57</v>
      </c>
      <c r="F75" s="33"/>
      <c r="G75" s="3"/>
      <c r="H75" s="3"/>
      <c r="I75" s="3"/>
      <c r="J75" s="34"/>
      <c r="K75" s="35"/>
      <c r="L75" s="35"/>
      <c r="M75" s="36"/>
      <c r="N75" s="37">
        <v>11969.450999999999</v>
      </c>
      <c r="O75" s="35"/>
      <c r="P75" s="35"/>
      <c r="Q75" s="38"/>
      <c r="R75" s="39">
        <f t="shared" si="6"/>
        <v>1</v>
      </c>
      <c r="S75" s="40">
        <f t="shared" si="7"/>
        <v>11969.450999999999</v>
      </c>
      <c r="T75" s="41" t="str">
        <f t="shared" si="8"/>
        <v/>
      </c>
      <c r="U75" s="42"/>
      <c r="V75" s="43">
        <f t="shared" si="9"/>
        <v>11969.450999999999</v>
      </c>
      <c r="W75" s="44" t="str">
        <f t="shared" si="10"/>
        <v/>
      </c>
      <c r="X75" s="45">
        <f t="shared" si="11"/>
        <v>11969.450999999999</v>
      </c>
      <c r="Y75" s="46" t="s">
        <v>6044</v>
      </c>
      <c r="AA75" s="29"/>
    </row>
    <row r="76" spans="1:27" ht="69">
      <c r="A76" s="31">
        <v>7</v>
      </c>
      <c r="B76" s="32" t="s">
        <v>3376</v>
      </c>
      <c r="C76" s="32">
        <v>39121324</v>
      </c>
      <c r="D76" s="32" t="s">
        <v>6045</v>
      </c>
      <c r="E76" s="32" t="s">
        <v>57</v>
      </c>
      <c r="F76" s="33"/>
      <c r="G76" s="3"/>
      <c r="H76" s="3"/>
      <c r="I76" s="3"/>
      <c r="J76" s="34"/>
      <c r="K76" s="35"/>
      <c r="L76" s="35"/>
      <c r="M76" s="36"/>
      <c r="N76" s="37">
        <v>12495.950999999999</v>
      </c>
      <c r="O76" s="35"/>
      <c r="P76" s="35"/>
      <c r="Q76" s="38"/>
      <c r="R76" s="39">
        <f t="shared" si="6"/>
        <v>1</v>
      </c>
      <c r="S76" s="40">
        <f t="shared" si="7"/>
        <v>12495.950999999999</v>
      </c>
      <c r="T76" s="41" t="str">
        <f t="shared" si="8"/>
        <v/>
      </c>
      <c r="U76" s="42"/>
      <c r="V76" s="43">
        <f t="shared" si="9"/>
        <v>12495.950999999999</v>
      </c>
      <c r="W76" s="44" t="str">
        <f t="shared" si="10"/>
        <v/>
      </c>
      <c r="X76" s="45">
        <f t="shared" si="11"/>
        <v>12495.950999999999</v>
      </c>
      <c r="Y76" s="46" t="s">
        <v>6046</v>
      </c>
      <c r="AA76" s="29"/>
    </row>
    <row r="77" spans="1:27" ht="41.4">
      <c r="A77" s="31">
        <v>7</v>
      </c>
      <c r="B77" s="32" t="s">
        <v>3376</v>
      </c>
      <c r="C77" s="32">
        <v>26111704</v>
      </c>
      <c r="D77" s="32" t="s">
        <v>5037</v>
      </c>
      <c r="E77" s="32" t="s">
        <v>57</v>
      </c>
      <c r="F77" s="33"/>
      <c r="G77" s="3"/>
      <c r="H77" s="3"/>
      <c r="I77" s="3"/>
      <c r="J77" s="34"/>
      <c r="K77" s="35"/>
      <c r="L77" s="35"/>
      <c r="M77" s="36"/>
      <c r="N77" s="37"/>
      <c r="O77" s="35">
        <v>67258.513296000005</v>
      </c>
      <c r="P77" s="35"/>
      <c r="Q77" s="38"/>
      <c r="R77" s="39">
        <f t="shared" si="6"/>
        <v>1</v>
      </c>
      <c r="S77" s="40">
        <f t="shared" si="7"/>
        <v>67258.513296000005</v>
      </c>
      <c r="T77" s="41" t="str">
        <f t="shared" si="8"/>
        <v/>
      </c>
      <c r="U77" s="42"/>
      <c r="V77" s="43">
        <f t="shared" si="9"/>
        <v>67258.513296000005</v>
      </c>
      <c r="W77" s="44" t="str">
        <f t="shared" si="10"/>
        <v/>
      </c>
      <c r="X77" s="45">
        <f t="shared" si="11"/>
        <v>67258.513296000005</v>
      </c>
      <c r="Y77" s="46" t="s">
        <v>6047</v>
      </c>
      <c r="AA77" s="29"/>
    </row>
    <row r="78" spans="1:27" ht="96.6">
      <c r="A78" s="31">
        <v>7</v>
      </c>
      <c r="B78" s="32" t="s">
        <v>3376</v>
      </c>
      <c r="C78" s="32">
        <v>24101507</v>
      </c>
      <c r="D78" s="32" t="s">
        <v>6048</v>
      </c>
      <c r="E78" s="32" t="s">
        <v>57</v>
      </c>
      <c r="F78" s="33"/>
      <c r="G78" s="3"/>
      <c r="H78" s="3"/>
      <c r="I78" s="3"/>
      <c r="J78" s="34"/>
      <c r="K78" s="35"/>
      <c r="L78" s="35"/>
      <c r="M78" s="36"/>
      <c r="N78" s="37">
        <v>402569.27099999995</v>
      </c>
      <c r="O78" s="35">
        <v>315034.72884</v>
      </c>
      <c r="P78" s="35">
        <v>387306.41938634875</v>
      </c>
      <c r="Q78" s="38"/>
      <c r="R78" s="39">
        <f t="shared" si="6"/>
        <v>3</v>
      </c>
      <c r="S78" s="40">
        <f t="shared" si="7"/>
        <v>368303.47307544952</v>
      </c>
      <c r="T78" s="41">
        <f t="shared" si="8"/>
        <v>0.12695791721285374</v>
      </c>
      <c r="U78" s="42"/>
      <c r="V78" s="43">
        <f t="shared" si="9"/>
        <v>368303.47307544952</v>
      </c>
      <c r="W78" s="44">
        <f t="shared" si="10"/>
        <v>0.12695791721285374</v>
      </c>
      <c r="X78" s="45">
        <f t="shared" si="11"/>
        <v>368303.47307544952</v>
      </c>
      <c r="Y78" s="46" t="s">
        <v>6049</v>
      </c>
      <c r="AA78" s="29"/>
    </row>
    <row r="79" spans="1:27" ht="69">
      <c r="A79" s="31">
        <v>7</v>
      </c>
      <c r="B79" s="32" t="s">
        <v>3376</v>
      </c>
      <c r="C79" s="32">
        <v>30111601</v>
      </c>
      <c r="D79" s="32" t="s">
        <v>3485</v>
      </c>
      <c r="E79" s="32" t="s">
        <v>106</v>
      </c>
      <c r="F79" s="33"/>
      <c r="G79" s="3"/>
      <c r="H79" s="3"/>
      <c r="I79" s="3"/>
      <c r="J79" s="34"/>
      <c r="K79" s="35"/>
      <c r="L79" s="35"/>
      <c r="M79" s="36"/>
      <c r="N79" s="37">
        <v>42014.7</v>
      </c>
      <c r="O79" s="35">
        <v>40156.154999999999</v>
      </c>
      <c r="P79" s="35">
        <v>32551.844300351997</v>
      </c>
      <c r="Q79" s="38"/>
      <c r="R79" s="39">
        <f t="shared" si="6"/>
        <v>3</v>
      </c>
      <c r="S79" s="40">
        <f t="shared" si="7"/>
        <v>38240.899766783994</v>
      </c>
      <c r="T79" s="41">
        <f t="shared" si="8"/>
        <v>0.13110929148484296</v>
      </c>
      <c r="U79" s="42"/>
      <c r="V79" s="43">
        <f t="shared" si="9"/>
        <v>38240.899766783994</v>
      </c>
      <c r="W79" s="44">
        <f t="shared" si="10"/>
        <v>0.13110929148484296</v>
      </c>
      <c r="X79" s="45">
        <f t="shared" si="11"/>
        <v>38240.899766783994</v>
      </c>
      <c r="Y79" s="46" t="s">
        <v>3486</v>
      </c>
      <c r="AA79" s="29"/>
    </row>
    <row r="80" spans="1:27" ht="55.2">
      <c r="A80" s="31">
        <v>7</v>
      </c>
      <c r="B80" s="32" t="s">
        <v>3376</v>
      </c>
      <c r="C80" s="32">
        <v>30111601</v>
      </c>
      <c r="D80" s="32" t="s">
        <v>6050</v>
      </c>
      <c r="E80" s="32" t="s">
        <v>106</v>
      </c>
      <c r="F80" s="33"/>
      <c r="G80" s="3"/>
      <c r="H80" s="3"/>
      <c r="I80" s="3"/>
      <c r="J80" s="34"/>
      <c r="K80" s="35"/>
      <c r="L80" s="35"/>
      <c r="M80" s="36"/>
      <c r="N80" s="37">
        <v>34643.699999999997</v>
      </c>
      <c r="O80" s="35">
        <v>35498.041019999997</v>
      </c>
      <c r="P80" s="35">
        <v>40074.237773107197</v>
      </c>
      <c r="Q80" s="38"/>
      <c r="R80" s="39">
        <f t="shared" si="6"/>
        <v>3</v>
      </c>
      <c r="S80" s="40">
        <f t="shared" si="7"/>
        <v>36738.65959770239</v>
      </c>
      <c r="T80" s="41">
        <f t="shared" si="8"/>
        <v>7.948327262180406E-2</v>
      </c>
      <c r="U80" s="42"/>
      <c r="V80" s="43">
        <f t="shared" si="9"/>
        <v>36738.65959770239</v>
      </c>
      <c r="W80" s="44">
        <f t="shared" si="10"/>
        <v>7.948327262180406E-2</v>
      </c>
      <c r="X80" s="45">
        <f t="shared" si="11"/>
        <v>36738.65959770239</v>
      </c>
      <c r="Y80" s="46" t="s">
        <v>6051</v>
      </c>
      <c r="AA80" s="29"/>
    </row>
    <row r="81" spans="1:27" ht="55.2">
      <c r="A81" s="31">
        <v>7</v>
      </c>
      <c r="B81" s="32" t="s">
        <v>3376</v>
      </c>
      <c r="C81" s="32">
        <v>46171503</v>
      </c>
      <c r="D81" s="32" t="s">
        <v>3489</v>
      </c>
      <c r="E81" s="32" t="s">
        <v>57</v>
      </c>
      <c r="F81" s="33"/>
      <c r="G81" s="3"/>
      <c r="H81" s="3"/>
      <c r="I81" s="3"/>
      <c r="J81" s="34"/>
      <c r="K81" s="35"/>
      <c r="L81" s="35"/>
      <c r="M81" s="36"/>
      <c r="N81" s="37">
        <v>205300.25099999999</v>
      </c>
      <c r="O81" s="35"/>
      <c r="P81" s="35"/>
      <c r="Q81" s="38"/>
      <c r="R81" s="39">
        <f t="shared" si="6"/>
        <v>1</v>
      </c>
      <c r="S81" s="40">
        <f t="shared" si="7"/>
        <v>205300.25099999999</v>
      </c>
      <c r="T81" s="41" t="str">
        <f t="shared" si="8"/>
        <v/>
      </c>
      <c r="U81" s="42"/>
      <c r="V81" s="43">
        <f t="shared" si="9"/>
        <v>205300.25099999999</v>
      </c>
      <c r="W81" s="44" t="str">
        <f t="shared" si="10"/>
        <v/>
      </c>
      <c r="X81" s="45">
        <f t="shared" si="11"/>
        <v>205300.25099999999</v>
      </c>
      <c r="Y81" s="46" t="s">
        <v>6052</v>
      </c>
      <c r="AA81" s="29"/>
    </row>
    <row r="82" spans="1:27" ht="41.4">
      <c r="A82" s="31">
        <v>7</v>
      </c>
      <c r="B82" s="32" t="s">
        <v>3376</v>
      </c>
      <c r="C82" s="32">
        <v>31161502</v>
      </c>
      <c r="D82" s="32" t="s">
        <v>5039</v>
      </c>
      <c r="E82" s="32" t="s">
        <v>57</v>
      </c>
      <c r="F82" s="33"/>
      <c r="G82" s="3"/>
      <c r="H82" s="3"/>
      <c r="I82" s="3"/>
      <c r="J82" s="34"/>
      <c r="K82" s="35"/>
      <c r="L82" s="35"/>
      <c r="M82" s="36"/>
      <c r="N82" s="37">
        <v>3762.3689999999997</v>
      </c>
      <c r="O82" s="35">
        <v>128.499696</v>
      </c>
      <c r="P82" s="35"/>
      <c r="Q82" s="38"/>
      <c r="R82" s="39">
        <f t="shared" si="6"/>
        <v>2</v>
      </c>
      <c r="S82" s="40">
        <f t="shared" si="7"/>
        <v>1945.4343479999998</v>
      </c>
      <c r="T82" s="41">
        <f t="shared" si="8"/>
        <v>1.320802025237009</v>
      </c>
      <c r="U82" s="42"/>
      <c r="V82" s="43">
        <f t="shared" si="9"/>
        <v>1945.4343479999998</v>
      </c>
      <c r="W82" s="44">
        <f t="shared" si="10"/>
        <v>1.320802025237009</v>
      </c>
      <c r="X82" s="45">
        <f t="shared" si="11"/>
        <v>1945.4343479999998</v>
      </c>
      <c r="Y82" s="46" t="s">
        <v>5040</v>
      </c>
      <c r="AA82" s="29"/>
    </row>
    <row r="83" spans="1:27" ht="41.4">
      <c r="A83" s="31">
        <v>7</v>
      </c>
      <c r="B83" s="32" t="s">
        <v>3376</v>
      </c>
      <c r="C83" s="32">
        <v>31162103</v>
      </c>
      <c r="D83" s="32" t="s">
        <v>6053</v>
      </c>
      <c r="E83" s="32" t="s">
        <v>57</v>
      </c>
      <c r="F83" s="33"/>
      <c r="G83" s="3"/>
      <c r="H83" s="3"/>
      <c r="I83" s="3"/>
      <c r="J83" s="34"/>
      <c r="K83" s="35"/>
      <c r="L83" s="35"/>
      <c r="M83" s="36"/>
      <c r="N83" s="37"/>
      <c r="O83" s="35">
        <v>78.65067599999999</v>
      </c>
      <c r="P83" s="35"/>
      <c r="Q83" s="38"/>
      <c r="R83" s="39">
        <f t="shared" si="6"/>
        <v>1</v>
      </c>
      <c r="S83" s="40">
        <f t="shared" si="7"/>
        <v>78.65067599999999</v>
      </c>
      <c r="T83" s="41" t="str">
        <f t="shared" si="8"/>
        <v/>
      </c>
      <c r="U83" s="42"/>
      <c r="V83" s="43">
        <f t="shared" si="9"/>
        <v>78.65067599999999</v>
      </c>
      <c r="W83" s="44" t="str">
        <f t="shared" si="10"/>
        <v/>
      </c>
      <c r="X83" s="45">
        <f t="shared" si="11"/>
        <v>78.65067599999999</v>
      </c>
      <c r="Y83" s="46" t="s">
        <v>6054</v>
      </c>
      <c r="AA83" s="29"/>
    </row>
    <row r="84" spans="1:27" ht="27.6">
      <c r="A84" s="31">
        <v>7</v>
      </c>
      <c r="B84" s="32" t="s">
        <v>3376</v>
      </c>
      <c r="C84" s="32">
        <v>31161502</v>
      </c>
      <c r="D84" s="32" t="s">
        <v>5043</v>
      </c>
      <c r="E84" s="32" t="s">
        <v>57</v>
      </c>
      <c r="F84" s="33"/>
      <c r="G84" s="3"/>
      <c r="H84" s="3"/>
      <c r="I84" s="3"/>
      <c r="J84" s="34"/>
      <c r="K84" s="35"/>
      <c r="L84" s="35"/>
      <c r="M84" s="36"/>
      <c r="N84" s="37">
        <v>5177.6009999999997</v>
      </c>
      <c r="O84" s="35">
        <v>234.84427199999999</v>
      </c>
      <c r="P84" s="35">
        <v>22354.122605068802</v>
      </c>
      <c r="Q84" s="38"/>
      <c r="R84" s="39">
        <f t="shared" si="6"/>
        <v>3</v>
      </c>
      <c r="S84" s="40">
        <f t="shared" si="7"/>
        <v>9255.5226256896003</v>
      </c>
      <c r="T84" s="41">
        <f t="shared" si="8"/>
        <v>1.2543657517638163</v>
      </c>
      <c r="U84" s="42"/>
      <c r="V84" s="43">
        <f t="shared" si="9"/>
        <v>9255.5226256896003</v>
      </c>
      <c r="W84" s="44">
        <f t="shared" si="10"/>
        <v>1.2543657517638163</v>
      </c>
      <c r="X84" s="45">
        <f t="shared" si="11"/>
        <v>9255.5226256896003</v>
      </c>
      <c r="Y84" s="46" t="s">
        <v>5044</v>
      </c>
      <c r="AA84" s="29"/>
    </row>
    <row r="85" spans="1:27" ht="69">
      <c r="A85" s="31">
        <v>7</v>
      </c>
      <c r="B85" s="32" t="s">
        <v>3376</v>
      </c>
      <c r="C85" s="32">
        <v>30161602</v>
      </c>
      <c r="D85" s="32" t="s">
        <v>6055</v>
      </c>
      <c r="E85" s="32" t="s">
        <v>5978</v>
      </c>
      <c r="F85" s="33"/>
      <c r="G85" s="3"/>
      <c r="H85" s="3"/>
      <c r="I85" s="3"/>
      <c r="J85" s="34"/>
      <c r="K85" s="35"/>
      <c r="L85" s="35"/>
      <c r="M85" s="36"/>
      <c r="N85" s="37">
        <v>21515.948999999997</v>
      </c>
      <c r="O85" s="35"/>
      <c r="P85" s="35"/>
      <c r="Q85" s="38"/>
      <c r="R85" s="39">
        <f t="shared" si="6"/>
        <v>1</v>
      </c>
      <c r="S85" s="40">
        <f t="shared" si="7"/>
        <v>21515.948999999997</v>
      </c>
      <c r="T85" s="41" t="str">
        <f t="shared" si="8"/>
        <v/>
      </c>
      <c r="U85" s="42"/>
      <c r="V85" s="43">
        <f t="shared" si="9"/>
        <v>21515.948999999997</v>
      </c>
      <c r="W85" s="44" t="str">
        <f t="shared" si="10"/>
        <v/>
      </c>
      <c r="X85" s="45">
        <f t="shared" si="11"/>
        <v>21515.948999999997</v>
      </c>
      <c r="Y85" s="46" t="s">
        <v>6056</v>
      </c>
      <c r="AA85" s="29"/>
    </row>
    <row r="86" spans="1:27" ht="27.6">
      <c r="A86" s="31">
        <v>7</v>
      </c>
      <c r="B86" s="32" t="s">
        <v>3376</v>
      </c>
      <c r="C86" s="32">
        <v>30161800</v>
      </c>
      <c r="D86" s="32" t="s">
        <v>6057</v>
      </c>
      <c r="E86" s="32" t="s">
        <v>57</v>
      </c>
      <c r="F86" s="33"/>
      <c r="G86" s="3"/>
      <c r="H86" s="3"/>
      <c r="I86" s="3"/>
      <c r="J86" s="34"/>
      <c r="K86" s="35"/>
      <c r="L86" s="35"/>
      <c r="M86" s="36"/>
      <c r="N86" s="37">
        <v>11035.439999999999</v>
      </c>
      <c r="O86" s="35"/>
      <c r="P86" s="35"/>
      <c r="Q86" s="38"/>
      <c r="R86" s="39">
        <f t="shared" si="6"/>
        <v>1</v>
      </c>
      <c r="S86" s="40">
        <f t="shared" si="7"/>
        <v>11035.439999999999</v>
      </c>
      <c r="T86" s="41" t="str">
        <f t="shared" si="8"/>
        <v/>
      </c>
      <c r="U86" s="42"/>
      <c r="V86" s="43">
        <f t="shared" si="9"/>
        <v>11035.439999999999</v>
      </c>
      <c r="W86" s="44" t="str">
        <f t="shared" si="10"/>
        <v/>
      </c>
      <c r="X86" s="45">
        <f t="shared" si="11"/>
        <v>11035.439999999999</v>
      </c>
      <c r="Y86" s="46" t="s">
        <v>6058</v>
      </c>
      <c r="AA86" s="29"/>
    </row>
    <row r="87" spans="1:27" ht="55.2">
      <c r="A87" s="31">
        <v>7</v>
      </c>
      <c r="B87" s="32" t="s">
        <v>3376</v>
      </c>
      <c r="C87" s="32">
        <v>27112839</v>
      </c>
      <c r="D87" s="32" t="s">
        <v>6059</v>
      </c>
      <c r="E87" s="32" t="s">
        <v>57</v>
      </c>
      <c r="F87" s="33"/>
      <c r="G87" s="3"/>
      <c r="H87" s="3"/>
      <c r="I87" s="3"/>
      <c r="J87" s="34"/>
      <c r="K87" s="35"/>
      <c r="L87" s="35"/>
      <c r="M87" s="36"/>
      <c r="N87" s="37">
        <v>70077.149999999994</v>
      </c>
      <c r="O87" s="35"/>
      <c r="P87" s="35"/>
      <c r="Q87" s="38"/>
      <c r="R87" s="39">
        <f t="shared" si="6"/>
        <v>1</v>
      </c>
      <c r="S87" s="40">
        <f t="shared" si="7"/>
        <v>70077.149999999994</v>
      </c>
      <c r="T87" s="41" t="str">
        <f t="shared" si="8"/>
        <v/>
      </c>
      <c r="U87" s="42"/>
      <c r="V87" s="43">
        <f t="shared" si="9"/>
        <v>70077.149999999994</v>
      </c>
      <c r="W87" s="44" t="str">
        <f t="shared" si="10"/>
        <v/>
      </c>
      <c r="X87" s="45">
        <f t="shared" si="11"/>
        <v>70077.149999999994</v>
      </c>
      <c r="Y87" s="46" t="s">
        <v>6060</v>
      </c>
      <c r="AA87" s="29"/>
    </row>
    <row r="88" spans="1:27" ht="55.2">
      <c r="A88" s="31">
        <v>7</v>
      </c>
      <c r="B88" s="32" t="s">
        <v>3376</v>
      </c>
      <c r="C88" s="32">
        <v>27112839</v>
      </c>
      <c r="D88" s="32" t="s">
        <v>6061</v>
      </c>
      <c r="E88" s="32" t="s">
        <v>57</v>
      </c>
      <c r="F88" s="33"/>
      <c r="G88" s="3"/>
      <c r="H88" s="3"/>
      <c r="I88" s="3"/>
      <c r="J88" s="34"/>
      <c r="K88" s="35"/>
      <c r="L88" s="35"/>
      <c r="M88" s="36"/>
      <c r="N88" s="37">
        <v>99550.62</v>
      </c>
      <c r="O88" s="35"/>
      <c r="P88" s="35"/>
      <c r="Q88" s="38"/>
      <c r="R88" s="39">
        <f t="shared" si="6"/>
        <v>1</v>
      </c>
      <c r="S88" s="40">
        <f t="shared" si="7"/>
        <v>99550.62</v>
      </c>
      <c r="T88" s="41" t="str">
        <f t="shared" si="8"/>
        <v/>
      </c>
      <c r="U88" s="42"/>
      <c r="V88" s="43">
        <f t="shared" si="9"/>
        <v>99550.62</v>
      </c>
      <c r="W88" s="44" t="str">
        <f t="shared" si="10"/>
        <v/>
      </c>
      <c r="X88" s="45">
        <f t="shared" si="11"/>
        <v>99550.62</v>
      </c>
      <c r="Y88" s="46" t="s">
        <v>6062</v>
      </c>
      <c r="AA88" s="29"/>
    </row>
    <row r="89" spans="1:27" ht="41.4">
      <c r="A89" s="31">
        <v>7</v>
      </c>
      <c r="B89" s="32" t="s">
        <v>3376</v>
      </c>
      <c r="C89" s="32">
        <v>31201502</v>
      </c>
      <c r="D89" s="32" t="s">
        <v>3498</v>
      </c>
      <c r="E89" s="32" t="s">
        <v>120</v>
      </c>
      <c r="F89" s="33"/>
      <c r="G89" s="3"/>
      <c r="H89" s="3"/>
      <c r="I89" s="3"/>
      <c r="J89" s="34"/>
      <c r="K89" s="35"/>
      <c r="L89" s="35"/>
      <c r="M89" s="36"/>
      <c r="N89" s="37">
        <v>34678.449000000001</v>
      </c>
      <c r="O89" s="35">
        <v>12636.172692</v>
      </c>
      <c r="P89" s="35">
        <v>26934.865588799999</v>
      </c>
      <c r="Q89" s="38"/>
      <c r="R89" s="39">
        <f t="shared" si="6"/>
        <v>3</v>
      </c>
      <c r="S89" s="40">
        <f t="shared" si="7"/>
        <v>24749.829093600001</v>
      </c>
      <c r="T89" s="41">
        <f t="shared" si="8"/>
        <v>0.45181763136868669</v>
      </c>
      <c r="U89" s="42"/>
      <c r="V89" s="43">
        <f t="shared" si="9"/>
        <v>24749.829093600001</v>
      </c>
      <c r="W89" s="44">
        <f t="shared" si="10"/>
        <v>0.45181763136868669</v>
      </c>
      <c r="X89" s="45">
        <f t="shared" si="11"/>
        <v>24749.829093600001</v>
      </c>
      <c r="Y89" s="46" t="s">
        <v>5045</v>
      </c>
      <c r="AA89" s="29"/>
    </row>
    <row r="90" spans="1:27" ht="69">
      <c r="A90" s="31">
        <v>7</v>
      </c>
      <c r="B90" s="32" t="s">
        <v>3376</v>
      </c>
      <c r="C90" s="32">
        <v>30151504</v>
      </c>
      <c r="D90" s="32" t="s">
        <v>6063</v>
      </c>
      <c r="E90" s="32" t="s">
        <v>120</v>
      </c>
      <c r="F90" s="33"/>
      <c r="G90" s="3"/>
      <c r="H90" s="3"/>
      <c r="I90" s="3"/>
      <c r="J90" s="34"/>
      <c r="K90" s="35"/>
      <c r="L90" s="35"/>
      <c r="M90" s="36"/>
      <c r="N90" s="37">
        <v>67637.349000000002</v>
      </c>
      <c r="O90" s="35"/>
      <c r="P90" s="35"/>
      <c r="Q90" s="38"/>
      <c r="R90" s="39">
        <f t="shared" si="6"/>
        <v>1</v>
      </c>
      <c r="S90" s="40">
        <f t="shared" si="7"/>
        <v>67637.349000000002</v>
      </c>
      <c r="T90" s="41" t="str">
        <f t="shared" si="8"/>
        <v/>
      </c>
      <c r="U90" s="42"/>
      <c r="V90" s="43">
        <f t="shared" si="9"/>
        <v>67637.349000000002</v>
      </c>
      <c r="W90" s="44" t="str">
        <f t="shared" si="10"/>
        <v/>
      </c>
      <c r="X90" s="45">
        <f t="shared" si="11"/>
        <v>67637.349000000002</v>
      </c>
      <c r="Y90" s="46" t="s">
        <v>6064</v>
      </c>
      <c r="AA90" s="29"/>
    </row>
    <row r="91" spans="1:27" ht="41.4">
      <c r="A91" s="31">
        <v>7</v>
      </c>
      <c r="B91" s="32" t="s">
        <v>3376</v>
      </c>
      <c r="C91" s="32">
        <v>31201503</v>
      </c>
      <c r="D91" s="32" t="s">
        <v>3500</v>
      </c>
      <c r="E91" s="32" t="s">
        <v>120</v>
      </c>
      <c r="F91" s="33"/>
      <c r="G91" s="3"/>
      <c r="H91" s="3"/>
      <c r="I91" s="3"/>
      <c r="J91" s="34"/>
      <c r="K91" s="35"/>
      <c r="L91" s="35"/>
      <c r="M91" s="36"/>
      <c r="N91" s="37"/>
      <c r="O91" s="35">
        <v>9943.2178559999993</v>
      </c>
      <c r="P91" s="35"/>
      <c r="Q91" s="38"/>
      <c r="R91" s="39">
        <f t="shared" si="6"/>
        <v>1</v>
      </c>
      <c r="S91" s="40">
        <f t="shared" si="7"/>
        <v>9943.2178559999993</v>
      </c>
      <c r="T91" s="41" t="str">
        <f t="shared" si="8"/>
        <v/>
      </c>
      <c r="U91" s="42"/>
      <c r="V91" s="43">
        <f t="shared" si="9"/>
        <v>9943.2178559999993</v>
      </c>
      <c r="W91" s="44" t="str">
        <f t="shared" si="10"/>
        <v/>
      </c>
      <c r="X91" s="45">
        <f t="shared" si="11"/>
        <v>9943.2178559999993</v>
      </c>
      <c r="Y91" s="46" t="s">
        <v>6065</v>
      </c>
      <c r="AA91" s="29"/>
    </row>
    <row r="92" spans="1:27" ht="27.6">
      <c r="A92" s="31">
        <v>7</v>
      </c>
      <c r="B92" s="32" t="s">
        <v>3376</v>
      </c>
      <c r="C92" s="32">
        <v>31201514</v>
      </c>
      <c r="D92" s="32" t="s">
        <v>6066</v>
      </c>
      <c r="E92" s="32" t="s">
        <v>120</v>
      </c>
      <c r="F92" s="33"/>
      <c r="G92" s="3"/>
      <c r="H92" s="3"/>
      <c r="I92" s="3"/>
      <c r="J92" s="34"/>
      <c r="K92" s="35"/>
      <c r="L92" s="35"/>
      <c r="M92" s="36"/>
      <c r="N92" s="37">
        <v>12962.429999999998</v>
      </c>
      <c r="O92" s="35">
        <v>2156.8009320000001</v>
      </c>
      <c r="P92" s="35">
        <v>3278.1849894144002</v>
      </c>
      <c r="Q92" s="38"/>
      <c r="R92" s="39">
        <f t="shared" si="6"/>
        <v>3</v>
      </c>
      <c r="S92" s="40">
        <f t="shared" si="7"/>
        <v>6132.4719738047997</v>
      </c>
      <c r="T92" s="41">
        <f t="shared" si="8"/>
        <v>0.96884788992885762</v>
      </c>
      <c r="U92" s="42"/>
      <c r="V92" s="43">
        <f t="shared" si="9"/>
        <v>6132.4719738047997</v>
      </c>
      <c r="W92" s="44">
        <f t="shared" si="10"/>
        <v>0.96884788992885762</v>
      </c>
      <c r="X92" s="45">
        <f t="shared" si="11"/>
        <v>6132.4719738047997</v>
      </c>
      <c r="Y92" s="46" t="s">
        <v>6067</v>
      </c>
      <c r="AA92" s="29"/>
    </row>
    <row r="93" spans="1:27" ht="110.4">
      <c r="A93" s="31">
        <v>7</v>
      </c>
      <c r="B93" s="32" t="s">
        <v>3376</v>
      </c>
      <c r="C93" s="32">
        <v>41114201</v>
      </c>
      <c r="D93" s="32" t="s">
        <v>3507</v>
      </c>
      <c r="E93" s="32" t="s">
        <v>57</v>
      </c>
      <c r="F93" s="33"/>
      <c r="G93" s="3"/>
      <c r="H93" s="3"/>
      <c r="I93" s="3"/>
      <c r="J93" s="34"/>
      <c r="K93" s="35"/>
      <c r="L93" s="35"/>
      <c r="M93" s="36"/>
      <c r="N93" s="37">
        <v>45419.048999999999</v>
      </c>
      <c r="O93" s="35">
        <v>80637.990263999993</v>
      </c>
      <c r="P93" s="35"/>
      <c r="Q93" s="38"/>
      <c r="R93" s="39">
        <f t="shared" si="6"/>
        <v>2</v>
      </c>
      <c r="S93" s="40">
        <f t="shared" si="7"/>
        <v>63028.519631999996</v>
      </c>
      <c r="T93" s="41">
        <f t="shared" si="8"/>
        <v>0.3951156133665783</v>
      </c>
      <c r="U93" s="42"/>
      <c r="V93" s="43">
        <f t="shared" si="9"/>
        <v>63028.519631999996</v>
      </c>
      <c r="W93" s="44">
        <f t="shared" si="10"/>
        <v>0.3951156133665783</v>
      </c>
      <c r="X93" s="45">
        <f t="shared" si="11"/>
        <v>63028.519631999996</v>
      </c>
      <c r="Y93" s="46" t="s">
        <v>6068</v>
      </c>
      <c r="AA93" s="29"/>
    </row>
    <row r="94" spans="1:27" ht="55.2">
      <c r="A94" s="31">
        <v>7</v>
      </c>
      <c r="B94" s="32" t="s">
        <v>3376</v>
      </c>
      <c r="C94" s="32">
        <v>39121402</v>
      </c>
      <c r="D94" s="32" t="s">
        <v>3509</v>
      </c>
      <c r="E94" s="32" t="s">
        <v>57</v>
      </c>
      <c r="F94" s="33"/>
      <c r="G94" s="3"/>
      <c r="H94" s="3"/>
      <c r="I94" s="3"/>
      <c r="J94" s="34"/>
      <c r="K94" s="35"/>
      <c r="L94" s="35"/>
      <c r="M94" s="36"/>
      <c r="N94" s="37">
        <v>8108.0999999999995</v>
      </c>
      <c r="O94" s="35">
        <v>5477.8534200000004</v>
      </c>
      <c r="P94" s="35">
        <v>9054.9570608640006</v>
      </c>
      <c r="Q94" s="38"/>
      <c r="R94" s="39">
        <f t="shared" si="6"/>
        <v>3</v>
      </c>
      <c r="S94" s="40">
        <f t="shared" si="7"/>
        <v>7546.9701602880004</v>
      </c>
      <c r="T94" s="41">
        <f t="shared" si="8"/>
        <v>0.2455811414178222</v>
      </c>
      <c r="U94" s="42"/>
      <c r="V94" s="43">
        <f t="shared" si="9"/>
        <v>7546.9701602880004</v>
      </c>
      <c r="W94" s="44">
        <f t="shared" si="10"/>
        <v>0.2455811414178222</v>
      </c>
      <c r="X94" s="45">
        <f t="shared" si="11"/>
        <v>7546.9701602880004</v>
      </c>
      <c r="Y94" s="46" t="s">
        <v>6069</v>
      </c>
      <c r="AA94" s="29"/>
    </row>
    <row r="95" spans="1:27" ht="41.4">
      <c r="A95" s="31">
        <v>7</v>
      </c>
      <c r="B95" s="32" t="s">
        <v>3376</v>
      </c>
      <c r="C95" s="32">
        <v>30101506</v>
      </c>
      <c r="D95" s="32" t="s">
        <v>6070</v>
      </c>
      <c r="E95" s="32" t="s">
        <v>6020</v>
      </c>
      <c r="F95" s="33"/>
      <c r="G95" s="3"/>
      <c r="H95" s="3"/>
      <c r="I95" s="3"/>
      <c r="J95" s="34"/>
      <c r="K95" s="35"/>
      <c r="L95" s="35"/>
      <c r="M95" s="36"/>
      <c r="N95" s="37">
        <v>16995.419999999998</v>
      </c>
      <c r="O95" s="35"/>
      <c r="P95" s="35"/>
      <c r="Q95" s="38"/>
      <c r="R95" s="39">
        <f t="shared" si="6"/>
        <v>1</v>
      </c>
      <c r="S95" s="40">
        <f t="shared" si="7"/>
        <v>16995.419999999998</v>
      </c>
      <c r="T95" s="41" t="str">
        <f t="shared" si="8"/>
        <v/>
      </c>
      <c r="U95" s="42"/>
      <c r="V95" s="43">
        <f t="shared" si="9"/>
        <v>16995.419999999998</v>
      </c>
      <c r="W95" s="44" t="str">
        <f t="shared" si="10"/>
        <v/>
      </c>
      <c r="X95" s="45">
        <f t="shared" si="11"/>
        <v>16995.419999999998</v>
      </c>
      <c r="Y95" s="46" t="s">
        <v>6071</v>
      </c>
      <c r="AA95" s="29"/>
    </row>
    <row r="96" spans="1:27" ht="41.4">
      <c r="A96" s="31">
        <v>7</v>
      </c>
      <c r="B96" s="32" t="s">
        <v>3376</v>
      </c>
      <c r="C96" s="32">
        <v>40172808</v>
      </c>
      <c r="D96" s="32" t="s">
        <v>6072</v>
      </c>
      <c r="E96" s="32" t="s">
        <v>57</v>
      </c>
      <c r="F96" s="33"/>
      <c r="G96" s="3"/>
      <c r="H96" s="3"/>
      <c r="I96" s="3"/>
      <c r="J96" s="34"/>
      <c r="K96" s="35"/>
      <c r="L96" s="35"/>
      <c r="M96" s="36"/>
      <c r="N96" s="37">
        <v>2877.8489999999997</v>
      </c>
      <c r="O96" s="35">
        <v>2924.4758399999996</v>
      </c>
      <c r="P96" s="35">
        <v>3413.7672341759999</v>
      </c>
      <c r="Q96" s="38"/>
      <c r="R96" s="39">
        <f t="shared" si="6"/>
        <v>3</v>
      </c>
      <c r="S96" s="40">
        <f t="shared" si="7"/>
        <v>3072.0306913919994</v>
      </c>
      <c r="T96" s="41">
        <f t="shared" si="8"/>
        <v>9.6636194434199102E-2</v>
      </c>
      <c r="U96" s="42"/>
      <c r="V96" s="43">
        <f t="shared" si="9"/>
        <v>3072.0306913919994</v>
      </c>
      <c r="W96" s="44">
        <f t="shared" si="10"/>
        <v>9.6636194434199102E-2</v>
      </c>
      <c r="X96" s="45">
        <f t="shared" si="11"/>
        <v>3072.0306913919994</v>
      </c>
      <c r="Y96" s="46" t="s">
        <v>5046</v>
      </c>
      <c r="AA96" s="29"/>
    </row>
    <row r="97" spans="1:27" ht="55.2">
      <c r="A97" s="31">
        <v>7</v>
      </c>
      <c r="B97" s="32" t="s">
        <v>3376</v>
      </c>
      <c r="C97" s="32">
        <v>40172800</v>
      </c>
      <c r="D97" s="32" t="s">
        <v>6073</v>
      </c>
      <c r="E97" s="32" t="s">
        <v>57</v>
      </c>
      <c r="F97" s="33"/>
      <c r="G97" s="3"/>
      <c r="H97" s="3"/>
      <c r="I97" s="3"/>
      <c r="J97" s="34"/>
      <c r="K97" s="35"/>
      <c r="L97" s="35"/>
      <c r="M97" s="36"/>
      <c r="N97" s="37">
        <v>7073.0009999999993</v>
      </c>
      <c r="O97" s="35"/>
      <c r="P97" s="35"/>
      <c r="Q97" s="38"/>
      <c r="R97" s="39">
        <f t="shared" si="6"/>
        <v>1</v>
      </c>
      <c r="S97" s="40">
        <f t="shared" si="7"/>
        <v>7073.0009999999993</v>
      </c>
      <c r="T97" s="41" t="str">
        <f t="shared" si="8"/>
        <v/>
      </c>
      <c r="U97" s="42"/>
      <c r="V97" s="43">
        <f t="shared" si="9"/>
        <v>7073.0009999999993</v>
      </c>
      <c r="W97" s="44" t="str">
        <f t="shared" si="10"/>
        <v/>
      </c>
      <c r="X97" s="45">
        <f t="shared" si="11"/>
        <v>7073.0009999999993</v>
      </c>
      <c r="Y97" s="46" t="s">
        <v>6074</v>
      </c>
      <c r="AA97" s="29"/>
    </row>
    <row r="98" spans="1:27" ht="69">
      <c r="A98" s="31">
        <v>7</v>
      </c>
      <c r="B98" s="32" t="s">
        <v>3376</v>
      </c>
      <c r="C98" s="32">
        <v>40172800</v>
      </c>
      <c r="D98" s="32" t="s">
        <v>6075</v>
      </c>
      <c r="E98" s="32" t="s">
        <v>57</v>
      </c>
      <c r="F98" s="33"/>
      <c r="G98" s="3"/>
      <c r="H98" s="3"/>
      <c r="I98" s="3"/>
      <c r="J98" s="34"/>
      <c r="K98" s="35"/>
      <c r="L98" s="35"/>
      <c r="M98" s="36"/>
      <c r="N98" s="37">
        <v>2698.8389999999999</v>
      </c>
      <c r="O98" s="35"/>
      <c r="P98" s="35"/>
      <c r="Q98" s="38"/>
      <c r="R98" s="39">
        <f t="shared" si="6"/>
        <v>1</v>
      </c>
      <c r="S98" s="40">
        <f t="shared" si="7"/>
        <v>2698.8389999999999</v>
      </c>
      <c r="T98" s="41" t="str">
        <f t="shared" si="8"/>
        <v/>
      </c>
      <c r="U98" s="42"/>
      <c r="V98" s="43">
        <f t="shared" si="9"/>
        <v>2698.8389999999999</v>
      </c>
      <c r="W98" s="44" t="str">
        <f t="shared" si="10"/>
        <v/>
      </c>
      <c r="X98" s="45">
        <f t="shared" si="11"/>
        <v>2698.8389999999999</v>
      </c>
      <c r="Y98" s="46" t="s">
        <v>6076</v>
      </c>
      <c r="AA98" s="29"/>
    </row>
    <row r="99" spans="1:27" ht="55.2">
      <c r="A99" s="31">
        <v>7</v>
      </c>
      <c r="B99" s="32" t="s">
        <v>3376</v>
      </c>
      <c r="C99" s="32">
        <v>40172800</v>
      </c>
      <c r="D99" s="32" t="s">
        <v>6077</v>
      </c>
      <c r="E99" s="32" t="s">
        <v>57</v>
      </c>
      <c r="F99" s="33"/>
      <c r="G99" s="3"/>
      <c r="H99" s="3"/>
      <c r="I99" s="3"/>
      <c r="J99" s="34"/>
      <c r="K99" s="35"/>
      <c r="L99" s="35"/>
      <c r="M99" s="36"/>
      <c r="N99" s="37">
        <v>515.96999999999991</v>
      </c>
      <c r="O99" s="35"/>
      <c r="P99" s="35"/>
      <c r="Q99" s="38"/>
      <c r="R99" s="39">
        <f t="shared" si="6"/>
        <v>1</v>
      </c>
      <c r="S99" s="40">
        <f t="shared" si="7"/>
        <v>515.96999999999991</v>
      </c>
      <c r="T99" s="41" t="str">
        <f t="shared" si="8"/>
        <v/>
      </c>
      <c r="U99" s="42"/>
      <c r="V99" s="43">
        <f t="shared" si="9"/>
        <v>515.96999999999991</v>
      </c>
      <c r="W99" s="44" t="str">
        <f t="shared" si="10"/>
        <v/>
      </c>
      <c r="X99" s="45">
        <f t="shared" si="11"/>
        <v>515.96999999999991</v>
      </c>
      <c r="Y99" s="46" t="s">
        <v>6078</v>
      </c>
      <c r="AA99" s="29"/>
    </row>
    <row r="100" spans="1:27" ht="55.2">
      <c r="A100" s="31">
        <v>7</v>
      </c>
      <c r="B100" s="32" t="s">
        <v>3376</v>
      </c>
      <c r="C100" s="32">
        <v>40172800</v>
      </c>
      <c r="D100" s="32" t="s">
        <v>6079</v>
      </c>
      <c r="E100" s="32" t="s">
        <v>57</v>
      </c>
      <c r="F100" s="33"/>
      <c r="G100" s="3"/>
      <c r="H100" s="3"/>
      <c r="I100" s="3"/>
      <c r="J100" s="34"/>
      <c r="K100" s="35"/>
      <c r="L100" s="35"/>
      <c r="M100" s="36"/>
      <c r="N100" s="37">
        <v>3116.8799999999997</v>
      </c>
      <c r="O100" s="35"/>
      <c r="P100" s="35"/>
      <c r="Q100" s="38"/>
      <c r="R100" s="39">
        <f t="shared" si="6"/>
        <v>1</v>
      </c>
      <c r="S100" s="40">
        <f t="shared" si="7"/>
        <v>3116.8799999999997</v>
      </c>
      <c r="T100" s="41" t="str">
        <f t="shared" si="8"/>
        <v/>
      </c>
      <c r="U100" s="42"/>
      <c r="V100" s="43">
        <f t="shared" si="9"/>
        <v>3116.8799999999997</v>
      </c>
      <c r="W100" s="44" t="str">
        <f t="shared" si="10"/>
        <v/>
      </c>
      <c r="X100" s="45">
        <f t="shared" si="11"/>
        <v>3116.8799999999997</v>
      </c>
      <c r="Y100" s="46" t="s">
        <v>6080</v>
      </c>
      <c r="AA100" s="29"/>
    </row>
    <row r="101" spans="1:27" ht="41.4">
      <c r="A101" s="31">
        <v>7</v>
      </c>
      <c r="B101" s="32" t="s">
        <v>3376</v>
      </c>
      <c r="C101" s="32">
        <v>40172808</v>
      </c>
      <c r="D101" s="32" t="s">
        <v>6081</v>
      </c>
      <c r="E101" s="32" t="s">
        <v>57</v>
      </c>
      <c r="F101" s="33"/>
      <c r="G101" s="3"/>
      <c r="H101" s="3"/>
      <c r="I101" s="3"/>
      <c r="J101" s="34"/>
      <c r="K101" s="35"/>
      <c r="L101" s="35"/>
      <c r="M101" s="36"/>
      <c r="N101" s="37">
        <v>8178.6509999999998</v>
      </c>
      <c r="O101" s="35">
        <v>8041.2008040000001</v>
      </c>
      <c r="P101" s="35"/>
      <c r="Q101" s="38"/>
      <c r="R101" s="39">
        <f t="shared" si="6"/>
        <v>2</v>
      </c>
      <c r="S101" s="40">
        <f t="shared" si="7"/>
        <v>8109.925902</v>
      </c>
      <c r="T101" s="41">
        <f t="shared" si="8"/>
        <v>1.1984322278832569E-2</v>
      </c>
      <c r="U101" s="42"/>
      <c r="V101" s="43">
        <f t="shared" si="9"/>
        <v>8109.925902</v>
      </c>
      <c r="W101" s="44">
        <f t="shared" si="10"/>
        <v>1.1984322278832569E-2</v>
      </c>
      <c r="X101" s="45">
        <f t="shared" si="11"/>
        <v>8109.925902</v>
      </c>
      <c r="Y101" s="46" t="s">
        <v>5047</v>
      </c>
      <c r="AA101" s="29"/>
    </row>
    <row r="102" spans="1:27" ht="41.4">
      <c r="A102" s="31">
        <v>7</v>
      </c>
      <c r="B102" s="32" t="s">
        <v>3376</v>
      </c>
      <c r="C102" s="32">
        <v>40172808</v>
      </c>
      <c r="D102" s="32" t="s">
        <v>6082</v>
      </c>
      <c r="E102" s="32" t="s">
        <v>57</v>
      </c>
      <c r="F102" s="33"/>
      <c r="G102" s="3"/>
      <c r="H102" s="3"/>
      <c r="I102" s="3"/>
      <c r="J102" s="34"/>
      <c r="K102" s="35"/>
      <c r="L102" s="35"/>
      <c r="M102" s="36"/>
      <c r="N102" s="37">
        <v>13313.079</v>
      </c>
      <c r="O102" s="35">
        <v>13927.816187999999</v>
      </c>
      <c r="P102" s="35"/>
      <c r="Q102" s="38"/>
      <c r="R102" s="39">
        <f t="shared" si="6"/>
        <v>2</v>
      </c>
      <c r="S102" s="40">
        <f t="shared" si="7"/>
        <v>13620.447593999999</v>
      </c>
      <c r="T102" s="41">
        <f t="shared" si="8"/>
        <v>3.1914137276504322E-2</v>
      </c>
      <c r="U102" s="42"/>
      <c r="V102" s="43">
        <f t="shared" si="9"/>
        <v>13620.447593999999</v>
      </c>
      <c r="W102" s="44">
        <f t="shared" si="10"/>
        <v>3.1914137276504322E-2</v>
      </c>
      <c r="X102" s="45">
        <f t="shared" si="11"/>
        <v>13620.447593999999</v>
      </c>
      <c r="Y102" s="46" t="s">
        <v>5048</v>
      </c>
      <c r="AA102" s="29"/>
    </row>
    <row r="103" spans="1:27" ht="55.2">
      <c r="A103" s="31">
        <v>7</v>
      </c>
      <c r="B103" s="32" t="s">
        <v>3376</v>
      </c>
      <c r="C103" s="32">
        <v>39121311</v>
      </c>
      <c r="D103" s="32" t="s">
        <v>6083</v>
      </c>
      <c r="E103" s="32" t="s">
        <v>57</v>
      </c>
      <c r="F103" s="33"/>
      <c r="G103" s="3"/>
      <c r="H103" s="3"/>
      <c r="I103" s="3"/>
      <c r="J103" s="34"/>
      <c r="K103" s="35"/>
      <c r="L103" s="35"/>
      <c r="M103" s="36"/>
      <c r="N103" s="37">
        <v>15829.749</v>
      </c>
      <c r="O103" s="35"/>
      <c r="P103" s="35"/>
      <c r="Q103" s="38"/>
      <c r="R103" s="39">
        <f t="shared" si="6"/>
        <v>1</v>
      </c>
      <c r="S103" s="40">
        <f t="shared" si="7"/>
        <v>15829.749</v>
      </c>
      <c r="T103" s="41" t="str">
        <f t="shared" si="8"/>
        <v/>
      </c>
      <c r="U103" s="42"/>
      <c r="V103" s="43">
        <f t="shared" si="9"/>
        <v>15829.749</v>
      </c>
      <c r="W103" s="44" t="str">
        <f t="shared" si="10"/>
        <v/>
      </c>
      <c r="X103" s="45">
        <f t="shared" si="11"/>
        <v>15829.749</v>
      </c>
      <c r="Y103" s="46" t="s">
        <v>6084</v>
      </c>
      <c r="AA103" s="29"/>
    </row>
    <row r="104" spans="1:27" ht="41.4">
      <c r="A104" s="31">
        <v>7</v>
      </c>
      <c r="B104" s="32" t="s">
        <v>3376</v>
      </c>
      <c r="C104" s="32">
        <v>39121409</v>
      </c>
      <c r="D104" s="32" t="s">
        <v>3527</v>
      </c>
      <c r="E104" s="32" t="s">
        <v>57</v>
      </c>
      <c r="F104" s="33"/>
      <c r="G104" s="3"/>
      <c r="H104" s="3"/>
      <c r="I104" s="3"/>
      <c r="J104" s="34"/>
      <c r="K104" s="35"/>
      <c r="L104" s="35"/>
      <c r="M104" s="36"/>
      <c r="N104" s="37">
        <v>14215.5</v>
      </c>
      <c r="O104" s="35">
        <v>11295.787931999999</v>
      </c>
      <c r="P104" s="35">
        <v>12555.884309529598</v>
      </c>
      <c r="Q104" s="38"/>
      <c r="R104" s="39">
        <f t="shared" si="6"/>
        <v>3</v>
      </c>
      <c r="S104" s="40">
        <f t="shared" si="7"/>
        <v>12689.057413843198</v>
      </c>
      <c r="T104" s="41">
        <f t="shared" si="8"/>
        <v>0.11540688888560735</v>
      </c>
      <c r="U104" s="42"/>
      <c r="V104" s="43">
        <f t="shared" si="9"/>
        <v>12689.057413843198</v>
      </c>
      <c r="W104" s="44">
        <f t="shared" si="10"/>
        <v>0.11540688888560735</v>
      </c>
      <c r="X104" s="45">
        <f t="shared" si="11"/>
        <v>12689.057413843198</v>
      </c>
      <c r="Y104" s="46" t="s">
        <v>3528</v>
      </c>
      <c r="AA104" s="29"/>
    </row>
    <row r="105" spans="1:27" ht="27.6">
      <c r="A105" s="31">
        <v>7</v>
      </c>
      <c r="B105" s="32" t="s">
        <v>3376</v>
      </c>
      <c r="C105" s="32">
        <v>31163100</v>
      </c>
      <c r="D105" s="32" t="s">
        <v>3533</v>
      </c>
      <c r="E105" s="32" t="s">
        <v>57</v>
      </c>
      <c r="F105" s="33"/>
      <c r="G105" s="3"/>
      <c r="H105" s="3"/>
      <c r="I105" s="3"/>
      <c r="J105" s="34"/>
      <c r="K105" s="35"/>
      <c r="L105" s="35"/>
      <c r="M105" s="36"/>
      <c r="N105" s="37">
        <v>174534.75</v>
      </c>
      <c r="O105" s="35">
        <v>47127.263507999996</v>
      </c>
      <c r="P105" s="35">
        <v>54353.953480319993</v>
      </c>
      <c r="Q105" s="38"/>
      <c r="R105" s="39">
        <f t="shared" si="6"/>
        <v>3</v>
      </c>
      <c r="S105" s="40">
        <f t="shared" si="7"/>
        <v>92005.322329439994</v>
      </c>
      <c r="T105" s="41">
        <f t="shared" si="8"/>
        <v>0.77782304741755004</v>
      </c>
      <c r="U105" s="42"/>
      <c r="V105" s="43">
        <f t="shared" si="9"/>
        <v>92005.322329439994</v>
      </c>
      <c r="W105" s="44">
        <f t="shared" si="10"/>
        <v>0.77782304741755004</v>
      </c>
      <c r="X105" s="45">
        <f t="shared" si="11"/>
        <v>92005.322329439994</v>
      </c>
      <c r="Y105" s="46" t="s">
        <v>6085</v>
      </c>
      <c r="AA105" s="29"/>
    </row>
    <row r="106" spans="1:27" ht="27.6">
      <c r="A106" s="31">
        <v>7</v>
      </c>
      <c r="B106" s="32" t="s">
        <v>3376</v>
      </c>
      <c r="C106" s="32">
        <v>39121529</v>
      </c>
      <c r="D106" s="32" t="s">
        <v>5049</v>
      </c>
      <c r="E106" s="32" t="s">
        <v>57</v>
      </c>
      <c r="F106" s="33"/>
      <c r="G106" s="3"/>
      <c r="H106" s="3"/>
      <c r="I106" s="3"/>
      <c r="J106" s="34"/>
      <c r="K106" s="35"/>
      <c r="L106" s="35"/>
      <c r="M106" s="36"/>
      <c r="N106" s="37"/>
      <c r="O106" s="35">
        <v>123163.635348</v>
      </c>
      <c r="P106" s="35">
        <v>203409.68381510401</v>
      </c>
      <c r="Q106" s="38"/>
      <c r="R106" s="39">
        <f t="shared" si="6"/>
        <v>2</v>
      </c>
      <c r="S106" s="40">
        <f t="shared" si="7"/>
        <v>163286.659581552</v>
      </c>
      <c r="T106" s="41">
        <f t="shared" si="8"/>
        <v>0.34750251600421866</v>
      </c>
      <c r="U106" s="42"/>
      <c r="V106" s="43">
        <f t="shared" si="9"/>
        <v>163286.659581552</v>
      </c>
      <c r="W106" s="44">
        <f t="shared" si="10"/>
        <v>0.34750251600421866</v>
      </c>
      <c r="X106" s="45">
        <f t="shared" si="11"/>
        <v>163286.659581552</v>
      </c>
      <c r="Y106" s="46" t="s">
        <v>6086</v>
      </c>
      <c r="AA106" s="29"/>
    </row>
    <row r="107" spans="1:27" ht="41.4">
      <c r="A107" s="31">
        <v>7</v>
      </c>
      <c r="B107" s="32" t="s">
        <v>3376</v>
      </c>
      <c r="C107" s="32">
        <v>31152002</v>
      </c>
      <c r="D107" s="32" t="s">
        <v>3535</v>
      </c>
      <c r="E107" s="32" t="s">
        <v>57</v>
      </c>
      <c r="F107" s="33"/>
      <c r="G107" s="3"/>
      <c r="H107" s="3"/>
      <c r="I107" s="3"/>
      <c r="J107" s="34"/>
      <c r="K107" s="35"/>
      <c r="L107" s="35"/>
      <c r="M107" s="36"/>
      <c r="N107" s="37"/>
      <c r="O107" s="35">
        <v>55447.618823999997</v>
      </c>
      <c r="P107" s="35">
        <v>59075.120931839992</v>
      </c>
      <c r="Q107" s="38"/>
      <c r="R107" s="39">
        <f t="shared" si="6"/>
        <v>2</v>
      </c>
      <c r="S107" s="40">
        <f t="shared" si="7"/>
        <v>57261.369877919991</v>
      </c>
      <c r="T107" s="41">
        <f t="shared" si="8"/>
        <v>4.479514452222759E-2</v>
      </c>
      <c r="U107" s="42"/>
      <c r="V107" s="43">
        <f t="shared" si="9"/>
        <v>57261.369877919991</v>
      </c>
      <c r="W107" s="44">
        <f t="shared" si="10"/>
        <v>4.479514452222759E-2</v>
      </c>
      <c r="X107" s="45">
        <f t="shared" si="11"/>
        <v>57261.369877919991</v>
      </c>
      <c r="Y107" s="46" t="s">
        <v>6087</v>
      </c>
      <c r="AA107" s="29"/>
    </row>
    <row r="108" spans="1:27" ht="82.8">
      <c r="A108" s="31">
        <v>7</v>
      </c>
      <c r="B108" s="32" t="s">
        <v>3376</v>
      </c>
      <c r="C108" s="32">
        <v>22101703</v>
      </c>
      <c r="D108" s="32" t="s">
        <v>6088</v>
      </c>
      <c r="E108" s="32" t="s">
        <v>57</v>
      </c>
      <c r="F108" s="33"/>
      <c r="G108" s="3"/>
      <c r="H108" s="3"/>
      <c r="I108" s="3"/>
      <c r="J108" s="34"/>
      <c r="K108" s="35"/>
      <c r="L108" s="35"/>
      <c r="M108" s="36"/>
      <c r="N108" s="37"/>
      <c r="O108" s="35"/>
      <c r="P108" s="35">
        <v>22670.0776575936</v>
      </c>
      <c r="Q108" s="38"/>
      <c r="R108" s="39">
        <f t="shared" si="6"/>
        <v>1</v>
      </c>
      <c r="S108" s="40">
        <f t="shared" si="7"/>
        <v>22670.0776575936</v>
      </c>
      <c r="T108" s="41" t="str">
        <f t="shared" si="8"/>
        <v/>
      </c>
      <c r="U108" s="42"/>
      <c r="V108" s="43">
        <f t="shared" si="9"/>
        <v>22670.0776575936</v>
      </c>
      <c r="W108" s="44" t="str">
        <f t="shared" si="10"/>
        <v/>
      </c>
      <c r="X108" s="45">
        <f t="shared" si="11"/>
        <v>22670.0776575936</v>
      </c>
      <c r="Y108" s="46" t="s">
        <v>6089</v>
      </c>
      <c r="AA108" s="29"/>
    </row>
    <row r="109" spans="1:27" ht="41.4">
      <c r="A109" s="31">
        <v>7</v>
      </c>
      <c r="B109" s="32" t="s">
        <v>3376</v>
      </c>
      <c r="C109" s="32">
        <v>39131717</v>
      </c>
      <c r="D109" s="32" t="s">
        <v>6090</v>
      </c>
      <c r="E109" s="32" t="s">
        <v>57</v>
      </c>
      <c r="F109" s="33"/>
      <c r="G109" s="3"/>
      <c r="H109" s="3"/>
      <c r="I109" s="3"/>
      <c r="J109" s="34"/>
      <c r="K109" s="35"/>
      <c r="L109" s="35"/>
      <c r="M109" s="36"/>
      <c r="N109" s="37">
        <v>11003.849999999999</v>
      </c>
      <c r="O109" s="35"/>
      <c r="P109" s="35"/>
      <c r="Q109" s="38"/>
      <c r="R109" s="39">
        <f t="shared" si="6"/>
        <v>1</v>
      </c>
      <c r="S109" s="40">
        <f t="shared" si="7"/>
        <v>11003.849999999999</v>
      </c>
      <c r="T109" s="41" t="str">
        <f t="shared" si="8"/>
        <v/>
      </c>
      <c r="U109" s="42"/>
      <c r="V109" s="43">
        <f t="shared" si="9"/>
        <v>11003.849999999999</v>
      </c>
      <c r="W109" s="44" t="str">
        <f t="shared" si="10"/>
        <v/>
      </c>
      <c r="X109" s="45">
        <f t="shared" si="11"/>
        <v>11003.849999999999</v>
      </c>
      <c r="Y109" s="46" t="s">
        <v>6091</v>
      </c>
      <c r="AA109" s="29"/>
    </row>
    <row r="110" spans="1:27" ht="41.4">
      <c r="A110" s="31">
        <v>7</v>
      </c>
      <c r="B110" s="32" t="s">
        <v>3376</v>
      </c>
      <c r="C110" s="32">
        <v>39131717</v>
      </c>
      <c r="D110" s="32" t="s">
        <v>6092</v>
      </c>
      <c r="E110" s="32" t="s">
        <v>57</v>
      </c>
      <c r="F110" s="33"/>
      <c r="G110" s="3"/>
      <c r="H110" s="3"/>
      <c r="I110" s="3"/>
      <c r="J110" s="34"/>
      <c r="K110" s="35"/>
      <c r="L110" s="35"/>
      <c r="M110" s="36"/>
      <c r="N110" s="37">
        <v>15584.4</v>
      </c>
      <c r="O110" s="35"/>
      <c r="P110" s="35"/>
      <c r="Q110" s="38"/>
      <c r="R110" s="39">
        <f t="shared" si="6"/>
        <v>1</v>
      </c>
      <c r="S110" s="40">
        <f t="shared" si="7"/>
        <v>15584.4</v>
      </c>
      <c r="T110" s="41" t="str">
        <f t="shared" si="8"/>
        <v/>
      </c>
      <c r="U110" s="42"/>
      <c r="V110" s="43">
        <f t="shared" si="9"/>
        <v>15584.4</v>
      </c>
      <c r="W110" s="44" t="str">
        <f t="shared" si="10"/>
        <v/>
      </c>
      <c r="X110" s="45">
        <f t="shared" si="11"/>
        <v>15584.4</v>
      </c>
      <c r="Y110" s="46" t="s">
        <v>6093</v>
      </c>
      <c r="AA110" s="29"/>
    </row>
    <row r="111" spans="1:27" ht="27.6">
      <c r="A111" s="31">
        <v>7</v>
      </c>
      <c r="B111" s="32" t="s">
        <v>3376</v>
      </c>
      <c r="C111" s="32">
        <v>26131603</v>
      </c>
      <c r="D111" s="32" t="s">
        <v>3541</v>
      </c>
      <c r="E111" s="32" t="s">
        <v>57</v>
      </c>
      <c r="F111" s="33"/>
      <c r="G111" s="3"/>
      <c r="H111" s="3"/>
      <c r="I111" s="3"/>
      <c r="J111" s="34"/>
      <c r="K111" s="35"/>
      <c r="L111" s="35"/>
      <c r="M111" s="36"/>
      <c r="N111" s="37">
        <v>29413.448999999997</v>
      </c>
      <c r="O111" s="35">
        <v>37341.347003999996</v>
      </c>
      <c r="P111" s="35"/>
      <c r="Q111" s="38"/>
      <c r="R111" s="39">
        <f t="shared" si="6"/>
        <v>2</v>
      </c>
      <c r="S111" s="40">
        <f t="shared" si="7"/>
        <v>33377.398001999994</v>
      </c>
      <c r="T111" s="41">
        <f t="shared" si="8"/>
        <v>0.16795408793842467</v>
      </c>
      <c r="U111" s="42"/>
      <c r="V111" s="43">
        <f t="shared" si="9"/>
        <v>33377.398001999994</v>
      </c>
      <c r="W111" s="44">
        <f t="shared" si="10"/>
        <v>0.16795408793842467</v>
      </c>
      <c r="X111" s="45">
        <f t="shared" si="11"/>
        <v>33377.398001999994</v>
      </c>
      <c r="Y111" s="46" t="s">
        <v>3542</v>
      </c>
      <c r="AA111" s="29"/>
    </row>
    <row r="112" spans="1:27" ht="41.4">
      <c r="A112" s="31">
        <v>7</v>
      </c>
      <c r="B112" s="32" t="s">
        <v>3376</v>
      </c>
      <c r="C112" s="32">
        <v>31191506</v>
      </c>
      <c r="D112" s="32" t="s">
        <v>6094</v>
      </c>
      <c r="E112" s="32" t="s">
        <v>57</v>
      </c>
      <c r="F112" s="33"/>
      <c r="G112" s="3"/>
      <c r="H112" s="3"/>
      <c r="I112" s="3"/>
      <c r="J112" s="34"/>
      <c r="K112" s="35"/>
      <c r="L112" s="35"/>
      <c r="M112" s="36"/>
      <c r="N112" s="37"/>
      <c r="O112" s="35"/>
      <c r="P112" s="35">
        <v>8473.8902976000008</v>
      </c>
      <c r="Q112" s="38"/>
      <c r="R112" s="39">
        <f t="shared" si="6"/>
        <v>1</v>
      </c>
      <c r="S112" s="40">
        <f t="shared" si="7"/>
        <v>8473.8902976000008</v>
      </c>
      <c r="T112" s="41" t="str">
        <f t="shared" si="8"/>
        <v/>
      </c>
      <c r="U112" s="42"/>
      <c r="V112" s="43">
        <f t="shared" si="9"/>
        <v>8473.8902976000008</v>
      </c>
      <c r="W112" s="44" t="str">
        <f t="shared" si="10"/>
        <v/>
      </c>
      <c r="X112" s="45">
        <f t="shared" si="11"/>
        <v>8473.8902976000008</v>
      </c>
      <c r="Y112" s="46" t="s">
        <v>6095</v>
      </c>
      <c r="AA112" s="29"/>
    </row>
    <row r="113" spans="1:27" ht="55.2">
      <c r="A113" s="31">
        <v>7</v>
      </c>
      <c r="B113" s="32" t="s">
        <v>3376</v>
      </c>
      <c r="C113" s="32">
        <v>27112838</v>
      </c>
      <c r="D113" s="32" t="s">
        <v>5051</v>
      </c>
      <c r="E113" s="32" t="s">
        <v>57</v>
      </c>
      <c r="F113" s="33"/>
      <c r="G113" s="3"/>
      <c r="H113" s="3"/>
      <c r="I113" s="3"/>
      <c r="J113" s="34"/>
      <c r="K113" s="35"/>
      <c r="L113" s="35"/>
      <c r="M113" s="36"/>
      <c r="N113" s="37">
        <v>15829.749</v>
      </c>
      <c r="O113" s="35">
        <v>3706.5515759999998</v>
      </c>
      <c r="P113" s="35">
        <v>8314.0969377024012</v>
      </c>
      <c r="Q113" s="38"/>
      <c r="R113" s="39">
        <f t="shared" si="6"/>
        <v>3</v>
      </c>
      <c r="S113" s="40">
        <f t="shared" si="7"/>
        <v>9283.4658379008015</v>
      </c>
      <c r="T113" s="41">
        <f t="shared" si="8"/>
        <v>0.65917790162463952</v>
      </c>
      <c r="U113" s="42"/>
      <c r="V113" s="43">
        <f t="shared" si="9"/>
        <v>9283.4658379008015</v>
      </c>
      <c r="W113" s="44">
        <f t="shared" si="10"/>
        <v>0.65917790162463952</v>
      </c>
      <c r="X113" s="45">
        <f t="shared" si="11"/>
        <v>9283.4658379008015</v>
      </c>
      <c r="Y113" s="46" t="s">
        <v>6096</v>
      </c>
      <c r="AA113" s="29"/>
    </row>
    <row r="114" spans="1:27" ht="13.8">
      <c r="A114" s="31">
        <v>7</v>
      </c>
      <c r="B114" s="32" t="s">
        <v>3376</v>
      </c>
      <c r="C114" s="32">
        <v>27112838</v>
      </c>
      <c r="D114" s="32" t="s">
        <v>5053</v>
      </c>
      <c r="E114" s="32" t="s">
        <v>57</v>
      </c>
      <c r="F114" s="33"/>
      <c r="G114" s="3"/>
      <c r="H114" s="3"/>
      <c r="I114" s="3"/>
      <c r="J114" s="34"/>
      <c r="K114" s="35"/>
      <c r="L114" s="35"/>
      <c r="M114" s="36"/>
      <c r="N114" s="37">
        <v>15128.450999999999</v>
      </c>
      <c r="O114" s="35">
        <v>10091.657160000001</v>
      </c>
      <c r="P114" s="35">
        <v>6992.1700512768002</v>
      </c>
      <c r="Q114" s="38"/>
      <c r="R114" s="39">
        <f t="shared" si="6"/>
        <v>3</v>
      </c>
      <c r="S114" s="40">
        <f t="shared" si="7"/>
        <v>10737.426070425599</v>
      </c>
      <c r="T114" s="41">
        <f t="shared" si="8"/>
        <v>0.3824381260325555</v>
      </c>
      <c r="U114" s="42"/>
      <c r="V114" s="43">
        <f t="shared" si="9"/>
        <v>10737.426070425599</v>
      </c>
      <c r="W114" s="44">
        <f t="shared" si="10"/>
        <v>0.3824381260325555</v>
      </c>
      <c r="X114" s="45">
        <f t="shared" si="11"/>
        <v>10737.426070425599</v>
      </c>
      <c r="Y114" s="46" t="s">
        <v>5054</v>
      </c>
      <c r="AA114" s="29"/>
    </row>
    <row r="115" spans="1:27" ht="27.6">
      <c r="A115" s="31">
        <v>7</v>
      </c>
      <c r="B115" s="32" t="s">
        <v>3376</v>
      </c>
      <c r="C115" s="32">
        <v>12164902</v>
      </c>
      <c r="D115" s="32" t="s">
        <v>6097</v>
      </c>
      <c r="E115" s="32" t="s">
        <v>6098</v>
      </c>
      <c r="F115" s="33"/>
      <c r="G115" s="3"/>
      <c r="H115" s="3"/>
      <c r="I115" s="3"/>
      <c r="J115" s="34"/>
      <c r="K115" s="35"/>
      <c r="L115" s="35"/>
      <c r="M115" s="36"/>
      <c r="N115" s="37">
        <v>43383.6</v>
      </c>
      <c r="O115" s="35"/>
      <c r="P115" s="35"/>
      <c r="Q115" s="38"/>
      <c r="R115" s="39">
        <f t="shared" si="6"/>
        <v>1</v>
      </c>
      <c r="S115" s="40">
        <f t="shared" si="7"/>
        <v>43383.6</v>
      </c>
      <c r="T115" s="41" t="str">
        <f t="shared" si="8"/>
        <v/>
      </c>
      <c r="U115" s="42"/>
      <c r="V115" s="43">
        <f t="shared" si="9"/>
        <v>43383.6</v>
      </c>
      <c r="W115" s="44" t="str">
        <f t="shared" si="10"/>
        <v/>
      </c>
      <c r="X115" s="45">
        <f t="shared" si="11"/>
        <v>43383.6</v>
      </c>
      <c r="Y115" s="46" t="s">
        <v>6099</v>
      </c>
      <c r="AA115" s="29"/>
    </row>
    <row r="116" spans="1:27" ht="27.6">
      <c r="A116" s="31">
        <v>7</v>
      </c>
      <c r="B116" s="32" t="s">
        <v>3376</v>
      </c>
      <c r="C116" s="32">
        <v>31211900</v>
      </c>
      <c r="D116" s="32" t="s">
        <v>5055</v>
      </c>
      <c r="E116" s="32" t="s">
        <v>57</v>
      </c>
      <c r="F116" s="33"/>
      <c r="G116" s="3"/>
      <c r="H116" s="3"/>
      <c r="I116" s="3"/>
      <c r="J116" s="34"/>
      <c r="K116" s="35"/>
      <c r="L116" s="35"/>
      <c r="M116" s="36"/>
      <c r="N116" s="37">
        <v>9371.6999999999989</v>
      </c>
      <c r="O116" s="35">
        <v>4919.5443960000002</v>
      </c>
      <c r="P116" s="35">
        <v>5248.9697614848001</v>
      </c>
      <c r="Q116" s="38"/>
      <c r="R116" s="39">
        <f t="shared" si="6"/>
        <v>3</v>
      </c>
      <c r="S116" s="40">
        <f t="shared" si="7"/>
        <v>6513.4047191616</v>
      </c>
      <c r="T116" s="41">
        <f t="shared" si="8"/>
        <v>0.38088073016716106</v>
      </c>
      <c r="U116" s="42"/>
      <c r="V116" s="43">
        <f t="shared" si="9"/>
        <v>6513.4047191616</v>
      </c>
      <c r="W116" s="44">
        <f t="shared" si="10"/>
        <v>0.38088073016716106</v>
      </c>
      <c r="X116" s="45">
        <f t="shared" si="11"/>
        <v>6513.4047191616</v>
      </c>
      <c r="Y116" s="46" t="s">
        <v>5056</v>
      </c>
      <c r="AA116" s="29"/>
    </row>
    <row r="117" spans="1:27" ht="41.4">
      <c r="A117" s="31">
        <v>7</v>
      </c>
      <c r="B117" s="32" t="s">
        <v>3376</v>
      </c>
      <c r="C117" s="32">
        <v>30151805</v>
      </c>
      <c r="D117" s="32" t="s">
        <v>3549</v>
      </c>
      <c r="E117" s="32" t="s">
        <v>6100</v>
      </c>
      <c r="F117" s="33"/>
      <c r="G117" s="3"/>
      <c r="H117" s="3"/>
      <c r="I117" s="3"/>
      <c r="J117" s="34"/>
      <c r="K117" s="35"/>
      <c r="L117" s="35"/>
      <c r="M117" s="36"/>
      <c r="N117" s="37">
        <v>99648.548999999999</v>
      </c>
      <c r="O117" s="35">
        <v>75994.277112000011</v>
      </c>
      <c r="P117" s="35">
        <v>79914.838285152</v>
      </c>
      <c r="Q117" s="38"/>
      <c r="R117" s="39">
        <f t="shared" si="6"/>
        <v>3</v>
      </c>
      <c r="S117" s="40">
        <f t="shared" si="7"/>
        <v>85185.888132384003</v>
      </c>
      <c r="T117" s="41">
        <f t="shared" si="8"/>
        <v>0.14882165044922416</v>
      </c>
      <c r="U117" s="42"/>
      <c r="V117" s="43">
        <f t="shared" si="9"/>
        <v>85185.888132384003</v>
      </c>
      <c r="W117" s="44">
        <f t="shared" si="10"/>
        <v>0.14882165044922416</v>
      </c>
      <c r="X117" s="45">
        <f t="shared" si="11"/>
        <v>85185.888132384003</v>
      </c>
      <c r="Y117" s="46" t="s">
        <v>3550</v>
      </c>
      <c r="AA117" s="29"/>
    </row>
    <row r="118" spans="1:27" ht="55.2">
      <c r="A118" s="31">
        <v>7</v>
      </c>
      <c r="B118" s="32" t="s">
        <v>3376</v>
      </c>
      <c r="C118" s="32">
        <v>41114201</v>
      </c>
      <c r="D118" s="32" t="s">
        <v>5057</v>
      </c>
      <c r="E118" s="32" t="s">
        <v>57</v>
      </c>
      <c r="F118" s="33"/>
      <c r="G118" s="3"/>
      <c r="H118" s="3"/>
      <c r="I118" s="3"/>
      <c r="J118" s="34"/>
      <c r="K118" s="35"/>
      <c r="L118" s="35"/>
      <c r="M118" s="36"/>
      <c r="N118" s="37">
        <v>55774.250999999997</v>
      </c>
      <c r="O118" s="35">
        <v>28351.907064000003</v>
      </c>
      <c r="P118" s="35"/>
      <c r="Q118" s="38"/>
      <c r="R118" s="39">
        <f t="shared" si="6"/>
        <v>2</v>
      </c>
      <c r="S118" s="40">
        <f t="shared" si="7"/>
        <v>42063.079032000001</v>
      </c>
      <c r="T118" s="41">
        <f t="shared" si="8"/>
        <v>0.4609868273890223</v>
      </c>
      <c r="U118" s="42"/>
      <c r="V118" s="43">
        <f t="shared" si="9"/>
        <v>42063.079032000001</v>
      </c>
      <c r="W118" s="44">
        <f t="shared" si="10"/>
        <v>0.4609868273890223</v>
      </c>
      <c r="X118" s="45">
        <f t="shared" si="11"/>
        <v>42063.079032000001</v>
      </c>
      <c r="Y118" s="46" t="s">
        <v>6101</v>
      </c>
      <c r="AA118" s="29"/>
    </row>
    <row r="119" spans="1:27" ht="27.6">
      <c r="A119" s="31">
        <v>7</v>
      </c>
      <c r="B119" s="32" t="s">
        <v>3376</v>
      </c>
      <c r="C119" s="32">
        <v>20121302</v>
      </c>
      <c r="D119" s="32" t="s">
        <v>5059</v>
      </c>
      <c r="E119" s="32" t="s">
        <v>57</v>
      </c>
      <c r="F119" s="33"/>
      <c r="G119" s="3"/>
      <c r="H119" s="3"/>
      <c r="I119" s="3"/>
      <c r="J119" s="34"/>
      <c r="K119" s="35"/>
      <c r="L119" s="35"/>
      <c r="M119" s="36"/>
      <c r="N119" s="37">
        <v>250227.549</v>
      </c>
      <c r="O119" s="35">
        <v>226649.093112</v>
      </c>
      <c r="P119" s="35">
        <v>247891.55509871998</v>
      </c>
      <c r="Q119" s="38"/>
      <c r="R119" s="39">
        <f t="shared" si="6"/>
        <v>3</v>
      </c>
      <c r="S119" s="40">
        <f t="shared" si="7"/>
        <v>241589.39907024</v>
      </c>
      <c r="T119" s="41">
        <f t="shared" si="8"/>
        <v>5.377428031141452E-2</v>
      </c>
      <c r="U119" s="42"/>
      <c r="V119" s="43">
        <f t="shared" si="9"/>
        <v>241589.39907024</v>
      </c>
      <c r="W119" s="44">
        <f t="shared" si="10"/>
        <v>5.377428031141452E-2</v>
      </c>
      <c r="X119" s="45">
        <f t="shared" si="11"/>
        <v>241589.39907024</v>
      </c>
      <c r="Y119" s="46" t="s">
        <v>5060</v>
      </c>
      <c r="AA119" s="29"/>
    </row>
    <row r="120" spans="1:27" ht="13.8">
      <c r="A120" s="31">
        <v>7</v>
      </c>
      <c r="B120" s="32" t="s">
        <v>3376</v>
      </c>
      <c r="C120" s="32">
        <v>30181500</v>
      </c>
      <c r="D120" s="32" t="s">
        <v>6102</v>
      </c>
      <c r="E120" s="32" t="s">
        <v>57</v>
      </c>
      <c r="F120" s="33"/>
      <c r="G120" s="3"/>
      <c r="H120" s="3"/>
      <c r="I120" s="3"/>
      <c r="J120" s="34"/>
      <c r="K120" s="35"/>
      <c r="L120" s="35"/>
      <c r="M120" s="36"/>
      <c r="N120" s="37">
        <v>731729.7</v>
      </c>
      <c r="O120" s="35"/>
      <c r="P120" s="35"/>
      <c r="Q120" s="38"/>
      <c r="R120" s="39">
        <f t="shared" si="6"/>
        <v>1</v>
      </c>
      <c r="S120" s="40">
        <f t="shared" si="7"/>
        <v>731729.7</v>
      </c>
      <c r="T120" s="41" t="str">
        <f t="shared" si="8"/>
        <v/>
      </c>
      <c r="U120" s="42"/>
      <c r="V120" s="43">
        <f t="shared" si="9"/>
        <v>731729.7</v>
      </c>
      <c r="W120" s="44" t="str">
        <f t="shared" si="10"/>
        <v/>
      </c>
      <c r="X120" s="45">
        <f t="shared" si="11"/>
        <v>731729.7</v>
      </c>
      <c r="Y120" s="46" t="s">
        <v>6103</v>
      </c>
      <c r="AA120" s="29"/>
    </row>
    <row r="121" spans="1:27" ht="27.6">
      <c r="A121" s="31">
        <v>7</v>
      </c>
      <c r="B121" s="32" t="s">
        <v>3376</v>
      </c>
      <c r="C121" s="32">
        <v>39122100</v>
      </c>
      <c r="D121" s="32" t="s">
        <v>3557</v>
      </c>
      <c r="E121" s="32" t="s">
        <v>57</v>
      </c>
      <c r="F121" s="33"/>
      <c r="G121" s="3"/>
      <c r="H121" s="3"/>
      <c r="I121" s="3"/>
      <c r="J121" s="34"/>
      <c r="K121" s="35"/>
      <c r="L121" s="35"/>
      <c r="M121" s="36"/>
      <c r="N121" s="37"/>
      <c r="O121" s="35">
        <v>90914.642675999989</v>
      </c>
      <c r="P121" s="35">
        <v>63263.643850368004</v>
      </c>
      <c r="Q121" s="38"/>
      <c r="R121" s="39">
        <f t="shared" si="6"/>
        <v>2</v>
      </c>
      <c r="S121" s="40">
        <f t="shared" si="7"/>
        <v>77089.143263184</v>
      </c>
      <c r="T121" s="41">
        <f t="shared" si="8"/>
        <v>0.2536311593116809</v>
      </c>
      <c r="U121" s="42"/>
      <c r="V121" s="43">
        <f t="shared" si="9"/>
        <v>77089.143263184</v>
      </c>
      <c r="W121" s="44">
        <f t="shared" si="10"/>
        <v>0.2536311593116809</v>
      </c>
      <c r="X121" s="45">
        <f t="shared" si="11"/>
        <v>77089.143263184</v>
      </c>
      <c r="Y121" s="46" t="s">
        <v>6104</v>
      </c>
      <c r="AA121" s="29"/>
    </row>
    <row r="122" spans="1:27" ht="27.6">
      <c r="A122" s="31">
        <v>7</v>
      </c>
      <c r="B122" s="32" t="s">
        <v>3376</v>
      </c>
      <c r="C122" s="32">
        <v>31181700</v>
      </c>
      <c r="D122" s="32" t="s">
        <v>4461</v>
      </c>
      <c r="E122" s="32" t="s">
        <v>57</v>
      </c>
      <c r="F122" s="33"/>
      <c r="G122" s="3"/>
      <c r="H122" s="3"/>
      <c r="I122" s="3"/>
      <c r="J122" s="34"/>
      <c r="K122" s="35"/>
      <c r="L122" s="35"/>
      <c r="M122" s="36"/>
      <c r="N122" s="37"/>
      <c r="O122" s="35"/>
      <c r="P122" s="35">
        <v>32295.206479910401</v>
      </c>
      <c r="Q122" s="38"/>
      <c r="R122" s="39">
        <f t="shared" si="6"/>
        <v>1</v>
      </c>
      <c r="S122" s="40">
        <f t="shared" si="7"/>
        <v>32295.206479910401</v>
      </c>
      <c r="T122" s="41" t="str">
        <f t="shared" si="8"/>
        <v/>
      </c>
      <c r="U122" s="42"/>
      <c r="V122" s="43">
        <f t="shared" si="9"/>
        <v>32295.206479910401</v>
      </c>
      <c r="W122" s="44" t="str">
        <f t="shared" si="10"/>
        <v/>
      </c>
      <c r="X122" s="45">
        <f t="shared" si="11"/>
        <v>32295.206479910401</v>
      </c>
      <c r="Y122" s="46" t="s">
        <v>4462</v>
      </c>
      <c r="AA122" s="29"/>
    </row>
    <row r="123" spans="1:27" ht="69">
      <c r="A123" s="31">
        <v>7</v>
      </c>
      <c r="B123" s="32" t="s">
        <v>3376</v>
      </c>
      <c r="C123" s="32">
        <v>31211502</v>
      </c>
      <c r="D123" s="32" t="s">
        <v>6105</v>
      </c>
      <c r="E123" s="32" t="s">
        <v>875</v>
      </c>
      <c r="F123" s="33"/>
      <c r="G123" s="3"/>
      <c r="H123" s="3"/>
      <c r="I123" s="3"/>
      <c r="J123" s="34"/>
      <c r="K123" s="35"/>
      <c r="L123" s="35"/>
      <c r="M123" s="36"/>
      <c r="N123" s="37"/>
      <c r="O123" s="35"/>
      <c r="P123" s="35">
        <v>49246.618742380808</v>
      </c>
      <c r="Q123" s="38"/>
      <c r="R123" s="39">
        <f t="shared" si="6"/>
        <v>1</v>
      </c>
      <c r="S123" s="40">
        <f t="shared" si="7"/>
        <v>49246.618742380808</v>
      </c>
      <c r="T123" s="41" t="str">
        <f t="shared" si="8"/>
        <v/>
      </c>
      <c r="U123" s="42"/>
      <c r="V123" s="43">
        <f t="shared" si="9"/>
        <v>49246.618742380808</v>
      </c>
      <c r="W123" s="44" t="str">
        <f t="shared" si="10"/>
        <v/>
      </c>
      <c r="X123" s="45">
        <f t="shared" si="11"/>
        <v>49246.618742380808</v>
      </c>
      <c r="Y123" s="46" t="s">
        <v>6106</v>
      </c>
      <c r="AA123" s="29"/>
    </row>
    <row r="124" spans="1:27" ht="55.2">
      <c r="A124" s="31">
        <v>7</v>
      </c>
      <c r="B124" s="32" t="s">
        <v>3376</v>
      </c>
      <c r="C124" s="32">
        <v>27112120</v>
      </c>
      <c r="D124" s="32" t="s">
        <v>5061</v>
      </c>
      <c r="E124" s="32" t="s">
        <v>65</v>
      </c>
      <c r="F124" s="33"/>
      <c r="G124" s="3"/>
      <c r="H124" s="3"/>
      <c r="I124" s="3"/>
      <c r="J124" s="34"/>
      <c r="K124" s="35"/>
      <c r="L124" s="35"/>
      <c r="M124" s="36"/>
      <c r="N124" s="37">
        <v>13373.099999999999</v>
      </c>
      <c r="O124" s="35">
        <v>12537.582408</v>
      </c>
      <c r="P124" s="35"/>
      <c r="Q124" s="38"/>
      <c r="R124" s="39">
        <f t="shared" si="6"/>
        <v>2</v>
      </c>
      <c r="S124" s="40">
        <f t="shared" si="7"/>
        <v>12955.341204</v>
      </c>
      <c r="T124" s="41">
        <f t="shared" si="8"/>
        <v>4.5602824796420069E-2</v>
      </c>
      <c r="U124" s="42"/>
      <c r="V124" s="43">
        <f t="shared" si="9"/>
        <v>12955.341204</v>
      </c>
      <c r="W124" s="44">
        <f t="shared" si="10"/>
        <v>4.5602824796420069E-2</v>
      </c>
      <c r="X124" s="45">
        <f t="shared" si="11"/>
        <v>12955.341204</v>
      </c>
      <c r="Y124" s="46" t="s">
        <v>5062</v>
      </c>
      <c r="AA124" s="29"/>
    </row>
    <row r="125" spans="1:27" ht="55.2">
      <c r="A125" s="31">
        <v>7</v>
      </c>
      <c r="B125" s="32" t="s">
        <v>3376</v>
      </c>
      <c r="C125" s="32">
        <v>39121705</v>
      </c>
      <c r="D125" s="32" t="s">
        <v>5063</v>
      </c>
      <c r="E125" s="32" t="s">
        <v>65</v>
      </c>
      <c r="F125" s="33"/>
      <c r="G125" s="3"/>
      <c r="H125" s="3"/>
      <c r="I125" s="3"/>
      <c r="J125" s="34"/>
      <c r="K125" s="35"/>
      <c r="L125" s="35"/>
      <c r="M125" s="36"/>
      <c r="N125" s="37">
        <v>11758.850999999999</v>
      </c>
      <c r="O125" s="35">
        <v>15330.235283999999</v>
      </c>
      <c r="P125" s="35">
        <v>14865.624693504</v>
      </c>
      <c r="Q125" s="38"/>
      <c r="R125" s="39">
        <f t="shared" si="6"/>
        <v>3</v>
      </c>
      <c r="S125" s="40">
        <f t="shared" si="7"/>
        <v>13984.903659168</v>
      </c>
      <c r="T125" s="41">
        <f t="shared" si="8"/>
        <v>0.13884717001483191</v>
      </c>
      <c r="U125" s="42"/>
      <c r="V125" s="43">
        <f t="shared" si="9"/>
        <v>13984.903659168</v>
      </c>
      <c r="W125" s="44">
        <f t="shared" si="10"/>
        <v>0.13884717001483191</v>
      </c>
      <c r="X125" s="45">
        <f t="shared" si="11"/>
        <v>13984.903659168</v>
      </c>
      <c r="Y125" s="46" t="s">
        <v>5064</v>
      </c>
      <c r="AA125" s="29"/>
    </row>
    <row r="126" spans="1:27" ht="69">
      <c r="A126" s="31">
        <v>7</v>
      </c>
      <c r="B126" s="32" t="s">
        <v>3376</v>
      </c>
      <c r="C126" s="32">
        <v>30181701</v>
      </c>
      <c r="D126" s="32" t="s">
        <v>5065</v>
      </c>
      <c r="E126" s="32" t="s">
        <v>57</v>
      </c>
      <c r="F126" s="33"/>
      <c r="G126" s="3"/>
      <c r="H126" s="3"/>
      <c r="I126" s="3"/>
      <c r="J126" s="34"/>
      <c r="K126" s="35"/>
      <c r="L126" s="35"/>
      <c r="M126" s="36"/>
      <c r="N126" s="37">
        <v>79641.548999999999</v>
      </c>
      <c r="O126" s="35">
        <v>84370.020227999994</v>
      </c>
      <c r="P126" s="35">
        <v>122925.88432425601</v>
      </c>
      <c r="Q126" s="38"/>
      <c r="R126" s="39">
        <f t="shared" si="6"/>
        <v>3</v>
      </c>
      <c r="S126" s="40">
        <f t="shared" si="7"/>
        <v>95645.817850751992</v>
      </c>
      <c r="T126" s="41">
        <f t="shared" si="8"/>
        <v>0.24824120790925561</v>
      </c>
      <c r="U126" s="42"/>
      <c r="V126" s="43">
        <f t="shared" si="9"/>
        <v>95645.817850751992</v>
      </c>
      <c r="W126" s="44">
        <f t="shared" si="10"/>
        <v>0.24824120790925561</v>
      </c>
      <c r="X126" s="45">
        <f t="shared" si="11"/>
        <v>95645.817850751992</v>
      </c>
      <c r="Y126" s="46" t="s">
        <v>5066</v>
      </c>
      <c r="AA126" s="29"/>
    </row>
    <row r="127" spans="1:27" ht="69">
      <c r="A127" s="31">
        <v>7</v>
      </c>
      <c r="B127" s="32" t="s">
        <v>3376</v>
      </c>
      <c r="C127" s="32">
        <v>31151507</v>
      </c>
      <c r="D127" s="32" t="s">
        <v>6107</v>
      </c>
      <c r="E127" s="32" t="s">
        <v>57</v>
      </c>
      <c r="F127" s="33"/>
      <c r="G127" s="3"/>
      <c r="H127" s="3"/>
      <c r="I127" s="3"/>
      <c r="J127" s="34"/>
      <c r="K127" s="35"/>
      <c r="L127" s="35"/>
      <c r="M127" s="36"/>
      <c r="N127" s="37">
        <v>7476.2999999999993</v>
      </c>
      <c r="O127" s="35">
        <v>9350.5683960000006</v>
      </c>
      <c r="P127" s="35"/>
      <c r="Q127" s="38"/>
      <c r="R127" s="39">
        <f t="shared" si="6"/>
        <v>2</v>
      </c>
      <c r="S127" s="40">
        <f t="shared" si="7"/>
        <v>8413.434197999999</v>
      </c>
      <c r="T127" s="41">
        <f t="shared" si="8"/>
        <v>0.15752282140511562</v>
      </c>
      <c r="U127" s="42"/>
      <c r="V127" s="43">
        <f t="shared" si="9"/>
        <v>8413.434197999999</v>
      </c>
      <c r="W127" s="44">
        <f t="shared" si="10"/>
        <v>0.15752282140511562</v>
      </c>
      <c r="X127" s="45">
        <f t="shared" si="11"/>
        <v>8413.434197999999</v>
      </c>
      <c r="Y127" s="46" t="s">
        <v>6108</v>
      </c>
      <c r="AA127" s="29"/>
    </row>
    <row r="128" spans="1:27" ht="41.4">
      <c r="A128" s="31">
        <v>7</v>
      </c>
      <c r="B128" s="32" t="s">
        <v>3376</v>
      </c>
      <c r="C128" s="32">
        <v>31151507</v>
      </c>
      <c r="D128" s="32" t="s">
        <v>6109</v>
      </c>
      <c r="E128" s="32" t="s">
        <v>120</v>
      </c>
      <c r="F128" s="33"/>
      <c r="G128" s="3"/>
      <c r="H128" s="3"/>
      <c r="I128" s="3"/>
      <c r="J128" s="34"/>
      <c r="K128" s="35"/>
      <c r="L128" s="35"/>
      <c r="M128" s="36"/>
      <c r="N128" s="37"/>
      <c r="O128" s="35"/>
      <c r="P128" s="35">
        <v>7735.4512859519991</v>
      </c>
      <c r="Q128" s="38"/>
      <c r="R128" s="39">
        <f t="shared" si="6"/>
        <v>1</v>
      </c>
      <c r="S128" s="40">
        <f t="shared" si="7"/>
        <v>7735.4512859519991</v>
      </c>
      <c r="T128" s="41" t="str">
        <f t="shared" si="8"/>
        <v/>
      </c>
      <c r="U128" s="42"/>
      <c r="V128" s="43">
        <f t="shared" si="9"/>
        <v>7735.4512859519991</v>
      </c>
      <c r="W128" s="44" t="str">
        <f t="shared" si="10"/>
        <v/>
      </c>
      <c r="X128" s="45">
        <f t="shared" si="11"/>
        <v>7735.4512859519991</v>
      </c>
      <c r="Y128" s="46" t="s">
        <v>6110</v>
      </c>
      <c r="AA128" s="29"/>
    </row>
    <row r="129" spans="1:27" ht="27.6">
      <c r="A129" s="31">
        <v>7</v>
      </c>
      <c r="B129" s="32" t="s">
        <v>3376</v>
      </c>
      <c r="C129" s="32">
        <v>27112800</v>
      </c>
      <c r="D129" s="32" t="s">
        <v>3574</v>
      </c>
      <c r="E129" s="32" t="s">
        <v>57</v>
      </c>
      <c r="F129" s="33"/>
      <c r="G129" s="3"/>
      <c r="H129" s="3"/>
      <c r="I129" s="3"/>
      <c r="J129" s="34"/>
      <c r="K129" s="35"/>
      <c r="L129" s="35"/>
      <c r="M129" s="36"/>
      <c r="N129" s="37">
        <v>4420.4939999999997</v>
      </c>
      <c r="O129" s="35">
        <v>5666.1719399999993</v>
      </c>
      <c r="P129" s="35">
        <v>6951.0111555456006</v>
      </c>
      <c r="Q129" s="38"/>
      <c r="R129" s="39">
        <f t="shared" si="6"/>
        <v>3</v>
      </c>
      <c r="S129" s="40">
        <f t="shared" si="7"/>
        <v>5679.2256985152007</v>
      </c>
      <c r="T129" s="41">
        <f t="shared" si="8"/>
        <v>0.2227960548895784</v>
      </c>
      <c r="U129" s="42"/>
      <c r="V129" s="43">
        <f t="shared" si="9"/>
        <v>5679.2256985152007</v>
      </c>
      <c r="W129" s="44">
        <f t="shared" si="10"/>
        <v>0.2227960548895784</v>
      </c>
      <c r="X129" s="45">
        <f t="shared" si="11"/>
        <v>5679.2256985152007</v>
      </c>
      <c r="Y129" s="46" t="s">
        <v>6111</v>
      </c>
      <c r="AA129" s="29"/>
    </row>
    <row r="130" spans="1:27" ht="41.4">
      <c r="A130" s="31">
        <v>7</v>
      </c>
      <c r="B130" s="32" t="s">
        <v>3376</v>
      </c>
      <c r="C130" s="32">
        <v>27112122</v>
      </c>
      <c r="D130" s="32" t="s">
        <v>3576</v>
      </c>
      <c r="E130" s="32" t="s">
        <v>57</v>
      </c>
      <c r="F130" s="33"/>
      <c r="G130" s="3"/>
      <c r="H130" s="3"/>
      <c r="I130" s="3"/>
      <c r="J130" s="34"/>
      <c r="K130" s="35"/>
      <c r="L130" s="35"/>
      <c r="M130" s="36"/>
      <c r="N130" s="37"/>
      <c r="O130" s="35">
        <v>37085.455367999995</v>
      </c>
      <c r="P130" s="35">
        <v>35343.385875532796</v>
      </c>
      <c r="Q130" s="38"/>
      <c r="R130" s="39">
        <f t="shared" si="6"/>
        <v>2</v>
      </c>
      <c r="S130" s="40">
        <f t="shared" si="7"/>
        <v>36214.420621766396</v>
      </c>
      <c r="T130" s="41">
        <f t="shared" si="8"/>
        <v>3.4014879439528634E-2</v>
      </c>
      <c r="U130" s="42"/>
      <c r="V130" s="43">
        <f t="shared" si="9"/>
        <v>36214.420621766396</v>
      </c>
      <c r="W130" s="44">
        <f t="shared" si="10"/>
        <v>3.4014879439528634E-2</v>
      </c>
      <c r="X130" s="45">
        <f t="shared" si="11"/>
        <v>36214.420621766396</v>
      </c>
      <c r="Y130" s="46" t="s">
        <v>6112</v>
      </c>
      <c r="AA130" s="29"/>
    </row>
    <row r="131" spans="1:27" ht="69">
      <c r="A131" s="31">
        <v>7</v>
      </c>
      <c r="B131" s="32" t="s">
        <v>3376</v>
      </c>
      <c r="C131" s="32">
        <v>27111704</v>
      </c>
      <c r="D131" s="32" t="s">
        <v>3580</v>
      </c>
      <c r="E131" s="32" t="s">
        <v>57</v>
      </c>
      <c r="F131" s="33"/>
      <c r="G131" s="3"/>
      <c r="H131" s="3"/>
      <c r="I131" s="3"/>
      <c r="J131" s="34"/>
      <c r="K131" s="35"/>
      <c r="L131" s="35"/>
      <c r="M131" s="36"/>
      <c r="N131" s="37">
        <v>9848.7089999999989</v>
      </c>
      <c r="O131" s="35">
        <v>12617.340840000001</v>
      </c>
      <c r="P131" s="35"/>
      <c r="Q131" s="38"/>
      <c r="R131" s="39">
        <f t="shared" si="6"/>
        <v>2</v>
      </c>
      <c r="S131" s="40">
        <f t="shared" si="7"/>
        <v>11233.02492</v>
      </c>
      <c r="T131" s="41">
        <f t="shared" si="8"/>
        <v>0.17428238276115129</v>
      </c>
      <c r="U131" s="42"/>
      <c r="V131" s="43">
        <f t="shared" si="9"/>
        <v>11233.02492</v>
      </c>
      <c r="W131" s="44">
        <f t="shared" si="10"/>
        <v>0.17428238276115129</v>
      </c>
      <c r="X131" s="45">
        <f t="shared" si="11"/>
        <v>11233.02492</v>
      </c>
      <c r="Y131" s="46" t="s">
        <v>5177</v>
      </c>
      <c r="AA131" s="29"/>
    </row>
    <row r="132" spans="1:27" ht="69">
      <c r="A132" s="31">
        <v>7</v>
      </c>
      <c r="B132" s="32" t="s">
        <v>3376</v>
      </c>
      <c r="C132" s="32">
        <v>27111704</v>
      </c>
      <c r="D132" s="32" t="s">
        <v>3582</v>
      </c>
      <c r="E132" s="32" t="s">
        <v>57</v>
      </c>
      <c r="F132" s="33"/>
      <c r="G132" s="3"/>
      <c r="H132" s="3"/>
      <c r="I132" s="3"/>
      <c r="J132" s="34"/>
      <c r="K132" s="35"/>
      <c r="L132" s="35"/>
      <c r="M132" s="36"/>
      <c r="N132" s="37">
        <v>6326.424</v>
      </c>
      <c r="O132" s="35">
        <v>8321.4630720000005</v>
      </c>
      <c r="P132" s="35"/>
      <c r="Q132" s="38"/>
      <c r="R132" s="39">
        <f t="shared" si="6"/>
        <v>2</v>
      </c>
      <c r="S132" s="40">
        <f t="shared" si="7"/>
        <v>7323.9435360000007</v>
      </c>
      <c r="T132" s="41">
        <f t="shared" si="8"/>
        <v>0.19261558334101664</v>
      </c>
      <c r="U132" s="42"/>
      <c r="V132" s="43">
        <f t="shared" si="9"/>
        <v>7323.9435360000007</v>
      </c>
      <c r="W132" s="44">
        <f t="shared" si="10"/>
        <v>0.19261558334101664</v>
      </c>
      <c r="X132" s="45">
        <f t="shared" si="11"/>
        <v>7323.9435360000007</v>
      </c>
      <c r="Y132" s="46" t="s">
        <v>5176</v>
      </c>
      <c r="AA132" s="29"/>
    </row>
    <row r="133" spans="1:27" ht="27.6">
      <c r="A133" s="31">
        <v>7</v>
      </c>
      <c r="B133" s="32" t="s">
        <v>3376</v>
      </c>
      <c r="C133" s="32">
        <v>39122200</v>
      </c>
      <c r="D133" s="32" t="s">
        <v>5067</v>
      </c>
      <c r="E133" s="32" t="s">
        <v>57</v>
      </c>
      <c r="F133" s="33"/>
      <c r="G133" s="3"/>
      <c r="H133" s="3"/>
      <c r="I133" s="3"/>
      <c r="J133" s="34"/>
      <c r="K133" s="35"/>
      <c r="L133" s="35"/>
      <c r="M133" s="36"/>
      <c r="N133" s="37"/>
      <c r="O133" s="35">
        <v>16483.40928</v>
      </c>
      <c r="P133" s="35"/>
      <c r="Q133" s="38"/>
      <c r="R133" s="39">
        <f t="shared" si="6"/>
        <v>1</v>
      </c>
      <c r="S133" s="40">
        <f t="shared" si="7"/>
        <v>16483.40928</v>
      </c>
      <c r="T133" s="41" t="str">
        <f t="shared" si="8"/>
        <v/>
      </c>
      <c r="U133" s="42"/>
      <c r="V133" s="43">
        <f t="shared" si="9"/>
        <v>16483.40928</v>
      </c>
      <c r="W133" s="44" t="str">
        <f t="shared" si="10"/>
        <v/>
      </c>
      <c r="X133" s="45">
        <f t="shared" si="11"/>
        <v>16483.40928</v>
      </c>
      <c r="Y133" s="46" t="s">
        <v>6113</v>
      </c>
      <c r="AA133" s="29"/>
    </row>
    <row r="134" spans="1:27" ht="55.2">
      <c r="A134" s="31">
        <v>7</v>
      </c>
      <c r="B134" s="32" t="s">
        <v>3376</v>
      </c>
      <c r="C134" s="32">
        <v>27111704</v>
      </c>
      <c r="D134" s="32" t="s">
        <v>5069</v>
      </c>
      <c r="E134" s="32" t="s">
        <v>57</v>
      </c>
      <c r="F134" s="33"/>
      <c r="G134" s="3"/>
      <c r="H134" s="3"/>
      <c r="I134" s="3"/>
      <c r="J134" s="34"/>
      <c r="K134" s="35"/>
      <c r="L134" s="35"/>
      <c r="M134" s="36"/>
      <c r="N134" s="37"/>
      <c r="O134" s="35">
        <v>5885.5076280000003</v>
      </c>
      <c r="P134" s="35"/>
      <c r="Q134" s="38"/>
      <c r="R134" s="39">
        <f t="shared" si="6"/>
        <v>1</v>
      </c>
      <c r="S134" s="40">
        <f t="shared" si="7"/>
        <v>5885.5076280000003</v>
      </c>
      <c r="T134" s="41" t="str">
        <f t="shared" si="8"/>
        <v/>
      </c>
      <c r="U134" s="42"/>
      <c r="V134" s="43">
        <f t="shared" si="9"/>
        <v>5885.5076280000003</v>
      </c>
      <c r="W134" s="44" t="str">
        <f t="shared" si="10"/>
        <v/>
      </c>
      <c r="X134" s="45">
        <f t="shared" si="11"/>
        <v>5885.5076280000003</v>
      </c>
      <c r="Y134" s="46" t="s">
        <v>6114</v>
      </c>
      <c r="AA134" s="29"/>
    </row>
    <row r="135" spans="1:27" ht="55.2">
      <c r="A135" s="31">
        <v>7</v>
      </c>
      <c r="B135" s="32" t="s">
        <v>3376</v>
      </c>
      <c r="C135" s="32">
        <v>27111704</v>
      </c>
      <c r="D135" s="32" t="s">
        <v>5071</v>
      </c>
      <c r="E135" s="32" t="s">
        <v>57</v>
      </c>
      <c r="F135" s="33"/>
      <c r="G135" s="3"/>
      <c r="H135" s="3"/>
      <c r="I135" s="3"/>
      <c r="J135" s="34"/>
      <c r="K135" s="35"/>
      <c r="L135" s="35"/>
      <c r="M135" s="36"/>
      <c r="N135" s="37"/>
      <c r="O135" s="35">
        <v>7931.5329599999995</v>
      </c>
      <c r="P135" s="35"/>
      <c r="Q135" s="38"/>
      <c r="R135" s="39">
        <f t="shared" si="6"/>
        <v>1</v>
      </c>
      <c r="S135" s="40">
        <f t="shared" si="7"/>
        <v>7931.5329599999995</v>
      </c>
      <c r="T135" s="41" t="str">
        <f t="shared" si="8"/>
        <v/>
      </c>
      <c r="U135" s="42"/>
      <c r="V135" s="43">
        <f t="shared" si="9"/>
        <v>7931.5329599999995</v>
      </c>
      <c r="W135" s="44" t="str">
        <f t="shared" si="10"/>
        <v/>
      </c>
      <c r="X135" s="45">
        <f t="shared" si="11"/>
        <v>7931.5329599999995</v>
      </c>
      <c r="Y135" s="46" t="s">
        <v>6115</v>
      </c>
      <c r="AA135" s="29"/>
    </row>
    <row r="136" spans="1:27" ht="41.4">
      <c r="A136" s="31">
        <v>7</v>
      </c>
      <c r="B136" s="32" t="s">
        <v>3376</v>
      </c>
      <c r="C136" s="32">
        <v>39121402</v>
      </c>
      <c r="D136" s="32" t="s">
        <v>6116</v>
      </c>
      <c r="E136" s="32" t="s">
        <v>57</v>
      </c>
      <c r="F136" s="33"/>
      <c r="G136" s="3"/>
      <c r="H136" s="3"/>
      <c r="I136" s="3"/>
      <c r="J136" s="34"/>
      <c r="K136" s="35"/>
      <c r="L136" s="35"/>
      <c r="M136" s="36"/>
      <c r="N136" s="37"/>
      <c r="O136" s="35"/>
      <c r="P136" s="35">
        <v>14460.088514975998</v>
      </c>
      <c r="Q136" s="38"/>
      <c r="R136" s="39">
        <f t="shared" si="6"/>
        <v>1</v>
      </c>
      <c r="S136" s="40">
        <f t="shared" si="7"/>
        <v>14460.088514975998</v>
      </c>
      <c r="T136" s="41" t="str">
        <f t="shared" si="8"/>
        <v/>
      </c>
      <c r="U136" s="42"/>
      <c r="V136" s="43">
        <f t="shared" si="9"/>
        <v>14460.088514975998</v>
      </c>
      <c r="W136" s="44" t="str">
        <f t="shared" si="10"/>
        <v/>
      </c>
      <c r="X136" s="45">
        <f t="shared" si="11"/>
        <v>14460.088514975998</v>
      </c>
      <c r="Y136" s="46" t="s">
        <v>6117</v>
      </c>
      <c r="AA136" s="29"/>
    </row>
    <row r="137" spans="1:27" ht="124.2">
      <c r="A137" s="31">
        <v>7</v>
      </c>
      <c r="B137" s="32" t="s">
        <v>3376</v>
      </c>
      <c r="C137" s="32">
        <v>27111507</v>
      </c>
      <c r="D137" s="32" t="s">
        <v>3585</v>
      </c>
      <c r="E137" s="32" t="s">
        <v>57</v>
      </c>
      <c r="F137" s="33"/>
      <c r="G137" s="3"/>
      <c r="H137" s="3"/>
      <c r="I137" s="3"/>
      <c r="J137" s="34"/>
      <c r="K137" s="35"/>
      <c r="L137" s="35"/>
      <c r="M137" s="36"/>
      <c r="N137" s="37"/>
      <c r="O137" s="35">
        <v>305531.29011600005</v>
      </c>
      <c r="P137" s="35">
        <v>871418.56153247994</v>
      </c>
      <c r="Q137" s="38"/>
      <c r="R137" s="39">
        <f t="shared" ref="R137:R200" si="12">COUNTA(F137:I137,N137:P137)</f>
        <v>2</v>
      </c>
      <c r="S137" s="40">
        <f t="shared" ref="S137:S200" si="13">IFERROR(AVERAGE(J137:P137),"")</f>
        <v>588474.92582423997</v>
      </c>
      <c r="T137" s="41">
        <f t="shared" ref="T137:T200" si="14">IF(Q137&gt;0,"",IFERROR(STDEV(J137:P137)/S137,""))</f>
        <v>0.67996563565608259</v>
      </c>
      <c r="U137" s="42"/>
      <c r="V137" s="43">
        <f t="shared" ref="V137:V200" si="15">IFERROR(AVERAGE(J137:P137),"")</f>
        <v>588474.92582423997</v>
      </c>
      <c r="W137" s="44">
        <f t="shared" ref="W137:W200" si="16">IF(Q137&gt;0,"",IFERROR(STDEV(J137:P137)/S137,""))</f>
        <v>0.67996563565608259</v>
      </c>
      <c r="X137" s="45">
        <f t="shared" ref="X137:X200" si="17">IF(Q137&gt;0,Q137,V137)</f>
        <v>588474.92582423997</v>
      </c>
      <c r="Y137" s="46" t="s">
        <v>6118</v>
      </c>
      <c r="AA137" s="29"/>
    </row>
    <row r="138" spans="1:27" ht="55.2">
      <c r="A138" s="31">
        <v>7</v>
      </c>
      <c r="B138" s="32" t="s">
        <v>3376</v>
      </c>
      <c r="C138" s="32">
        <v>27111701</v>
      </c>
      <c r="D138" s="32" t="s">
        <v>3587</v>
      </c>
      <c r="E138" s="32" t="s">
        <v>57</v>
      </c>
      <c r="F138" s="33"/>
      <c r="G138" s="3"/>
      <c r="H138" s="3"/>
      <c r="I138" s="3"/>
      <c r="J138" s="34"/>
      <c r="K138" s="35"/>
      <c r="L138" s="35"/>
      <c r="M138" s="36"/>
      <c r="N138" s="37"/>
      <c r="O138" s="35">
        <v>79124.795568000001</v>
      </c>
      <c r="P138" s="35"/>
      <c r="Q138" s="38"/>
      <c r="R138" s="39">
        <f t="shared" si="12"/>
        <v>1</v>
      </c>
      <c r="S138" s="40">
        <f t="shared" si="13"/>
        <v>79124.795568000001</v>
      </c>
      <c r="T138" s="41" t="str">
        <f t="shared" si="14"/>
        <v/>
      </c>
      <c r="U138" s="42"/>
      <c r="V138" s="43">
        <f t="shared" si="15"/>
        <v>79124.795568000001</v>
      </c>
      <c r="W138" s="44" t="str">
        <f t="shared" si="16"/>
        <v/>
      </c>
      <c r="X138" s="45">
        <f t="shared" si="17"/>
        <v>79124.795568000001</v>
      </c>
      <c r="Y138" s="46" t="s">
        <v>6119</v>
      </c>
      <c r="AA138" s="29"/>
    </row>
    <row r="139" spans="1:27" ht="96.6">
      <c r="A139" s="31">
        <v>7</v>
      </c>
      <c r="B139" s="32" t="s">
        <v>3376</v>
      </c>
      <c r="C139" s="32">
        <v>30181811</v>
      </c>
      <c r="D139" s="32" t="s">
        <v>3589</v>
      </c>
      <c r="E139" s="32" t="s">
        <v>57</v>
      </c>
      <c r="F139" s="33"/>
      <c r="G139" s="3"/>
      <c r="H139" s="3"/>
      <c r="I139" s="3"/>
      <c r="J139" s="34"/>
      <c r="K139" s="35"/>
      <c r="L139" s="35"/>
      <c r="M139" s="36"/>
      <c r="N139" s="37">
        <v>28571.048999999999</v>
      </c>
      <c r="O139" s="35">
        <v>37578.406787999993</v>
      </c>
      <c r="P139" s="35"/>
      <c r="Q139" s="38"/>
      <c r="R139" s="39">
        <f t="shared" si="12"/>
        <v>2</v>
      </c>
      <c r="S139" s="40">
        <f t="shared" si="13"/>
        <v>33074.727893999996</v>
      </c>
      <c r="T139" s="41">
        <f t="shared" si="14"/>
        <v>0.1925688940776944</v>
      </c>
      <c r="U139" s="42"/>
      <c r="V139" s="43">
        <f t="shared" si="15"/>
        <v>33074.727893999996</v>
      </c>
      <c r="W139" s="44">
        <f t="shared" si="16"/>
        <v>0.1925688940776944</v>
      </c>
      <c r="X139" s="45">
        <f t="shared" si="17"/>
        <v>33074.727893999996</v>
      </c>
      <c r="Y139" s="46" t="s">
        <v>3590</v>
      </c>
      <c r="AA139" s="29"/>
    </row>
    <row r="140" spans="1:27" ht="13.8">
      <c r="A140" s="31">
        <v>7</v>
      </c>
      <c r="B140" s="32" t="s">
        <v>3376</v>
      </c>
      <c r="C140" s="32">
        <v>30131600</v>
      </c>
      <c r="D140" s="32" t="s">
        <v>6120</v>
      </c>
      <c r="E140" s="32" t="s">
        <v>57</v>
      </c>
      <c r="F140" s="33"/>
      <c r="G140" s="3"/>
      <c r="H140" s="3"/>
      <c r="I140" s="3"/>
      <c r="J140" s="34"/>
      <c r="K140" s="35"/>
      <c r="L140" s="35"/>
      <c r="M140" s="36"/>
      <c r="N140" s="37">
        <v>1474.1999999999998</v>
      </c>
      <c r="O140" s="35"/>
      <c r="P140" s="35"/>
      <c r="Q140" s="38"/>
      <c r="R140" s="39">
        <f t="shared" si="12"/>
        <v>1</v>
      </c>
      <c r="S140" s="40">
        <f t="shared" si="13"/>
        <v>1474.1999999999998</v>
      </c>
      <c r="T140" s="41" t="str">
        <f t="shared" si="14"/>
        <v/>
      </c>
      <c r="U140" s="42"/>
      <c r="V140" s="43">
        <f t="shared" si="15"/>
        <v>1474.1999999999998</v>
      </c>
      <c r="W140" s="44" t="str">
        <f t="shared" si="16"/>
        <v/>
      </c>
      <c r="X140" s="45">
        <f t="shared" si="17"/>
        <v>1474.1999999999998</v>
      </c>
      <c r="Y140" s="46" t="s">
        <v>6120</v>
      </c>
      <c r="AA140" s="29"/>
    </row>
    <row r="141" spans="1:27" ht="27.6">
      <c r="A141" s="31">
        <v>7</v>
      </c>
      <c r="B141" s="32" t="s">
        <v>3376</v>
      </c>
      <c r="C141" s="32">
        <v>30131600</v>
      </c>
      <c r="D141" s="32" t="s">
        <v>3591</v>
      </c>
      <c r="E141" s="32" t="s">
        <v>57</v>
      </c>
      <c r="F141" s="33"/>
      <c r="G141" s="3"/>
      <c r="H141" s="3"/>
      <c r="I141" s="3"/>
      <c r="J141" s="48"/>
      <c r="K141" s="49"/>
      <c r="L141" s="49"/>
      <c r="M141" s="50"/>
      <c r="N141" s="51">
        <v>1526.85</v>
      </c>
      <c r="O141" s="49">
        <v>1550.8583999999998</v>
      </c>
      <c r="P141" s="49">
        <v>1658.461386816</v>
      </c>
      <c r="Q141" s="52"/>
      <c r="R141" s="53">
        <f t="shared" si="12"/>
        <v>3</v>
      </c>
      <c r="S141" s="54">
        <f t="shared" si="13"/>
        <v>1578.7232622719996</v>
      </c>
      <c r="T141" s="41">
        <f t="shared" si="14"/>
        <v>4.4397172873979908E-2</v>
      </c>
      <c r="U141" s="42"/>
      <c r="V141" s="43">
        <f t="shared" si="15"/>
        <v>1578.7232622719996</v>
      </c>
      <c r="W141" s="44">
        <f t="shared" si="16"/>
        <v>4.4397172873979908E-2</v>
      </c>
      <c r="X141" s="55">
        <f t="shared" si="17"/>
        <v>1578.7232622719996</v>
      </c>
      <c r="Y141" s="46" t="s">
        <v>6121</v>
      </c>
      <c r="AA141" s="29"/>
    </row>
    <row r="142" spans="1:27" ht="27.6">
      <c r="A142" s="31">
        <v>7</v>
      </c>
      <c r="B142" s="32" t="s">
        <v>3376</v>
      </c>
      <c r="C142" s="32">
        <v>30102012</v>
      </c>
      <c r="D142" s="32" t="s">
        <v>6122</v>
      </c>
      <c r="E142" s="32" t="s">
        <v>57</v>
      </c>
      <c r="F142" s="33"/>
      <c r="G142" s="3"/>
      <c r="H142" s="3"/>
      <c r="I142" s="3"/>
      <c r="J142" s="48"/>
      <c r="K142" s="49"/>
      <c r="L142" s="49"/>
      <c r="M142" s="50"/>
      <c r="N142" s="51">
        <v>34696.35</v>
      </c>
      <c r="O142" s="49">
        <v>39532.488372</v>
      </c>
      <c r="P142" s="49">
        <v>41088.683497305596</v>
      </c>
      <c r="Q142" s="52"/>
      <c r="R142" s="53">
        <f t="shared" si="12"/>
        <v>3</v>
      </c>
      <c r="S142" s="54">
        <f t="shared" si="13"/>
        <v>38439.173956435196</v>
      </c>
      <c r="T142" s="41">
        <f t="shared" si="14"/>
        <v>8.6720497607995703E-2</v>
      </c>
      <c r="U142" s="42"/>
      <c r="V142" s="43">
        <f t="shared" si="15"/>
        <v>38439.173956435196</v>
      </c>
      <c r="W142" s="44">
        <f t="shared" si="16"/>
        <v>8.6720497607995703E-2</v>
      </c>
      <c r="X142" s="55">
        <f t="shared" si="17"/>
        <v>38439.173956435196</v>
      </c>
      <c r="Y142" s="46" t="s">
        <v>6123</v>
      </c>
      <c r="AA142" s="29"/>
    </row>
    <row r="143" spans="1:27" ht="55.2">
      <c r="A143" s="31">
        <v>7</v>
      </c>
      <c r="B143" s="32" t="s">
        <v>3376</v>
      </c>
      <c r="C143" s="32">
        <v>30102520</v>
      </c>
      <c r="D143" s="32" t="s">
        <v>6124</v>
      </c>
      <c r="E143" s="32" t="s">
        <v>5978</v>
      </c>
      <c r="F143" s="33"/>
      <c r="G143" s="3"/>
      <c r="H143" s="3"/>
      <c r="I143" s="3"/>
      <c r="J143" s="48"/>
      <c r="K143" s="49"/>
      <c r="L143" s="49"/>
      <c r="M143" s="50"/>
      <c r="N143" s="51">
        <v>13512.096</v>
      </c>
      <c r="O143" s="49"/>
      <c r="P143" s="49"/>
      <c r="Q143" s="52"/>
      <c r="R143" s="53">
        <f t="shared" si="12"/>
        <v>1</v>
      </c>
      <c r="S143" s="54">
        <f t="shared" si="13"/>
        <v>13512.096</v>
      </c>
      <c r="T143" s="41" t="str">
        <f t="shared" si="14"/>
        <v/>
      </c>
      <c r="U143" s="42"/>
      <c r="V143" s="43">
        <f t="shared" si="15"/>
        <v>13512.096</v>
      </c>
      <c r="W143" s="44" t="str">
        <f t="shared" si="16"/>
        <v/>
      </c>
      <c r="X143" s="55">
        <f t="shared" si="17"/>
        <v>13512.096</v>
      </c>
      <c r="Y143" s="46" t="s">
        <v>6125</v>
      </c>
      <c r="AA143" s="29"/>
    </row>
    <row r="144" spans="1:27" ht="110.4">
      <c r="A144" s="31">
        <v>7</v>
      </c>
      <c r="B144" s="32" t="s">
        <v>3376</v>
      </c>
      <c r="C144" s="32">
        <v>30102500</v>
      </c>
      <c r="D144" s="32" t="s">
        <v>6126</v>
      </c>
      <c r="E144" s="32" t="s">
        <v>5978</v>
      </c>
      <c r="F144" s="33"/>
      <c r="G144" s="3"/>
      <c r="H144" s="3"/>
      <c r="I144" s="3"/>
      <c r="J144" s="48"/>
      <c r="K144" s="49"/>
      <c r="L144" s="49"/>
      <c r="M144" s="50"/>
      <c r="N144" s="51">
        <v>40266.720000000001</v>
      </c>
      <c r="O144" s="49"/>
      <c r="P144" s="49"/>
      <c r="Q144" s="52"/>
      <c r="R144" s="53">
        <f t="shared" si="12"/>
        <v>1</v>
      </c>
      <c r="S144" s="54">
        <f t="shared" si="13"/>
        <v>40266.720000000001</v>
      </c>
      <c r="T144" s="41" t="str">
        <f t="shared" si="14"/>
        <v/>
      </c>
      <c r="U144" s="42"/>
      <c r="V144" s="43">
        <f t="shared" si="15"/>
        <v>40266.720000000001</v>
      </c>
      <c r="W144" s="44" t="str">
        <f t="shared" si="16"/>
        <v/>
      </c>
      <c r="X144" s="55">
        <f t="shared" si="17"/>
        <v>40266.720000000001</v>
      </c>
      <c r="Y144" s="46" t="s">
        <v>6127</v>
      </c>
      <c r="AA144" s="29"/>
    </row>
    <row r="145" spans="1:27" ht="69">
      <c r="A145" s="31">
        <v>7</v>
      </c>
      <c r="B145" s="32" t="s">
        <v>3376</v>
      </c>
      <c r="C145" s="32">
        <v>39112307</v>
      </c>
      <c r="D145" s="32" t="s">
        <v>5075</v>
      </c>
      <c r="E145" s="32" t="s">
        <v>57</v>
      </c>
      <c r="F145" s="33"/>
      <c r="G145" s="3"/>
      <c r="H145" s="3"/>
      <c r="I145" s="3"/>
      <c r="J145" s="48"/>
      <c r="K145" s="49"/>
      <c r="L145" s="49"/>
      <c r="M145" s="50"/>
      <c r="N145" s="51">
        <v>31504.706999999999</v>
      </c>
      <c r="O145" s="49">
        <v>14640.103295999999</v>
      </c>
      <c r="P145" s="49">
        <v>35357.912544614403</v>
      </c>
      <c r="Q145" s="52"/>
      <c r="R145" s="53">
        <f t="shared" si="12"/>
        <v>3</v>
      </c>
      <c r="S145" s="54">
        <f t="shared" si="13"/>
        <v>27167.574280204801</v>
      </c>
      <c r="T145" s="41">
        <f t="shared" si="14"/>
        <v>0.40558810620231134</v>
      </c>
      <c r="U145" s="42"/>
      <c r="V145" s="43">
        <f t="shared" si="15"/>
        <v>27167.574280204801</v>
      </c>
      <c r="W145" s="44">
        <f t="shared" si="16"/>
        <v>0.40558810620231134</v>
      </c>
      <c r="X145" s="55">
        <f t="shared" si="17"/>
        <v>27167.574280204801</v>
      </c>
      <c r="Y145" s="46" t="s">
        <v>5076</v>
      </c>
      <c r="AA145" s="29"/>
    </row>
    <row r="146" spans="1:27" ht="69">
      <c r="A146" s="31">
        <v>7</v>
      </c>
      <c r="B146" s="32" t="s">
        <v>3376</v>
      </c>
      <c r="C146" s="32">
        <v>39111506</v>
      </c>
      <c r="D146" s="32" t="s">
        <v>5077</v>
      </c>
      <c r="E146" s="32" t="s">
        <v>57</v>
      </c>
      <c r="F146" s="33"/>
      <c r="G146" s="3"/>
      <c r="H146" s="3"/>
      <c r="I146" s="3"/>
      <c r="J146" s="48"/>
      <c r="K146" s="49"/>
      <c r="L146" s="49"/>
      <c r="M146" s="50"/>
      <c r="N146" s="51"/>
      <c r="O146" s="49">
        <v>9960.9419519999992</v>
      </c>
      <c r="P146" s="49">
        <v>17056.730613312</v>
      </c>
      <c r="Q146" s="52"/>
      <c r="R146" s="53">
        <f t="shared" si="12"/>
        <v>2</v>
      </c>
      <c r="S146" s="54">
        <f t="shared" si="13"/>
        <v>13508.836282656001</v>
      </c>
      <c r="T146" s="41">
        <f t="shared" si="14"/>
        <v>0.37142209553033562</v>
      </c>
      <c r="U146" s="42"/>
      <c r="V146" s="43">
        <f t="shared" si="15"/>
        <v>13508.836282656001</v>
      </c>
      <c r="W146" s="44">
        <f t="shared" si="16"/>
        <v>0.37142209553033562</v>
      </c>
      <c r="X146" s="55">
        <f t="shared" si="17"/>
        <v>13508.836282656001</v>
      </c>
      <c r="Y146" s="46" t="s">
        <v>6128</v>
      </c>
      <c r="AA146" s="29"/>
    </row>
    <row r="147" spans="1:27" ht="27.6">
      <c r="A147" s="31">
        <v>7</v>
      </c>
      <c r="B147" s="32" t="s">
        <v>3376</v>
      </c>
      <c r="C147" s="32">
        <v>30181504</v>
      </c>
      <c r="D147" s="32" t="s">
        <v>6129</v>
      </c>
      <c r="E147" s="32" t="s">
        <v>57</v>
      </c>
      <c r="F147" s="33"/>
      <c r="G147" s="3"/>
      <c r="H147" s="3"/>
      <c r="I147" s="3"/>
      <c r="J147" s="48"/>
      <c r="K147" s="49"/>
      <c r="L147" s="49"/>
      <c r="M147" s="50"/>
      <c r="N147" s="51">
        <v>130782.59999999999</v>
      </c>
      <c r="O147" s="49">
        <v>106851.928248</v>
      </c>
      <c r="P147" s="49">
        <v>184909.9707396864</v>
      </c>
      <c r="Q147" s="52"/>
      <c r="R147" s="53">
        <f t="shared" si="12"/>
        <v>3</v>
      </c>
      <c r="S147" s="54">
        <f t="shared" si="13"/>
        <v>140848.16632922878</v>
      </c>
      <c r="T147" s="41">
        <f t="shared" si="14"/>
        <v>0.28392729688175661</v>
      </c>
      <c r="U147" s="42"/>
      <c r="V147" s="43">
        <f t="shared" si="15"/>
        <v>140848.16632922878</v>
      </c>
      <c r="W147" s="44">
        <f t="shared" si="16"/>
        <v>0.28392729688175661</v>
      </c>
      <c r="X147" s="55">
        <f t="shared" si="17"/>
        <v>140848.16632922878</v>
      </c>
      <c r="Y147" s="46" t="s">
        <v>3602</v>
      </c>
      <c r="AA147" s="29"/>
    </row>
    <row r="148" spans="1:27" ht="41.4">
      <c r="A148" s="31">
        <v>7</v>
      </c>
      <c r="B148" s="32" t="s">
        <v>3376</v>
      </c>
      <c r="C148" s="32">
        <v>48101615</v>
      </c>
      <c r="D148" s="32" t="s">
        <v>6130</v>
      </c>
      <c r="E148" s="32" t="s">
        <v>57</v>
      </c>
      <c r="F148" s="33"/>
      <c r="G148" s="3"/>
      <c r="H148" s="3"/>
      <c r="I148" s="3"/>
      <c r="J148" s="48"/>
      <c r="K148" s="49"/>
      <c r="L148" s="49"/>
      <c r="M148" s="50"/>
      <c r="N148" s="51"/>
      <c r="O148" s="49"/>
      <c r="P148" s="49">
        <v>423452.40372864</v>
      </c>
      <c r="Q148" s="52"/>
      <c r="R148" s="53">
        <f t="shared" si="12"/>
        <v>1</v>
      </c>
      <c r="S148" s="54">
        <f t="shared" si="13"/>
        <v>423452.40372864</v>
      </c>
      <c r="T148" s="41" t="str">
        <f t="shared" si="14"/>
        <v/>
      </c>
      <c r="U148" s="42"/>
      <c r="V148" s="43">
        <f t="shared" si="15"/>
        <v>423452.40372864</v>
      </c>
      <c r="W148" s="44" t="str">
        <f t="shared" si="16"/>
        <v/>
      </c>
      <c r="X148" s="55">
        <f t="shared" si="17"/>
        <v>423452.40372864</v>
      </c>
      <c r="Y148" s="46" t="s">
        <v>6131</v>
      </c>
      <c r="AA148" s="29"/>
    </row>
    <row r="149" spans="1:27" ht="41.4">
      <c r="A149" s="31">
        <v>7</v>
      </c>
      <c r="B149" s="32" t="s">
        <v>3376</v>
      </c>
      <c r="C149" s="32">
        <v>31151504</v>
      </c>
      <c r="D149" s="32" t="s">
        <v>3603</v>
      </c>
      <c r="E149" s="32" t="s">
        <v>6020</v>
      </c>
      <c r="F149" s="33"/>
      <c r="G149" s="3"/>
      <c r="H149" s="3"/>
      <c r="I149" s="3"/>
      <c r="J149" s="48"/>
      <c r="K149" s="49"/>
      <c r="L149" s="49"/>
      <c r="M149" s="50"/>
      <c r="N149" s="51">
        <v>2830.4639999999999</v>
      </c>
      <c r="O149" s="49">
        <v>3471.707304</v>
      </c>
      <c r="P149" s="49">
        <v>4163.1012476351998</v>
      </c>
      <c r="Q149" s="52"/>
      <c r="R149" s="53">
        <f t="shared" si="12"/>
        <v>3</v>
      </c>
      <c r="S149" s="54">
        <f t="shared" si="13"/>
        <v>3488.4241838784001</v>
      </c>
      <c r="T149" s="41">
        <f t="shared" si="14"/>
        <v>0.19105356606701168</v>
      </c>
      <c r="U149" s="42"/>
      <c r="V149" s="43">
        <f t="shared" si="15"/>
        <v>3488.4241838784001</v>
      </c>
      <c r="W149" s="44">
        <f t="shared" si="16"/>
        <v>0.19105356606701168</v>
      </c>
      <c r="X149" s="55">
        <f t="shared" si="17"/>
        <v>3488.4241838784001</v>
      </c>
      <c r="Y149" s="46" t="s">
        <v>3604</v>
      </c>
      <c r="AA149" s="29"/>
    </row>
    <row r="150" spans="1:27" ht="27.6">
      <c r="A150" s="31">
        <v>7</v>
      </c>
      <c r="B150" s="32" t="s">
        <v>3376</v>
      </c>
      <c r="C150" s="32">
        <v>27111933</v>
      </c>
      <c r="D150" s="32" t="s">
        <v>6132</v>
      </c>
      <c r="E150" s="32" t="s">
        <v>57</v>
      </c>
      <c r="F150" s="33"/>
      <c r="G150" s="3"/>
      <c r="H150" s="3"/>
      <c r="I150" s="3"/>
      <c r="J150" s="48"/>
      <c r="K150" s="49"/>
      <c r="L150" s="49"/>
      <c r="M150" s="50"/>
      <c r="N150" s="51"/>
      <c r="O150" s="49"/>
      <c r="P150" s="49">
        <v>32486.474289484799</v>
      </c>
      <c r="Q150" s="52"/>
      <c r="R150" s="53">
        <f t="shared" si="12"/>
        <v>1</v>
      </c>
      <c r="S150" s="54">
        <f t="shared" si="13"/>
        <v>32486.474289484799</v>
      </c>
      <c r="T150" s="41" t="str">
        <f t="shared" si="14"/>
        <v/>
      </c>
      <c r="U150" s="42"/>
      <c r="V150" s="43">
        <f t="shared" si="15"/>
        <v>32486.474289484799</v>
      </c>
      <c r="W150" s="44" t="str">
        <f t="shared" si="16"/>
        <v/>
      </c>
      <c r="X150" s="55">
        <f t="shared" si="17"/>
        <v>32486.474289484799</v>
      </c>
      <c r="Y150" s="46" t="s">
        <v>6133</v>
      </c>
      <c r="AA150" s="29"/>
    </row>
    <row r="151" spans="1:27" ht="27.6">
      <c r="A151" s="31">
        <v>7</v>
      </c>
      <c r="B151" s="32" t="s">
        <v>3376</v>
      </c>
      <c r="C151" s="32">
        <v>27111933</v>
      </c>
      <c r="D151" s="32" t="s">
        <v>4487</v>
      </c>
      <c r="E151" s="32" t="s">
        <v>57</v>
      </c>
      <c r="F151" s="33"/>
      <c r="G151" s="3"/>
      <c r="H151" s="3"/>
      <c r="I151" s="3"/>
      <c r="J151" s="48"/>
      <c r="K151" s="49"/>
      <c r="L151" s="49"/>
      <c r="M151" s="50"/>
      <c r="N151" s="51"/>
      <c r="O151" s="49"/>
      <c r="P151" s="49">
        <v>8573.1558696575994</v>
      </c>
      <c r="Q151" s="52"/>
      <c r="R151" s="53">
        <f t="shared" si="12"/>
        <v>1</v>
      </c>
      <c r="S151" s="54">
        <f t="shared" si="13"/>
        <v>8573.1558696575994</v>
      </c>
      <c r="T151" s="41" t="str">
        <f t="shared" si="14"/>
        <v/>
      </c>
      <c r="U151" s="42"/>
      <c r="V151" s="43">
        <f t="shared" si="15"/>
        <v>8573.1558696575994</v>
      </c>
      <c r="W151" s="44" t="str">
        <f t="shared" si="16"/>
        <v/>
      </c>
      <c r="X151" s="55">
        <f t="shared" si="17"/>
        <v>8573.1558696575994</v>
      </c>
      <c r="Y151" s="46" t="s">
        <v>6134</v>
      </c>
      <c r="AA151" s="29"/>
    </row>
    <row r="152" spans="1:27" ht="41.4">
      <c r="A152" s="31">
        <v>7</v>
      </c>
      <c r="B152" s="32" t="s">
        <v>3376</v>
      </c>
      <c r="C152" s="32">
        <v>47131820</v>
      </c>
      <c r="D152" s="32" t="s">
        <v>3605</v>
      </c>
      <c r="E152" s="32" t="s">
        <v>57</v>
      </c>
      <c r="F152" s="33"/>
      <c r="G152" s="3"/>
      <c r="H152" s="3"/>
      <c r="I152" s="3"/>
      <c r="J152" s="48"/>
      <c r="K152" s="49"/>
      <c r="L152" s="49"/>
      <c r="M152" s="50"/>
      <c r="N152" s="51">
        <v>56270.214</v>
      </c>
      <c r="O152" s="49">
        <v>48968.35398</v>
      </c>
      <c r="P152" s="49">
        <v>67806.859605638398</v>
      </c>
      <c r="Q152" s="52"/>
      <c r="R152" s="53">
        <f t="shared" si="12"/>
        <v>3</v>
      </c>
      <c r="S152" s="54">
        <f t="shared" si="13"/>
        <v>57681.809195212794</v>
      </c>
      <c r="T152" s="41">
        <f t="shared" si="14"/>
        <v>0.16466631768999102</v>
      </c>
      <c r="U152" s="42"/>
      <c r="V152" s="43">
        <f t="shared" si="15"/>
        <v>57681.809195212794</v>
      </c>
      <c r="W152" s="44">
        <f t="shared" si="16"/>
        <v>0.16466631768999102</v>
      </c>
      <c r="X152" s="55">
        <f t="shared" si="17"/>
        <v>57681.809195212794</v>
      </c>
      <c r="Y152" s="46" t="s">
        <v>3606</v>
      </c>
      <c r="AA152" s="29"/>
    </row>
    <row r="153" spans="1:27" ht="55.2">
      <c r="A153" s="31">
        <v>7</v>
      </c>
      <c r="B153" s="32" t="s">
        <v>3376</v>
      </c>
      <c r="C153" s="32">
        <v>27112202</v>
      </c>
      <c r="D153" s="32" t="s">
        <v>6135</v>
      </c>
      <c r="E153" s="32" t="s">
        <v>57</v>
      </c>
      <c r="F153" s="33"/>
      <c r="G153" s="3"/>
      <c r="H153" s="3"/>
      <c r="I153" s="3"/>
      <c r="J153" s="48"/>
      <c r="K153" s="49"/>
      <c r="L153" s="49"/>
      <c r="M153" s="50"/>
      <c r="N153" s="51">
        <v>35789.364000000001</v>
      </c>
      <c r="O153" s="49"/>
      <c r="P153" s="49"/>
      <c r="Q153" s="52"/>
      <c r="R153" s="53">
        <f t="shared" si="12"/>
        <v>1</v>
      </c>
      <c r="S153" s="54">
        <f t="shared" si="13"/>
        <v>35789.364000000001</v>
      </c>
      <c r="T153" s="41" t="str">
        <f t="shared" si="14"/>
        <v/>
      </c>
      <c r="U153" s="42"/>
      <c r="V153" s="43">
        <f t="shared" si="15"/>
        <v>35789.364000000001</v>
      </c>
      <c r="W153" s="44" t="str">
        <f t="shared" si="16"/>
        <v/>
      </c>
      <c r="X153" s="55">
        <f t="shared" si="17"/>
        <v>35789.364000000001</v>
      </c>
      <c r="Y153" s="46" t="s">
        <v>6136</v>
      </c>
      <c r="AA153" s="29"/>
    </row>
    <row r="154" spans="1:27" ht="69">
      <c r="A154" s="31">
        <v>7</v>
      </c>
      <c r="B154" s="32" t="s">
        <v>3376</v>
      </c>
      <c r="C154" s="32">
        <v>27112201</v>
      </c>
      <c r="D154" s="32" t="s">
        <v>6137</v>
      </c>
      <c r="E154" s="32" t="s">
        <v>57</v>
      </c>
      <c r="F154" s="33"/>
      <c r="G154" s="3"/>
      <c r="H154" s="3"/>
      <c r="I154" s="3"/>
      <c r="J154" s="48"/>
      <c r="K154" s="49"/>
      <c r="L154" s="49"/>
      <c r="M154" s="50"/>
      <c r="N154" s="51">
        <v>53316.548999999999</v>
      </c>
      <c r="O154" s="49"/>
      <c r="P154" s="49"/>
      <c r="Q154" s="52"/>
      <c r="R154" s="53">
        <f t="shared" si="12"/>
        <v>1</v>
      </c>
      <c r="S154" s="54">
        <f t="shared" si="13"/>
        <v>53316.548999999999</v>
      </c>
      <c r="T154" s="41" t="str">
        <f t="shared" si="14"/>
        <v/>
      </c>
      <c r="U154" s="42"/>
      <c r="V154" s="43">
        <f t="shared" si="15"/>
        <v>53316.548999999999</v>
      </c>
      <c r="W154" s="44" t="str">
        <f t="shared" si="16"/>
        <v/>
      </c>
      <c r="X154" s="55">
        <f t="shared" si="17"/>
        <v>53316.548999999999</v>
      </c>
      <c r="Y154" s="46" t="s">
        <v>6138</v>
      </c>
      <c r="AA154" s="29"/>
    </row>
    <row r="155" spans="1:27" ht="82.8">
      <c r="A155" s="31">
        <v>7</v>
      </c>
      <c r="B155" s="32" t="s">
        <v>3376</v>
      </c>
      <c r="C155" s="32">
        <v>27161501</v>
      </c>
      <c r="D155" s="32" t="s">
        <v>6139</v>
      </c>
      <c r="E155" s="32" t="s">
        <v>57</v>
      </c>
      <c r="F155" s="33"/>
      <c r="G155" s="3"/>
      <c r="H155" s="3"/>
      <c r="I155" s="3"/>
      <c r="J155" s="48"/>
      <c r="K155" s="49"/>
      <c r="L155" s="49"/>
      <c r="M155" s="50"/>
      <c r="N155" s="51">
        <v>18988.749</v>
      </c>
      <c r="O155" s="49"/>
      <c r="P155" s="49"/>
      <c r="Q155" s="52"/>
      <c r="R155" s="53">
        <f t="shared" si="12"/>
        <v>1</v>
      </c>
      <c r="S155" s="54">
        <f t="shared" si="13"/>
        <v>18988.749</v>
      </c>
      <c r="T155" s="41" t="str">
        <f t="shared" si="14"/>
        <v/>
      </c>
      <c r="U155" s="42"/>
      <c r="V155" s="43">
        <f t="shared" si="15"/>
        <v>18988.749</v>
      </c>
      <c r="W155" s="44" t="str">
        <f t="shared" si="16"/>
        <v/>
      </c>
      <c r="X155" s="55">
        <f t="shared" si="17"/>
        <v>18988.749</v>
      </c>
      <c r="Y155" s="46" t="s">
        <v>6140</v>
      </c>
      <c r="AA155" s="29"/>
    </row>
    <row r="156" spans="1:27" ht="27.6">
      <c r="A156" s="31">
        <v>7</v>
      </c>
      <c r="B156" s="32" t="s">
        <v>3376</v>
      </c>
      <c r="C156" s="32">
        <v>25172500</v>
      </c>
      <c r="D156" s="32" t="s">
        <v>3609</v>
      </c>
      <c r="E156" s="32" t="s">
        <v>57</v>
      </c>
      <c r="F156" s="33"/>
      <c r="G156" s="3"/>
      <c r="H156" s="3"/>
      <c r="I156" s="3"/>
      <c r="J156" s="48"/>
      <c r="K156" s="49"/>
      <c r="L156" s="49"/>
      <c r="M156" s="50"/>
      <c r="N156" s="51">
        <v>121600.43999999999</v>
      </c>
      <c r="O156" s="49">
        <v>72840.495779999997</v>
      </c>
      <c r="P156" s="49">
        <v>109585.55988432</v>
      </c>
      <c r="Q156" s="52"/>
      <c r="R156" s="53">
        <f t="shared" si="12"/>
        <v>3</v>
      </c>
      <c r="S156" s="54">
        <f t="shared" si="13"/>
        <v>101342.16522144001</v>
      </c>
      <c r="T156" s="41">
        <f t="shared" si="14"/>
        <v>0.25067260534469471</v>
      </c>
      <c r="U156" s="42"/>
      <c r="V156" s="43">
        <f t="shared" si="15"/>
        <v>101342.16522144001</v>
      </c>
      <c r="W156" s="44">
        <f t="shared" si="16"/>
        <v>0.25067260534469471</v>
      </c>
      <c r="X156" s="55">
        <f t="shared" si="17"/>
        <v>101342.16522144001</v>
      </c>
      <c r="Y156" s="46" t="s">
        <v>6141</v>
      </c>
      <c r="AA156" s="29"/>
    </row>
    <row r="157" spans="1:27" ht="110.4">
      <c r="A157" s="31">
        <v>7</v>
      </c>
      <c r="B157" s="32" t="s">
        <v>3376</v>
      </c>
      <c r="C157" s="32">
        <v>30181500</v>
      </c>
      <c r="D157" s="32" t="s">
        <v>5078</v>
      </c>
      <c r="E157" s="32" t="s">
        <v>57</v>
      </c>
      <c r="F157" s="33"/>
      <c r="G157" s="3"/>
      <c r="H157" s="3"/>
      <c r="I157" s="3"/>
      <c r="J157" s="48"/>
      <c r="K157" s="49"/>
      <c r="L157" s="49"/>
      <c r="M157" s="50"/>
      <c r="N157" s="51">
        <v>12478.05</v>
      </c>
      <c r="O157" s="49">
        <v>11588.235515999999</v>
      </c>
      <c r="P157" s="49">
        <v>22265.752034822399</v>
      </c>
      <c r="Q157" s="52"/>
      <c r="R157" s="53">
        <f t="shared" si="12"/>
        <v>3</v>
      </c>
      <c r="S157" s="54">
        <f t="shared" si="13"/>
        <v>15444.012516940798</v>
      </c>
      <c r="T157" s="41">
        <f t="shared" si="14"/>
        <v>0.38361330425030693</v>
      </c>
      <c r="U157" s="42"/>
      <c r="V157" s="43">
        <f t="shared" si="15"/>
        <v>15444.012516940798</v>
      </c>
      <c r="W157" s="44">
        <f t="shared" si="16"/>
        <v>0.38361330425030693</v>
      </c>
      <c r="X157" s="55">
        <f t="shared" si="17"/>
        <v>15444.012516940798</v>
      </c>
      <c r="Y157" s="46" t="s">
        <v>5079</v>
      </c>
      <c r="AA157" s="29"/>
    </row>
    <row r="158" spans="1:27" ht="41.4">
      <c r="A158" s="31">
        <v>7</v>
      </c>
      <c r="B158" s="32" t="s">
        <v>3376</v>
      </c>
      <c r="C158" s="32">
        <v>30181700</v>
      </c>
      <c r="D158" s="32" t="s">
        <v>5080</v>
      </c>
      <c r="E158" s="32" t="s">
        <v>57</v>
      </c>
      <c r="F158" s="33"/>
      <c r="G158" s="3"/>
      <c r="H158" s="3"/>
      <c r="I158" s="3"/>
      <c r="J158" s="48"/>
      <c r="K158" s="49"/>
      <c r="L158" s="49"/>
      <c r="M158" s="50"/>
      <c r="N158" s="51">
        <v>168830.64899999998</v>
      </c>
      <c r="O158" s="49">
        <v>40793.114699999998</v>
      </c>
      <c r="P158" s="49">
        <v>66762.149987519995</v>
      </c>
      <c r="Q158" s="52"/>
      <c r="R158" s="53">
        <f t="shared" si="12"/>
        <v>3</v>
      </c>
      <c r="S158" s="54">
        <f t="shared" si="13"/>
        <v>92128.637895839987</v>
      </c>
      <c r="T158" s="41">
        <f t="shared" si="14"/>
        <v>0.73465820519842062</v>
      </c>
      <c r="U158" s="42"/>
      <c r="V158" s="43">
        <f t="shared" si="15"/>
        <v>92128.637895839987</v>
      </c>
      <c r="W158" s="44">
        <f t="shared" si="16"/>
        <v>0.73465820519842062</v>
      </c>
      <c r="X158" s="55">
        <f t="shared" si="17"/>
        <v>92128.637895839987</v>
      </c>
      <c r="Y158" s="46" t="s">
        <v>6142</v>
      </c>
      <c r="AA158" s="29"/>
    </row>
    <row r="159" spans="1:27" ht="27.6">
      <c r="A159" s="31">
        <v>7</v>
      </c>
      <c r="B159" s="32" t="s">
        <v>3376</v>
      </c>
      <c r="C159" s="32">
        <v>40172608</v>
      </c>
      <c r="D159" s="32" t="s">
        <v>5082</v>
      </c>
      <c r="E159" s="32" t="s">
        <v>57</v>
      </c>
      <c r="F159" s="33"/>
      <c r="G159" s="3"/>
      <c r="H159" s="3"/>
      <c r="I159" s="3"/>
      <c r="J159" s="48"/>
      <c r="K159" s="49"/>
      <c r="L159" s="49"/>
      <c r="M159" s="50"/>
      <c r="N159" s="51">
        <v>5265</v>
      </c>
      <c r="O159" s="49">
        <v>8485.4109599999992</v>
      </c>
      <c r="P159" s="49">
        <v>5961.9871022400002</v>
      </c>
      <c r="Q159" s="52"/>
      <c r="R159" s="53">
        <f t="shared" si="12"/>
        <v>3</v>
      </c>
      <c r="S159" s="54">
        <f t="shared" si="13"/>
        <v>6570.7993540799989</v>
      </c>
      <c r="T159" s="41">
        <f t="shared" si="14"/>
        <v>0.25785737268172093</v>
      </c>
      <c r="U159" s="42"/>
      <c r="V159" s="43">
        <f t="shared" si="15"/>
        <v>6570.7993540799989</v>
      </c>
      <c r="W159" s="44">
        <f t="shared" si="16"/>
        <v>0.25785737268172093</v>
      </c>
      <c r="X159" s="55">
        <f t="shared" si="17"/>
        <v>6570.7993540799989</v>
      </c>
      <c r="Y159" s="46" t="s">
        <v>5083</v>
      </c>
      <c r="AA159" s="29"/>
    </row>
    <row r="160" spans="1:27" ht="27.6">
      <c r="A160" s="31">
        <v>7</v>
      </c>
      <c r="B160" s="32" t="s">
        <v>3376</v>
      </c>
      <c r="C160" s="32">
        <v>40172608</v>
      </c>
      <c r="D160" s="32" t="s">
        <v>5084</v>
      </c>
      <c r="E160" s="32" t="s">
        <v>57</v>
      </c>
      <c r="F160" s="33"/>
      <c r="G160" s="3"/>
      <c r="H160" s="3"/>
      <c r="I160" s="3"/>
      <c r="J160" s="48"/>
      <c r="K160" s="49"/>
      <c r="L160" s="49"/>
      <c r="M160" s="50"/>
      <c r="N160" s="51">
        <v>23903.1</v>
      </c>
      <c r="O160" s="49">
        <v>15627.113891999999</v>
      </c>
      <c r="P160" s="49">
        <v>12823.417131782402</v>
      </c>
      <c r="Q160" s="52"/>
      <c r="R160" s="53">
        <f t="shared" si="12"/>
        <v>3</v>
      </c>
      <c r="S160" s="54">
        <f t="shared" si="13"/>
        <v>17451.210341260801</v>
      </c>
      <c r="T160" s="41">
        <f t="shared" si="14"/>
        <v>0.33010155954801534</v>
      </c>
      <c r="U160" s="42"/>
      <c r="V160" s="43">
        <f t="shared" si="15"/>
        <v>17451.210341260801</v>
      </c>
      <c r="W160" s="44">
        <f t="shared" si="16"/>
        <v>0.33010155954801534</v>
      </c>
      <c r="X160" s="55">
        <f t="shared" si="17"/>
        <v>17451.210341260801</v>
      </c>
      <c r="Y160" s="46" t="s">
        <v>5085</v>
      </c>
      <c r="AA160" s="29"/>
    </row>
    <row r="161" spans="1:27" ht="41.4">
      <c r="A161" s="31">
        <v>7</v>
      </c>
      <c r="B161" s="32" t="s">
        <v>3376</v>
      </c>
      <c r="C161" s="32">
        <v>30181700</v>
      </c>
      <c r="D161" s="32" t="s">
        <v>5086</v>
      </c>
      <c r="E161" s="32" t="s">
        <v>57</v>
      </c>
      <c r="F161" s="33"/>
      <c r="G161" s="3"/>
      <c r="H161" s="3"/>
      <c r="I161" s="3"/>
      <c r="J161" s="48"/>
      <c r="K161" s="49"/>
      <c r="L161" s="49"/>
      <c r="M161" s="50"/>
      <c r="N161" s="51">
        <v>34222.5</v>
      </c>
      <c r="O161" s="49">
        <v>41824.435536000005</v>
      </c>
      <c r="P161" s="49">
        <v>56041.468205299199</v>
      </c>
      <c r="Q161" s="52"/>
      <c r="R161" s="53">
        <f t="shared" si="12"/>
        <v>3</v>
      </c>
      <c r="S161" s="54">
        <f t="shared" si="13"/>
        <v>44029.467913766399</v>
      </c>
      <c r="T161" s="41">
        <f t="shared" si="14"/>
        <v>0.25154412851792579</v>
      </c>
      <c r="U161" s="42"/>
      <c r="V161" s="43">
        <f t="shared" si="15"/>
        <v>44029.467913766399</v>
      </c>
      <c r="W161" s="44">
        <f t="shared" si="16"/>
        <v>0.25154412851792579</v>
      </c>
      <c r="X161" s="55">
        <f t="shared" si="17"/>
        <v>44029.467913766399</v>
      </c>
      <c r="Y161" s="46" t="s">
        <v>5087</v>
      </c>
      <c r="AA161" s="29"/>
    </row>
    <row r="162" spans="1:27" ht="41.4">
      <c r="A162" s="31">
        <v>7</v>
      </c>
      <c r="B162" s="32" t="s">
        <v>3376</v>
      </c>
      <c r="C162" s="32">
        <v>27112001</v>
      </c>
      <c r="D162" s="32" t="s">
        <v>4493</v>
      </c>
      <c r="E162" s="32" t="s">
        <v>57</v>
      </c>
      <c r="F162" s="33"/>
      <c r="G162" s="3"/>
      <c r="H162" s="3"/>
      <c r="I162" s="3"/>
      <c r="J162" s="48"/>
      <c r="K162" s="49"/>
      <c r="L162" s="49"/>
      <c r="M162" s="50"/>
      <c r="N162" s="51"/>
      <c r="O162" s="49"/>
      <c r="P162" s="49">
        <v>34687.2646553472</v>
      </c>
      <c r="Q162" s="52"/>
      <c r="R162" s="53">
        <f t="shared" si="12"/>
        <v>1</v>
      </c>
      <c r="S162" s="54">
        <f t="shared" si="13"/>
        <v>34687.2646553472</v>
      </c>
      <c r="T162" s="41" t="str">
        <f t="shared" si="14"/>
        <v/>
      </c>
      <c r="U162" s="42"/>
      <c r="V162" s="43">
        <f t="shared" si="15"/>
        <v>34687.2646553472</v>
      </c>
      <c r="W162" s="44" t="str">
        <f t="shared" si="16"/>
        <v/>
      </c>
      <c r="X162" s="55">
        <f t="shared" si="17"/>
        <v>34687.2646553472</v>
      </c>
      <c r="Y162" s="46" t="s">
        <v>4494</v>
      </c>
      <c r="AA162" s="29"/>
    </row>
    <row r="163" spans="1:27" ht="41.4">
      <c r="A163" s="31">
        <v>7</v>
      </c>
      <c r="B163" s="32" t="s">
        <v>3376</v>
      </c>
      <c r="C163" s="32">
        <v>27112001</v>
      </c>
      <c r="D163" s="32" t="s">
        <v>4491</v>
      </c>
      <c r="E163" s="32" t="s">
        <v>57</v>
      </c>
      <c r="F163" s="33"/>
      <c r="G163" s="3"/>
      <c r="H163" s="3"/>
      <c r="I163" s="3"/>
      <c r="J163" s="48"/>
      <c r="K163" s="49"/>
      <c r="L163" s="49"/>
      <c r="M163" s="50"/>
      <c r="N163" s="51"/>
      <c r="O163" s="49"/>
      <c r="P163" s="49">
        <v>34111.040115110394</v>
      </c>
      <c r="Q163" s="52"/>
      <c r="R163" s="53">
        <f t="shared" si="12"/>
        <v>1</v>
      </c>
      <c r="S163" s="54">
        <f t="shared" si="13"/>
        <v>34111.040115110394</v>
      </c>
      <c r="T163" s="41" t="str">
        <f t="shared" si="14"/>
        <v/>
      </c>
      <c r="U163" s="42"/>
      <c r="V163" s="43">
        <f t="shared" si="15"/>
        <v>34111.040115110394</v>
      </c>
      <c r="W163" s="44" t="str">
        <f t="shared" si="16"/>
        <v/>
      </c>
      <c r="X163" s="55">
        <f t="shared" si="17"/>
        <v>34111.040115110394</v>
      </c>
      <c r="Y163" s="46" t="s">
        <v>6143</v>
      </c>
      <c r="AA163" s="29"/>
    </row>
    <row r="164" spans="1:27" ht="41.4">
      <c r="A164" s="31">
        <v>7</v>
      </c>
      <c r="B164" s="32" t="s">
        <v>3376</v>
      </c>
      <c r="C164" s="32">
        <v>24101608</v>
      </c>
      <c r="D164" s="32" t="s">
        <v>3629</v>
      </c>
      <c r="E164" s="32" t="s">
        <v>57</v>
      </c>
      <c r="F164" s="33"/>
      <c r="G164" s="3"/>
      <c r="H164" s="3"/>
      <c r="I164" s="3"/>
      <c r="J164" s="48"/>
      <c r="K164" s="49"/>
      <c r="L164" s="49"/>
      <c r="M164" s="50"/>
      <c r="N164" s="51"/>
      <c r="O164" s="49">
        <v>139511.898396</v>
      </c>
      <c r="P164" s="49"/>
      <c r="Q164" s="52"/>
      <c r="R164" s="53">
        <f t="shared" si="12"/>
        <v>1</v>
      </c>
      <c r="S164" s="54">
        <f t="shared" si="13"/>
        <v>139511.898396</v>
      </c>
      <c r="T164" s="41" t="str">
        <f t="shared" si="14"/>
        <v/>
      </c>
      <c r="U164" s="42"/>
      <c r="V164" s="43">
        <f t="shared" si="15"/>
        <v>139511.898396</v>
      </c>
      <c r="W164" s="44" t="str">
        <f t="shared" si="16"/>
        <v/>
      </c>
      <c r="X164" s="55">
        <f t="shared" si="17"/>
        <v>139511.898396</v>
      </c>
      <c r="Y164" s="46" t="s">
        <v>6144</v>
      </c>
      <c r="AA164" s="29"/>
    </row>
    <row r="165" spans="1:27" ht="124.2">
      <c r="A165" s="31">
        <v>7</v>
      </c>
      <c r="B165" s="32" t="s">
        <v>3376</v>
      </c>
      <c r="C165" s="32">
        <v>40142000</v>
      </c>
      <c r="D165" s="32" t="s">
        <v>6145</v>
      </c>
      <c r="E165" s="32" t="s">
        <v>6020</v>
      </c>
      <c r="F165" s="33"/>
      <c r="G165" s="3"/>
      <c r="H165" s="3"/>
      <c r="I165" s="3"/>
      <c r="J165" s="48"/>
      <c r="K165" s="49"/>
      <c r="L165" s="49"/>
      <c r="M165" s="50"/>
      <c r="N165" s="51">
        <v>371.709</v>
      </c>
      <c r="O165" s="49">
        <v>3340.9920959999999</v>
      </c>
      <c r="P165" s="49">
        <v>33791.453395315199</v>
      </c>
      <c r="Q165" s="52"/>
      <c r="R165" s="53">
        <f t="shared" si="12"/>
        <v>3</v>
      </c>
      <c r="S165" s="54">
        <f t="shared" si="13"/>
        <v>12501.384830438399</v>
      </c>
      <c r="T165" s="41">
        <f t="shared" si="14"/>
        <v>1.4796294143763986</v>
      </c>
      <c r="U165" s="42"/>
      <c r="V165" s="43">
        <f t="shared" si="15"/>
        <v>12501.384830438399</v>
      </c>
      <c r="W165" s="44">
        <f t="shared" si="16"/>
        <v>1.4796294143763986</v>
      </c>
      <c r="X165" s="55">
        <f t="shared" si="17"/>
        <v>12501.384830438399</v>
      </c>
      <c r="Y165" s="46" t="s">
        <v>6146</v>
      </c>
      <c r="AA165" s="29"/>
    </row>
    <row r="166" spans="1:27" ht="41.4">
      <c r="A166" s="31">
        <v>7</v>
      </c>
      <c r="B166" s="32" t="s">
        <v>3376</v>
      </c>
      <c r="C166" s="32">
        <v>30181801</v>
      </c>
      <c r="D166" s="32" t="s">
        <v>3636</v>
      </c>
      <c r="E166" s="32" t="s">
        <v>57</v>
      </c>
      <c r="F166" s="33"/>
      <c r="G166" s="3"/>
      <c r="H166" s="3"/>
      <c r="I166" s="3"/>
      <c r="J166" s="48"/>
      <c r="K166" s="49"/>
      <c r="L166" s="49"/>
      <c r="M166" s="50"/>
      <c r="N166" s="51">
        <v>15366.428999999998</v>
      </c>
      <c r="O166" s="49">
        <v>22097.516688</v>
      </c>
      <c r="P166" s="49"/>
      <c r="Q166" s="52"/>
      <c r="R166" s="53">
        <f t="shared" si="12"/>
        <v>2</v>
      </c>
      <c r="S166" s="54">
        <f t="shared" si="13"/>
        <v>18731.972844</v>
      </c>
      <c r="T166" s="41">
        <f t="shared" si="14"/>
        <v>0.25408950720695772</v>
      </c>
      <c r="U166" s="42"/>
      <c r="V166" s="43">
        <f t="shared" si="15"/>
        <v>18731.972844</v>
      </c>
      <c r="W166" s="44">
        <f t="shared" si="16"/>
        <v>0.25408950720695772</v>
      </c>
      <c r="X166" s="55">
        <f t="shared" si="17"/>
        <v>18731.972844</v>
      </c>
      <c r="Y166" s="46" t="s">
        <v>3637</v>
      </c>
      <c r="AA166" s="29"/>
    </row>
    <row r="167" spans="1:27" ht="69">
      <c r="A167" s="31">
        <v>7</v>
      </c>
      <c r="B167" s="32" t="s">
        <v>3376</v>
      </c>
      <c r="C167" s="32">
        <v>27111600</v>
      </c>
      <c r="D167" s="32" t="s">
        <v>3638</v>
      </c>
      <c r="E167" s="32" t="s">
        <v>57</v>
      </c>
      <c r="F167" s="33"/>
      <c r="G167" s="3"/>
      <c r="H167" s="3"/>
      <c r="I167" s="3"/>
      <c r="J167" s="48"/>
      <c r="K167" s="49"/>
      <c r="L167" s="49"/>
      <c r="M167" s="50"/>
      <c r="N167" s="51">
        <v>28957.5</v>
      </c>
      <c r="O167" s="49">
        <v>47924.847827999998</v>
      </c>
      <c r="P167" s="49"/>
      <c r="Q167" s="52"/>
      <c r="R167" s="53">
        <f t="shared" si="12"/>
        <v>2</v>
      </c>
      <c r="S167" s="54">
        <f t="shared" si="13"/>
        <v>38441.173913999999</v>
      </c>
      <c r="T167" s="41">
        <f t="shared" si="14"/>
        <v>0.34889517943202547</v>
      </c>
      <c r="U167" s="42"/>
      <c r="V167" s="43">
        <f t="shared" si="15"/>
        <v>38441.173913999999</v>
      </c>
      <c r="W167" s="44">
        <f t="shared" si="16"/>
        <v>0.34889517943202547</v>
      </c>
      <c r="X167" s="55">
        <f t="shared" si="17"/>
        <v>38441.173913999999</v>
      </c>
      <c r="Y167" s="46" t="s">
        <v>6147</v>
      </c>
      <c r="AA167" s="29"/>
    </row>
    <row r="168" spans="1:27" ht="69">
      <c r="A168" s="31">
        <v>7</v>
      </c>
      <c r="B168" s="32" t="s">
        <v>3376</v>
      </c>
      <c r="C168" s="32">
        <v>27111602</v>
      </c>
      <c r="D168" s="32" t="s">
        <v>3640</v>
      </c>
      <c r="E168" s="32" t="s">
        <v>57</v>
      </c>
      <c r="F168" s="33"/>
      <c r="G168" s="3"/>
      <c r="H168" s="3"/>
      <c r="I168" s="3"/>
      <c r="J168" s="48"/>
      <c r="K168" s="49"/>
      <c r="L168" s="49"/>
      <c r="M168" s="50"/>
      <c r="N168" s="51">
        <v>34011.9</v>
      </c>
      <c r="O168" s="49">
        <v>33302.468627999995</v>
      </c>
      <c r="P168" s="49">
        <v>26026.948771200001</v>
      </c>
      <c r="Q168" s="52"/>
      <c r="R168" s="53">
        <f t="shared" si="12"/>
        <v>3</v>
      </c>
      <c r="S168" s="54">
        <f t="shared" si="13"/>
        <v>31113.772466399998</v>
      </c>
      <c r="T168" s="41">
        <f t="shared" si="14"/>
        <v>0.14204565864534477</v>
      </c>
      <c r="U168" s="42"/>
      <c r="V168" s="43">
        <f t="shared" si="15"/>
        <v>31113.772466399998</v>
      </c>
      <c r="W168" s="44">
        <f t="shared" si="16"/>
        <v>0.14204565864534477</v>
      </c>
      <c r="X168" s="55">
        <f t="shared" si="17"/>
        <v>31113.772466399998</v>
      </c>
      <c r="Y168" s="46" t="s">
        <v>6148</v>
      </c>
      <c r="AA168" s="29"/>
    </row>
    <row r="169" spans="1:27" ht="41.4">
      <c r="A169" s="31">
        <v>7</v>
      </c>
      <c r="B169" s="32" t="s">
        <v>3376</v>
      </c>
      <c r="C169" s="32">
        <v>39121440</v>
      </c>
      <c r="D169" s="32" t="s">
        <v>3644</v>
      </c>
      <c r="E169" s="32" t="s">
        <v>57</v>
      </c>
      <c r="F169" s="33"/>
      <c r="G169" s="3"/>
      <c r="H169" s="3"/>
      <c r="I169" s="3"/>
      <c r="J169" s="48"/>
      <c r="K169" s="49"/>
      <c r="L169" s="49"/>
      <c r="M169" s="50"/>
      <c r="N169" s="51">
        <v>30536.999999999996</v>
      </c>
      <c r="O169" s="49">
        <v>19188.549432</v>
      </c>
      <c r="P169" s="49"/>
      <c r="Q169" s="52"/>
      <c r="R169" s="53">
        <f t="shared" si="12"/>
        <v>2</v>
      </c>
      <c r="S169" s="54">
        <f t="shared" si="13"/>
        <v>24862.774716</v>
      </c>
      <c r="T169" s="41">
        <f t="shared" si="14"/>
        <v>0.32275425588074236</v>
      </c>
      <c r="U169" s="42"/>
      <c r="V169" s="43">
        <f t="shared" si="15"/>
        <v>24862.774716</v>
      </c>
      <c r="W169" s="44">
        <f t="shared" si="16"/>
        <v>0.32275425588074236</v>
      </c>
      <c r="X169" s="55">
        <f t="shared" si="17"/>
        <v>24862.774716</v>
      </c>
      <c r="Y169" s="46" t="s">
        <v>6149</v>
      </c>
      <c r="AA169" s="29"/>
    </row>
    <row r="170" spans="1:27" ht="27.6">
      <c r="A170" s="31">
        <v>7</v>
      </c>
      <c r="B170" s="32" t="s">
        <v>3376</v>
      </c>
      <c r="C170" s="32">
        <v>31151504</v>
      </c>
      <c r="D170" s="32" t="s">
        <v>5093</v>
      </c>
      <c r="E170" s="32" t="s">
        <v>57</v>
      </c>
      <c r="F170" s="33"/>
      <c r="G170" s="3"/>
      <c r="H170" s="3"/>
      <c r="I170" s="3"/>
      <c r="J170" s="48"/>
      <c r="K170" s="49"/>
      <c r="L170" s="49"/>
      <c r="M170" s="50"/>
      <c r="N170" s="51">
        <v>221095.25099999999</v>
      </c>
      <c r="O170" s="49">
        <v>1283.8892040000001</v>
      </c>
      <c r="P170" s="49">
        <v>57508.661782540803</v>
      </c>
      <c r="Q170" s="52"/>
      <c r="R170" s="53">
        <f t="shared" si="12"/>
        <v>3</v>
      </c>
      <c r="S170" s="54">
        <f t="shared" si="13"/>
        <v>93295.933995513595</v>
      </c>
      <c r="T170" s="41">
        <f t="shared" si="14"/>
        <v>1.2239758168910686</v>
      </c>
      <c r="U170" s="42"/>
      <c r="V170" s="43">
        <f t="shared" si="15"/>
        <v>93295.933995513595</v>
      </c>
      <c r="W170" s="44">
        <f t="shared" si="16"/>
        <v>1.2239758168910686</v>
      </c>
      <c r="X170" s="55">
        <f t="shared" si="17"/>
        <v>93295.933995513595</v>
      </c>
      <c r="Y170" s="46" t="s">
        <v>6150</v>
      </c>
      <c r="AA170" s="29"/>
    </row>
    <row r="171" spans="1:27" ht="41.4">
      <c r="A171" s="31">
        <v>7</v>
      </c>
      <c r="B171" s="32" t="s">
        <v>3376</v>
      </c>
      <c r="C171" s="32">
        <v>30181506</v>
      </c>
      <c r="D171" s="32" t="s">
        <v>5095</v>
      </c>
      <c r="E171" s="32" t="s">
        <v>57</v>
      </c>
      <c r="F171" s="33"/>
      <c r="G171" s="3"/>
      <c r="H171" s="3"/>
      <c r="I171" s="3"/>
      <c r="J171" s="48"/>
      <c r="K171" s="49"/>
      <c r="L171" s="49"/>
      <c r="M171" s="50"/>
      <c r="N171" s="51"/>
      <c r="O171" s="49">
        <v>426169.24178400001</v>
      </c>
      <c r="P171" s="49"/>
      <c r="Q171" s="52"/>
      <c r="R171" s="53">
        <f t="shared" si="12"/>
        <v>1</v>
      </c>
      <c r="S171" s="54">
        <f t="shared" si="13"/>
        <v>426169.24178400001</v>
      </c>
      <c r="T171" s="41" t="str">
        <f t="shared" si="14"/>
        <v/>
      </c>
      <c r="U171" s="42"/>
      <c r="V171" s="43">
        <f t="shared" si="15"/>
        <v>426169.24178400001</v>
      </c>
      <c r="W171" s="44" t="str">
        <f t="shared" si="16"/>
        <v/>
      </c>
      <c r="X171" s="55">
        <f t="shared" si="17"/>
        <v>426169.24178400001</v>
      </c>
      <c r="Y171" s="46" t="s">
        <v>6151</v>
      </c>
      <c r="AA171" s="29"/>
    </row>
    <row r="172" spans="1:27" ht="41.4">
      <c r="A172" s="31">
        <v>7</v>
      </c>
      <c r="B172" s="32" t="s">
        <v>3376</v>
      </c>
      <c r="C172" s="32">
        <v>27112004</v>
      </c>
      <c r="D172" s="32" t="s">
        <v>3648</v>
      </c>
      <c r="E172" s="32" t="s">
        <v>57</v>
      </c>
      <c r="F172" s="33"/>
      <c r="G172" s="3"/>
      <c r="H172" s="3"/>
      <c r="I172" s="3"/>
      <c r="J172" s="48"/>
      <c r="K172" s="49"/>
      <c r="L172" s="49"/>
      <c r="M172" s="50"/>
      <c r="N172" s="51"/>
      <c r="O172" s="49">
        <v>53792.631359999999</v>
      </c>
      <c r="P172" s="49">
        <v>63968.187300825601</v>
      </c>
      <c r="Q172" s="52"/>
      <c r="R172" s="53">
        <f t="shared" si="12"/>
        <v>2</v>
      </c>
      <c r="S172" s="54">
        <f t="shared" si="13"/>
        <v>58880.409330412804</v>
      </c>
      <c r="T172" s="41">
        <f t="shared" si="14"/>
        <v>0.12220031568945612</v>
      </c>
      <c r="U172" s="42"/>
      <c r="V172" s="43">
        <f t="shared" si="15"/>
        <v>58880.409330412804</v>
      </c>
      <c r="W172" s="44">
        <f t="shared" si="16"/>
        <v>0.12220031568945612</v>
      </c>
      <c r="X172" s="55">
        <f t="shared" si="17"/>
        <v>58880.409330412804</v>
      </c>
      <c r="Y172" s="46" t="s">
        <v>6152</v>
      </c>
      <c r="AA172" s="29"/>
    </row>
    <row r="173" spans="1:27" ht="55.2">
      <c r="A173" s="31">
        <v>7</v>
      </c>
      <c r="B173" s="32" t="s">
        <v>3376</v>
      </c>
      <c r="C173" s="32">
        <v>27112004</v>
      </c>
      <c r="D173" s="32" t="s">
        <v>5098</v>
      </c>
      <c r="E173" s="32" t="s">
        <v>57</v>
      </c>
      <c r="F173" s="33"/>
      <c r="G173" s="3"/>
      <c r="H173" s="3"/>
      <c r="I173" s="3"/>
      <c r="J173" s="48"/>
      <c r="K173" s="49"/>
      <c r="L173" s="49"/>
      <c r="M173" s="50"/>
      <c r="N173" s="51"/>
      <c r="O173" s="49">
        <v>26136.395064</v>
      </c>
      <c r="P173" s="49">
        <v>40345.402262630399</v>
      </c>
      <c r="Q173" s="52"/>
      <c r="R173" s="53">
        <f t="shared" si="12"/>
        <v>2</v>
      </c>
      <c r="S173" s="54">
        <f t="shared" si="13"/>
        <v>33240.898663315202</v>
      </c>
      <c r="T173" s="41">
        <f t="shared" si="14"/>
        <v>0.30225673035633793</v>
      </c>
      <c r="U173" s="42"/>
      <c r="V173" s="43">
        <f t="shared" si="15"/>
        <v>33240.898663315202</v>
      </c>
      <c r="W173" s="44">
        <f t="shared" si="16"/>
        <v>0.30225673035633793</v>
      </c>
      <c r="X173" s="55">
        <f t="shared" si="17"/>
        <v>33240.898663315202</v>
      </c>
      <c r="Y173" s="46" t="s">
        <v>6153</v>
      </c>
      <c r="AA173" s="29"/>
    </row>
    <row r="174" spans="1:27" ht="41.4">
      <c r="A174" s="31">
        <v>7</v>
      </c>
      <c r="B174" s="32" t="s">
        <v>3376</v>
      </c>
      <c r="C174" s="32">
        <v>27112004</v>
      </c>
      <c r="D174" s="32" t="s">
        <v>5100</v>
      </c>
      <c r="E174" s="32" t="s">
        <v>57</v>
      </c>
      <c r="F174" s="33"/>
      <c r="G174" s="3"/>
      <c r="H174" s="3"/>
      <c r="I174" s="3"/>
      <c r="J174" s="48"/>
      <c r="K174" s="49"/>
      <c r="L174" s="49"/>
      <c r="M174" s="50"/>
      <c r="N174" s="51"/>
      <c r="O174" s="49">
        <v>22356.731591999996</v>
      </c>
      <c r="P174" s="49">
        <v>38259.614693663993</v>
      </c>
      <c r="Q174" s="52"/>
      <c r="R174" s="53">
        <f t="shared" si="12"/>
        <v>2</v>
      </c>
      <c r="S174" s="54">
        <f t="shared" si="13"/>
        <v>30308.173142831994</v>
      </c>
      <c r="T174" s="41">
        <f t="shared" si="14"/>
        <v>0.37102323616173005</v>
      </c>
      <c r="U174" s="42"/>
      <c r="V174" s="43">
        <f t="shared" si="15"/>
        <v>30308.173142831994</v>
      </c>
      <c r="W174" s="44">
        <f t="shared" si="16"/>
        <v>0.37102323616173005</v>
      </c>
      <c r="X174" s="55">
        <f t="shared" si="17"/>
        <v>30308.173142831994</v>
      </c>
      <c r="Y174" s="46" t="s">
        <v>6154</v>
      </c>
      <c r="AA174" s="29"/>
    </row>
    <row r="175" spans="1:27" ht="27.6">
      <c r="A175" s="31">
        <v>7</v>
      </c>
      <c r="B175" s="32" t="s">
        <v>3376</v>
      </c>
      <c r="C175" s="32">
        <v>27112004</v>
      </c>
      <c r="D175" s="32" t="s">
        <v>5102</v>
      </c>
      <c r="E175" s="32" t="s">
        <v>57</v>
      </c>
      <c r="F175" s="33"/>
      <c r="G175" s="3"/>
      <c r="H175" s="3"/>
      <c r="I175" s="3"/>
      <c r="J175" s="48"/>
      <c r="K175" s="49"/>
      <c r="L175" s="49"/>
      <c r="M175" s="50"/>
      <c r="N175" s="51"/>
      <c r="O175" s="49">
        <v>21931.353287999998</v>
      </c>
      <c r="P175" s="49">
        <v>27765.306837964803</v>
      </c>
      <c r="Q175" s="52"/>
      <c r="R175" s="53">
        <f t="shared" si="12"/>
        <v>2</v>
      </c>
      <c r="S175" s="54">
        <f t="shared" si="13"/>
        <v>24848.330062982401</v>
      </c>
      <c r="T175" s="41">
        <f t="shared" si="14"/>
        <v>0.1660163119956693</v>
      </c>
      <c r="U175" s="42"/>
      <c r="V175" s="43">
        <f t="shared" si="15"/>
        <v>24848.330062982401</v>
      </c>
      <c r="W175" s="44">
        <f t="shared" si="16"/>
        <v>0.1660163119956693</v>
      </c>
      <c r="X175" s="55">
        <f t="shared" si="17"/>
        <v>24848.330062982401</v>
      </c>
      <c r="Y175" s="46" t="s">
        <v>6155</v>
      </c>
      <c r="AA175" s="29"/>
    </row>
    <row r="176" spans="1:27" ht="27.6">
      <c r="A176" s="31">
        <v>7</v>
      </c>
      <c r="B176" s="32" t="s">
        <v>3376</v>
      </c>
      <c r="C176" s="32">
        <v>27112013</v>
      </c>
      <c r="D176" s="32" t="s">
        <v>361</v>
      </c>
      <c r="E176" s="32" t="s">
        <v>57</v>
      </c>
      <c r="F176" s="33"/>
      <c r="G176" s="3"/>
      <c r="H176" s="3"/>
      <c r="I176" s="3"/>
      <c r="J176" s="48"/>
      <c r="K176" s="49"/>
      <c r="L176" s="49"/>
      <c r="M176" s="50"/>
      <c r="N176" s="51"/>
      <c r="O176" s="49"/>
      <c r="P176" s="49">
        <v>140877.21564184318</v>
      </c>
      <c r="Q176" s="52"/>
      <c r="R176" s="53">
        <f t="shared" si="12"/>
        <v>1</v>
      </c>
      <c r="S176" s="54">
        <f t="shared" si="13"/>
        <v>140877.21564184318</v>
      </c>
      <c r="T176" s="41" t="str">
        <f t="shared" si="14"/>
        <v/>
      </c>
      <c r="U176" s="42"/>
      <c r="V176" s="43">
        <f t="shared" si="15"/>
        <v>140877.21564184318</v>
      </c>
      <c r="W176" s="44" t="str">
        <f t="shared" si="16"/>
        <v/>
      </c>
      <c r="X176" s="55">
        <f t="shared" si="17"/>
        <v>140877.21564184318</v>
      </c>
      <c r="Y176" s="46" t="s">
        <v>6156</v>
      </c>
      <c r="AA176" s="29"/>
    </row>
    <row r="177" spans="1:27" ht="82.8">
      <c r="A177" s="31">
        <v>7</v>
      </c>
      <c r="B177" s="32" t="s">
        <v>3376</v>
      </c>
      <c r="C177" s="32">
        <v>27161501</v>
      </c>
      <c r="D177" s="32" t="s">
        <v>6157</v>
      </c>
      <c r="E177" s="32" t="s">
        <v>57</v>
      </c>
      <c r="F177" s="33"/>
      <c r="G177" s="3"/>
      <c r="H177" s="3"/>
      <c r="I177" s="3"/>
      <c r="J177" s="48"/>
      <c r="K177" s="49"/>
      <c r="L177" s="49"/>
      <c r="M177" s="50"/>
      <c r="N177" s="51">
        <v>22471.02</v>
      </c>
      <c r="O177" s="49"/>
      <c r="P177" s="49"/>
      <c r="Q177" s="52"/>
      <c r="R177" s="53">
        <f t="shared" si="12"/>
        <v>1</v>
      </c>
      <c r="S177" s="54">
        <f t="shared" si="13"/>
        <v>22471.02</v>
      </c>
      <c r="T177" s="41" t="str">
        <f t="shared" si="14"/>
        <v/>
      </c>
      <c r="U177" s="42"/>
      <c r="V177" s="43">
        <f t="shared" si="15"/>
        <v>22471.02</v>
      </c>
      <c r="W177" s="44" t="str">
        <f t="shared" si="16"/>
        <v/>
      </c>
      <c r="X177" s="55">
        <f t="shared" si="17"/>
        <v>22471.02</v>
      </c>
      <c r="Y177" s="46" t="s">
        <v>6158</v>
      </c>
      <c r="AA177" s="29"/>
    </row>
    <row r="178" spans="1:27" ht="27.6">
      <c r="A178" s="31">
        <v>7</v>
      </c>
      <c r="B178" s="32" t="s">
        <v>3376</v>
      </c>
      <c r="C178" s="32">
        <v>27112201</v>
      </c>
      <c r="D178" s="32" t="s">
        <v>3650</v>
      </c>
      <c r="E178" s="32" t="s">
        <v>57</v>
      </c>
      <c r="F178" s="33"/>
      <c r="G178" s="3"/>
      <c r="H178" s="3"/>
      <c r="I178" s="3"/>
      <c r="J178" s="48"/>
      <c r="K178" s="49"/>
      <c r="L178" s="49"/>
      <c r="M178" s="50"/>
      <c r="N178" s="51"/>
      <c r="O178" s="49">
        <v>18201.538836000003</v>
      </c>
      <c r="P178" s="49">
        <v>16499.874965184001</v>
      </c>
      <c r="Q178" s="52"/>
      <c r="R178" s="53">
        <f t="shared" si="12"/>
        <v>2</v>
      </c>
      <c r="S178" s="54">
        <f t="shared" si="13"/>
        <v>17350.706900592002</v>
      </c>
      <c r="T178" s="41">
        <f t="shared" si="14"/>
        <v>6.9349224169828472E-2</v>
      </c>
      <c r="U178" s="42"/>
      <c r="V178" s="43">
        <f t="shared" si="15"/>
        <v>17350.706900592002</v>
      </c>
      <c r="W178" s="44">
        <f t="shared" si="16"/>
        <v>6.9349224169828472E-2</v>
      </c>
      <c r="X178" s="55">
        <f t="shared" si="17"/>
        <v>17350.706900592002</v>
      </c>
      <c r="Y178" s="46" t="s">
        <v>6159</v>
      </c>
      <c r="AA178" s="29"/>
    </row>
    <row r="179" spans="1:27" ht="55.2">
      <c r="A179" s="31">
        <v>7</v>
      </c>
      <c r="B179" s="32" t="s">
        <v>3376</v>
      </c>
      <c r="C179" s="32">
        <v>31161600</v>
      </c>
      <c r="D179" s="32" t="s">
        <v>6160</v>
      </c>
      <c r="E179" s="32" t="s">
        <v>57</v>
      </c>
      <c r="F179" s="33"/>
      <c r="G179" s="3"/>
      <c r="H179" s="3"/>
      <c r="I179" s="3"/>
      <c r="J179" s="48"/>
      <c r="K179" s="49"/>
      <c r="L179" s="49"/>
      <c r="M179" s="50"/>
      <c r="N179" s="51">
        <v>11407.148999999999</v>
      </c>
      <c r="O179" s="49"/>
      <c r="P179" s="49"/>
      <c r="Q179" s="52"/>
      <c r="R179" s="53">
        <f t="shared" si="12"/>
        <v>1</v>
      </c>
      <c r="S179" s="54">
        <f t="shared" si="13"/>
        <v>11407.148999999999</v>
      </c>
      <c r="T179" s="41" t="str">
        <f t="shared" si="14"/>
        <v/>
      </c>
      <c r="U179" s="42"/>
      <c r="V179" s="43">
        <f t="shared" si="15"/>
        <v>11407.148999999999</v>
      </c>
      <c r="W179" s="44" t="str">
        <f t="shared" si="16"/>
        <v/>
      </c>
      <c r="X179" s="55">
        <f t="shared" si="17"/>
        <v>11407.148999999999</v>
      </c>
      <c r="Y179" s="46" t="s">
        <v>6161</v>
      </c>
      <c r="AA179" s="29"/>
    </row>
    <row r="180" spans="1:27" ht="41.4">
      <c r="A180" s="31">
        <v>7</v>
      </c>
      <c r="B180" s="32" t="s">
        <v>3376</v>
      </c>
      <c r="C180" s="32">
        <v>31201600</v>
      </c>
      <c r="D180" s="32" t="s">
        <v>6162</v>
      </c>
      <c r="E180" s="32" t="s">
        <v>57</v>
      </c>
      <c r="F180" s="33"/>
      <c r="G180" s="3"/>
      <c r="H180" s="3"/>
      <c r="I180" s="3"/>
      <c r="J180" s="48"/>
      <c r="K180" s="49"/>
      <c r="L180" s="49"/>
      <c r="M180" s="50"/>
      <c r="N180" s="51">
        <v>59369.192999999999</v>
      </c>
      <c r="O180" s="49"/>
      <c r="P180" s="49">
        <v>130273.95776803199</v>
      </c>
      <c r="Q180" s="52"/>
      <c r="R180" s="53">
        <f t="shared" si="12"/>
        <v>2</v>
      </c>
      <c r="S180" s="54">
        <f t="shared" si="13"/>
        <v>94821.575384016003</v>
      </c>
      <c r="T180" s="41">
        <f t="shared" si="14"/>
        <v>0.52875350132986743</v>
      </c>
      <c r="U180" s="42"/>
      <c r="V180" s="43">
        <f t="shared" si="15"/>
        <v>94821.575384016003</v>
      </c>
      <c r="W180" s="44">
        <f t="shared" si="16"/>
        <v>0.52875350132986743</v>
      </c>
      <c r="X180" s="55">
        <f t="shared" si="17"/>
        <v>94821.575384016003</v>
      </c>
      <c r="Y180" s="46" t="s">
        <v>6163</v>
      </c>
      <c r="AA180" s="29"/>
    </row>
    <row r="181" spans="1:27" ht="69">
      <c r="A181" s="31">
        <v>7</v>
      </c>
      <c r="B181" s="32" t="s">
        <v>3376</v>
      </c>
      <c r="C181" s="32">
        <v>31201610</v>
      </c>
      <c r="D181" s="32" t="s">
        <v>3660</v>
      </c>
      <c r="E181" s="32" t="s">
        <v>557</v>
      </c>
      <c r="F181" s="33"/>
      <c r="G181" s="3"/>
      <c r="H181" s="3"/>
      <c r="I181" s="3"/>
      <c r="J181" s="48"/>
      <c r="K181" s="49"/>
      <c r="L181" s="49"/>
      <c r="M181" s="50"/>
      <c r="N181" s="51"/>
      <c r="O181" s="49">
        <v>118724.85705599999</v>
      </c>
      <c r="P181" s="49">
        <v>146415.50822920317</v>
      </c>
      <c r="Q181" s="52"/>
      <c r="R181" s="53">
        <f t="shared" si="12"/>
        <v>2</v>
      </c>
      <c r="S181" s="54">
        <f t="shared" si="13"/>
        <v>132570.18264260158</v>
      </c>
      <c r="T181" s="41">
        <f t="shared" si="14"/>
        <v>0.14769721840717417</v>
      </c>
      <c r="U181" s="42"/>
      <c r="V181" s="43">
        <f t="shared" si="15"/>
        <v>132570.18264260158</v>
      </c>
      <c r="W181" s="44">
        <f t="shared" si="16"/>
        <v>0.14769721840717417</v>
      </c>
      <c r="X181" s="55">
        <f t="shared" si="17"/>
        <v>132570.18264260158</v>
      </c>
      <c r="Y181" s="46" t="s">
        <v>6164</v>
      </c>
      <c r="AA181" s="29"/>
    </row>
    <row r="182" spans="1:27" ht="13.8">
      <c r="A182" s="31">
        <v>7</v>
      </c>
      <c r="B182" s="32" t="s">
        <v>3376</v>
      </c>
      <c r="C182" s="32">
        <v>30141500</v>
      </c>
      <c r="D182" s="32" t="s">
        <v>6165</v>
      </c>
      <c r="E182" s="32" t="s">
        <v>5978</v>
      </c>
      <c r="F182" s="33"/>
      <c r="G182" s="3"/>
      <c r="H182" s="3"/>
      <c r="I182" s="3"/>
      <c r="J182" s="48"/>
      <c r="K182" s="49"/>
      <c r="L182" s="49"/>
      <c r="M182" s="50"/>
      <c r="N182" s="51">
        <v>63285.299999999996</v>
      </c>
      <c r="O182" s="49"/>
      <c r="P182" s="49"/>
      <c r="Q182" s="52"/>
      <c r="R182" s="53">
        <f t="shared" si="12"/>
        <v>1</v>
      </c>
      <c r="S182" s="54">
        <f t="shared" si="13"/>
        <v>63285.299999999996</v>
      </c>
      <c r="T182" s="41" t="str">
        <f t="shared" si="14"/>
        <v/>
      </c>
      <c r="U182" s="42"/>
      <c r="V182" s="43">
        <f t="shared" si="15"/>
        <v>63285.299999999996</v>
      </c>
      <c r="W182" s="44" t="str">
        <f t="shared" si="16"/>
        <v/>
      </c>
      <c r="X182" s="55">
        <f t="shared" si="17"/>
        <v>63285.299999999996</v>
      </c>
      <c r="Y182" s="46" t="s">
        <v>6165</v>
      </c>
      <c r="AA182" s="29"/>
    </row>
    <row r="183" spans="1:27" ht="27.6">
      <c r="A183" s="31">
        <v>7</v>
      </c>
      <c r="B183" s="32" t="s">
        <v>3376</v>
      </c>
      <c r="C183" s="32">
        <v>30160000</v>
      </c>
      <c r="D183" s="32" t="s">
        <v>6166</v>
      </c>
      <c r="E183" s="32" t="s">
        <v>6167</v>
      </c>
      <c r="F183" s="33"/>
      <c r="G183" s="3"/>
      <c r="H183" s="3"/>
      <c r="I183" s="3"/>
      <c r="J183" s="48"/>
      <c r="K183" s="49"/>
      <c r="L183" s="49"/>
      <c r="M183" s="50"/>
      <c r="N183" s="51">
        <v>7388.9009999999998</v>
      </c>
      <c r="O183" s="49"/>
      <c r="P183" s="49"/>
      <c r="Q183" s="52"/>
      <c r="R183" s="53">
        <f t="shared" si="12"/>
        <v>1</v>
      </c>
      <c r="S183" s="54">
        <f t="shared" si="13"/>
        <v>7388.9009999999998</v>
      </c>
      <c r="T183" s="41" t="str">
        <f t="shared" si="14"/>
        <v/>
      </c>
      <c r="U183" s="42"/>
      <c r="V183" s="43">
        <f t="shared" si="15"/>
        <v>7388.9009999999998</v>
      </c>
      <c r="W183" s="44" t="str">
        <f t="shared" si="16"/>
        <v/>
      </c>
      <c r="X183" s="55">
        <f t="shared" si="17"/>
        <v>7388.9009999999998</v>
      </c>
      <c r="Y183" s="46" t="s">
        <v>6168</v>
      </c>
      <c r="AA183" s="29"/>
    </row>
    <row r="184" spans="1:27" ht="41.4">
      <c r="A184" s="31">
        <v>7</v>
      </c>
      <c r="B184" s="32" t="s">
        <v>3376</v>
      </c>
      <c r="C184" s="32">
        <v>27111605</v>
      </c>
      <c r="D184" s="32" t="s">
        <v>367</v>
      </c>
      <c r="E184" s="32" t="s">
        <v>57</v>
      </c>
      <c r="F184" s="33"/>
      <c r="G184" s="3"/>
      <c r="H184" s="3"/>
      <c r="I184" s="3"/>
      <c r="J184" s="48"/>
      <c r="K184" s="49"/>
      <c r="L184" s="49"/>
      <c r="M184" s="50"/>
      <c r="N184" s="51"/>
      <c r="O184" s="49"/>
      <c r="P184" s="49">
        <v>68998.046470329602</v>
      </c>
      <c r="Q184" s="52"/>
      <c r="R184" s="53">
        <f t="shared" si="12"/>
        <v>1</v>
      </c>
      <c r="S184" s="54">
        <f t="shared" si="13"/>
        <v>68998.046470329602</v>
      </c>
      <c r="T184" s="41" t="str">
        <f t="shared" si="14"/>
        <v/>
      </c>
      <c r="U184" s="42"/>
      <c r="V184" s="43">
        <f t="shared" si="15"/>
        <v>68998.046470329602</v>
      </c>
      <c r="W184" s="44" t="str">
        <f t="shared" si="16"/>
        <v/>
      </c>
      <c r="X184" s="55">
        <f t="shared" si="17"/>
        <v>68998.046470329602</v>
      </c>
      <c r="Y184" s="46" t="s">
        <v>6169</v>
      </c>
      <c r="AA184" s="29"/>
    </row>
    <row r="185" spans="1:27" ht="41.4">
      <c r="A185" s="31">
        <v>7</v>
      </c>
      <c r="B185" s="32" t="s">
        <v>3376</v>
      </c>
      <c r="C185" s="32">
        <v>26111701</v>
      </c>
      <c r="D185" s="32" t="s">
        <v>3664</v>
      </c>
      <c r="E185" s="32" t="s">
        <v>111</v>
      </c>
      <c r="F185" s="33"/>
      <c r="G185" s="3"/>
      <c r="H185" s="3"/>
      <c r="I185" s="3"/>
      <c r="J185" s="48"/>
      <c r="K185" s="49"/>
      <c r="L185" s="49"/>
      <c r="M185" s="50"/>
      <c r="N185" s="51">
        <v>6315.8939999999993</v>
      </c>
      <c r="O185" s="49">
        <v>7492.8615839999993</v>
      </c>
      <c r="P185" s="49">
        <v>6751.2694556735996</v>
      </c>
      <c r="Q185" s="52"/>
      <c r="R185" s="53">
        <f t="shared" si="12"/>
        <v>3</v>
      </c>
      <c r="S185" s="54">
        <f t="shared" si="13"/>
        <v>6853.3416798911994</v>
      </c>
      <c r="T185" s="41">
        <f t="shared" si="14"/>
        <v>8.6831494356350181E-2</v>
      </c>
      <c r="U185" s="42"/>
      <c r="V185" s="43">
        <f t="shared" si="15"/>
        <v>6853.3416798911994</v>
      </c>
      <c r="W185" s="44">
        <f t="shared" si="16"/>
        <v>8.6831494356350181E-2</v>
      </c>
      <c r="X185" s="55">
        <f t="shared" si="17"/>
        <v>6853.3416798911994</v>
      </c>
      <c r="Y185" s="46" t="s">
        <v>5105</v>
      </c>
      <c r="AA185" s="29"/>
    </row>
    <row r="186" spans="1:27" ht="27.6">
      <c r="A186" s="31">
        <v>7</v>
      </c>
      <c r="B186" s="32" t="s">
        <v>3376</v>
      </c>
      <c r="C186" s="32">
        <v>26111701</v>
      </c>
      <c r="D186" s="32" t="s">
        <v>3666</v>
      </c>
      <c r="E186" s="32" t="s">
        <v>111</v>
      </c>
      <c r="F186" s="33"/>
      <c r="G186" s="3"/>
      <c r="H186" s="3"/>
      <c r="I186" s="3"/>
      <c r="J186" s="48"/>
      <c r="K186" s="49"/>
      <c r="L186" s="49"/>
      <c r="M186" s="50"/>
      <c r="N186" s="51">
        <v>5381.8829999999998</v>
      </c>
      <c r="O186" s="49">
        <v>7492.8615839999993</v>
      </c>
      <c r="P186" s="49">
        <v>7598.6584854335997</v>
      </c>
      <c r="Q186" s="52"/>
      <c r="R186" s="53">
        <f t="shared" si="12"/>
        <v>3</v>
      </c>
      <c r="S186" s="54">
        <f t="shared" si="13"/>
        <v>6824.4676898112002</v>
      </c>
      <c r="T186" s="41">
        <f t="shared" si="14"/>
        <v>0.18322812210019343</v>
      </c>
      <c r="U186" s="42"/>
      <c r="V186" s="43">
        <f t="shared" si="15"/>
        <v>6824.4676898112002</v>
      </c>
      <c r="W186" s="44">
        <f t="shared" si="16"/>
        <v>0.18322812210019343</v>
      </c>
      <c r="X186" s="55">
        <f t="shared" si="17"/>
        <v>6824.4676898112002</v>
      </c>
      <c r="Y186" s="46" t="s">
        <v>5106</v>
      </c>
      <c r="AA186" s="29"/>
    </row>
    <row r="187" spans="1:27" ht="27.6">
      <c r="A187" s="31">
        <v>7</v>
      </c>
      <c r="B187" s="32" t="s">
        <v>3376</v>
      </c>
      <c r="C187" s="32">
        <v>26111702</v>
      </c>
      <c r="D187" s="32" t="s">
        <v>6170</v>
      </c>
      <c r="E187" s="32" t="s">
        <v>57</v>
      </c>
      <c r="F187" s="33"/>
      <c r="G187" s="3"/>
      <c r="H187" s="3"/>
      <c r="I187" s="3"/>
      <c r="J187" s="48"/>
      <c r="K187" s="49"/>
      <c r="L187" s="49"/>
      <c r="M187" s="50"/>
      <c r="N187" s="51">
        <v>25567.893</v>
      </c>
      <c r="O187" s="49">
        <v>15608.28204</v>
      </c>
      <c r="P187" s="49">
        <v>13333.0611053952</v>
      </c>
      <c r="Q187" s="52"/>
      <c r="R187" s="53">
        <f t="shared" si="12"/>
        <v>3</v>
      </c>
      <c r="S187" s="54">
        <f t="shared" si="13"/>
        <v>18169.745381798402</v>
      </c>
      <c r="T187" s="41">
        <f t="shared" si="14"/>
        <v>0.35813357759988346</v>
      </c>
      <c r="U187" s="42"/>
      <c r="V187" s="43">
        <f t="shared" si="15"/>
        <v>18169.745381798402</v>
      </c>
      <c r="W187" s="44">
        <f t="shared" si="16"/>
        <v>0.35813357759988346</v>
      </c>
      <c r="X187" s="55">
        <f t="shared" si="17"/>
        <v>18169.745381798402</v>
      </c>
      <c r="Y187" s="46" t="s">
        <v>5108</v>
      </c>
      <c r="AA187" s="29"/>
    </row>
    <row r="188" spans="1:27" ht="27.6">
      <c r="A188" s="31">
        <v>7</v>
      </c>
      <c r="B188" s="32" t="s">
        <v>3376</v>
      </c>
      <c r="C188" s="32">
        <v>26111700</v>
      </c>
      <c r="D188" s="32" t="s">
        <v>6171</v>
      </c>
      <c r="E188" s="32" t="s">
        <v>57</v>
      </c>
      <c r="F188" s="33"/>
      <c r="G188" s="3"/>
      <c r="H188" s="3"/>
      <c r="I188" s="3"/>
      <c r="J188" s="48"/>
      <c r="K188" s="49"/>
      <c r="L188" s="49"/>
      <c r="M188" s="50"/>
      <c r="N188" s="51"/>
      <c r="O188" s="49"/>
      <c r="P188" s="49">
        <v>5931.7232083199997</v>
      </c>
      <c r="Q188" s="52"/>
      <c r="R188" s="53">
        <f t="shared" si="12"/>
        <v>1</v>
      </c>
      <c r="S188" s="54">
        <f t="shared" si="13"/>
        <v>5931.7232083199997</v>
      </c>
      <c r="T188" s="41" t="str">
        <f t="shared" si="14"/>
        <v/>
      </c>
      <c r="U188" s="42"/>
      <c r="V188" s="43">
        <f t="shared" si="15"/>
        <v>5931.7232083199997</v>
      </c>
      <c r="W188" s="44" t="str">
        <f t="shared" si="16"/>
        <v/>
      </c>
      <c r="X188" s="55">
        <f t="shared" si="17"/>
        <v>5931.7232083199997</v>
      </c>
      <c r="Y188" s="46" t="s">
        <v>6172</v>
      </c>
      <c r="AA188" s="29"/>
    </row>
    <row r="189" spans="1:27" ht="13.8">
      <c r="A189" s="31">
        <v>7</v>
      </c>
      <c r="B189" s="32" t="s">
        <v>3376</v>
      </c>
      <c r="C189" s="32">
        <v>26111702</v>
      </c>
      <c r="D189" s="32" t="s">
        <v>6173</v>
      </c>
      <c r="E189" s="32" t="s">
        <v>57</v>
      </c>
      <c r="F189" s="33"/>
      <c r="G189" s="3"/>
      <c r="H189" s="3"/>
      <c r="I189" s="3"/>
      <c r="J189" s="48"/>
      <c r="K189" s="49"/>
      <c r="L189" s="49"/>
      <c r="M189" s="50"/>
      <c r="N189" s="51"/>
      <c r="O189" s="49"/>
      <c r="P189" s="49">
        <v>3169.2349713024</v>
      </c>
      <c r="Q189" s="52"/>
      <c r="R189" s="53">
        <f t="shared" si="12"/>
        <v>1</v>
      </c>
      <c r="S189" s="54">
        <f t="shared" si="13"/>
        <v>3169.2349713024</v>
      </c>
      <c r="T189" s="41" t="str">
        <f t="shared" si="14"/>
        <v/>
      </c>
      <c r="U189" s="42"/>
      <c r="V189" s="43">
        <f t="shared" si="15"/>
        <v>3169.2349713024</v>
      </c>
      <c r="W189" s="44" t="str">
        <f t="shared" si="16"/>
        <v/>
      </c>
      <c r="X189" s="55">
        <f t="shared" si="17"/>
        <v>3169.2349713024</v>
      </c>
      <c r="Y189" s="46" t="s">
        <v>6174</v>
      </c>
      <c r="AA189" s="29"/>
    </row>
    <row r="190" spans="1:27" ht="41.4">
      <c r="A190" s="31">
        <v>7</v>
      </c>
      <c r="B190" s="32" t="s">
        <v>3376</v>
      </c>
      <c r="C190" s="32">
        <v>31211501</v>
      </c>
      <c r="D190" s="32" t="s">
        <v>3670</v>
      </c>
      <c r="E190" s="32" t="s">
        <v>6098</v>
      </c>
      <c r="F190" s="33"/>
      <c r="G190" s="3"/>
      <c r="H190" s="3"/>
      <c r="I190" s="3"/>
      <c r="J190" s="48"/>
      <c r="K190" s="49"/>
      <c r="L190" s="49"/>
      <c r="M190" s="50"/>
      <c r="N190" s="51">
        <v>80975.7</v>
      </c>
      <c r="O190" s="49">
        <v>69640.188695999997</v>
      </c>
      <c r="P190" s="49">
        <v>94744.146305952003</v>
      </c>
      <c r="Q190" s="52"/>
      <c r="R190" s="53">
        <f t="shared" si="12"/>
        <v>3</v>
      </c>
      <c r="S190" s="54">
        <f t="shared" si="13"/>
        <v>81786.678333983989</v>
      </c>
      <c r="T190" s="41">
        <f t="shared" si="14"/>
        <v>0.15371222521421274</v>
      </c>
      <c r="U190" s="42"/>
      <c r="V190" s="43">
        <f t="shared" si="15"/>
        <v>81786.678333983989</v>
      </c>
      <c r="W190" s="44">
        <f t="shared" si="16"/>
        <v>0.15371222521421274</v>
      </c>
      <c r="X190" s="55">
        <f t="shared" si="17"/>
        <v>81786.678333983989</v>
      </c>
      <c r="Y190" s="46" t="s">
        <v>5109</v>
      </c>
      <c r="AA190" s="29"/>
    </row>
    <row r="191" spans="1:27" ht="27.6">
      <c r="A191" s="31">
        <v>7</v>
      </c>
      <c r="B191" s="32" t="s">
        <v>3376</v>
      </c>
      <c r="C191" s="32">
        <v>30211508</v>
      </c>
      <c r="D191" s="32" t="s">
        <v>3672</v>
      </c>
      <c r="E191" s="32" t="s">
        <v>6100</v>
      </c>
      <c r="F191" s="33"/>
      <c r="G191" s="3"/>
      <c r="H191" s="3"/>
      <c r="I191" s="3"/>
      <c r="J191" s="48"/>
      <c r="K191" s="49"/>
      <c r="L191" s="49"/>
      <c r="M191" s="50"/>
      <c r="N191" s="51">
        <v>230922.9</v>
      </c>
      <c r="O191" s="49">
        <v>119429.389872</v>
      </c>
      <c r="P191" s="49">
        <v>126152.01541612799</v>
      </c>
      <c r="Q191" s="52"/>
      <c r="R191" s="53">
        <f t="shared" si="12"/>
        <v>3</v>
      </c>
      <c r="S191" s="54">
        <f t="shared" si="13"/>
        <v>158834.76842937598</v>
      </c>
      <c r="T191" s="41">
        <f t="shared" si="14"/>
        <v>0.39362021866898067</v>
      </c>
      <c r="U191" s="42"/>
      <c r="V191" s="43">
        <f t="shared" si="15"/>
        <v>158834.76842937598</v>
      </c>
      <c r="W191" s="44">
        <f t="shared" si="16"/>
        <v>0.39362021866898067</v>
      </c>
      <c r="X191" s="55">
        <f t="shared" si="17"/>
        <v>158834.76842937598</v>
      </c>
      <c r="Y191" s="46" t="s">
        <v>5110</v>
      </c>
      <c r="AA191" s="29"/>
    </row>
    <row r="192" spans="1:27" ht="124.2">
      <c r="A192" s="31">
        <v>7</v>
      </c>
      <c r="B192" s="32" t="s">
        <v>3376</v>
      </c>
      <c r="C192" s="32">
        <v>31211515</v>
      </c>
      <c r="D192" s="32" t="s">
        <v>3674</v>
      </c>
      <c r="E192" s="32" t="s">
        <v>6098</v>
      </c>
      <c r="F192" s="33"/>
      <c r="G192" s="3"/>
      <c r="H192" s="3"/>
      <c r="I192" s="3"/>
      <c r="J192" s="48"/>
      <c r="K192" s="49"/>
      <c r="L192" s="49"/>
      <c r="M192" s="50"/>
      <c r="N192" s="51">
        <v>263144.7</v>
      </c>
      <c r="O192" s="49">
        <v>243206.72204399999</v>
      </c>
      <c r="P192" s="49"/>
      <c r="Q192" s="52"/>
      <c r="R192" s="53">
        <f t="shared" si="12"/>
        <v>2</v>
      </c>
      <c r="S192" s="54">
        <f t="shared" si="13"/>
        <v>253175.711022</v>
      </c>
      <c r="T192" s="41">
        <f t="shared" si="14"/>
        <v>5.568575025986764E-2</v>
      </c>
      <c r="U192" s="42"/>
      <c r="V192" s="43">
        <f t="shared" si="15"/>
        <v>253175.711022</v>
      </c>
      <c r="W192" s="44">
        <f t="shared" si="16"/>
        <v>5.568575025986764E-2</v>
      </c>
      <c r="X192" s="55">
        <f t="shared" si="17"/>
        <v>253175.711022</v>
      </c>
      <c r="Y192" s="46" t="s">
        <v>5111</v>
      </c>
      <c r="AA192" s="29"/>
    </row>
    <row r="193" spans="1:27" ht="124.2">
      <c r="A193" s="31">
        <v>7</v>
      </c>
      <c r="B193" s="32" t="s">
        <v>3376</v>
      </c>
      <c r="C193" s="32">
        <v>31211515</v>
      </c>
      <c r="D193" s="32" t="s">
        <v>3676</v>
      </c>
      <c r="E193" s="32" t="s">
        <v>6098</v>
      </c>
      <c r="F193" s="33"/>
      <c r="G193" s="3"/>
      <c r="H193" s="3"/>
      <c r="I193" s="3"/>
      <c r="J193" s="48"/>
      <c r="K193" s="49"/>
      <c r="L193" s="49"/>
      <c r="M193" s="50"/>
      <c r="N193" s="51">
        <v>235485.549</v>
      </c>
      <c r="O193" s="49">
        <v>243607.729716</v>
      </c>
      <c r="P193" s="49">
        <v>276369.87927744002</v>
      </c>
      <c r="Q193" s="52"/>
      <c r="R193" s="53">
        <f t="shared" si="12"/>
        <v>3</v>
      </c>
      <c r="S193" s="54">
        <f t="shared" si="13"/>
        <v>251821.05266448003</v>
      </c>
      <c r="T193" s="41">
        <f t="shared" si="14"/>
        <v>8.5951150532223006E-2</v>
      </c>
      <c r="U193" s="42"/>
      <c r="V193" s="43">
        <f t="shared" si="15"/>
        <v>251821.05266448003</v>
      </c>
      <c r="W193" s="44">
        <f t="shared" si="16"/>
        <v>8.5951150532223006E-2</v>
      </c>
      <c r="X193" s="55">
        <f t="shared" si="17"/>
        <v>251821.05266448003</v>
      </c>
      <c r="Y193" s="46" t="s">
        <v>5112</v>
      </c>
      <c r="AA193" s="29"/>
    </row>
    <row r="194" spans="1:27" ht="41.4">
      <c r="A194" s="31">
        <v>7</v>
      </c>
      <c r="B194" s="32" t="s">
        <v>3376</v>
      </c>
      <c r="C194" s="32">
        <v>31211505</v>
      </c>
      <c r="D194" s="32" t="s">
        <v>3678</v>
      </c>
      <c r="E194" s="32" t="s">
        <v>6098</v>
      </c>
      <c r="F194" s="33"/>
      <c r="G194" s="3"/>
      <c r="H194" s="3"/>
      <c r="I194" s="3"/>
      <c r="J194" s="48"/>
      <c r="K194" s="49"/>
      <c r="L194" s="49"/>
      <c r="M194" s="50"/>
      <c r="N194" s="51">
        <v>107019.549</v>
      </c>
      <c r="O194" s="49">
        <v>86163.477192000006</v>
      </c>
      <c r="P194" s="49">
        <v>137752.77123354239</v>
      </c>
      <c r="Q194" s="52"/>
      <c r="R194" s="53">
        <f t="shared" si="12"/>
        <v>3</v>
      </c>
      <c r="S194" s="54">
        <f t="shared" si="13"/>
        <v>110311.93247518079</v>
      </c>
      <c r="T194" s="41">
        <f t="shared" si="14"/>
        <v>0.23525792494229744</v>
      </c>
      <c r="U194" s="42"/>
      <c r="V194" s="43">
        <f t="shared" si="15"/>
        <v>110311.93247518079</v>
      </c>
      <c r="W194" s="44">
        <f t="shared" si="16"/>
        <v>0.23525792494229744</v>
      </c>
      <c r="X194" s="55">
        <f t="shared" si="17"/>
        <v>110311.93247518079</v>
      </c>
      <c r="Y194" s="46" t="s">
        <v>5113</v>
      </c>
      <c r="AA194" s="29"/>
    </row>
    <row r="195" spans="1:27" ht="41.4">
      <c r="A195" s="31">
        <v>7</v>
      </c>
      <c r="B195" s="32" t="s">
        <v>3376</v>
      </c>
      <c r="C195" s="32">
        <v>31211519</v>
      </c>
      <c r="D195" s="32" t="s">
        <v>3680</v>
      </c>
      <c r="E195" s="32" t="s">
        <v>6098</v>
      </c>
      <c r="F195" s="33"/>
      <c r="G195" s="3"/>
      <c r="H195" s="3"/>
      <c r="I195" s="3"/>
      <c r="J195" s="48"/>
      <c r="K195" s="49"/>
      <c r="L195" s="49"/>
      <c r="M195" s="50"/>
      <c r="N195" s="51">
        <v>110428.10999999999</v>
      </c>
      <c r="O195" s="49">
        <v>84108.589811999991</v>
      </c>
      <c r="P195" s="49"/>
      <c r="Q195" s="52"/>
      <c r="R195" s="53">
        <f t="shared" si="12"/>
        <v>2</v>
      </c>
      <c r="S195" s="54">
        <f t="shared" si="13"/>
        <v>97268.349905999989</v>
      </c>
      <c r="T195" s="41">
        <f t="shared" si="14"/>
        <v>0.19133367863746392</v>
      </c>
      <c r="U195" s="42"/>
      <c r="V195" s="43">
        <f t="shared" si="15"/>
        <v>97268.349905999989</v>
      </c>
      <c r="W195" s="44">
        <f t="shared" si="16"/>
        <v>0.19133367863746392</v>
      </c>
      <c r="X195" s="55">
        <f t="shared" si="17"/>
        <v>97268.349905999989</v>
      </c>
      <c r="Y195" s="46" t="s">
        <v>5114</v>
      </c>
      <c r="AA195" s="29"/>
    </row>
    <row r="196" spans="1:27" ht="41.4">
      <c r="A196" s="31">
        <v>7</v>
      </c>
      <c r="B196" s="32" t="s">
        <v>3376</v>
      </c>
      <c r="C196" s="32">
        <v>31211519</v>
      </c>
      <c r="D196" s="32" t="s">
        <v>6175</v>
      </c>
      <c r="E196" s="32" t="s">
        <v>557</v>
      </c>
      <c r="F196" s="33"/>
      <c r="G196" s="3"/>
      <c r="H196" s="3"/>
      <c r="I196" s="3"/>
      <c r="J196" s="48"/>
      <c r="K196" s="49"/>
      <c r="L196" s="49"/>
      <c r="M196" s="50"/>
      <c r="N196" s="51"/>
      <c r="O196" s="49"/>
      <c r="P196" s="49">
        <v>204528.23733438717</v>
      </c>
      <c r="Q196" s="52"/>
      <c r="R196" s="53">
        <f t="shared" si="12"/>
        <v>1</v>
      </c>
      <c r="S196" s="54">
        <f t="shared" si="13"/>
        <v>204528.23733438717</v>
      </c>
      <c r="T196" s="41" t="str">
        <f t="shared" si="14"/>
        <v/>
      </c>
      <c r="U196" s="42"/>
      <c r="V196" s="43">
        <f t="shared" si="15"/>
        <v>204528.23733438717</v>
      </c>
      <c r="W196" s="44" t="str">
        <f t="shared" si="16"/>
        <v/>
      </c>
      <c r="X196" s="55">
        <f t="shared" si="17"/>
        <v>204528.23733438717</v>
      </c>
      <c r="Y196" s="46" t="s">
        <v>6176</v>
      </c>
      <c r="AA196" s="29"/>
    </row>
    <row r="197" spans="1:27" ht="55.2">
      <c r="A197" s="31">
        <v>7</v>
      </c>
      <c r="B197" s="32" t="s">
        <v>3376</v>
      </c>
      <c r="C197" s="32">
        <v>31211500</v>
      </c>
      <c r="D197" s="32" t="s">
        <v>6177</v>
      </c>
      <c r="E197" s="32" t="s">
        <v>6100</v>
      </c>
      <c r="F197" s="33"/>
      <c r="G197" s="3"/>
      <c r="H197" s="3"/>
      <c r="I197" s="3"/>
      <c r="J197" s="48"/>
      <c r="K197" s="49"/>
      <c r="L197" s="49"/>
      <c r="M197" s="50"/>
      <c r="N197" s="51">
        <v>137240.649</v>
      </c>
      <c r="O197" s="49"/>
      <c r="P197" s="49"/>
      <c r="Q197" s="52"/>
      <c r="R197" s="53">
        <f t="shared" si="12"/>
        <v>1</v>
      </c>
      <c r="S197" s="54">
        <f t="shared" si="13"/>
        <v>137240.649</v>
      </c>
      <c r="T197" s="41" t="str">
        <f t="shared" si="14"/>
        <v/>
      </c>
      <c r="U197" s="42"/>
      <c r="V197" s="43">
        <f t="shared" si="15"/>
        <v>137240.649</v>
      </c>
      <c r="W197" s="44" t="str">
        <f t="shared" si="16"/>
        <v/>
      </c>
      <c r="X197" s="55">
        <f t="shared" si="17"/>
        <v>137240.649</v>
      </c>
      <c r="Y197" s="46" t="s">
        <v>6178</v>
      </c>
      <c r="AA197" s="29"/>
    </row>
    <row r="198" spans="1:27" ht="124.2">
      <c r="A198" s="31">
        <v>7</v>
      </c>
      <c r="B198" s="32" t="s">
        <v>3376</v>
      </c>
      <c r="C198" s="32">
        <v>31211508</v>
      </c>
      <c r="D198" s="32" t="s">
        <v>3682</v>
      </c>
      <c r="E198" s="32" t="s">
        <v>6098</v>
      </c>
      <c r="F198" s="33"/>
      <c r="G198" s="3"/>
      <c r="H198" s="3"/>
      <c r="I198" s="3"/>
      <c r="J198" s="48"/>
      <c r="K198" s="49"/>
      <c r="L198" s="49"/>
      <c r="M198" s="50"/>
      <c r="N198" s="51">
        <v>109898.45099999999</v>
      </c>
      <c r="O198" s="49">
        <v>163149.195924</v>
      </c>
      <c r="P198" s="49">
        <v>175673.43031530239</v>
      </c>
      <c r="Q198" s="52"/>
      <c r="R198" s="53">
        <f t="shared" si="12"/>
        <v>3</v>
      </c>
      <c r="S198" s="54">
        <f t="shared" si="13"/>
        <v>149573.6924131008</v>
      </c>
      <c r="T198" s="41">
        <f t="shared" si="14"/>
        <v>0.23350192751980092</v>
      </c>
      <c r="U198" s="42"/>
      <c r="V198" s="43">
        <f t="shared" si="15"/>
        <v>149573.6924131008</v>
      </c>
      <c r="W198" s="44">
        <f t="shared" si="16"/>
        <v>0.23350192751980092</v>
      </c>
      <c r="X198" s="55">
        <f t="shared" si="17"/>
        <v>149573.6924131008</v>
      </c>
      <c r="Y198" s="46" t="s">
        <v>5115</v>
      </c>
      <c r="AA198" s="29"/>
    </row>
    <row r="199" spans="1:27" ht="124.2">
      <c r="A199" s="31">
        <v>7</v>
      </c>
      <c r="B199" s="32" t="s">
        <v>3376</v>
      </c>
      <c r="C199" s="32">
        <v>31211508</v>
      </c>
      <c r="D199" s="32" t="s">
        <v>6179</v>
      </c>
      <c r="E199" s="32" t="s">
        <v>557</v>
      </c>
      <c r="F199" s="33"/>
      <c r="G199" s="3"/>
      <c r="H199" s="3"/>
      <c r="I199" s="3"/>
      <c r="J199" s="48"/>
      <c r="K199" s="49"/>
      <c r="L199" s="49"/>
      <c r="M199" s="50"/>
      <c r="N199" s="51"/>
      <c r="O199" s="49"/>
      <c r="P199" s="49">
        <v>163567.8727473024</v>
      </c>
      <c r="Q199" s="52"/>
      <c r="R199" s="53">
        <f t="shared" si="12"/>
        <v>1</v>
      </c>
      <c r="S199" s="54">
        <f t="shared" si="13"/>
        <v>163567.8727473024</v>
      </c>
      <c r="T199" s="41" t="str">
        <f t="shared" si="14"/>
        <v/>
      </c>
      <c r="U199" s="42"/>
      <c r="V199" s="43">
        <f t="shared" si="15"/>
        <v>163567.8727473024</v>
      </c>
      <c r="W199" s="44" t="str">
        <f t="shared" si="16"/>
        <v/>
      </c>
      <c r="X199" s="55">
        <f t="shared" si="17"/>
        <v>163567.8727473024</v>
      </c>
      <c r="Y199" s="46" t="s">
        <v>6180</v>
      </c>
      <c r="AA199" s="29"/>
    </row>
    <row r="200" spans="1:27" ht="124.2">
      <c r="A200" s="31">
        <v>7</v>
      </c>
      <c r="B200" s="32" t="s">
        <v>3376</v>
      </c>
      <c r="C200" s="32">
        <v>31211508</v>
      </c>
      <c r="D200" s="32" t="s">
        <v>6181</v>
      </c>
      <c r="E200" s="32" t="s">
        <v>557</v>
      </c>
      <c r="F200" s="33"/>
      <c r="G200" s="3"/>
      <c r="H200" s="3"/>
      <c r="I200" s="3"/>
      <c r="J200" s="48"/>
      <c r="K200" s="49"/>
      <c r="L200" s="49"/>
      <c r="M200" s="50"/>
      <c r="N200" s="51"/>
      <c r="O200" s="49"/>
      <c r="P200" s="49">
        <v>175673.43031530239</v>
      </c>
      <c r="Q200" s="52"/>
      <c r="R200" s="53">
        <f t="shared" si="12"/>
        <v>1</v>
      </c>
      <c r="S200" s="54">
        <f t="shared" si="13"/>
        <v>175673.43031530239</v>
      </c>
      <c r="T200" s="41" t="str">
        <f t="shared" si="14"/>
        <v/>
      </c>
      <c r="U200" s="42"/>
      <c r="V200" s="43">
        <f t="shared" si="15"/>
        <v>175673.43031530239</v>
      </c>
      <c r="W200" s="44" t="str">
        <f t="shared" si="16"/>
        <v/>
      </c>
      <c r="X200" s="55">
        <f t="shared" si="17"/>
        <v>175673.43031530239</v>
      </c>
      <c r="Y200" s="46" t="s">
        <v>6182</v>
      </c>
      <c r="AA200" s="29"/>
    </row>
    <row r="201" spans="1:27" ht="124.2">
      <c r="A201" s="31">
        <v>7</v>
      </c>
      <c r="B201" s="32" t="s">
        <v>3376</v>
      </c>
      <c r="C201" s="32">
        <v>31211508</v>
      </c>
      <c r="D201" s="32" t="s">
        <v>6183</v>
      </c>
      <c r="E201" s="32" t="s">
        <v>557</v>
      </c>
      <c r="F201" s="33"/>
      <c r="G201" s="3"/>
      <c r="H201" s="3"/>
      <c r="I201" s="3"/>
      <c r="J201" s="48"/>
      <c r="K201" s="49"/>
      <c r="L201" s="49"/>
      <c r="M201" s="50"/>
      <c r="N201" s="51"/>
      <c r="O201" s="49"/>
      <c r="P201" s="49">
        <v>166965.90275663999</v>
      </c>
      <c r="Q201" s="52"/>
      <c r="R201" s="53">
        <f t="shared" ref="R201:R264" si="18">COUNTA(F201:I201,N201:P201)</f>
        <v>1</v>
      </c>
      <c r="S201" s="54">
        <f t="shared" ref="S201:S264" si="19">IFERROR(AVERAGE(J201:P201),"")</f>
        <v>166965.90275663999</v>
      </c>
      <c r="T201" s="41" t="str">
        <f t="shared" ref="T201:T264" si="20">IF(Q201&gt;0,"",IFERROR(STDEV(J201:P201)/S201,""))</f>
        <v/>
      </c>
      <c r="U201" s="42"/>
      <c r="V201" s="43">
        <f t="shared" ref="V201:V264" si="21">IFERROR(AVERAGE(J201:P201),"")</f>
        <v>166965.90275663999</v>
      </c>
      <c r="W201" s="44" t="str">
        <f t="shared" ref="W201:W264" si="22">IF(Q201&gt;0,"",IFERROR(STDEV(J201:P201)/S201,""))</f>
        <v/>
      </c>
      <c r="X201" s="55">
        <f t="shared" ref="X201:X264" si="23">IF(Q201&gt;0,Q201,V201)</f>
        <v>166965.90275663999</v>
      </c>
      <c r="Y201" s="46" t="s">
        <v>6184</v>
      </c>
      <c r="AA201" s="29"/>
    </row>
    <row r="202" spans="1:27" ht="55.2">
      <c r="A202" s="31">
        <v>7</v>
      </c>
      <c r="B202" s="32" t="s">
        <v>3376</v>
      </c>
      <c r="C202" s="32">
        <v>31211502</v>
      </c>
      <c r="D202" s="32" t="s">
        <v>3684</v>
      </c>
      <c r="E202" s="32" t="s">
        <v>6100</v>
      </c>
      <c r="F202" s="33"/>
      <c r="G202" s="3"/>
      <c r="H202" s="3"/>
      <c r="I202" s="3"/>
      <c r="J202" s="48"/>
      <c r="K202" s="49"/>
      <c r="L202" s="49"/>
      <c r="M202" s="50"/>
      <c r="N202" s="51">
        <v>207054.549</v>
      </c>
      <c r="O202" s="49">
        <v>127324.366884</v>
      </c>
      <c r="P202" s="49"/>
      <c r="Q202" s="52"/>
      <c r="R202" s="53">
        <f t="shared" si="18"/>
        <v>2</v>
      </c>
      <c r="S202" s="54">
        <f t="shared" si="19"/>
        <v>167189.45794200001</v>
      </c>
      <c r="T202" s="41">
        <f t="shared" si="20"/>
        <v>0.33720877580104403</v>
      </c>
      <c r="U202" s="42"/>
      <c r="V202" s="43">
        <f t="shared" si="21"/>
        <v>167189.45794200001</v>
      </c>
      <c r="W202" s="44">
        <f t="shared" si="22"/>
        <v>0.33720877580104403</v>
      </c>
      <c r="X202" s="55">
        <f t="shared" si="23"/>
        <v>167189.45794200001</v>
      </c>
      <c r="Y202" s="46" t="s">
        <v>5116</v>
      </c>
      <c r="AA202" s="29"/>
    </row>
    <row r="203" spans="1:27" ht="55.2">
      <c r="A203" s="31">
        <v>7</v>
      </c>
      <c r="B203" s="32" t="s">
        <v>3376</v>
      </c>
      <c r="C203" s="32">
        <v>31211502</v>
      </c>
      <c r="D203" s="32" t="s">
        <v>6185</v>
      </c>
      <c r="E203" s="32" t="s">
        <v>557</v>
      </c>
      <c r="F203" s="33"/>
      <c r="G203" s="3"/>
      <c r="H203" s="3"/>
      <c r="I203" s="3"/>
      <c r="J203" s="48"/>
      <c r="K203" s="49"/>
      <c r="L203" s="49"/>
      <c r="M203" s="50"/>
      <c r="N203" s="51"/>
      <c r="O203" s="49"/>
      <c r="P203" s="49">
        <v>47306.097864230396</v>
      </c>
      <c r="Q203" s="52"/>
      <c r="R203" s="53">
        <f t="shared" si="18"/>
        <v>1</v>
      </c>
      <c r="S203" s="54">
        <f t="shared" si="19"/>
        <v>47306.097864230396</v>
      </c>
      <c r="T203" s="41" t="str">
        <f t="shared" si="20"/>
        <v/>
      </c>
      <c r="U203" s="42"/>
      <c r="V203" s="43">
        <f t="shared" si="21"/>
        <v>47306.097864230396</v>
      </c>
      <c r="W203" s="44" t="str">
        <f t="shared" si="22"/>
        <v/>
      </c>
      <c r="X203" s="55">
        <f t="shared" si="23"/>
        <v>47306.097864230396</v>
      </c>
      <c r="Y203" s="46" t="s">
        <v>6186</v>
      </c>
      <c r="AA203" s="29"/>
    </row>
    <row r="204" spans="1:27" ht="69">
      <c r="A204" s="31">
        <v>7</v>
      </c>
      <c r="B204" s="32" t="s">
        <v>3376</v>
      </c>
      <c r="C204" s="32">
        <v>31211502</v>
      </c>
      <c r="D204" s="32" t="s">
        <v>5117</v>
      </c>
      <c r="E204" s="32" t="s">
        <v>557</v>
      </c>
      <c r="F204" s="33"/>
      <c r="G204" s="3"/>
      <c r="H204" s="3"/>
      <c r="I204" s="3"/>
      <c r="J204" s="48"/>
      <c r="K204" s="49"/>
      <c r="L204" s="49"/>
      <c r="M204" s="50"/>
      <c r="N204" s="51"/>
      <c r="O204" s="49">
        <v>62754.377399999998</v>
      </c>
      <c r="P204" s="49"/>
      <c r="Q204" s="52"/>
      <c r="R204" s="53">
        <f t="shared" si="18"/>
        <v>1</v>
      </c>
      <c r="S204" s="54">
        <f t="shared" si="19"/>
        <v>62754.377399999998</v>
      </c>
      <c r="T204" s="41" t="str">
        <f t="shared" si="20"/>
        <v/>
      </c>
      <c r="U204" s="42"/>
      <c r="V204" s="43">
        <f t="shared" si="21"/>
        <v>62754.377399999998</v>
      </c>
      <c r="W204" s="44" t="str">
        <f t="shared" si="22"/>
        <v/>
      </c>
      <c r="X204" s="55">
        <f t="shared" si="23"/>
        <v>62754.377399999998</v>
      </c>
      <c r="Y204" s="46" t="s">
        <v>6187</v>
      </c>
      <c r="AA204" s="29"/>
    </row>
    <row r="205" spans="1:27" ht="82.8">
      <c r="A205" s="31">
        <v>7</v>
      </c>
      <c r="B205" s="32" t="s">
        <v>3376</v>
      </c>
      <c r="C205" s="32">
        <v>31211908</v>
      </c>
      <c r="D205" s="32" t="s">
        <v>6188</v>
      </c>
      <c r="E205" s="32" t="s">
        <v>57</v>
      </c>
      <c r="F205" s="33"/>
      <c r="G205" s="3"/>
      <c r="H205" s="3"/>
      <c r="I205" s="3"/>
      <c r="J205" s="48"/>
      <c r="K205" s="49"/>
      <c r="L205" s="49"/>
      <c r="M205" s="50"/>
      <c r="N205" s="51"/>
      <c r="O205" s="49"/>
      <c r="P205" s="49">
        <v>116128.613749824</v>
      </c>
      <c r="Q205" s="52"/>
      <c r="R205" s="53">
        <f t="shared" si="18"/>
        <v>1</v>
      </c>
      <c r="S205" s="54">
        <f t="shared" si="19"/>
        <v>116128.613749824</v>
      </c>
      <c r="T205" s="41" t="str">
        <f t="shared" si="20"/>
        <v/>
      </c>
      <c r="U205" s="42"/>
      <c r="V205" s="43">
        <f t="shared" si="21"/>
        <v>116128.613749824</v>
      </c>
      <c r="W205" s="44" t="str">
        <f t="shared" si="22"/>
        <v/>
      </c>
      <c r="X205" s="55">
        <f t="shared" si="23"/>
        <v>116128.613749824</v>
      </c>
      <c r="Y205" s="46" t="s">
        <v>6189</v>
      </c>
      <c r="AA205" s="29"/>
    </row>
    <row r="206" spans="1:27" ht="55.2">
      <c r="A206" s="31">
        <v>7</v>
      </c>
      <c r="B206" s="32" t="s">
        <v>3376</v>
      </c>
      <c r="C206" s="32">
        <v>39111521</v>
      </c>
      <c r="D206" s="32" t="s">
        <v>5120</v>
      </c>
      <c r="E206" s="32" t="s">
        <v>57</v>
      </c>
      <c r="F206" s="33"/>
      <c r="G206" s="3"/>
      <c r="H206" s="3"/>
      <c r="I206" s="3"/>
      <c r="J206" s="48"/>
      <c r="K206" s="49"/>
      <c r="L206" s="49"/>
      <c r="M206" s="50"/>
      <c r="N206" s="51">
        <v>19269.899999999998</v>
      </c>
      <c r="O206" s="49">
        <v>4277.045916</v>
      </c>
      <c r="P206" s="49">
        <v>3813.2506339199999</v>
      </c>
      <c r="Q206" s="52"/>
      <c r="R206" s="53">
        <f t="shared" si="18"/>
        <v>3</v>
      </c>
      <c r="S206" s="54">
        <f t="shared" si="19"/>
        <v>9120.0655166399993</v>
      </c>
      <c r="T206" s="41">
        <f t="shared" si="20"/>
        <v>0.96414580723976084</v>
      </c>
      <c r="U206" s="42"/>
      <c r="V206" s="43">
        <f t="shared" si="21"/>
        <v>9120.0655166399993</v>
      </c>
      <c r="W206" s="44">
        <f t="shared" si="22"/>
        <v>0.96414580723976084</v>
      </c>
      <c r="X206" s="55">
        <f t="shared" si="23"/>
        <v>9120.0655166399993</v>
      </c>
      <c r="Y206" s="46" t="s">
        <v>5121</v>
      </c>
      <c r="AA206" s="29"/>
    </row>
    <row r="207" spans="1:27" ht="69">
      <c r="A207" s="31">
        <v>7</v>
      </c>
      <c r="B207" s="32" t="s">
        <v>3376</v>
      </c>
      <c r="C207" s="32">
        <v>30151101</v>
      </c>
      <c r="D207" s="32" t="s">
        <v>6190</v>
      </c>
      <c r="E207" s="32" t="s">
        <v>5978</v>
      </c>
      <c r="F207" s="33"/>
      <c r="G207" s="3"/>
      <c r="H207" s="3"/>
      <c r="I207" s="3"/>
      <c r="J207" s="48"/>
      <c r="K207" s="49"/>
      <c r="L207" s="49"/>
      <c r="M207" s="50"/>
      <c r="N207" s="51">
        <v>1024.569</v>
      </c>
      <c r="O207" s="49"/>
      <c r="P207" s="49"/>
      <c r="Q207" s="52"/>
      <c r="R207" s="53">
        <f t="shared" si="18"/>
        <v>1</v>
      </c>
      <c r="S207" s="54">
        <f t="shared" si="19"/>
        <v>1024.569</v>
      </c>
      <c r="T207" s="41" t="str">
        <f t="shared" si="20"/>
        <v/>
      </c>
      <c r="U207" s="42"/>
      <c r="V207" s="43">
        <f t="shared" si="21"/>
        <v>1024.569</v>
      </c>
      <c r="W207" s="44" t="str">
        <f t="shared" si="22"/>
        <v/>
      </c>
      <c r="X207" s="55">
        <f t="shared" si="23"/>
        <v>1024.569</v>
      </c>
      <c r="Y207" s="46" t="s">
        <v>6191</v>
      </c>
      <c r="AA207" s="29"/>
    </row>
    <row r="208" spans="1:27" ht="55.2">
      <c r="A208" s="31">
        <v>7</v>
      </c>
      <c r="B208" s="32" t="s">
        <v>3376</v>
      </c>
      <c r="C208" s="32">
        <v>31231401</v>
      </c>
      <c r="D208" s="32" t="s">
        <v>5122</v>
      </c>
      <c r="E208" s="32" t="s">
        <v>57</v>
      </c>
      <c r="F208" s="33"/>
      <c r="G208" s="3"/>
      <c r="H208" s="3"/>
      <c r="I208" s="3"/>
      <c r="J208" s="48"/>
      <c r="K208" s="49"/>
      <c r="L208" s="49"/>
      <c r="M208" s="50"/>
      <c r="N208" s="51"/>
      <c r="O208" s="49">
        <v>23879.896091999999</v>
      </c>
      <c r="P208" s="49">
        <v>28387.532496960001</v>
      </c>
      <c r="Q208" s="52"/>
      <c r="R208" s="53">
        <f t="shared" si="18"/>
        <v>2</v>
      </c>
      <c r="S208" s="54">
        <f t="shared" si="19"/>
        <v>26133.71429448</v>
      </c>
      <c r="T208" s="41">
        <f t="shared" si="20"/>
        <v>0.12196430377842657</v>
      </c>
      <c r="U208" s="42"/>
      <c r="V208" s="43">
        <f t="shared" si="21"/>
        <v>26133.71429448</v>
      </c>
      <c r="W208" s="44">
        <f t="shared" si="22"/>
        <v>0.12196430377842657</v>
      </c>
      <c r="X208" s="55">
        <f t="shared" si="23"/>
        <v>26133.71429448</v>
      </c>
      <c r="Y208" s="46" t="s">
        <v>6192</v>
      </c>
      <c r="AA208" s="29"/>
    </row>
    <row r="209" spans="1:27" ht="55.2">
      <c r="A209" s="31">
        <v>7</v>
      </c>
      <c r="B209" s="32" t="s">
        <v>3376</v>
      </c>
      <c r="C209" s="32">
        <v>31231401</v>
      </c>
      <c r="D209" s="32" t="s">
        <v>5124</v>
      </c>
      <c r="E209" s="32" t="s">
        <v>57</v>
      </c>
      <c r="F209" s="33"/>
      <c r="G209" s="3"/>
      <c r="H209" s="3"/>
      <c r="I209" s="3"/>
      <c r="J209" s="48"/>
      <c r="K209" s="49"/>
      <c r="L209" s="49"/>
      <c r="M209" s="50"/>
      <c r="N209" s="51"/>
      <c r="O209" s="49">
        <v>81118.756368000002</v>
      </c>
      <c r="P209" s="49">
        <v>50609.704524537607</v>
      </c>
      <c r="Q209" s="52"/>
      <c r="R209" s="53">
        <f t="shared" si="18"/>
        <v>2</v>
      </c>
      <c r="S209" s="54">
        <f t="shared" si="19"/>
        <v>65864.230446268804</v>
      </c>
      <c r="T209" s="41">
        <f t="shared" si="20"/>
        <v>0.32753980878412176</v>
      </c>
      <c r="U209" s="42"/>
      <c r="V209" s="43">
        <f t="shared" si="21"/>
        <v>65864.230446268804</v>
      </c>
      <c r="W209" s="44">
        <f t="shared" si="22"/>
        <v>0.32753980878412176</v>
      </c>
      <c r="X209" s="55">
        <f t="shared" si="23"/>
        <v>65864.230446268804</v>
      </c>
      <c r="Y209" s="46" t="s">
        <v>6193</v>
      </c>
      <c r="AA209" s="29"/>
    </row>
    <row r="210" spans="1:27" ht="55.2">
      <c r="A210" s="31">
        <v>7</v>
      </c>
      <c r="B210" s="32" t="s">
        <v>3376</v>
      </c>
      <c r="C210" s="32">
        <v>31231402</v>
      </c>
      <c r="D210" s="32" t="s">
        <v>6194</v>
      </c>
      <c r="E210" s="32" t="s">
        <v>57</v>
      </c>
      <c r="F210" s="33"/>
      <c r="G210" s="3"/>
      <c r="H210" s="3"/>
      <c r="I210" s="3"/>
      <c r="J210" s="48"/>
      <c r="K210" s="49"/>
      <c r="L210" s="49"/>
      <c r="M210" s="50"/>
      <c r="N210" s="51"/>
      <c r="O210" s="49">
        <v>36941.447088000001</v>
      </c>
      <c r="P210" s="49">
        <v>20623.027872844799</v>
      </c>
      <c r="Q210" s="52"/>
      <c r="R210" s="53">
        <f t="shared" si="18"/>
        <v>2</v>
      </c>
      <c r="S210" s="54">
        <f t="shared" si="19"/>
        <v>28782.237480422402</v>
      </c>
      <c r="T210" s="41">
        <f t="shared" si="20"/>
        <v>0.40090228889014617</v>
      </c>
      <c r="U210" s="42"/>
      <c r="V210" s="43">
        <f t="shared" si="21"/>
        <v>28782.237480422402</v>
      </c>
      <c r="W210" s="44">
        <f t="shared" si="22"/>
        <v>0.40090228889014617</v>
      </c>
      <c r="X210" s="55">
        <f t="shared" si="23"/>
        <v>28782.237480422402</v>
      </c>
      <c r="Y210" s="46" t="s">
        <v>6195</v>
      </c>
      <c r="AA210" s="29"/>
    </row>
    <row r="211" spans="1:27" ht="69">
      <c r="A211" s="31">
        <v>7</v>
      </c>
      <c r="B211" s="32" t="s">
        <v>3376</v>
      </c>
      <c r="C211" s="32">
        <v>30101515</v>
      </c>
      <c r="D211" s="32" t="s">
        <v>6196</v>
      </c>
      <c r="E211" s="32" t="s">
        <v>57</v>
      </c>
      <c r="F211" s="33"/>
      <c r="G211" s="3"/>
      <c r="H211" s="3"/>
      <c r="I211" s="3"/>
      <c r="J211" s="48"/>
      <c r="K211" s="49"/>
      <c r="L211" s="49"/>
      <c r="M211" s="50"/>
      <c r="N211" s="51"/>
      <c r="O211" s="49"/>
      <c r="P211" s="49">
        <v>87038.958913920011</v>
      </c>
      <c r="Q211" s="52"/>
      <c r="R211" s="53">
        <f t="shared" si="18"/>
        <v>1</v>
      </c>
      <c r="S211" s="54">
        <f t="shared" si="19"/>
        <v>87038.958913920011</v>
      </c>
      <c r="T211" s="41" t="str">
        <f t="shared" si="20"/>
        <v/>
      </c>
      <c r="U211" s="42"/>
      <c r="V211" s="43">
        <f t="shared" si="21"/>
        <v>87038.958913920011</v>
      </c>
      <c r="W211" s="44" t="str">
        <f t="shared" si="22"/>
        <v/>
      </c>
      <c r="X211" s="55">
        <f t="shared" si="23"/>
        <v>87038.958913920011</v>
      </c>
      <c r="Y211" s="46" t="s">
        <v>6197</v>
      </c>
      <c r="AA211" s="29"/>
    </row>
    <row r="212" spans="1:27" ht="41.4">
      <c r="A212" s="31">
        <v>7</v>
      </c>
      <c r="B212" s="32" t="s">
        <v>3376</v>
      </c>
      <c r="C212" s="32">
        <v>23131507</v>
      </c>
      <c r="D212" s="32" t="s">
        <v>5128</v>
      </c>
      <c r="E212" s="32" t="s">
        <v>57</v>
      </c>
      <c r="F212" s="33"/>
      <c r="G212" s="3"/>
      <c r="H212" s="3"/>
      <c r="I212" s="3"/>
      <c r="J212" s="48"/>
      <c r="K212" s="49"/>
      <c r="L212" s="49"/>
      <c r="M212" s="50"/>
      <c r="N212" s="51">
        <v>1737.4499999999998</v>
      </c>
      <c r="O212" s="49">
        <v>2101.4131320000001</v>
      </c>
      <c r="P212" s="49">
        <v>1939.3103223936</v>
      </c>
      <c r="Q212" s="52"/>
      <c r="R212" s="53">
        <f t="shared" si="18"/>
        <v>3</v>
      </c>
      <c r="S212" s="54">
        <f t="shared" si="19"/>
        <v>1926.0578181312001</v>
      </c>
      <c r="T212" s="41">
        <f t="shared" si="20"/>
        <v>9.4671673122493319E-2</v>
      </c>
      <c r="U212" s="42"/>
      <c r="V212" s="43">
        <f t="shared" si="21"/>
        <v>1926.0578181312001</v>
      </c>
      <c r="W212" s="44">
        <f t="shared" si="22"/>
        <v>9.4671673122493319E-2</v>
      </c>
      <c r="X212" s="55">
        <f t="shared" si="23"/>
        <v>1926.0578181312001</v>
      </c>
      <c r="Y212" s="46" t="s">
        <v>5129</v>
      </c>
      <c r="AA212" s="29"/>
    </row>
    <row r="213" spans="1:27" ht="41.4">
      <c r="A213" s="31">
        <v>7</v>
      </c>
      <c r="B213" s="32" t="s">
        <v>3376</v>
      </c>
      <c r="C213" s="32">
        <v>23131507</v>
      </c>
      <c r="D213" s="32" t="s">
        <v>5130</v>
      </c>
      <c r="E213" s="32" t="s">
        <v>57</v>
      </c>
      <c r="F213" s="33"/>
      <c r="G213" s="3"/>
      <c r="H213" s="3"/>
      <c r="I213" s="3"/>
      <c r="J213" s="48"/>
      <c r="K213" s="49"/>
      <c r="L213" s="49"/>
      <c r="M213" s="50"/>
      <c r="N213" s="51">
        <v>1737.4499999999998</v>
      </c>
      <c r="O213" s="49">
        <v>1974.0211919999999</v>
      </c>
      <c r="P213" s="49">
        <v>2030.1020041535999</v>
      </c>
      <c r="Q213" s="52"/>
      <c r="R213" s="53">
        <f t="shared" si="18"/>
        <v>3</v>
      </c>
      <c r="S213" s="54">
        <f t="shared" si="19"/>
        <v>1913.8577320512002</v>
      </c>
      <c r="T213" s="41">
        <f t="shared" si="20"/>
        <v>8.1158363940110487E-2</v>
      </c>
      <c r="U213" s="42"/>
      <c r="V213" s="43">
        <f t="shared" si="21"/>
        <v>1913.8577320512002</v>
      </c>
      <c r="W213" s="44">
        <f t="shared" si="22"/>
        <v>8.1158363940110487E-2</v>
      </c>
      <c r="X213" s="55">
        <f t="shared" si="23"/>
        <v>1913.8577320512002</v>
      </c>
      <c r="Y213" s="46" t="s">
        <v>5131</v>
      </c>
      <c r="AA213" s="29"/>
    </row>
    <row r="214" spans="1:27" ht="55.2">
      <c r="A214" s="31">
        <v>7</v>
      </c>
      <c r="B214" s="32" t="s">
        <v>3376</v>
      </c>
      <c r="C214" s="32">
        <v>30181801</v>
      </c>
      <c r="D214" s="32" t="s">
        <v>6198</v>
      </c>
      <c r="E214" s="32" t="s">
        <v>57</v>
      </c>
      <c r="F214" s="33"/>
      <c r="G214" s="3"/>
      <c r="H214" s="3"/>
      <c r="I214" s="3"/>
      <c r="J214" s="48"/>
      <c r="K214" s="49"/>
      <c r="L214" s="49"/>
      <c r="M214" s="50"/>
      <c r="N214" s="51"/>
      <c r="O214" s="49"/>
      <c r="P214" s="49">
        <v>51227.087960505596</v>
      </c>
      <c r="Q214" s="52"/>
      <c r="R214" s="53">
        <f t="shared" si="18"/>
        <v>1</v>
      </c>
      <c r="S214" s="54">
        <f t="shared" si="19"/>
        <v>51227.087960505596</v>
      </c>
      <c r="T214" s="41" t="str">
        <f t="shared" si="20"/>
        <v/>
      </c>
      <c r="U214" s="42"/>
      <c r="V214" s="43">
        <f t="shared" si="21"/>
        <v>51227.087960505596</v>
      </c>
      <c r="W214" s="44" t="str">
        <f t="shared" si="22"/>
        <v/>
      </c>
      <c r="X214" s="55">
        <f t="shared" si="23"/>
        <v>51227.087960505596</v>
      </c>
      <c r="Y214" s="46" t="s">
        <v>6199</v>
      </c>
      <c r="AA214" s="29"/>
    </row>
    <row r="215" spans="1:27" ht="55.2">
      <c r="A215" s="31">
        <v>7</v>
      </c>
      <c r="B215" s="32" t="s">
        <v>3376</v>
      </c>
      <c r="C215" s="32">
        <v>30102905</v>
      </c>
      <c r="D215" s="32" t="s">
        <v>6200</v>
      </c>
      <c r="E215" s="32" t="s">
        <v>3405</v>
      </c>
      <c r="F215" s="33"/>
      <c r="G215" s="3"/>
      <c r="H215" s="3"/>
      <c r="I215" s="3"/>
      <c r="J215" s="48"/>
      <c r="K215" s="49"/>
      <c r="L215" s="49"/>
      <c r="M215" s="50"/>
      <c r="N215" s="51"/>
      <c r="O215" s="49"/>
      <c r="P215" s="49">
        <v>82160.419214016001</v>
      </c>
      <c r="Q215" s="52"/>
      <c r="R215" s="53">
        <f t="shared" si="18"/>
        <v>1</v>
      </c>
      <c r="S215" s="54">
        <f t="shared" si="19"/>
        <v>82160.419214016001</v>
      </c>
      <c r="T215" s="41" t="str">
        <f t="shared" si="20"/>
        <v/>
      </c>
      <c r="U215" s="42"/>
      <c r="V215" s="43">
        <f t="shared" si="21"/>
        <v>82160.419214016001</v>
      </c>
      <c r="W215" s="44" t="str">
        <f t="shared" si="22"/>
        <v/>
      </c>
      <c r="X215" s="55">
        <f t="shared" si="23"/>
        <v>82160.419214016001</v>
      </c>
      <c r="Y215" s="46" t="s">
        <v>6201</v>
      </c>
      <c r="AA215" s="29"/>
    </row>
    <row r="216" spans="1:27" ht="41.4">
      <c r="A216" s="31">
        <v>7</v>
      </c>
      <c r="B216" s="32" t="s">
        <v>3376</v>
      </c>
      <c r="C216" s="32">
        <v>31212201</v>
      </c>
      <c r="D216" s="32" t="s">
        <v>6202</v>
      </c>
      <c r="E216" s="32" t="s">
        <v>65</v>
      </c>
      <c r="F216" s="33"/>
      <c r="G216" s="3"/>
      <c r="H216" s="3"/>
      <c r="I216" s="3"/>
      <c r="J216" s="48"/>
      <c r="K216" s="49"/>
      <c r="L216" s="49"/>
      <c r="M216" s="50"/>
      <c r="N216" s="51">
        <v>5756.7509999999993</v>
      </c>
      <c r="O216" s="49"/>
      <c r="P216" s="49"/>
      <c r="Q216" s="52"/>
      <c r="R216" s="53">
        <f t="shared" si="18"/>
        <v>1</v>
      </c>
      <c r="S216" s="54">
        <f t="shared" si="19"/>
        <v>5756.7509999999993</v>
      </c>
      <c r="T216" s="41" t="str">
        <f t="shared" si="20"/>
        <v/>
      </c>
      <c r="U216" s="42"/>
      <c r="V216" s="43">
        <f t="shared" si="21"/>
        <v>5756.7509999999993</v>
      </c>
      <c r="W216" s="44" t="str">
        <f t="shared" si="22"/>
        <v/>
      </c>
      <c r="X216" s="55">
        <f t="shared" si="23"/>
        <v>5756.7509999999993</v>
      </c>
      <c r="Y216" s="46" t="s">
        <v>6203</v>
      </c>
      <c r="AA216" s="29"/>
    </row>
    <row r="217" spans="1:27" ht="27.6">
      <c r="A217" s="31">
        <v>7</v>
      </c>
      <c r="B217" s="32" t="s">
        <v>3376</v>
      </c>
      <c r="C217" s="32">
        <v>31162000</v>
      </c>
      <c r="D217" s="32" t="s">
        <v>5132</v>
      </c>
      <c r="E217" s="32" t="s">
        <v>65</v>
      </c>
      <c r="F217" s="33"/>
      <c r="G217" s="3"/>
      <c r="H217" s="3"/>
      <c r="I217" s="3"/>
      <c r="J217" s="48"/>
      <c r="K217" s="49"/>
      <c r="L217" s="49"/>
      <c r="M217" s="50"/>
      <c r="N217" s="51">
        <v>6612.8399999999992</v>
      </c>
      <c r="O217" s="49">
        <v>6524.6828400000004</v>
      </c>
      <c r="P217" s="49">
        <v>6647.1616605887994</v>
      </c>
      <c r="Q217" s="52"/>
      <c r="R217" s="53">
        <f t="shared" si="18"/>
        <v>3</v>
      </c>
      <c r="S217" s="54">
        <f t="shared" si="19"/>
        <v>6594.8948335296</v>
      </c>
      <c r="T217" s="41">
        <f t="shared" si="20"/>
        <v>9.5802272730226984E-3</v>
      </c>
      <c r="U217" s="42"/>
      <c r="V217" s="43">
        <f t="shared" si="21"/>
        <v>6594.8948335296</v>
      </c>
      <c r="W217" s="44">
        <f t="shared" si="22"/>
        <v>9.5802272730226984E-3</v>
      </c>
      <c r="X217" s="55">
        <f t="shared" si="23"/>
        <v>6594.8948335296</v>
      </c>
      <c r="Y217" s="46" t="s">
        <v>5133</v>
      </c>
      <c r="AA217" s="29"/>
    </row>
    <row r="218" spans="1:27" ht="27.6">
      <c r="A218" s="31">
        <v>7</v>
      </c>
      <c r="B218" s="32" t="s">
        <v>3376</v>
      </c>
      <c r="C218" s="32">
        <v>31162000</v>
      </c>
      <c r="D218" s="32" t="s">
        <v>6204</v>
      </c>
      <c r="E218" s="32" t="s">
        <v>65</v>
      </c>
      <c r="F218" s="33"/>
      <c r="G218" s="3"/>
      <c r="H218" s="3"/>
      <c r="I218" s="3"/>
      <c r="J218" s="48"/>
      <c r="K218" s="49"/>
      <c r="L218" s="49"/>
      <c r="M218" s="50"/>
      <c r="N218" s="51">
        <v>5844.15</v>
      </c>
      <c r="O218" s="49">
        <v>4952.7770760000003</v>
      </c>
      <c r="P218" s="49"/>
      <c r="Q218" s="52"/>
      <c r="R218" s="53">
        <f t="shared" si="18"/>
        <v>2</v>
      </c>
      <c r="S218" s="54">
        <f t="shared" si="19"/>
        <v>5398.463538</v>
      </c>
      <c r="T218" s="41">
        <f t="shared" si="20"/>
        <v>0.11675467189688382</v>
      </c>
      <c r="U218" s="42"/>
      <c r="V218" s="43">
        <f t="shared" si="21"/>
        <v>5398.463538</v>
      </c>
      <c r="W218" s="44">
        <f t="shared" si="22"/>
        <v>0.11675467189688382</v>
      </c>
      <c r="X218" s="55">
        <f t="shared" si="23"/>
        <v>5398.463538</v>
      </c>
      <c r="Y218" s="46" t="s">
        <v>5137</v>
      </c>
      <c r="AA218" s="29"/>
    </row>
    <row r="219" spans="1:27" ht="27.6">
      <c r="A219" s="31">
        <v>7</v>
      </c>
      <c r="B219" s="32" t="s">
        <v>3376</v>
      </c>
      <c r="C219" s="32">
        <v>31162000</v>
      </c>
      <c r="D219" s="32" t="s">
        <v>5134</v>
      </c>
      <c r="E219" s="32" t="s">
        <v>65</v>
      </c>
      <c r="F219" s="33"/>
      <c r="G219" s="3"/>
      <c r="H219" s="3"/>
      <c r="I219" s="3"/>
      <c r="J219" s="48"/>
      <c r="K219" s="49"/>
      <c r="L219" s="49"/>
      <c r="M219" s="50"/>
      <c r="N219" s="51">
        <v>4703.7509999999993</v>
      </c>
      <c r="O219" s="49">
        <v>4952.7770760000003</v>
      </c>
      <c r="P219" s="49">
        <v>5475.343688006401</v>
      </c>
      <c r="Q219" s="52"/>
      <c r="R219" s="53">
        <f t="shared" si="18"/>
        <v>3</v>
      </c>
      <c r="S219" s="54">
        <f t="shared" si="19"/>
        <v>5043.9572546687996</v>
      </c>
      <c r="T219" s="41">
        <f t="shared" si="20"/>
        <v>7.8072549215829928E-2</v>
      </c>
      <c r="U219" s="42"/>
      <c r="V219" s="43">
        <f t="shared" si="21"/>
        <v>5043.9572546687996</v>
      </c>
      <c r="W219" s="44">
        <f t="shared" si="22"/>
        <v>7.8072549215829928E-2</v>
      </c>
      <c r="X219" s="55">
        <f t="shared" si="23"/>
        <v>5043.9572546687996</v>
      </c>
      <c r="Y219" s="46" t="s">
        <v>5135</v>
      </c>
      <c r="AA219" s="29"/>
    </row>
    <row r="220" spans="1:27" ht="27.6">
      <c r="A220" s="31">
        <v>7</v>
      </c>
      <c r="B220" s="32" t="s">
        <v>3376</v>
      </c>
      <c r="C220" s="32">
        <v>31162000</v>
      </c>
      <c r="D220" s="32" t="s">
        <v>5138</v>
      </c>
      <c r="E220" s="32" t="s">
        <v>65</v>
      </c>
      <c r="F220" s="33"/>
      <c r="G220" s="3"/>
      <c r="H220" s="3"/>
      <c r="I220" s="3"/>
      <c r="J220" s="48"/>
      <c r="K220" s="49"/>
      <c r="L220" s="49"/>
      <c r="M220" s="50"/>
      <c r="N220" s="51">
        <v>6291.6749999999993</v>
      </c>
      <c r="O220" s="49">
        <v>4952.7770760000003</v>
      </c>
      <c r="P220" s="49"/>
      <c r="Q220" s="52"/>
      <c r="R220" s="53">
        <f t="shared" si="18"/>
        <v>2</v>
      </c>
      <c r="S220" s="54">
        <f t="shared" si="19"/>
        <v>5622.2260379999998</v>
      </c>
      <c r="T220" s="41">
        <f t="shared" si="20"/>
        <v>0.16839305196519236</v>
      </c>
      <c r="U220" s="42"/>
      <c r="V220" s="43">
        <f t="shared" si="21"/>
        <v>5622.2260379999998</v>
      </c>
      <c r="W220" s="44">
        <f t="shared" si="22"/>
        <v>0.16839305196519236</v>
      </c>
      <c r="X220" s="55">
        <f t="shared" si="23"/>
        <v>5622.2260379999998</v>
      </c>
      <c r="Y220" s="46" t="s">
        <v>5139</v>
      </c>
      <c r="AA220" s="29"/>
    </row>
    <row r="221" spans="1:27" ht="55.2">
      <c r="A221" s="31">
        <v>7</v>
      </c>
      <c r="B221" s="32" t="s">
        <v>3376</v>
      </c>
      <c r="C221" s="32">
        <v>40173600</v>
      </c>
      <c r="D221" s="32" t="s">
        <v>6205</v>
      </c>
      <c r="E221" s="32" t="s">
        <v>57</v>
      </c>
      <c r="F221" s="33"/>
      <c r="G221" s="3"/>
      <c r="H221" s="3"/>
      <c r="I221" s="3"/>
      <c r="J221" s="48"/>
      <c r="K221" s="49"/>
      <c r="L221" s="49"/>
      <c r="M221" s="50"/>
      <c r="N221" s="51">
        <v>21130.550999999999</v>
      </c>
      <c r="O221" s="49"/>
      <c r="P221" s="49"/>
      <c r="Q221" s="52"/>
      <c r="R221" s="53">
        <f t="shared" si="18"/>
        <v>1</v>
      </c>
      <c r="S221" s="54">
        <f t="shared" si="19"/>
        <v>21130.550999999999</v>
      </c>
      <c r="T221" s="41" t="str">
        <f t="shared" si="20"/>
        <v/>
      </c>
      <c r="U221" s="42"/>
      <c r="V221" s="43">
        <f t="shared" si="21"/>
        <v>21130.550999999999</v>
      </c>
      <c r="W221" s="44" t="str">
        <f t="shared" si="22"/>
        <v/>
      </c>
      <c r="X221" s="55">
        <f t="shared" si="23"/>
        <v>21130.550999999999</v>
      </c>
      <c r="Y221" s="46" t="s">
        <v>6206</v>
      </c>
      <c r="AA221" s="29"/>
    </row>
    <row r="222" spans="1:27" ht="55.2">
      <c r="A222" s="31">
        <v>7</v>
      </c>
      <c r="B222" s="32" t="s">
        <v>3376</v>
      </c>
      <c r="C222" s="32">
        <v>40173600</v>
      </c>
      <c r="D222" s="32" t="s">
        <v>6207</v>
      </c>
      <c r="E222" s="32" t="s">
        <v>57</v>
      </c>
      <c r="F222" s="33"/>
      <c r="G222" s="3"/>
      <c r="H222" s="3"/>
      <c r="I222" s="3"/>
      <c r="J222" s="48"/>
      <c r="K222" s="49"/>
      <c r="L222" s="49"/>
      <c r="M222" s="50"/>
      <c r="N222" s="51">
        <v>3159</v>
      </c>
      <c r="O222" s="49"/>
      <c r="P222" s="49"/>
      <c r="Q222" s="52"/>
      <c r="R222" s="53">
        <f t="shared" si="18"/>
        <v>1</v>
      </c>
      <c r="S222" s="54">
        <f t="shared" si="19"/>
        <v>3159</v>
      </c>
      <c r="T222" s="41" t="str">
        <f t="shared" si="20"/>
        <v/>
      </c>
      <c r="U222" s="42"/>
      <c r="V222" s="43">
        <f t="shared" si="21"/>
        <v>3159</v>
      </c>
      <c r="W222" s="44" t="str">
        <f t="shared" si="22"/>
        <v/>
      </c>
      <c r="X222" s="55">
        <f t="shared" si="23"/>
        <v>3159</v>
      </c>
      <c r="Y222" s="46" t="s">
        <v>6208</v>
      </c>
      <c r="AA222" s="29"/>
    </row>
    <row r="223" spans="1:27" ht="55.2">
      <c r="A223" s="31">
        <v>7</v>
      </c>
      <c r="B223" s="32" t="s">
        <v>3376</v>
      </c>
      <c r="C223" s="32">
        <v>40173600</v>
      </c>
      <c r="D223" s="32" t="s">
        <v>6209</v>
      </c>
      <c r="E223" s="32" t="s">
        <v>57</v>
      </c>
      <c r="F223" s="33"/>
      <c r="G223" s="3"/>
      <c r="H223" s="3"/>
      <c r="I223" s="3"/>
      <c r="J223" s="48"/>
      <c r="K223" s="49"/>
      <c r="L223" s="49"/>
      <c r="M223" s="50"/>
      <c r="N223" s="51">
        <v>2955.7709999999997</v>
      </c>
      <c r="O223" s="49"/>
      <c r="P223" s="49"/>
      <c r="Q223" s="52"/>
      <c r="R223" s="53">
        <f t="shared" si="18"/>
        <v>1</v>
      </c>
      <c r="S223" s="54">
        <f t="shared" si="19"/>
        <v>2955.7709999999997</v>
      </c>
      <c r="T223" s="41" t="str">
        <f t="shared" si="20"/>
        <v/>
      </c>
      <c r="U223" s="42"/>
      <c r="V223" s="43">
        <f t="shared" si="21"/>
        <v>2955.7709999999997</v>
      </c>
      <c r="W223" s="44" t="str">
        <f t="shared" si="22"/>
        <v/>
      </c>
      <c r="X223" s="55">
        <f t="shared" si="23"/>
        <v>2955.7709999999997</v>
      </c>
      <c r="Y223" s="46" t="s">
        <v>6210</v>
      </c>
      <c r="AA223" s="29"/>
    </row>
    <row r="224" spans="1:27" ht="13.8">
      <c r="A224" s="31">
        <v>7</v>
      </c>
      <c r="B224" s="32" t="s">
        <v>3376</v>
      </c>
      <c r="C224" s="32">
        <v>39111611</v>
      </c>
      <c r="D224" s="32" t="s">
        <v>6211</v>
      </c>
      <c r="E224" s="32" t="s">
        <v>57</v>
      </c>
      <c r="F224" s="33"/>
      <c r="G224" s="3"/>
      <c r="H224" s="3"/>
      <c r="I224" s="3"/>
      <c r="J224" s="48"/>
      <c r="K224" s="49"/>
      <c r="L224" s="49"/>
      <c r="M224" s="50"/>
      <c r="N224" s="51">
        <v>103509.9</v>
      </c>
      <c r="O224" s="49"/>
      <c r="P224" s="49"/>
      <c r="Q224" s="52"/>
      <c r="R224" s="53">
        <f t="shared" si="18"/>
        <v>1</v>
      </c>
      <c r="S224" s="54">
        <f t="shared" si="19"/>
        <v>103509.9</v>
      </c>
      <c r="T224" s="41" t="str">
        <f t="shared" si="20"/>
        <v/>
      </c>
      <c r="U224" s="42"/>
      <c r="V224" s="43">
        <f t="shared" si="21"/>
        <v>103509.9</v>
      </c>
      <c r="W224" s="44" t="str">
        <f t="shared" si="22"/>
        <v/>
      </c>
      <c r="X224" s="55">
        <f t="shared" si="23"/>
        <v>103509.9</v>
      </c>
      <c r="Y224" s="46" t="s">
        <v>6212</v>
      </c>
      <c r="AA224" s="29"/>
    </row>
    <row r="225" spans="1:27" ht="55.2">
      <c r="A225" s="31">
        <v>7</v>
      </c>
      <c r="B225" s="32" t="s">
        <v>3376</v>
      </c>
      <c r="C225" s="32">
        <v>39111611</v>
      </c>
      <c r="D225" s="32" t="s">
        <v>5140</v>
      </c>
      <c r="E225" s="32" t="s">
        <v>57</v>
      </c>
      <c r="F225" s="33"/>
      <c r="G225" s="3"/>
      <c r="H225" s="3"/>
      <c r="I225" s="3"/>
      <c r="J225" s="48"/>
      <c r="K225" s="49"/>
      <c r="L225" s="49"/>
      <c r="M225" s="50"/>
      <c r="N225" s="51"/>
      <c r="O225" s="49">
        <v>91992.489264000003</v>
      </c>
      <c r="P225" s="49">
        <v>151842.42968693757</v>
      </c>
      <c r="Q225" s="52"/>
      <c r="R225" s="53">
        <f t="shared" si="18"/>
        <v>2</v>
      </c>
      <c r="S225" s="54">
        <f t="shared" si="19"/>
        <v>121917.45947546879</v>
      </c>
      <c r="T225" s="41">
        <f t="shared" si="20"/>
        <v>0.34712254429141332</v>
      </c>
      <c r="U225" s="42"/>
      <c r="V225" s="43">
        <f t="shared" si="21"/>
        <v>121917.45947546879</v>
      </c>
      <c r="W225" s="44">
        <f t="shared" si="22"/>
        <v>0.34712254429141332</v>
      </c>
      <c r="X225" s="55">
        <f t="shared" si="23"/>
        <v>121917.45947546879</v>
      </c>
      <c r="Y225" s="46" t="s">
        <v>6213</v>
      </c>
      <c r="AA225" s="29"/>
    </row>
    <row r="226" spans="1:27" ht="55.2">
      <c r="A226" s="31">
        <v>7</v>
      </c>
      <c r="B226" s="32" t="s">
        <v>3376</v>
      </c>
      <c r="C226" s="32">
        <v>39111611</v>
      </c>
      <c r="D226" s="32" t="s">
        <v>5142</v>
      </c>
      <c r="E226" s="32" t="s">
        <v>57</v>
      </c>
      <c r="F226" s="33"/>
      <c r="G226" s="3"/>
      <c r="H226" s="3"/>
      <c r="I226" s="3"/>
      <c r="J226" s="48"/>
      <c r="K226" s="49"/>
      <c r="L226" s="49"/>
      <c r="M226" s="50"/>
      <c r="N226" s="51">
        <v>143444.92499999999</v>
      </c>
      <c r="O226" s="49">
        <v>137098.09807199999</v>
      </c>
      <c r="P226" s="49">
        <v>356152.76698510081</v>
      </c>
      <c r="Q226" s="52"/>
      <c r="R226" s="53">
        <f t="shared" si="18"/>
        <v>3</v>
      </c>
      <c r="S226" s="54">
        <f t="shared" si="19"/>
        <v>212231.93001903361</v>
      </c>
      <c r="T226" s="41">
        <f t="shared" si="20"/>
        <v>0.58746812151033156</v>
      </c>
      <c r="U226" s="42"/>
      <c r="V226" s="43">
        <f t="shared" si="21"/>
        <v>212231.93001903361</v>
      </c>
      <c r="W226" s="44">
        <f t="shared" si="22"/>
        <v>0.58746812151033156</v>
      </c>
      <c r="X226" s="55">
        <f t="shared" si="23"/>
        <v>212231.93001903361</v>
      </c>
      <c r="Y226" s="46" t="s">
        <v>5143</v>
      </c>
      <c r="AA226" s="29"/>
    </row>
    <row r="227" spans="1:27" ht="41.4">
      <c r="A227" s="31">
        <v>7</v>
      </c>
      <c r="B227" s="32" t="s">
        <v>3376</v>
      </c>
      <c r="C227" s="32">
        <v>30181608</v>
      </c>
      <c r="D227" s="32" t="s">
        <v>5144</v>
      </c>
      <c r="E227" s="32" t="s">
        <v>57</v>
      </c>
      <c r="F227" s="33"/>
      <c r="G227" s="3"/>
      <c r="H227" s="3"/>
      <c r="I227" s="3"/>
      <c r="J227" s="48"/>
      <c r="K227" s="49"/>
      <c r="L227" s="49"/>
      <c r="M227" s="50"/>
      <c r="N227" s="51">
        <v>80694.548999999999</v>
      </c>
      <c r="O227" s="49">
        <v>54850.538339999999</v>
      </c>
      <c r="P227" s="49">
        <v>60083.513877254401</v>
      </c>
      <c r="Q227" s="52"/>
      <c r="R227" s="53">
        <f t="shared" si="18"/>
        <v>3</v>
      </c>
      <c r="S227" s="54">
        <f t="shared" si="19"/>
        <v>65209.533739084807</v>
      </c>
      <c r="T227" s="41">
        <f t="shared" si="20"/>
        <v>0.20952890555672232</v>
      </c>
      <c r="U227" s="42"/>
      <c r="V227" s="43">
        <f t="shared" si="21"/>
        <v>65209.533739084807</v>
      </c>
      <c r="W227" s="44">
        <f t="shared" si="22"/>
        <v>0.20952890555672232</v>
      </c>
      <c r="X227" s="55">
        <f t="shared" si="23"/>
        <v>65209.533739084807</v>
      </c>
      <c r="Y227" s="46" t="s">
        <v>5145</v>
      </c>
      <c r="AA227" s="29"/>
    </row>
    <row r="228" spans="1:27" ht="27.6">
      <c r="A228" s="31">
        <v>7</v>
      </c>
      <c r="B228" s="32" t="s">
        <v>3376</v>
      </c>
      <c r="C228" s="32">
        <v>39121440</v>
      </c>
      <c r="D228" s="32" t="s">
        <v>6214</v>
      </c>
      <c r="E228" s="32" t="s">
        <v>57</v>
      </c>
      <c r="F228" s="33"/>
      <c r="G228" s="3"/>
      <c r="H228" s="3"/>
      <c r="I228" s="3"/>
      <c r="J228" s="48"/>
      <c r="K228" s="49"/>
      <c r="L228" s="49"/>
      <c r="M228" s="50"/>
      <c r="N228" s="51"/>
      <c r="O228" s="49"/>
      <c r="P228" s="49">
        <v>28779.752562163198</v>
      </c>
      <c r="Q228" s="52"/>
      <c r="R228" s="53">
        <f t="shared" si="18"/>
        <v>1</v>
      </c>
      <c r="S228" s="54">
        <f t="shared" si="19"/>
        <v>28779.752562163198</v>
      </c>
      <c r="T228" s="41" t="str">
        <f t="shared" si="20"/>
        <v/>
      </c>
      <c r="U228" s="42"/>
      <c r="V228" s="43">
        <f t="shared" si="21"/>
        <v>28779.752562163198</v>
      </c>
      <c r="W228" s="44" t="str">
        <f t="shared" si="22"/>
        <v/>
      </c>
      <c r="X228" s="55">
        <f t="shared" si="23"/>
        <v>28779.752562163198</v>
      </c>
      <c r="Y228" s="46" t="s">
        <v>6215</v>
      </c>
      <c r="AA228" s="29"/>
    </row>
    <row r="229" spans="1:27" ht="27.6">
      <c r="A229" s="31">
        <v>7</v>
      </c>
      <c r="B229" s="32" t="s">
        <v>3376</v>
      </c>
      <c r="C229" s="32">
        <v>39122330</v>
      </c>
      <c r="D229" s="32" t="s">
        <v>5147</v>
      </c>
      <c r="E229" s="32" t="s">
        <v>57</v>
      </c>
      <c r="F229" s="33"/>
      <c r="G229" s="3"/>
      <c r="H229" s="3"/>
      <c r="I229" s="3"/>
      <c r="J229" s="48"/>
      <c r="K229" s="49"/>
      <c r="L229" s="49"/>
      <c r="M229" s="50"/>
      <c r="N229" s="51"/>
      <c r="O229" s="49">
        <v>73568.291471999997</v>
      </c>
      <c r="P229" s="49"/>
      <c r="Q229" s="52"/>
      <c r="R229" s="53">
        <f t="shared" si="18"/>
        <v>1</v>
      </c>
      <c r="S229" s="54">
        <f t="shared" si="19"/>
        <v>73568.291471999997</v>
      </c>
      <c r="T229" s="41" t="str">
        <f t="shared" si="20"/>
        <v/>
      </c>
      <c r="U229" s="42"/>
      <c r="V229" s="43">
        <f t="shared" si="21"/>
        <v>73568.291471999997</v>
      </c>
      <c r="W229" s="44" t="str">
        <f t="shared" si="22"/>
        <v/>
      </c>
      <c r="X229" s="55">
        <f t="shared" si="23"/>
        <v>73568.291471999997</v>
      </c>
      <c r="Y229" s="46" t="s">
        <v>6216</v>
      </c>
      <c r="AA229" s="29"/>
    </row>
    <row r="230" spans="1:27" ht="13.8">
      <c r="A230" s="31">
        <v>7</v>
      </c>
      <c r="B230" s="32" t="s">
        <v>3376</v>
      </c>
      <c r="C230" s="32">
        <v>12164900</v>
      </c>
      <c r="D230" s="32" t="s">
        <v>6217</v>
      </c>
      <c r="E230" s="32" t="s">
        <v>6098</v>
      </c>
      <c r="F230" s="33"/>
      <c r="G230" s="3"/>
      <c r="H230" s="3"/>
      <c r="I230" s="3"/>
      <c r="J230" s="48"/>
      <c r="K230" s="49"/>
      <c r="L230" s="49"/>
      <c r="M230" s="50"/>
      <c r="N230" s="51">
        <v>133625.69999999998</v>
      </c>
      <c r="O230" s="49"/>
      <c r="P230" s="49"/>
      <c r="Q230" s="52"/>
      <c r="R230" s="53">
        <f t="shared" si="18"/>
        <v>1</v>
      </c>
      <c r="S230" s="54">
        <f t="shared" si="19"/>
        <v>133625.69999999998</v>
      </c>
      <c r="T230" s="41" t="str">
        <f t="shared" si="20"/>
        <v/>
      </c>
      <c r="U230" s="42"/>
      <c r="V230" s="43">
        <f t="shared" si="21"/>
        <v>133625.69999999998</v>
      </c>
      <c r="W230" s="44" t="str">
        <f t="shared" si="22"/>
        <v/>
      </c>
      <c r="X230" s="55">
        <f t="shared" si="23"/>
        <v>133625.69999999998</v>
      </c>
      <c r="Y230" s="46" t="s">
        <v>3569</v>
      </c>
      <c r="AA230" s="29"/>
    </row>
    <row r="231" spans="1:27" ht="27.6">
      <c r="A231" s="31">
        <v>7</v>
      </c>
      <c r="B231" s="32" t="s">
        <v>3376</v>
      </c>
      <c r="C231" s="32">
        <v>31161700</v>
      </c>
      <c r="D231" s="32" t="s">
        <v>6218</v>
      </c>
      <c r="E231" s="32" t="s">
        <v>57</v>
      </c>
      <c r="F231" s="33"/>
      <c r="G231" s="3"/>
      <c r="H231" s="3"/>
      <c r="I231" s="3"/>
      <c r="J231" s="48"/>
      <c r="K231" s="49"/>
      <c r="L231" s="49"/>
      <c r="M231" s="50"/>
      <c r="N231" s="51">
        <v>14707.250999999998</v>
      </c>
      <c r="O231" s="49"/>
      <c r="P231" s="49"/>
      <c r="Q231" s="52"/>
      <c r="R231" s="53">
        <f t="shared" si="18"/>
        <v>1</v>
      </c>
      <c r="S231" s="54">
        <f t="shared" si="19"/>
        <v>14707.250999999998</v>
      </c>
      <c r="T231" s="41" t="str">
        <f t="shared" si="20"/>
        <v/>
      </c>
      <c r="U231" s="42"/>
      <c r="V231" s="43">
        <f t="shared" si="21"/>
        <v>14707.250999999998</v>
      </c>
      <c r="W231" s="44" t="str">
        <f t="shared" si="22"/>
        <v/>
      </c>
      <c r="X231" s="55">
        <f t="shared" si="23"/>
        <v>14707.250999999998</v>
      </c>
      <c r="Y231" s="46" t="s">
        <v>6219</v>
      </c>
      <c r="AA231" s="29"/>
    </row>
    <row r="232" spans="1:27" ht="27.6">
      <c r="A232" s="31">
        <v>7</v>
      </c>
      <c r="B232" s="32" t="s">
        <v>3376</v>
      </c>
      <c r="C232" s="32">
        <v>3899309</v>
      </c>
      <c r="D232" s="32" t="s">
        <v>6220</v>
      </c>
      <c r="E232" s="32" t="s">
        <v>57</v>
      </c>
      <c r="F232" s="33"/>
      <c r="G232" s="3"/>
      <c r="H232" s="3"/>
      <c r="I232" s="3"/>
      <c r="J232" s="48"/>
      <c r="K232" s="49"/>
      <c r="L232" s="49"/>
      <c r="M232" s="50"/>
      <c r="N232" s="51">
        <v>9652.8509999999987</v>
      </c>
      <c r="O232" s="49"/>
      <c r="P232" s="49"/>
      <c r="Q232" s="52"/>
      <c r="R232" s="53">
        <f t="shared" si="18"/>
        <v>1</v>
      </c>
      <c r="S232" s="54">
        <f t="shared" si="19"/>
        <v>9652.8509999999987</v>
      </c>
      <c r="T232" s="41" t="str">
        <f t="shared" si="20"/>
        <v/>
      </c>
      <c r="U232" s="42"/>
      <c r="V232" s="43">
        <f t="shared" si="21"/>
        <v>9652.8509999999987</v>
      </c>
      <c r="W232" s="44" t="str">
        <f t="shared" si="22"/>
        <v/>
      </c>
      <c r="X232" s="55">
        <f t="shared" si="23"/>
        <v>9652.8509999999987</v>
      </c>
      <c r="Y232" s="46" t="s">
        <v>6221</v>
      </c>
      <c r="AA232" s="29"/>
    </row>
    <row r="233" spans="1:27" ht="27.6">
      <c r="A233" s="31">
        <v>7</v>
      </c>
      <c r="B233" s="32" t="s">
        <v>3376</v>
      </c>
      <c r="C233" s="32">
        <v>31211906</v>
      </c>
      <c r="D233" s="32" t="s">
        <v>5149</v>
      </c>
      <c r="E233" s="32" t="s">
        <v>57</v>
      </c>
      <c r="F233" s="33"/>
      <c r="G233" s="3"/>
      <c r="H233" s="3"/>
      <c r="I233" s="3"/>
      <c r="J233" s="48"/>
      <c r="K233" s="49"/>
      <c r="L233" s="49"/>
      <c r="M233" s="50"/>
      <c r="N233" s="51">
        <v>15268.499999999998</v>
      </c>
      <c r="O233" s="49">
        <v>15992.673371999999</v>
      </c>
      <c r="P233" s="49">
        <v>12781.047680294399</v>
      </c>
      <c r="Q233" s="52"/>
      <c r="R233" s="53">
        <f t="shared" si="18"/>
        <v>3</v>
      </c>
      <c r="S233" s="54">
        <f t="shared" si="19"/>
        <v>14680.740350764798</v>
      </c>
      <c r="T233" s="41">
        <f t="shared" si="20"/>
        <v>0.11474602527471467</v>
      </c>
      <c r="U233" s="42"/>
      <c r="V233" s="43">
        <f t="shared" si="21"/>
        <v>14680.740350764798</v>
      </c>
      <c r="W233" s="44">
        <f t="shared" si="22"/>
        <v>0.11474602527471467</v>
      </c>
      <c r="X233" s="55">
        <f t="shared" si="23"/>
        <v>14680.740350764798</v>
      </c>
      <c r="Y233" s="46" t="s">
        <v>5150</v>
      </c>
      <c r="AA233" s="29"/>
    </row>
    <row r="234" spans="1:27" ht="41.4">
      <c r="A234" s="31">
        <v>7</v>
      </c>
      <c r="B234" s="32" t="s">
        <v>3376</v>
      </c>
      <c r="C234" s="32">
        <v>31211906</v>
      </c>
      <c r="D234" s="32" t="s">
        <v>3688</v>
      </c>
      <c r="E234" s="32" t="s">
        <v>57</v>
      </c>
      <c r="F234" s="33"/>
      <c r="G234" s="3"/>
      <c r="H234" s="3"/>
      <c r="I234" s="3"/>
      <c r="J234" s="48"/>
      <c r="K234" s="49"/>
      <c r="L234" s="49"/>
      <c r="M234" s="50"/>
      <c r="N234" s="51">
        <v>12776.048999999999</v>
      </c>
      <c r="O234" s="49">
        <v>14401.935756000001</v>
      </c>
      <c r="P234" s="49">
        <v>16357.029385881599</v>
      </c>
      <c r="Q234" s="52"/>
      <c r="R234" s="53">
        <f t="shared" si="18"/>
        <v>3</v>
      </c>
      <c r="S234" s="54">
        <f t="shared" si="19"/>
        <v>14511.6713806272</v>
      </c>
      <c r="T234" s="41">
        <f t="shared" si="20"/>
        <v>0.12355644139292916</v>
      </c>
      <c r="U234" s="42"/>
      <c r="V234" s="43">
        <f t="shared" si="21"/>
        <v>14511.6713806272</v>
      </c>
      <c r="W234" s="44">
        <f t="shared" si="22"/>
        <v>0.12355644139292916</v>
      </c>
      <c r="X234" s="55">
        <f t="shared" si="23"/>
        <v>14511.6713806272</v>
      </c>
      <c r="Y234" s="46" t="s">
        <v>5151</v>
      </c>
      <c r="AA234" s="29"/>
    </row>
    <row r="235" spans="1:27" ht="13.8">
      <c r="A235" s="31">
        <v>7</v>
      </c>
      <c r="B235" s="32" t="s">
        <v>3376</v>
      </c>
      <c r="C235" s="32">
        <v>31191600</v>
      </c>
      <c r="D235" s="32" t="s">
        <v>6222</v>
      </c>
      <c r="E235" s="32" t="s">
        <v>57</v>
      </c>
      <c r="F235" s="33"/>
      <c r="G235" s="3"/>
      <c r="H235" s="3"/>
      <c r="I235" s="3"/>
      <c r="J235" s="48"/>
      <c r="K235" s="49"/>
      <c r="L235" s="49"/>
      <c r="M235" s="50"/>
      <c r="N235" s="51">
        <v>60687.548999999999</v>
      </c>
      <c r="O235" s="49"/>
      <c r="P235" s="49"/>
      <c r="Q235" s="52"/>
      <c r="R235" s="53">
        <f t="shared" si="18"/>
        <v>1</v>
      </c>
      <c r="S235" s="54">
        <f t="shared" si="19"/>
        <v>60687.548999999999</v>
      </c>
      <c r="T235" s="41" t="str">
        <f t="shared" si="20"/>
        <v/>
      </c>
      <c r="U235" s="42"/>
      <c r="V235" s="43">
        <f t="shared" si="21"/>
        <v>60687.548999999999</v>
      </c>
      <c r="W235" s="44" t="str">
        <f t="shared" si="22"/>
        <v/>
      </c>
      <c r="X235" s="55">
        <f t="shared" si="23"/>
        <v>60687.548999999999</v>
      </c>
      <c r="Y235" s="46" t="s">
        <v>6223</v>
      </c>
      <c r="AA235" s="29"/>
    </row>
    <row r="236" spans="1:27" ht="13.8">
      <c r="A236" s="31">
        <v>7</v>
      </c>
      <c r="B236" s="32" t="s">
        <v>3376</v>
      </c>
      <c r="C236" s="32">
        <v>31191600</v>
      </c>
      <c r="D236" s="32" t="s">
        <v>6224</v>
      </c>
      <c r="E236" s="32" t="s">
        <v>57</v>
      </c>
      <c r="F236" s="33"/>
      <c r="G236" s="3"/>
      <c r="H236" s="3"/>
      <c r="I236" s="3"/>
      <c r="J236" s="48"/>
      <c r="K236" s="49"/>
      <c r="L236" s="49"/>
      <c r="M236" s="50"/>
      <c r="N236" s="51">
        <v>31800.6</v>
      </c>
      <c r="O236" s="49"/>
      <c r="P236" s="49"/>
      <c r="Q236" s="52"/>
      <c r="R236" s="53">
        <f t="shared" si="18"/>
        <v>1</v>
      </c>
      <c r="S236" s="54">
        <f t="shared" si="19"/>
        <v>31800.6</v>
      </c>
      <c r="T236" s="41" t="str">
        <f t="shared" si="20"/>
        <v/>
      </c>
      <c r="U236" s="42"/>
      <c r="V236" s="43">
        <f t="shared" si="21"/>
        <v>31800.6</v>
      </c>
      <c r="W236" s="44" t="str">
        <f t="shared" si="22"/>
        <v/>
      </c>
      <c r="X236" s="55">
        <f t="shared" si="23"/>
        <v>31800.6</v>
      </c>
      <c r="Y236" s="46" t="s">
        <v>6225</v>
      </c>
      <c r="AA236" s="29"/>
    </row>
    <row r="237" spans="1:27" ht="41.4">
      <c r="A237" s="31">
        <v>7</v>
      </c>
      <c r="B237" s="32" t="s">
        <v>3376</v>
      </c>
      <c r="C237" s="32">
        <v>30181505</v>
      </c>
      <c r="D237" s="32" t="s">
        <v>3696</v>
      </c>
      <c r="E237" s="32" t="s">
        <v>57</v>
      </c>
      <c r="F237" s="33"/>
      <c r="G237" s="3"/>
      <c r="H237" s="3"/>
      <c r="I237" s="3"/>
      <c r="J237" s="48"/>
      <c r="K237" s="49"/>
      <c r="L237" s="49"/>
      <c r="M237" s="50"/>
      <c r="N237" s="51">
        <v>261380.92499999999</v>
      </c>
      <c r="O237" s="49">
        <v>272597.70423599996</v>
      </c>
      <c r="P237" s="49">
        <v>622298.29234060796</v>
      </c>
      <c r="Q237" s="52"/>
      <c r="R237" s="53">
        <f t="shared" si="18"/>
        <v>3</v>
      </c>
      <c r="S237" s="54">
        <f t="shared" si="19"/>
        <v>385425.64052553597</v>
      </c>
      <c r="T237" s="41">
        <f t="shared" si="20"/>
        <v>0.53243573774679842</v>
      </c>
      <c r="U237" s="42"/>
      <c r="V237" s="43">
        <f t="shared" si="21"/>
        <v>385425.64052553597</v>
      </c>
      <c r="W237" s="44">
        <f t="shared" si="22"/>
        <v>0.53243573774679842</v>
      </c>
      <c r="X237" s="55">
        <f t="shared" si="23"/>
        <v>385425.64052553597</v>
      </c>
      <c r="Y237" s="46" t="s">
        <v>5152</v>
      </c>
      <c r="AA237" s="29"/>
    </row>
    <row r="238" spans="1:27" ht="41.4">
      <c r="A238" s="31">
        <v>7</v>
      </c>
      <c r="B238" s="32" t="s">
        <v>3376</v>
      </c>
      <c r="C238" s="32">
        <v>27111716</v>
      </c>
      <c r="D238" s="32" t="s">
        <v>3702</v>
      </c>
      <c r="E238" s="32" t="s">
        <v>57</v>
      </c>
      <c r="F238" s="33"/>
      <c r="G238" s="3"/>
      <c r="H238" s="3"/>
      <c r="I238" s="3"/>
      <c r="J238" s="48"/>
      <c r="K238" s="49"/>
      <c r="L238" s="49"/>
      <c r="M238" s="50"/>
      <c r="N238" s="51"/>
      <c r="O238" s="49">
        <v>24469.222283999999</v>
      </c>
      <c r="P238" s="49">
        <v>45146.466394099196</v>
      </c>
      <c r="Q238" s="52"/>
      <c r="R238" s="53">
        <f t="shared" si="18"/>
        <v>2</v>
      </c>
      <c r="S238" s="54">
        <f t="shared" si="19"/>
        <v>34807.844339049596</v>
      </c>
      <c r="T238" s="41">
        <f t="shared" si="20"/>
        <v>0.42004955503946506</v>
      </c>
      <c r="U238" s="42"/>
      <c r="V238" s="43">
        <f t="shared" si="21"/>
        <v>34807.844339049596</v>
      </c>
      <c r="W238" s="44">
        <f t="shared" si="22"/>
        <v>0.42004955503946506</v>
      </c>
      <c r="X238" s="55">
        <f t="shared" si="23"/>
        <v>34807.844339049596</v>
      </c>
      <c r="Y238" s="46" t="s">
        <v>6226</v>
      </c>
      <c r="AA238" s="29"/>
    </row>
    <row r="239" spans="1:27" ht="69">
      <c r="A239" s="31">
        <v>7</v>
      </c>
      <c r="B239" s="32" t="s">
        <v>3376</v>
      </c>
      <c r="C239" s="32">
        <v>27111710</v>
      </c>
      <c r="D239" s="32" t="s">
        <v>6227</v>
      </c>
      <c r="E239" s="32" t="s">
        <v>57</v>
      </c>
      <c r="F239" s="33"/>
      <c r="G239" s="3"/>
      <c r="H239" s="3"/>
      <c r="I239" s="3"/>
      <c r="J239" s="48"/>
      <c r="K239" s="49"/>
      <c r="L239" s="49"/>
      <c r="M239" s="50"/>
      <c r="N239" s="51"/>
      <c r="O239" s="49">
        <v>37945.074024000001</v>
      </c>
      <c r="P239" s="49">
        <v>39765.546055123195</v>
      </c>
      <c r="Q239" s="52"/>
      <c r="R239" s="53">
        <f t="shared" si="18"/>
        <v>2</v>
      </c>
      <c r="S239" s="54">
        <f t="shared" si="19"/>
        <v>38855.310039561598</v>
      </c>
      <c r="T239" s="41">
        <f t="shared" si="20"/>
        <v>3.3129786298371849E-2</v>
      </c>
      <c r="U239" s="42"/>
      <c r="V239" s="43">
        <f t="shared" si="21"/>
        <v>38855.310039561598</v>
      </c>
      <c r="W239" s="44">
        <f t="shared" si="22"/>
        <v>3.3129786298371849E-2</v>
      </c>
      <c r="X239" s="55">
        <f t="shared" si="23"/>
        <v>38855.310039561598</v>
      </c>
      <c r="Y239" s="46" t="s">
        <v>6228</v>
      </c>
      <c r="AA239" s="29"/>
    </row>
    <row r="240" spans="1:27" ht="41.4">
      <c r="A240" s="31">
        <v>7</v>
      </c>
      <c r="B240" s="32" t="s">
        <v>3376</v>
      </c>
      <c r="C240" s="32">
        <v>26131603</v>
      </c>
      <c r="D240" s="32" t="s">
        <v>3704</v>
      </c>
      <c r="E240" s="32" t="s">
        <v>57</v>
      </c>
      <c r="F240" s="33"/>
      <c r="G240" s="3"/>
      <c r="H240" s="3"/>
      <c r="I240" s="3"/>
      <c r="J240" s="48"/>
      <c r="K240" s="49"/>
      <c r="L240" s="49"/>
      <c r="M240" s="50"/>
      <c r="N240" s="51">
        <v>23095.448999999997</v>
      </c>
      <c r="O240" s="49">
        <v>37926.242171999998</v>
      </c>
      <c r="P240" s="49">
        <v>11911.868646911998</v>
      </c>
      <c r="Q240" s="52"/>
      <c r="R240" s="53">
        <f t="shared" si="18"/>
        <v>3</v>
      </c>
      <c r="S240" s="54">
        <f t="shared" si="19"/>
        <v>24311.186606303996</v>
      </c>
      <c r="T240" s="41">
        <f t="shared" si="20"/>
        <v>0.53677876688775417</v>
      </c>
      <c r="U240" s="42"/>
      <c r="V240" s="43">
        <f t="shared" si="21"/>
        <v>24311.186606303996</v>
      </c>
      <c r="W240" s="44">
        <f t="shared" si="22"/>
        <v>0.53677876688775417</v>
      </c>
      <c r="X240" s="55">
        <f t="shared" si="23"/>
        <v>24311.186606303996</v>
      </c>
      <c r="Y240" s="46" t="s">
        <v>3705</v>
      </c>
      <c r="AA240" s="29"/>
    </row>
    <row r="241" spans="1:27" ht="27.6">
      <c r="A241" s="31">
        <v>7</v>
      </c>
      <c r="B241" s="32" t="s">
        <v>3376</v>
      </c>
      <c r="C241" s="32">
        <v>26131603</v>
      </c>
      <c r="D241" s="32" t="s">
        <v>6229</v>
      </c>
      <c r="E241" s="32" t="s">
        <v>57</v>
      </c>
      <c r="F241" s="33"/>
      <c r="G241" s="3"/>
      <c r="H241" s="3"/>
      <c r="I241" s="3"/>
      <c r="J241" s="48"/>
      <c r="K241" s="49"/>
      <c r="L241" s="49"/>
      <c r="M241" s="50"/>
      <c r="N241" s="51"/>
      <c r="O241" s="49"/>
      <c r="P241" s="49">
        <v>25759.4159489472</v>
      </c>
      <c r="Q241" s="52"/>
      <c r="R241" s="53">
        <f t="shared" si="18"/>
        <v>1</v>
      </c>
      <c r="S241" s="54">
        <f t="shared" si="19"/>
        <v>25759.4159489472</v>
      </c>
      <c r="T241" s="41" t="str">
        <f t="shared" si="20"/>
        <v/>
      </c>
      <c r="U241" s="42"/>
      <c r="V241" s="43">
        <f t="shared" si="21"/>
        <v>25759.4159489472</v>
      </c>
      <c r="W241" s="44" t="str">
        <f t="shared" si="22"/>
        <v/>
      </c>
      <c r="X241" s="55">
        <f t="shared" si="23"/>
        <v>25759.4159489472</v>
      </c>
      <c r="Y241" s="46" t="s">
        <v>3542</v>
      </c>
      <c r="AA241" s="29"/>
    </row>
    <row r="242" spans="1:27" ht="69">
      <c r="A242" s="31">
        <v>7</v>
      </c>
      <c r="B242" s="32" t="s">
        <v>3376</v>
      </c>
      <c r="C242" s="32">
        <v>40183100</v>
      </c>
      <c r="D242" s="32" t="s">
        <v>5154</v>
      </c>
      <c r="E242" s="32" t="s">
        <v>57</v>
      </c>
      <c r="F242" s="33"/>
      <c r="G242" s="3"/>
      <c r="H242" s="3"/>
      <c r="I242" s="3"/>
      <c r="J242" s="48"/>
      <c r="K242" s="49"/>
      <c r="L242" s="49"/>
      <c r="M242" s="50"/>
      <c r="N242" s="51">
        <v>5352.3989999999994</v>
      </c>
      <c r="O242" s="49">
        <v>5136.6645719999997</v>
      </c>
      <c r="P242" s="49">
        <v>5171.4941930496007</v>
      </c>
      <c r="Q242" s="52"/>
      <c r="R242" s="53">
        <f t="shared" si="18"/>
        <v>3</v>
      </c>
      <c r="S242" s="54">
        <f t="shared" si="19"/>
        <v>5220.1859216831999</v>
      </c>
      <c r="T242" s="41">
        <f t="shared" si="20"/>
        <v>2.2186309775688771E-2</v>
      </c>
      <c r="U242" s="42"/>
      <c r="V242" s="43">
        <f t="shared" si="21"/>
        <v>5220.1859216831999</v>
      </c>
      <c r="W242" s="44">
        <f t="shared" si="22"/>
        <v>2.2186309775688771E-2</v>
      </c>
      <c r="X242" s="55">
        <f t="shared" si="23"/>
        <v>5220.1859216831999</v>
      </c>
      <c r="Y242" s="46" t="s">
        <v>5155</v>
      </c>
      <c r="AA242" s="29"/>
    </row>
    <row r="243" spans="1:27" ht="69">
      <c r="A243" s="31">
        <v>7</v>
      </c>
      <c r="B243" s="32" t="s">
        <v>3376</v>
      </c>
      <c r="C243" s="32">
        <v>40183100</v>
      </c>
      <c r="D243" s="32" t="s">
        <v>5156</v>
      </c>
      <c r="E243" s="32" t="s">
        <v>57</v>
      </c>
      <c r="F243" s="33"/>
      <c r="G243" s="3"/>
      <c r="H243" s="3"/>
      <c r="I243" s="3"/>
      <c r="J243" s="48"/>
      <c r="K243" s="49"/>
      <c r="L243" s="49"/>
      <c r="M243" s="50"/>
      <c r="N243" s="51">
        <v>8929.4399999999987</v>
      </c>
      <c r="O243" s="49">
        <v>10326.501431999999</v>
      </c>
      <c r="P243" s="49">
        <v>13718.017836057599</v>
      </c>
      <c r="Q243" s="52"/>
      <c r="R243" s="53">
        <f t="shared" si="18"/>
        <v>3</v>
      </c>
      <c r="S243" s="54">
        <f t="shared" si="19"/>
        <v>10991.3197560192</v>
      </c>
      <c r="T243" s="41">
        <f t="shared" si="20"/>
        <v>0.22404413763452877</v>
      </c>
      <c r="U243" s="42"/>
      <c r="V243" s="43">
        <f t="shared" si="21"/>
        <v>10991.3197560192</v>
      </c>
      <c r="W243" s="44">
        <f t="shared" si="22"/>
        <v>0.22404413763452877</v>
      </c>
      <c r="X243" s="55">
        <f t="shared" si="23"/>
        <v>10991.3197560192</v>
      </c>
      <c r="Y243" s="46" t="s">
        <v>5157</v>
      </c>
      <c r="AA243" s="29"/>
    </row>
    <row r="244" spans="1:27" ht="55.2">
      <c r="A244" s="31">
        <v>7</v>
      </c>
      <c r="B244" s="32" t="s">
        <v>3376</v>
      </c>
      <c r="C244" s="32">
        <v>31133710</v>
      </c>
      <c r="D244" s="32" t="s">
        <v>3710</v>
      </c>
      <c r="E244" s="32" t="s">
        <v>57</v>
      </c>
      <c r="F244" s="33"/>
      <c r="G244" s="3"/>
      <c r="H244" s="3"/>
      <c r="I244" s="3"/>
      <c r="J244" s="48"/>
      <c r="K244" s="49"/>
      <c r="L244" s="49"/>
      <c r="M244" s="50"/>
      <c r="N244" s="51">
        <v>23921.001</v>
      </c>
      <c r="O244" s="49">
        <v>24286.442543999998</v>
      </c>
      <c r="P244" s="49">
        <v>27611.566256851198</v>
      </c>
      <c r="Q244" s="52"/>
      <c r="R244" s="53">
        <f t="shared" si="18"/>
        <v>3</v>
      </c>
      <c r="S244" s="54">
        <f t="shared" si="19"/>
        <v>25273.0032669504</v>
      </c>
      <c r="T244" s="41">
        <f t="shared" si="20"/>
        <v>8.0460595323902734E-2</v>
      </c>
      <c r="U244" s="42"/>
      <c r="V244" s="43">
        <f t="shared" si="21"/>
        <v>25273.0032669504</v>
      </c>
      <c r="W244" s="44">
        <f t="shared" si="22"/>
        <v>8.0460595323902734E-2</v>
      </c>
      <c r="X244" s="55">
        <f t="shared" si="23"/>
        <v>25273.0032669504</v>
      </c>
      <c r="Y244" s="46" t="s">
        <v>5158</v>
      </c>
      <c r="AA244" s="29"/>
    </row>
    <row r="245" spans="1:27" ht="41.4">
      <c r="A245" s="31">
        <v>7</v>
      </c>
      <c r="B245" s="32" t="s">
        <v>3376</v>
      </c>
      <c r="C245" s="32">
        <v>12352310</v>
      </c>
      <c r="D245" s="32" t="s">
        <v>5159</v>
      </c>
      <c r="E245" s="32" t="s">
        <v>57</v>
      </c>
      <c r="F245" s="33"/>
      <c r="G245" s="3"/>
      <c r="H245" s="3"/>
      <c r="I245" s="3"/>
      <c r="J245" s="48"/>
      <c r="K245" s="49"/>
      <c r="L245" s="49"/>
      <c r="M245" s="50"/>
      <c r="N245" s="51"/>
      <c r="O245" s="49">
        <v>54153.759815999998</v>
      </c>
      <c r="P245" s="49"/>
      <c r="Q245" s="52"/>
      <c r="R245" s="53">
        <f t="shared" si="18"/>
        <v>1</v>
      </c>
      <c r="S245" s="54">
        <f t="shared" si="19"/>
        <v>54153.759815999998</v>
      </c>
      <c r="T245" s="41" t="str">
        <f t="shared" si="20"/>
        <v/>
      </c>
      <c r="U245" s="42"/>
      <c r="V245" s="43">
        <f t="shared" si="21"/>
        <v>54153.759815999998</v>
      </c>
      <c r="W245" s="44" t="str">
        <f t="shared" si="22"/>
        <v/>
      </c>
      <c r="X245" s="55">
        <f t="shared" si="23"/>
        <v>54153.759815999998</v>
      </c>
      <c r="Y245" s="46" t="s">
        <v>6230</v>
      </c>
      <c r="AA245" s="29"/>
    </row>
    <row r="246" spans="1:27" ht="41.4">
      <c r="A246" s="31">
        <v>7</v>
      </c>
      <c r="B246" s="32" t="s">
        <v>3376</v>
      </c>
      <c r="C246" s="32">
        <v>23271810</v>
      </c>
      <c r="D246" s="32" t="s">
        <v>5161</v>
      </c>
      <c r="E246" s="32" t="s">
        <v>1374</v>
      </c>
      <c r="F246" s="33"/>
      <c r="G246" s="3"/>
      <c r="H246" s="3"/>
      <c r="I246" s="3"/>
      <c r="J246" s="48"/>
      <c r="K246" s="49"/>
      <c r="L246" s="49"/>
      <c r="M246" s="50"/>
      <c r="N246" s="51">
        <v>13455.233999999999</v>
      </c>
      <c r="O246" s="49">
        <v>23888.758140000002</v>
      </c>
      <c r="P246" s="49">
        <v>30065.362775884798</v>
      </c>
      <c r="Q246" s="52"/>
      <c r="R246" s="53">
        <f t="shared" si="18"/>
        <v>3</v>
      </c>
      <c r="S246" s="54">
        <f t="shared" si="19"/>
        <v>22469.784971961602</v>
      </c>
      <c r="T246" s="41">
        <f t="shared" si="20"/>
        <v>0.37363452197271624</v>
      </c>
      <c r="U246" s="42"/>
      <c r="V246" s="43">
        <f t="shared" si="21"/>
        <v>22469.784971961602</v>
      </c>
      <c r="W246" s="44">
        <f t="shared" si="22"/>
        <v>0.37363452197271624</v>
      </c>
      <c r="X246" s="55">
        <f t="shared" si="23"/>
        <v>22469.784971961602</v>
      </c>
      <c r="Y246" s="46" t="s">
        <v>5162</v>
      </c>
      <c r="AA246" s="29"/>
    </row>
    <row r="247" spans="1:27" ht="41.4">
      <c r="A247" s="31">
        <v>7</v>
      </c>
      <c r="B247" s="32" t="s">
        <v>3376</v>
      </c>
      <c r="C247" s="32">
        <v>23271810</v>
      </c>
      <c r="D247" s="32" t="s">
        <v>6231</v>
      </c>
      <c r="E247" s="32" t="s">
        <v>72</v>
      </c>
      <c r="F247" s="33"/>
      <c r="G247" s="3"/>
      <c r="H247" s="3"/>
      <c r="I247" s="3"/>
      <c r="J247" s="48"/>
      <c r="K247" s="49"/>
      <c r="L247" s="49"/>
      <c r="M247" s="50"/>
      <c r="N247" s="51"/>
      <c r="O247" s="49">
        <v>27398.129148</v>
      </c>
      <c r="P247" s="49">
        <v>29391.083219347202</v>
      </c>
      <c r="Q247" s="52"/>
      <c r="R247" s="53">
        <f t="shared" si="18"/>
        <v>2</v>
      </c>
      <c r="S247" s="54">
        <f t="shared" si="19"/>
        <v>28394.606183673601</v>
      </c>
      <c r="T247" s="41">
        <f t="shared" si="20"/>
        <v>4.9630247707158827E-2</v>
      </c>
      <c r="U247" s="42"/>
      <c r="V247" s="43">
        <f t="shared" si="21"/>
        <v>28394.606183673601</v>
      </c>
      <c r="W247" s="44">
        <f t="shared" si="22"/>
        <v>4.9630247707158827E-2</v>
      </c>
      <c r="X247" s="55">
        <f t="shared" si="23"/>
        <v>28394.606183673601</v>
      </c>
      <c r="Y247" s="46" t="s">
        <v>6232</v>
      </c>
      <c r="AA247" s="29"/>
    </row>
    <row r="248" spans="1:27" ht="55.2">
      <c r="A248" s="31">
        <v>7</v>
      </c>
      <c r="B248" s="32" t="s">
        <v>3376</v>
      </c>
      <c r="C248" s="32">
        <v>30101301</v>
      </c>
      <c r="D248" s="32" t="s">
        <v>6233</v>
      </c>
      <c r="E248" s="32" t="s">
        <v>57</v>
      </c>
      <c r="F248" s="33"/>
      <c r="G248" s="3"/>
      <c r="H248" s="3"/>
      <c r="I248" s="3"/>
      <c r="J248" s="48"/>
      <c r="K248" s="49"/>
      <c r="L248" s="49"/>
      <c r="M248" s="50"/>
      <c r="N248" s="51">
        <v>25143.534</v>
      </c>
      <c r="O248" s="49"/>
      <c r="P248" s="49"/>
      <c r="Q248" s="52"/>
      <c r="R248" s="53">
        <f t="shared" si="18"/>
        <v>1</v>
      </c>
      <c r="S248" s="54">
        <f t="shared" si="19"/>
        <v>25143.534</v>
      </c>
      <c r="T248" s="41" t="str">
        <f t="shared" si="20"/>
        <v/>
      </c>
      <c r="U248" s="42"/>
      <c r="V248" s="43">
        <f t="shared" si="21"/>
        <v>25143.534</v>
      </c>
      <c r="W248" s="44" t="str">
        <f t="shared" si="22"/>
        <v/>
      </c>
      <c r="X248" s="55">
        <f t="shared" si="23"/>
        <v>25143.534</v>
      </c>
      <c r="Y248" s="46" t="s">
        <v>6234</v>
      </c>
      <c r="AA248" s="29"/>
    </row>
    <row r="249" spans="1:27" ht="55.2">
      <c r="A249" s="31">
        <v>7</v>
      </c>
      <c r="B249" s="32" t="s">
        <v>3376</v>
      </c>
      <c r="C249" s="32">
        <v>30101301</v>
      </c>
      <c r="D249" s="32" t="s">
        <v>6235</v>
      </c>
      <c r="E249" s="32" t="s">
        <v>57</v>
      </c>
      <c r="F249" s="33"/>
      <c r="G249" s="3"/>
      <c r="H249" s="3"/>
      <c r="I249" s="3"/>
      <c r="J249" s="48"/>
      <c r="K249" s="49"/>
      <c r="L249" s="49"/>
      <c r="M249" s="50"/>
      <c r="N249" s="51">
        <v>37658.438999999998</v>
      </c>
      <c r="O249" s="49"/>
      <c r="P249" s="49"/>
      <c r="Q249" s="52"/>
      <c r="R249" s="53">
        <f t="shared" si="18"/>
        <v>1</v>
      </c>
      <c r="S249" s="54">
        <f t="shared" si="19"/>
        <v>37658.438999999998</v>
      </c>
      <c r="T249" s="41" t="str">
        <f t="shared" si="20"/>
        <v/>
      </c>
      <c r="U249" s="42"/>
      <c r="V249" s="43">
        <f t="shared" si="21"/>
        <v>37658.438999999998</v>
      </c>
      <c r="W249" s="44" t="str">
        <f t="shared" si="22"/>
        <v/>
      </c>
      <c r="X249" s="55">
        <f t="shared" si="23"/>
        <v>37658.438999999998</v>
      </c>
      <c r="Y249" s="46" t="s">
        <v>6236</v>
      </c>
      <c r="AA249" s="29"/>
    </row>
    <row r="250" spans="1:27" ht="13.8">
      <c r="A250" s="31">
        <v>7</v>
      </c>
      <c r="B250" s="32" t="s">
        <v>3376</v>
      </c>
      <c r="C250" s="32">
        <v>39121100</v>
      </c>
      <c r="D250" s="32" t="s">
        <v>6237</v>
      </c>
      <c r="E250" s="32" t="s">
        <v>57</v>
      </c>
      <c r="F250" s="33"/>
      <c r="G250" s="3"/>
      <c r="H250" s="3"/>
      <c r="I250" s="3"/>
      <c r="J250" s="48"/>
      <c r="K250" s="49"/>
      <c r="L250" s="49"/>
      <c r="M250" s="50"/>
      <c r="N250" s="51">
        <v>141028.28999999998</v>
      </c>
      <c r="O250" s="49"/>
      <c r="P250" s="49"/>
      <c r="Q250" s="52"/>
      <c r="R250" s="53">
        <f t="shared" si="18"/>
        <v>1</v>
      </c>
      <c r="S250" s="54">
        <f t="shared" si="19"/>
        <v>141028.28999999998</v>
      </c>
      <c r="T250" s="41" t="str">
        <f t="shared" si="20"/>
        <v/>
      </c>
      <c r="U250" s="42"/>
      <c r="V250" s="43">
        <f t="shared" si="21"/>
        <v>141028.28999999998</v>
      </c>
      <c r="W250" s="44" t="str">
        <f t="shared" si="22"/>
        <v/>
      </c>
      <c r="X250" s="55">
        <f t="shared" si="23"/>
        <v>141028.28999999998</v>
      </c>
      <c r="Y250" s="46" t="s">
        <v>6238</v>
      </c>
      <c r="AA250" s="29"/>
    </row>
    <row r="251" spans="1:27" ht="41.4">
      <c r="A251" s="31">
        <v>7</v>
      </c>
      <c r="B251" s="32" t="s">
        <v>3376</v>
      </c>
      <c r="C251" s="32">
        <v>25173900</v>
      </c>
      <c r="D251" s="32" t="s">
        <v>5165</v>
      </c>
      <c r="E251" s="32" t="s">
        <v>57</v>
      </c>
      <c r="F251" s="33"/>
      <c r="G251" s="3"/>
      <c r="H251" s="3"/>
      <c r="I251" s="3"/>
      <c r="J251" s="48"/>
      <c r="K251" s="49"/>
      <c r="L251" s="49"/>
      <c r="M251" s="50"/>
      <c r="N251" s="51">
        <v>39720.212999999996</v>
      </c>
      <c r="O251" s="49">
        <v>68725.182239999995</v>
      </c>
      <c r="P251" s="49"/>
      <c r="Q251" s="52"/>
      <c r="R251" s="53">
        <f t="shared" si="18"/>
        <v>2</v>
      </c>
      <c r="S251" s="54">
        <f t="shared" si="19"/>
        <v>54222.697619999992</v>
      </c>
      <c r="T251" s="41">
        <f t="shared" si="20"/>
        <v>0.37824769585322643</v>
      </c>
      <c r="U251" s="42"/>
      <c r="V251" s="43">
        <f t="shared" si="21"/>
        <v>54222.697619999992</v>
      </c>
      <c r="W251" s="44">
        <f t="shared" si="22"/>
        <v>0.37824769585322643</v>
      </c>
      <c r="X251" s="55">
        <f t="shared" si="23"/>
        <v>54222.697619999992</v>
      </c>
      <c r="Y251" s="46" t="s">
        <v>5166</v>
      </c>
      <c r="AA251" s="29"/>
    </row>
    <row r="252" spans="1:27" ht="41.4">
      <c r="A252" s="31">
        <v>7</v>
      </c>
      <c r="B252" s="32" t="s">
        <v>3376</v>
      </c>
      <c r="C252" s="32">
        <v>25173900</v>
      </c>
      <c r="D252" s="32" t="s">
        <v>5167</v>
      </c>
      <c r="E252" s="32" t="s">
        <v>57</v>
      </c>
      <c r="F252" s="33"/>
      <c r="G252" s="3"/>
      <c r="H252" s="3"/>
      <c r="I252" s="3"/>
      <c r="J252" s="48"/>
      <c r="K252" s="49"/>
      <c r="L252" s="49"/>
      <c r="M252" s="50"/>
      <c r="N252" s="51">
        <v>22779.548999999999</v>
      </c>
      <c r="O252" s="49">
        <v>18865.08468</v>
      </c>
      <c r="P252" s="49"/>
      <c r="Q252" s="52"/>
      <c r="R252" s="53">
        <f t="shared" si="18"/>
        <v>2</v>
      </c>
      <c r="S252" s="54">
        <f t="shared" si="19"/>
        <v>20822.31684</v>
      </c>
      <c r="T252" s="41">
        <f t="shared" si="20"/>
        <v>0.13293161787200944</v>
      </c>
      <c r="U252" s="42"/>
      <c r="V252" s="43">
        <f t="shared" si="21"/>
        <v>20822.31684</v>
      </c>
      <c r="W252" s="44">
        <f t="shared" si="22"/>
        <v>0.13293161787200944</v>
      </c>
      <c r="X252" s="55">
        <f t="shared" si="23"/>
        <v>20822.31684</v>
      </c>
      <c r="Y252" s="46" t="s">
        <v>5168</v>
      </c>
      <c r="AA252" s="29"/>
    </row>
    <row r="253" spans="1:27" ht="41.4">
      <c r="A253" s="31">
        <v>7</v>
      </c>
      <c r="B253" s="32" t="s">
        <v>3376</v>
      </c>
      <c r="C253" s="32">
        <v>25173900</v>
      </c>
      <c r="D253" s="32" t="s">
        <v>5169</v>
      </c>
      <c r="E253" s="32" t="s">
        <v>57</v>
      </c>
      <c r="F253" s="33"/>
      <c r="G253" s="3"/>
      <c r="H253" s="3"/>
      <c r="I253" s="3"/>
      <c r="J253" s="48"/>
      <c r="K253" s="49"/>
      <c r="L253" s="49"/>
      <c r="M253" s="50"/>
      <c r="N253" s="51">
        <v>122727.15</v>
      </c>
      <c r="O253" s="49">
        <v>142692.26587199999</v>
      </c>
      <c r="P253" s="49"/>
      <c r="Q253" s="52"/>
      <c r="R253" s="53">
        <f t="shared" si="18"/>
        <v>2</v>
      </c>
      <c r="S253" s="54">
        <f t="shared" si="19"/>
        <v>132709.70793599999</v>
      </c>
      <c r="T253" s="41">
        <f t="shared" si="20"/>
        <v>0.10637856898211694</v>
      </c>
      <c r="U253" s="42"/>
      <c r="V253" s="43">
        <f t="shared" si="21"/>
        <v>132709.70793599999</v>
      </c>
      <c r="W253" s="44">
        <f t="shared" si="22"/>
        <v>0.10637856898211694</v>
      </c>
      <c r="X253" s="55">
        <f t="shared" si="23"/>
        <v>132709.70793599999</v>
      </c>
      <c r="Y253" s="46" t="s">
        <v>5170</v>
      </c>
      <c r="AA253" s="29"/>
    </row>
    <row r="254" spans="1:27" ht="55.2">
      <c r="A254" s="31">
        <v>7</v>
      </c>
      <c r="B254" s="32" t="s">
        <v>3376</v>
      </c>
      <c r="C254" s="32">
        <v>39121640</v>
      </c>
      <c r="D254" s="32" t="s">
        <v>5171</v>
      </c>
      <c r="E254" s="32" t="s">
        <v>57</v>
      </c>
      <c r="F254" s="33"/>
      <c r="G254" s="3"/>
      <c r="H254" s="3"/>
      <c r="I254" s="3"/>
      <c r="J254" s="48"/>
      <c r="K254" s="49"/>
      <c r="L254" s="49"/>
      <c r="M254" s="50"/>
      <c r="N254" s="51">
        <v>129395.799</v>
      </c>
      <c r="O254" s="49">
        <v>151265.189556</v>
      </c>
      <c r="P254" s="49"/>
      <c r="Q254" s="52"/>
      <c r="R254" s="53">
        <f t="shared" si="18"/>
        <v>2</v>
      </c>
      <c r="S254" s="54">
        <f t="shared" si="19"/>
        <v>140330.494278</v>
      </c>
      <c r="T254" s="41">
        <f t="shared" si="20"/>
        <v>0.11019696354756567</v>
      </c>
      <c r="U254" s="42"/>
      <c r="V254" s="43">
        <f t="shared" si="21"/>
        <v>140330.494278</v>
      </c>
      <c r="W254" s="44">
        <f t="shared" si="22"/>
        <v>0.11019696354756567</v>
      </c>
      <c r="X254" s="55">
        <f t="shared" si="23"/>
        <v>140330.494278</v>
      </c>
      <c r="Y254" s="46" t="s">
        <v>5172</v>
      </c>
      <c r="AA254" s="29"/>
    </row>
    <row r="255" spans="1:27" ht="69">
      <c r="A255" s="31">
        <v>7</v>
      </c>
      <c r="B255" s="32" t="s">
        <v>3376</v>
      </c>
      <c r="C255" s="32">
        <v>40141700</v>
      </c>
      <c r="D255" s="32" t="s">
        <v>6239</v>
      </c>
      <c r="E255" s="32" t="s">
        <v>57</v>
      </c>
      <c r="F255" s="33"/>
      <c r="G255" s="3"/>
      <c r="H255" s="3"/>
      <c r="I255" s="3"/>
      <c r="J255" s="48"/>
      <c r="K255" s="49"/>
      <c r="L255" s="49"/>
      <c r="M255" s="50"/>
      <c r="N255" s="51">
        <v>19824.830999999998</v>
      </c>
      <c r="O255" s="49"/>
      <c r="P255" s="49"/>
      <c r="Q255" s="52"/>
      <c r="R255" s="53">
        <f t="shared" si="18"/>
        <v>1</v>
      </c>
      <c r="S255" s="54">
        <f t="shared" si="19"/>
        <v>19824.830999999998</v>
      </c>
      <c r="T255" s="41" t="str">
        <f t="shared" si="20"/>
        <v/>
      </c>
      <c r="U255" s="42"/>
      <c r="V255" s="43">
        <f t="shared" si="21"/>
        <v>19824.830999999998</v>
      </c>
      <c r="W255" s="44" t="str">
        <f t="shared" si="22"/>
        <v/>
      </c>
      <c r="X255" s="55">
        <f t="shared" si="23"/>
        <v>19824.830999999998</v>
      </c>
      <c r="Y255" s="46" t="s">
        <v>6240</v>
      </c>
      <c r="AA255" s="29"/>
    </row>
    <row r="256" spans="1:27" ht="69">
      <c r="A256" s="31">
        <v>7</v>
      </c>
      <c r="B256" s="32" t="s">
        <v>3376</v>
      </c>
      <c r="C256" s="32">
        <v>40141700</v>
      </c>
      <c r="D256" s="32" t="s">
        <v>6241</v>
      </c>
      <c r="E256" s="32" t="s">
        <v>57</v>
      </c>
      <c r="F256" s="33"/>
      <c r="G256" s="3"/>
      <c r="H256" s="3"/>
      <c r="I256" s="3"/>
      <c r="J256" s="48"/>
      <c r="K256" s="49"/>
      <c r="L256" s="49"/>
      <c r="M256" s="50"/>
      <c r="N256" s="51">
        <v>3962.4389999999999</v>
      </c>
      <c r="O256" s="49"/>
      <c r="P256" s="49"/>
      <c r="Q256" s="52"/>
      <c r="R256" s="53">
        <f t="shared" si="18"/>
        <v>1</v>
      </c>
      <c r="S256" s="54">
        <f t="shared" si="19"/>
        <v>3962.4389999999999</v>
      </c>
      <c r="T256" s="41" t="str">
        <f t="shared" si="20"/>
        <v/>
      </c>
      <c r="U256" s="42"/>
      <c r="V256" s="43">
        <f t="shared" si="21"/>
        <v>3962.4389999999999</v>
      </c>
      <c r="W256" s="44" t="str">
        <f t="shared" si="22"/>
        <v/>
      </c>
      <c r="X256" s="55">
        <f t="shared" si="23"/>
        <v>3962.4389999999999</v>
      </c>
      <c r="Y256" s="46" t="s">
        <v>6242</v>
      </c>
      <c r="AA256" s="29"/>
    </row>
    <row r="257" spans="1:27" ht="69">
      <c r="A257" s="31">
        <v>7</v>
      </c>
      <c r="B257" s="32" t="s">
        <v>3376</v>
      </c>
      <c r="C257" s="32">
        <v>40141700</v>
      </c>
      <c r="D257" s="32" t="s">
        <v>6243</v>
      </c>
      <c r="E257" s="32" t="s">
        <v>57</v>
      </c>
      <c r="F257" s="33"/>
      <c r="G257" s="3"/>
      <c r="H257" s="3"/>
      <c r="I257" s="3"/>
      <c r="J257" s="48"/>
      <c r="K257" s="49"/>
      <c r="L257" s="49"/>
      <c r="M257" s="50"/>
      <c r="N257" s="51">
        <v>418.041</v>
      </c>
      <c r="O257" s="49"/>
      <c r="P257" s="49"/>
      <c r="Q257" s="52"/>
      <c r="R257" s="53">
        <f t="shared" si="18"/>
        <v>1</v>
      </c>
      <c r="S257" s="54">
        <f t="shared" si="19"/>
        <v>418.041</v>
      </c>
      <c r="T257" s="41" t="str">
        <f t="shared" si="20"/>
        <v/>
      </c>
      <c r="U257" s="42"/>
      <c r="V257" s="43">
        <f t="shared" si="21"/>
        <v>418.041</v>
      </c>
      <c r="W257" s="44" t="str">
        <f t="shared" si="22"/>
        <v/>
      </c>
      <c r="X257" s="55">
        <f t="shared" si="23"/>
        <v>418.041</v>
      </c>
      <c r="Y257" s="46" t="s">
        <v>6244</v>
      </c>
      <c r="AA257" s="29"/>
    </row>
    <row r="258" spans="1:27" ht="69">
      <c r="A258" s="31">
        <v>7</v>
      </c>
      <c r="B258" s="32" t="s">
        <v>3376</v>
      </c>
      <c r="C258" s="32">
        <v>40141700</v>
      </c>
      <c r="D258" s="32" t="s">
        <v>6245</v>
      </c>
      <c r="E258" s="32" t="s">
        <v>57</v>
      </c>
      <c r="F258" s="33"/>
      <c r="G258" s="3"/>
      <c r="H258" s="3"/>
      <c r="I258" s="3"/>
      <c r="J258" s="48"/>
      <c r="K258" s="49"/>
      <c r="L258" s="49"/>
      <c r="M258" s="50"/>
      <c r="N258" s="51">
        <v>2885.22</v>
      </c>
      <c r="O258" s="49"/>
      <c r="P258" s="49"/>
      <c r="Q258" s="52"/>
      <c r="R258" s="53">
        <f t="shared" si="18"/>
        <v>1</v>
      </c>
      <c r="S258" s="54">
        <f t="shared" si="19"/>
        <v>2885.22</v>
      </c>
      <c r="T258" s="41" t="str">
        <f t="shared" si="20"/>
        <v/>
      </c>
      <c r="U258" s="42"/>
      <c r="V258" s="43">
        <f t="shared" si="21"/>
        <v>2885.22</v>
      </c>
      <c r="W258" s="44" t="str">
        <f t="shared" si="22"/>
        <v/>
      </c>
      <c r="X258" s="55">
        <f t="shared" si="23"/>
        <v>2885.22</v>
      </c>
      <c r="Y258" s="46" t="s">
        <v>6246</v>
      </c>
      <c r="AA258" s="29"/>
    </row>
    <row r="259" spans="1:27" ht="69">
      <c r="A259" s="31">
        <v>7</v>
      </c>
      <c r="B259" s="32" t="s">
        <v>3376</v>
      </c>
      <c r="C259" s="32">
        <v>40141700</v>
      </c>
      <c r="D259" s="32" t="s">
        <v>6247</v>
      </c>
      <c r="E259" s="32" t="s">
        <v>57</v>
      </c>
      <c r="F259" s="33"/>
      <c r="G259" s="3"/>
      <c r="H259" s="3"/>
      <c r="I259" s="3"/>
      <c r="J259" s="48"/>
      <c r="K259" s="49"/>
      <c r="L259" s="49"/>
      <c r="M259" s="50"/>
      <c r="N259" s="51">
        <v>1913.3009999999999</v>
      </c>
      <c r="O259" s="49"/>
      <c r="P259" s="49"/>
      <c r="Q259" s="52"/>
      <c r="R259" s="53">
        <f t="shared" si="18"/>
        <v>1</v>
      </c>
      <c r="S259" s="54">
        <f t="shared" si="19"/>
        <v>1913.3009999999999</v>
      </c>
      <c r="T259" s="41" t="str">
        <f t="shared" si="20"/>
        <v/>
      </c>
      <c r="U259" s="42"/>
      <c r="V259" s="43">
        <f t="shared" si="21"/>
        <v>1913.3009999999999</v>
      </c>
      <c r="W259" s="44" t="str">
        <f t="shared" si="22"/>
        <v/>
      </c>
      <c r="X259" s="55">
        <f t="shared" si="23"/>
        <v>1913.3009999999999</v>
      </c>
      <c r="Y259" s="46" t="s">
        <v>6248</v>
      </c>
      <c r="AA259" s="29"/>
    </row>
    <row r="260" spans="1:27" ht="82.8">
      <c r="A260" s="31">
        <v>7</v>
      </c>
      <c r="B260" s="32" t="s">
        <v>3376</v>
      </c>
      <c r="C260" s="32">
        <v>40141700</v>
      </c>
      <c r="D260" s="32" t="s">
        <v>6249</v>
      </c>
      <c r="E260" s="32" t="s">
        <v>57</v>
      </c>
      <c r="F260" s="33"/>
      <c r="G260" s="3"/>
      <c r="H260" s="3"/>
      <c r="I260" s="3"/>
      <c r="J260" s="48"/>
      <c r="K260" s="49"/>
      <c r="L260" s="49"/>
      <c r="M260" s="50"/>
      <c r="N260" s="51">
        <v>10074.050999999999</v>
      </c>
      <c r="O260" s="49"/>
      <c r="P260" s="49"/>
      <c r="Q260" s="52"/>
      <c r="R260" s="53">
        <f t="shared" si="18"/>
        <v>1</v>
      </c>
      <c r="S260" s="54">
        <f t="shared" si="19"/>
        <v>10074.050999999999</v>
      </c>
      <c r="T260" s="41" t="str">
        <f t="shared" si="20"/>
        <v/>
      </c>
      <c r="U260" s="42"/>
      <c r="V260" s="43">
        <f t="shared" si="21"/>
        <v>10074.050999999999</v>
      </c>
      <c r="W260" s="44" t="str">
        <f t="shared" si="22"/>
        <v/>
      </c>
      <c r="X260" s="55">
        <f t="shared" si="23"/>
        <v>10074.050999999999</v>
      </c>
      <c r="Y260" s="46" t="s">
        <v>6250</v>
      </c>
      <c r="AA260" s="29"/>
    </row>
    <row r="261" spans="1:27" ht="82.8">
      <c r="A261" s="31">
        <v>7</v>
      </c>
      <c r="B261" s="32" t="s">
        <v>3376</v>
      </c>
      <c r="C261" s="32">
        <v>40141700</v>
      </c>
      <c r="D261" s="32" t="s">
        <v>6251</v>
      </c>
      <c r="E261" s="32" t="s">
        <v>57</v>
      </c>
      <c r="F261" s="33"/>
      <c r="G261" s="3"/>
      <c r="H261" s="3"/>
      <c r="I261" s="3"/>
      <c r="J261" s="48"/>
      <c r="K261" s="49"/>
      <c r="L261" s="49"/>
      <c r="M261" s="50"/>
      <c r="N261" s="51">
        <v>3688.6589999999997</v>
      </c>
      <c r="O261" s="49"/>
      <c r="P261" s="49"/>
      <c r="Q261" s="52"/>
      <c r="R261" s="53">
        <f t="shared" si="18"/>
        <v>1</v>
      </c>
      <c r="S261" s="54">
        <f t="shared" si="19"/>
        <v>3688.6589999999997</v>
      </c>
      <c r="T261" s="41" t="str">
        <f t="shared" si="20"/>
        <v/>
      </c>
      <c r="U261" s="42"/>
      <c r="V261" s="43">
        <f t="shared" si="21"/>
        <v>3688.6589999999997</v>
      </c>
      <c r="W261" s="44" t="str">
        <f t="shared" si="22"/>
        <v/>
      </c>
      <c r="X261" s="55">
        <f t="shared" si="23"/>
        <v>3688.6589999999997</v>
      </c>
      <c r="Y261" s="46" t="s">
        <v>6252</v>
      </c>
      <c r="AA261" s="29"/>
    </row>
    <row r="262" spans="1:27" ht="82.8">
      <c r="A262" s="31">
        <v>7</v>
      </c>
      <c r="B262" s="32" t="s">
        <v>3376</v>
      </c>
      <c r="C262" s="32">
        <v>40141700</v>
      </c>
      <c r="D262" s="32" t="s">
        <v>6253</v>
      </c>
      <c r="E262" s="32" t="s">
        <v>57</v>
      </c>
      <c r="F262" s="33"/>
      <c r="G262" s="3"/>
      <c r="H262" s="3"/>
      <c r="I262" s="3"/>
      <c r="J262" s="48"/>
      <c r="K262" s="49"/>
      <c r="L262" s="49"/>
      <c r="M262" s="50"/>
      <c r="N262" s="51">
        <v>649.70099999999991</v>
      </c>
      <c r="O262" s="49"/>
      <c r="P262" s="49"/>
      <c r="Q262" s="52"/>
      <c r="R262" s="53">
        <f t="shared" si="18"/>
        <v>1</v>
      </c>
      <c r="S262" s="54">
        <f t="shared" si="19"/>
        <v>649.70099999999991</v>
      </c>
      <c r="T262" s="41" t="str">
        <f t="shared" si="20"/>
        <v/>
      </c>
      <c r="U262" s="42"/>
      <c r="V262" s="43">
        <f t="shared" si="21"/>
        <v>649.70099999999991</v>
      </c>
      <c r="W262" s="44" t="str">
        <f t="shared" si="22"/>
        <v/>
      </c>
      <c r="X262" s="55">
        <f t="shared" si="23"/>
        <v>649.70099999999991</v>
      </c>
      <c r="Y262" s="46" t="s">
        <v>6254</v>
      </c>
      <c r="AA262" s="29"/>
    </row>
    <row r="263" spans="1:27" ht="82.8">
      <c r="A263" s="31">
        <v>7</v>
      </c>
      <c r="B263" s="32" t="s">
        <v>3376</v>
      </c>
      <c r="C263" s="32">
        <v>40141700</v>
      </c>
      <c r="D263" s="32" t="s">
        <v>6255</v>
      </c>
      <c r="E263" s="32" t="s">
        <v>57</v>
      </c>
      <c r="F263" s="33"/>
      <c r="G263" s="3"/>
      <c r="H263" s="3"/>
      <c r="I263" s="3"/>
      <c r="J263" s="48"/>
      <c r="K263" s="49"/>
      <c r="L263" s="49"/>
      <c r="M263" s="50"/>
      <c r="N263" s="51">
        <v>18114.758999999998</v>
      </c>
      <c r="O263" s="49"/>
      <c r="P263" s="49"/>
      <c r="Q263" s="52"/>
      <c r="R263" s="53">
        <f t="shared" si="18"/>
        <v>1</v>
      </c>
      <c r="S263" s="54">
        <f t="shared" si="19"/>
        <v>18114.758999999998</v>
      </c>
      <c r="T263" s="41" t="str">
        <f t="shared" si="20"/>
        <v/>
      </c>
      <c r="U263" s="42"/>
      <c r="V263" s="43">
        <f t="shared" si="21"/>
        <v>18114.758999999998</v>
      </c>
      <c r="W263" s="44" t="str">
        <f t="shared" si="22"/>
        <v/>
      </c>
      <c r="X263" s="55">
        <f t="shared" si="23"/>
        <v>18114.758999999998</v>
      </c>
      <c r="Y263" s="46" t="s">
        <v>6256</v>
      </c>
      <c r="AA263" s="29"/>
    </row>
    <row r="264" spans="1:27" ht="82.8">
      <c r="A264" s="31">
        <v>7</v>
      </c>
      <c r="B264" s="32" t="s">
        <v>3376</v>
      </c>
      <c r="C264" s="32">
        <v>40141700</v>
      </c>
      <c r="D264" s="32" t="s">
        <v>6257</v>
      </c>
      <c r="E264" s="32" t="s">
        <v>57</v>
      </c>
      <c r="F264" s="33"/>
      <c r="G264" s="3"/>
      <c r="H264" s="3"/>
      <c r="I264" s="3"/>
      <c r="J264" s="48"/>
      <c r="K264" s="49"/>
      <c r="L264" s="49"/>
      <c r="M264" s="50"/>
      <c r="N264" s="51">
        <v>2071.2509999999997</v>
      </c>
      <c r="O264" s="49"/>
      <c r="P264" s="49"/>
      <c r="Q264" s="52"/>
      <c r="R264" s="53">
        <f t="shared" si="18"/>
        <v>1</v>
      </c>
      <c r="S264" s="54">
        <f t="shared" si="19"/>
        <v>2071.2509999999997</v>
      </c>
      <c r="T264" s="41" t="str">
        <f t="shared" si="20"/>
        <v/>
      </c>
      <c r="U264" s="42"/>
      <c r="V264" s="43">
        <f t="shared" si="21"/>
        <v>2071.2509999999997</v>
      </c>
      <c r="W264" s="44" t="str">
        <f t="shared" si="22"/>
        <v/>
      </c>
      <c r="X264" s="55">
        <f t="shared" si="23"/>
        <v>2071.2509999999997</v>
      </c>
      <c r="Y264" s="46" t="s">
        <v>6258</v>
      </c>
      <c r="AA264" s="29"/>
    </row>
    <row r="265" spans="1:27" ht="151.80000000000001">
      <c r="A265" s="31">
        <v>7</v>
      </c>
      <c r="B265" s="32" t="s">
        <v>3376</v>
      </c>
      <c r="C265" s="32">
        <v>39121700</v>
      </c>
      <c r="D265" s="32" t="s">
        <v>6259</v>
      </c>
      <c r="E265" s="32" t="s">
        <v>6020</v>
      </c>
      <c r="F265" s="33"/>
      <c r="G265" s="3"/>
      <c r="H265" s="3"/>
      <c r="I265" s="3"/>
      <c r="J265" s="48"/>
      <c r="K265" s="49"/>
      <c r="L265" s="49"/>
      <c r="M265" s="50"/>
      <c r="N265" s="51">
        <v>4106.7</v>
      </c>
      <c r="O265" s="49"/>
      <c r="P265" s="49"/>
      <c r="Q265" s="52"/>
      <c r="R265" s="53">
        <f t="shared" ref="R265:R408" si="24">COUNTA(F265:I265,N265:P265)</f>
        <v>1</v>
      </c>
      <c r="S265" s="54">
        <f t="shared" ref="S265:S408" si="25">IFERROR(AVERAGE(J265:P265),"")</f>
        <v>4106.7</v>
      </c>
      <c r="T265" s="41" t="str">
        <f t="shared" ref="T265:T405" si="26">IF(Q265&gt;0,"",IFERROR(STDEV(J265:P265)/S265,""))</f>
        <v/>
      </c>
      <c r="U265" s="42"/>
      <c r="V265" s="43">
        <f t="shared" ref="V265:V408" si="27">IFERROR(AVERAGE(J265:P265),"")</f>
        <v>4106.7</v>
      </c>
      <c r="W265" s="44" t="str">
        <f t="shared" ref="W265:W408" si="28">IF(Q265&gt;0,"",IFERROR(STDEV(J265:P265)/S265,""))</f>
        <v/>
      </c>
      <c r="X265" s="55">
        <f t="shared" ref="X265:X408" si="29">IF(Q265&gt;0,Q265,V265)</f>
        <v>4106.7</v>
      </c>
      <c r="Y265" s="46" t="s">
        <v>6260</v>
      </c>
      <c r="AA265" s="29"/>
    </row>
    <row r="266" spans="1:27" ht="110.4">
      <c r="A266" s="31">
        <v>7</v>
      </c>
      <c r="B266" s="32" t="s">
        <v>3376</v>
      </c>
      <c r="C266" s="32">
        <v>39121700</v>
      </c>
      <c r="D266" s="32" t="s">
        <v>6261</v>
      </c>
      <c r="E266" s="32" t="s">
        <v>57</v>
      </c>
      <c r="F266" s="33"/>
      <c r="G266" s="3"/>
      <c r="H266" s="3"/>
      <c r="I266" s="3"/>
      <c r="J266" s="48"/>
      <c r="K266" s="49"/>
      <c r="L266" s="49"/>
      <c r="M266" s="50"/>
      <c r="N266" s="51">
        <v>1835.3789999999999</v>
      </c>
      <c r="O266" s="49"/>
      <c r="P266" s="49"/>
      <c r="Q266" s="52"/>
      <c r="R266" s="53">
        <f t="shared" si="24"/>
        <v>1</v>
      </c>
      <c r="S266" s="54">
        <f t="shared" si="25"/>
        <v>1835.3789999999999</v>
      </c>
      <c r="T266" s="41" t="str">
        <f t="shared" si="26"/>
        <v/>
      </c>
      <c r="U266" s="42"/>
      <c r="V266" s="43">
        <f t="shared" si="27"/>
        <v>1835.3789999999999</v>
      </c>
      <c r="W266" s="44" t="str">
        <f t="shared" si="28"/>
        <v/>
      </c>
      <c r="X266" s="55">
        <f t="shared" si="29"/>
        <v>1835.3789999999999</v>
      </c>
      <c r="Y266" s="46" t="s">
        <v>6262</v>
      </c>
      <c r="AA266" s="29"/>
    </row>
    <row r="267" spans="1:27" ht="110.4">
      <c r="A267" s="31">
        <v>7</v>
      </c>
      <c r="B267" s="32" t="s">
        <v>3376</v>
      </c>
      <c r="C267" s="32">
        <v>39121700</v>
      </c>
      <c r="D267" s="32" t="s">
        <v>6263</v>
      </c>
      <c r="E267" s="32" t="s">
        <v>57</v>
      </c>
      <c r="F267" s="33"/>
      <c r="G267" s="3"/>
      <c r="H267" s="3"/>
      <c r="I267" s="3"/>
      <c r="J267" s="48"/>
      <c r="K267" s="49"/>
      <c r="L267" s="49"/>
      <c r="M267" s="50"/>
      <c r="N267" s="51">
        <v>2492.451</v>
      </c>
      <c r="O267" s="49"/>
      <c r="P267" s="49"/>
      <c r="Q267" s="52"/>
      <c r="R267" s="53">
        <f t="shared" si="24"/>
        <v>1</v>
      </c>
      <c r="S267" s="54">
        <f t="shared" si="25"/>
        <v>2492.451</v>
      </c>
      <c r="T267" s="41" t="str">
        <f t="shared" si="26"/>
        <v/>
      </c>
      <c r="U267" s="42"/>
      <c r="V267" s="43">
        <f t="shared" si="27"/>
        <v>2492.451</v>
      </c>
      <c r="W267" s="44" t="str">
        <f t="shared" si="28"/>
        <v/>
      </c>
      <c r="X267" s="55">
        <f t="shared" si="29"/>
        <v>2492.451</v>
      </c>
      <c r="Y267" s="46" t="s">
        <v>6264</v>
      </c>
      <c r="AA267" s="29"/>
    </row>
    <row r="268" spans="1:27" ht="41.4">
      <c r="A268" s="31">
        <v>7</v>
      </c>
      <c r="B268" s="32" t="s">
        <v>3376</v>
      </c>
      <c r="C268" s="32">
        <v>31211604</v>
      </c>
      <c r="D268" s="32" t="s">
        <v>3750</v>
      </c>
      <c r="E268" s="32" t="s">
        <v>6098</v>
      </c>
      <c r="F268" s="33"/>
      <c r="G268" s="3"/>
      <c r="H268" s="3"/>
      <c r="I268" s="3"/>
      <c r="J268" s="48"/>
      <c r="K268" s="49"/>
      <c r="L268" s="49"/>
      <c r="M268" s="50"/>
      <c r="N268" s="51">
        <v>38048.048999999999</v>
      </c>
      <c r="O268" s="49">
        <v>60719.429628000005</v>
      </c>
      <c r="P268" s="49">
        <v>40955.5223640576</v>
      </c>
      <c r="Q268" s="52"/>
      <c r="R268" s="53">
        <f t="shared" si="24"/>
        <v>3</v>
      </c>
      <c r="S268" s="54">
        <f t="shared" si="25"/>
        <v>46574.333664019206</v>
      </c>
      <c r="T268" s="41">
        <f t="shared" si="26"/>
        <v>0.26486626869541535</v>
      </c>
      <c r="U268" s="42"/>
      <c r="V268" s="43">
        <f t="shared" si="27"/>
        <v>46574.333664019206</v>
      </c>
      <c r="W268" s="44">
        <f t="shared" si="28"/>
        <v>0.26486626869541535</v>
      </c>
      <c r="X268" s="55">
        <f t="shared" si="29"/>
        <v>46574.333664019206</v>
      </c>
      <c r="Y268" s="46" t="s">
        <v>5173</v>
      </c>
      <c r="AA268" s="29"/>
    </row>
    <row r="269" spans="1:27" ht="55.2">
      <c r="A269" s="31">
        <v>7</v>
      </c>
      <c r="B269" s="32" t="s">
        <v>3376</v>
      </c>
      <c r="C269" s="32">
        <v>27112047</v>
      </c>
      <c r="D269" s="32" t="s">
        <v>6265</v>
      </c>
      <c r="E269" s="32" t="s">
        <v>57</v>
      </c>
      <c r="F269" s="33"/>
      <c r="G269" s="3"/>
      <c r="H269" s="3"/>
      <c r="I269" s="3"/>
      <c r="J269" s="48"/>
      <c r="K269" s="49"/>
      <c r="L269" s="49"/>
      <c r="M269" s="50"/>
      <c r="N269" s="51"/>
      <c r="O269" s="49"/>
      <c r="P269" s="49">
        <v>355019.68679673597</v>
      </c>
      <c r="Q269" s="52"/>
      <c r="R269" s="53">
        <f t="shared" si="24"/>
        <v>1</v>
      </c>
      <c r="S269" s="54">
        <f t="shared" si="25"/>
        <v>355019.68679673597</v>
      </c>
      <c r="T269" s="41" t="str">
        <f t="shared" si="26"/>
        <v/>
      </c>
      <c r="U269" s="42"/>
      <c r="V269" s="43">
        <f t="shared" si="27"/>
        <v>355019.68679673597</v>
      </c>
      <c r="W269" s="44" t="str">
        <f t="shared" si="28"/>
        <v/>
      </c>
      <c r="X269" s="55">
        <f t="shared" si="29"/>
        <v>355019.68679673597</v>
      </c>
      <c r="Y269" s="46" t="s">
        <v>6266</v>
      </c>
      <c r="AA269" s="29"/>
    </row>
    <row r="270" spans="1:27" ht="220.8">
      <c r="A270" s="31">
        <v>7</v>
      </c>
      <c r="B270" s="32" t="s">
        <v>3376</v>
      </c>
      <c r="C270" s="32">
        <v>39131700</v>
      </c>
      <c r="D270" s="32" t="s">
        <v>6267</v>
      </c>
      <c r="E270" s="32" t="s">
        <v>57</v>
      </c>
      <c r="F270" s="33"/>
      <c r="G270" s="3"/>
      <c r="H270" s="3"/>
      <c r="I270" s="3"/>
      <c r="J270" s="48"/>
      <c r="K270" s="49"/>
      <c r="L270" s="49"/>
      <c r="M270" s="50"/>
      <c r="N270" s="51">
        <v>18988.749</v>
      </c>
      <c r="O270" s="49">
        <v>13897.906776</v>
      </c>
      <c r="P270" s="49"/>
      <c r="Q270" s="52"/>
      <c r="R270" s="53">
        <f t="shared" si="24"/>
        <v>2</v>
      </c>
      <c r="S270" s="54">
        <f t="shared" si="25"/>
        <v>16443.327888</v>
      </c>
      <c r="T270" s="41">
        <f t="shared" si="26"/>
        <v>0.21891973954787061</v>
      </c>
      <c r="U270" s="42"/>
      <c r="V270" s="43">
        <f t="shared" si="27"/>
        <v>16443.327888</v>
      </c>
      <c r="W270" s="44">
        <f t="shared" si="28"/>
        <v>0.21891973954787061</v>
      </c>
      <c r="X270" s="55">
        <f t="shared" si="29"/>
        <v>16443.327888</v>
      </c>
      <c r="Y270" s="46" t="s">
        <v>6268</v>
      </c>
      <c r="AA270" s="29"/>
    </row>
    <row r="271" spans="1:27" ht="27.6">
      <c r="A271" s="31">
        <v>7</v>
      </c>
      <c r="B271" s="32" t="s">
        <v>3376</v>
      </c>
      <c r="C271" s="32">
        <v>39131700</v>
      </c>
      <c r="D271" s="32" t="s">
        <v>5174</v>
      </c>
      <c r="E271" s="32" t="s">
        <v>57</v>
      </c>
      <c r="F271" s="33"/>
      <c r="G271" s="3"/>
      <c r="H271" s="3"/>
      <c r="I271" s="3"/>
      <c r="J271" s="48"/>
      <c r="K271" s="49"/>
      <c r="L271" s="49"/>
      <c r="M271" s="50"/>
      <c r="N271" s="51">
        <v>42165.278999999995</v>
      </c>
      <c r="O271" s="49">
        <v>12991.762368</v>
      </c>
      <c r="P271" s="49">
        <v>6263.4154856832001</v>
      </c>
      <c r="Q271" s="52"/>
      <c r="R271" s="53">
        <f t="shared" si="24"/>
        <v>3</v>
      </c>
      <c r="S271" s="54">
        <f t="shared" si="25"/>
        <v>20473.485617894399</v>
      </c>
      <c r="T271" s="41">
        <f t="shared" si="26"/>
        <v>0.93215678992570428</v>
      </c>
      <c r="U271" s="42"/>
      <c r="V271" s="43">
        <f t="shared" si="27"/>
        <v>20473.485617894399</v>
      </c>
      <c r="W271" s="44">
        <f t="shared" si="28"/>
        <v>0.93215678992570428</v>
      </c>
      <c r="X271" s="55">
        <f t="shared" si="29"/>
        <v>20473.485617894399</v>
      </c>
      <c r="Y271" s="46" t="s">
        <v>5175</v>
      </c>
      <c r="AA271" s="29"/>
    </row>
    <row r="272" spans="1:27" ht="69">
      <c r="A272" s="31">
        <v>7</v>
      </c>
      <c r="B272" s="32" t="s">
        <v>3376</v>
      </c>
      <c r="C272" s="32">
        <v>27111704</v>
      </c>
      <c r="D272" s="32" t="s">
        <v>6269</v>
      </c>
      <c r="E272" s="32" t="s">
        <v>57</v>
      </c>
      <c r="F272" s="33"/>
      <c r="G272" s="3"/>
      <c r="H272" s="3"/>
      <c r="I272" s="3"/>
      <c r="J272" s="48"/>
      <c r="K272" s="49"/>
      <c r="L272" s="49"/>
      <c r="M272" s="50"/>
      <c r="N272" s="51"/>
      <c r="O272" s="49"/>
      <c r="P272" s="49">
        <v>10120.246126848</v>
      </c>
      <c r="Q272" s="52"/>
      <c r="R272" s="53">
        <f t="shared" si="24"/>
        <v>1</v>
      </c>
      <c r="S272" s="54">
        <f t="shared" si="25"/>
        <v>10120.246126848</v>
      </c>
      <c r="T272" s="41" t="str">
        <f t="shared" si="26"/>
        <v/>
      </c>
      <c r="U272" s="42"/>
      <c r="V272" s="43">
        <f t="shared" si="27"/>
        <v>10120.246126848</v>
      </c>
      <c r="W272" s="44" t="str">
        <f t="shared" si="28"/>
        <v/>
      </c>
      <c r="X272" s="55">
        <f t="shared" si="29"/>
        <v>10120.246126848</v>
      </c>
      <c r="Y272" s="46" t="s">
        <v>6270</v>
      </c>
      <c r="AA272" s="29"/>
    </row>
    <row r="273" spans="1:27" ht="13.8">
      <c r="A273" s="31">
        <v>7</v>
      </c>
      <c r="B273" s="32" t="s">
        <v>3376</v>
      </c>
      <c r="C273" s="32">
        <v>31161521</v>
      </c>
      <c r="D273" s="32" t="s">
        <v>5178</v>
      </c>
      <c r="E273" s="32" t="s">
        <v>57</v>
      </c>
      <c r="F273" s="33"/>
      <c r="G273" s="3"/>
      <c r="H273" s="3"/>
      <c r="I273" s="3"/>
      <c r="J273" s="48"/>
      <c r="K273" s="49"/>
      <c r="L273" s="49"/>
      <c r="M273" s="50"/>
      <c r="N273" s="51">
        <v>816.07499999999993</v>
      </c>
      <c r="O273" s="49">
        <v>706.74832800000001</v>
      </c>
      <c r="P273" s="49"/>
      <c r="Q273" s="52"/>
      <c r="R273" s="53">
        <f t="shared" si="24"/>
        <v>2</v>
      </c>
      <c r="S273" s="54">
        <f t="shared" si="25"/>
        <v>761.41166399999997</v>
      </c>
      <c r="T273" s="41">
        <f t="shared" si="26"/>
        <v>0.10152934974707374</v>
      </c>
      <c r="U273" s="42"/>
      <c r="V273" s="43">
        <f t="shared" si="27"/>
        <v>761.41166399999997</v>
      </c>
      <c r="W273" s="44">
        <f t="shared" si="28"/>
        <v>0.10152934974707374</v>
      </c>
      <c r="X273" s="55">
        <f t="shared" si="29"/>
        <v>761.41166399999997</v>
      </c>
      <c r="Y273" s="46" t="s">
        <v>5179</v>
      </c>
      <c r="AA273" s="29"/>
    </row>
    <row r="274" spans="1:27" ht="55.2">
      <c r="A274" s="31">
        <v>7</v>
      </c>
      <c r="B274" s="32" t="s">
        <v>3376</v>
      </c>
      <c r="C274" s="32">
        <v>31161509</v>
      </c>
      <c r="D274" s="32" t="s">
        <v>6271</v>
      </c>
      <c r="E274" s="32" t="s">
        <v>57</v>
      </c>
      <c r="F274" s="33"/>
      <c r="G274" s="3"/>
      <c r="H274" s="3"/>
      <c r="I274" s="3"/>
      <c r="J274" s="48"/>
      <c r="K274" s="49"/>
      <c r="L274" s="49"/>
      <c r="M274" s="50"/>
      <c r="N274" s="51"/>
      <c r="O274" s="49">
        <v>91.943747999999999</v>
      </c>
      <c r="P274" s="49"/>
      <c r="Q274" s="52"/>
      <c r="R274" s="53">
        <f t="shared" si="24"/>
        <v>1</v>
      </c>
      <c r="S274" s="54">
        <f t="shared" si="25"/>
        <v>91.943747999999999</v>
      </c>
      <c r="T274" s="41" t="str">
        <f t="shared" si="26"/>
        <v/>
      </c>
      <c r="U274" s="42"/>
      <c r="V274" s="43">
        <f t="shared" si="27"/>
        <v>91.943747999999999</v>
      </c>
      <c r="W274" s="44" t="str">
        <f t="shared" si="28"/>
        <v/>
      </c>
      <c r="X274" s="55">
        <f t="shared" si="29"/>
        <v>91.943747999999999</v>
      </c>
      <c r="Y274" s="46" t="s">
        <v>6272</v>
      </c>
      <c r="AA274" s="29"/>
    </row>
    <row r="275" spans="1:27" ht="55.2">
      <c r="A275" s="31">
        <v>7</v>
      </c>
      <c r="B275" s="32" t="s">
        <v>3376</v>
      </c>
      <c r="C275" s="32">
        <v>31161509</v>
      </c>
      <c r="D275" s="32" t="s">
        <v>5182</v>
      </c>
      <c r="E275" s="32" t="s">
        <v>57</v>
      </c>
      <c r="F275" s="33"/>
      <c r="G275" s="3"/>
      <c r="H275" s="3"/>
      <c r="I275" s="3"/>
      <c r="J275" s="48"/>
      <c r="K275" s="49"/>
      <c r="L275" s="49"/>
      <c r="M275" s="50"/>
      <c r="N275" s="51">
        <v>505.43999999999994</v>
      </c>
      <c r="O275" s="49">
        <v>54.280043999999997</v>
      </c>
      <c r="P275" s="49"/>
      <c r="Q275" s="52"/>
      <c r="R275" s="53">
        <f t="shared" si="24"/>
        <v>2</v>
      </c>
      <c r="S275" s="54">
        <f t="shared" si="25"/>
        <v>279.86002199999996</v>
      </c>
      <c r="T275" s="41">
        <f t="shared" si="26"/>
        <v>1.1399208147258146</v>
      </c>
      <c r="U275" s="42"/>
      <c r="V275" s="43">
        <f t="shared" si="27"/>
        <v>279.86002199999996</v>
      </c>
      <c r="W275" s="44">
        <f t="shared" si="28"/>
        <v>1.1399208147258146</v>
      </c>
      <c r="X275" s="55">
        <f t="shared" si="29"/>
        <v>279.86002199999996</v>
      </c>
      <c r="Y275" s="46" t="s">
        <v>5183</v>
      </c>
      <c r="AA275" s="29"/>
    </row>
    <row r="276" spans="1:27" s="30" customFormat="1" ht="13.8">
      <c r="A276" s="31">
        <v>7</v>
      </c>
      <c r="B276" s="32" t="s">
        <v>3376</v>
      </c>
      <c r="C276" s="32">
        <v>31161501</v>
      </c>
      <c r="D276" s="32" t="s">
        <v>3762</v>
      </c>
      <c r="E276" s="32" t="s">
        <v>57</v>
      </c>
      <c r="F276" s="33"/>
      <c r="G276" s="3"/>
      <c r="H276" s="3"/>
      <c r="I276" s="3"/>
      <c r="J276" s="48"/>
      <c r="K276" s="49"/>
      <c r="L276" s="49"/>
      <c r="M276" s="50"/>
      <c r="N276" s="51">
        <v>3815.0189999999998</v>
      </c>
      <c r="O276" s="49"/>
      <c r="P276" s="49"/>
      <c r="Q276" s="52"/>
      <c r="R276" s="53">
        <f t="shared" si="24"/>
        <v>1</v>
      </c>
      <c r="S276" s="54">
        <f t="shared" si="25"/>
        <v>3815.0189999999998</v>
      </c>
      <c r="T276" s="41" t="str">
        <f t="shared" si="26"/>
        <v/>
      </c>
      <c r="U276" s="42"/>
      <c r="V276" s="43">
        <f t="shared" si="27"/>
        <v>3815.0189999999998</v>
      </c>
      <c r="W276" s="44" t="str">
        <f t="shared" si="28"/>
        <v/>
      </c>
      <c r="X276" s="55">
        <f t="shared" si="29"/>
        <v>3815.0189999999998</v>
      </c>
      <c r="Y276" s="46" t="s">
        <v>6273</v>
      </c>
      <c r="Z276" s="47"/>
      <c r="AA276" s="29"/>
    </row>
    <row r="277" spans="1:27" s="30" customFormat="1" ht="110.4">
      <c r="A277" s="31">
        <v>7</v>
      </c>
      <c r="B277" s="32" t="s">
        <v>3376</v>
      </c>
      <c r="C277" s="32">
        <v>11111611</v>
      </c>
      <c r="D277" s="32" t="s">
        <v>6274</v>
      </c>
      <c r="E277" s="32" t="s">
        <v>5957</v>
      </c>
      <c r="F277" s="33"/>
      <c r="G277" s="3"/>
      <c r="H277" s="3"/>
      <c r="I277" s="3"/>
      <c r="J277" s="48"/>
      <c r="K277" s="49"/>
      <c r="L277" s="49"/>
      <c r="M277" s="50"/>
      <c r="N277" s="51">
        <v>153474.75</v>
      </c>
      <c r="O277" s="49">
        <v>109119.50478</v>
      </c>
      <c r="P277" s="49">
        <v>163001.33265311999</v>
      </c>
      <c r="Q277" s="52"/>
      <c r="R277" s="53">
        <f t="shared" si="24"/>
        <v>3</v>
      </c>
      <c r="S277" s="54">
        <f t="shared" si="25"/>
        <v>141865.19581104</v>
      </c>
      <c r="T277" s="41">
        <f t="shared" si="26"/>
        <v>0.2026984427761607</v>
      </c>
      <c r="U277" s="42"/>
      <c r="V277" s="43">
        <f t="shared" si="27"/>
        <v>141865.19581104</v>
      </c>
      <c r="W277" s="44">
        <f t="shared" si="28"/>
        <v>0.2026984427761607</v>
      </c>
      <c r="X277" s="55">
        <f t="shared" si="29"/>
        <v>141865.19581104</v>
      </c>
      <c r="Y277" s="46" t="s">
        <v>6275</v>
      </c>
      <c r="Z277" s="47"/>
      <c r="AA277" s="29"/>
    </row>
    <row r="278" spans="1:27" s="30" customFormat="1" ht="41.4">
      <c r="A278" s="31">
        <v>7</v>
      </c>
      <c r="B278" s="32" t="s">
        <v>3376</v>
      </c>
      <c r="C278" s="32">
        <v>40171517</v>
      </c>
      <c r="D278" s="32" t="s">
        <v>5186</v>
      </c>
      <c r="E278" s="32" t="s">
        <v>6020</v>
      </c>
      <c r="F278" s="33"/>
      <c r="G278" s="3"/>
      <c r="H278" s="3"/>
      <c r="I278" s="3"/>
      <c r="J278" s="48"/>
      <c r="K278" s="49"/>
      <c r="L278" s="49"/>
      <c r="M278" s="50"/>
      <c r="N278" s="51">
        <v>6212.7</v>
      </c>
      <c r="O278" s="49">
        <v>28529.148024000002</v>
      </c>
      <c r="P278" s="49">
        <v>31141.546843680004</v>
      </c>
      <c r="Q278" s="52"/>
      <c r="R278" s="53">
        <f t="shared" si="24"/>
        <v>3</v>
      </c>
      <c r="S278" s="54">
        <f t="shared" si="25"/>
        <v>21961.131622560002</v>
      </c>
      <c r="T278" s="41">
        <f t="shared" si="26"/>
        <v>0.62387259490973912</v>
      </c>
      <c r="U278" s="42"/>
      <c r="V278" s="43">
        <f t="shared" si="27"/>
        <v>21961.131622560002</v>
      </c>
      <c r="W278" s="44">
        <f t="shared" si="28"/>
        <v>0.62387259490973912</v>
      </c>
      <c r="X278" s="55">
        <f t="shared" si="29"/>
        <v>21961.131622560002</v>
      </c>
      <c r="Y278" s="46" t="s">
        <v>6276</v>
      </c>
      <c r="Z278" s="47"/>
      <c r="AA278" s="29"/>
    </row>
    <row r="279" spans="1:27" s="30" customFormat="1" ht="55.2">
      <c r="A279" s="31">
        <v>7</v>
      </c>
      <c r="B279" s="32" t="s">
        <v>3376</v>
      </c>
      <c r="C279" s="32">
        <v>40171517</v>
      </c>
      <c r="D279" s="32" t="s">
        <v>5188</v>
      </c>
      <c r="E279" s="32" t="s">
        <v>6020</v>
      </c>
      <c r="F279" s="33"/>
      <c r="G279" s="3"/>
      <c r="H279" s="3"/>
      <c r="I279" s="3"/>
      <c r="J279" s="48"/>
      <c r="K279" s="49"/>
      <c r="L279" s="49"/>
      <c r="M279" s="50"/>
      <c r="N279" s="51">
        <v>3667.5989999999997</v>
      </c>
      <c r="O279" s="49">
        <v>16223.08662</v>
      </c>
      <c r="P279" s="49">
        <v>18211.6008052992</v>
      </c>
      <c r="Q279" s="52"/>
      <c r="R279" s="53">
        <f t="shared" si="24"/>
        <v>3</v>
      </c>
      <c r="S279" s="54">
        <f t="shared" si="25"/>
        <v>12700.7621417664</v>
      </c>
      <c r="T279" s="41">
        <f t="shared" si="26"/>
        <v>0.62089802773209435</v>
      </c>
      <c r="U279" s="42"/>
      <c r="V279" s="43">
        <f t="shared" si="27"/>
        <v>12700.7621417664</v>
      </c>
      <c r="W279" s="44">
        <f t="shared" si="28"/>
        <v>0.62089802773209435</v>
      </c>
      <c r="X279" s="55">
        <f t="shared" si="29"/>
        <v>12700.7621417664</v>
      </c>
      <c r="Y279" s="46" t="s">
        <v>5189</v>
      </c>
      <c r="Z279" s="47"/>
      <c r="AA279" s="29"/>
    </row>
    <row r="280" spans="1:27" s="30" customFormat="1" ht="55.2">
      <c r="A280" s="31">
        <v>7</v>
      </c>
      <c r="B280" s="32" t="s">
        <v>3376</v>
      </c>
      <c r="C280" s="32">
        <v>40171517</v>
      </c>
      <c r="D280" s="32" t="s">
        <v>5190</v>
      </c>
      <c r="E280" s="32" t="s">
        <v>6020</v>
      </c>
      <c r="F280" s="33"/>
      <c r="G280" s="3"/>
      <c r="H280" s="3"/>
      <c r="I280" s="3"/>
      <c r="J280" s="48"/>
      <c r="K280" s="49"/>
      <c r="L280" s="49"/>
      <c r="M280" s="50"/>
      <c r="N280" s="51">
        <v>4942.7820000000002</v>
      </c>
      <c r="O280" s="49">
        <v>19151.993483999999</v>
      </c>
      <c r="P280" s="49"/>
      <c r="Q280" s="52"/>
      <c r="R280" s="53">
        <f t="shared" si="24"/>
        <v>2</v>
      </c>
      <c r="S280" s="54">
        <f t="shared" si="25"/>
        <v>12047.387741999999</v>
      </c>
      <c r="T280" s="41">
        <f t="shared" si="26"/>
        <v>0.83399239825431093</v>
      </c>
      <c r="U280" s="42"/>
      <c r="V280" s="43">
        <f t="shared" si="27"/>
        <v>12047.387741999999</v>
      </c>
      <c r="W280" s="44">
        <f t="shared" si="28"/>
        <v>0.83399239825431093</v>
      </c>
      <c r="X280" s="55">
        <f t="shared" si="29"/>
        <v>12047.387741999999</v>
      </c>
      <c r="Y280" s="46" t="s">
        <v>5191</v>
      </c>
      <c r="Z280" s="47"/>
      <c r="AA280" s="29"/>
    </row>
    <row r="281" spans="1:27" s="30" customFormat="1" ht="55.2">
      <c r="A281" s="31">
        <v>7</v>
      </c>
      <c r="B281" s="32" t="s">
        <v>3376</v>
      </c>
      <c r="C281" s="32">
        <v>40171512</v>
      </c>
      <c r="D281" s="32" t="s">
        <v>6277</v>
      </c>
      <c r="E281" s="32" t="s">
        <v>6020</v>
      </c>
      <c r="F281" s="33"/>
      <c r="G281" s="3"/>
      <c r="H281" s="3"/>
      <c r="I281" s="3"/>
      <c r="J281" s="48"/>
      <c r="K281" s="49"/>
      <c r="L281" s="49"/>
      <c r="M281" s="50"/>
      <c r="N281" s="51">
        <v>24866.594999999998</v>
      </c>
      <c r="O281" s="49">
        <v>285733.47488400002</v>
      </c>
      <c r="P281" s="49">
        <v>340467.5960442432</v>
      </c>
      <c r="Q281" s="52"/>
      <c r="R281" s="53">
        <f t="shared" si="24"/>
        <v>3</v>
      </c>
      <c r="S281" s="54">
        <f t="shared" si="25"/>
        <v>217022.5553094144</v>
      </c>
      <c r="T281" s="41">
        <f t="shared" si="26"/>
        <v>0.77709543856739971</v>
      </c>
      <c r="U281" s="42"/>
      <c r="V281" s="43">
        <f t="shared" si="27"/>
        <v>217022.5553094144</v>
      </c>
      <c r="W281" s="44">
        <f t="shared" si="28"/>
        <v>0.77709543856739971</v>
      </c>
      <c r="X281" s="55">
        <f t="shared" si="29"/>
        <v>217022.5553094144</v>
      </c>
      <c r="Y281" s="46" t="s">
        <v>6278</v>
      </c>
      <c r="Z281" s="47"/>
      <c r="AA281" s="29"/>
    </row>
    <row r="282" spans="1:27" s="30" customFormat="1" ht="207">
      <c r="A282" s="31">
        <v>7</v>
      </c>
      <c r="B282" s="32" t="s">
        <v>3376</v>
      </c>
      <c r="C282" s="32">
        <v>39131706</v>
      </c>
      <c r="D282" s="32" t="s">
        <v>6279</v>
      </c>
      <c r="E282" s="32" t="s">
        <v>57</v>
      </c>
      <c r="F282" s="33"/>
      <c r="G282" s="3"/>
      <c r="H282" s="3"/>
      <c r="I282" s="3"/>
      <c r="J282" s="48"/>
      <c r="K282" s="49"/>
      <c r="L282" s="49"/>
      <c r="M282" s="50"/>
      <c r="N282" s="51">
        <v>14180.750999999998</v>
      </c>
      <c r="O282" s="49"/>
      <c r="P282" s="49"/>
      <c r="Q282" s="52"/>
      <c r="R282" s="53">
        <f t="shared" si="24"/>
        <v>1</v>
      </c>
      <c r="S282" s="54">
        <f t="shared" si="25"/>
        <v>14180.750999999998</v>
      </c>
      <c r="T282" s="41" t="str">
        <f t="shared" si="26"/>
        <v/>
      </c>
      <c r="U282" s="42"/>
      <c r="V282" s="43">
        <f t="shared" si="27"/>
        <v>14180.750999999998</v>
      </c>
      <c r="W282" s="44" t="str">
        <f t="shared" si="28"/>
        <v/>
      </c>
      <c r="X282" s="55">
        <f t="shared" si="29"/>
        <v>14180.750999999998</v>
      </c>
      <c r="Y282" s="46" t="s">
        <v>6280</v>
      </c>
      <c r="Z282" s="47"/>
      <c r="AA282" s="29"/>
    </row>
    <row r="283" spans="1:27" s="30" customFormat="1" ht="207">
      <c r="A283" s="31">
        <v>7</v>
      </c>
      <c r="B283" s="32" t="s">
        <v>3376</v>
      </c>
      <c r="C283" s="32">
        <v>39131706</v>
      </c>
      <c r="D283" s="32" t="s">
        <v>6281</v>
      </c>
      <c r="E283" s="32" t="s">
        <v>57</v>
      </c>
      <c r="F283" s="33"/>
      <c r="G283" s="3"/>
      <c r="H283" s="3"/>
      <c r="I283" s="3"/>
      <c r="J283" s="48"/>
      <c r="K283" s="49"/>
      <c r="L283" s="49"/>
      <c r="M283" s="50"/>
      <c r="N283" s="51">
        <v>27869.750999999997</v>
      </c>
      <c r="O283" s="49"/>
      <c r="P283" s="49"/>
      <c r="Q283" s="52"/>
      <c r="R283" s="53">
        <f t="shared" si="24"/>
        <v>1</v>
      </c>
      <c r="S283" s="54">
        <f t="shared" si="25"/>
        <v>27869.750999999997</v>
      </c>
      <c r="T283" s="41" t="str">
        <f t="shared" si="26"/>
        <v/>
      </c>
      <c r="U283" s="42"/>
      <c r="V283" s="43">
        <f t="shared" si="27"/>
        <v>27869.750999999997</v>
      </c>
      <c r="W283" s="44" t="str">
        <f t="shared" si="28"/>
        <v/>
      </c>
      <c r="X283" s="55">
        <f t="shared" si="29"/>
        <v>27869.750999999997</v>
      </c>
      <c r="Y283" s="46" t="s">
        <v>6282</v>
      </c>
      <c r="Z283" s="47"/>
      <c r="AA283" s="29"/>
    </row>
    <row r="284" spans="1:27" s="30" customFormat="1" ht="55.2">
      <c r="A284" s="31">
        <v>7</v>
      </c>
      <c r="B284" s="32" t="s">
        <v>3376</v>
      </c>
      <c r="C284" s="32">
        <v>40171517</v>
      </c>
      <c r="D284" s="32" t="s">
        <v>5194</v>
      </c>
      <c r="E284" s="32" t="s">
        <v>6283</v>
      </c>
      <c r="F284" s="33"/>
      <c r="G284" s="3"/>
      <c r="H284" s="3"/>
      <c r="I284" s="3"/>
      <c r="J284" s="48"/>
      <c r="K284" s="49"/>
      <c r="L284" s="49"/>
      <c r="M284" s="50"/>
      <c r="N284" s="51">
        <v>126359.99999999999</v>
      </c>
      <c r="O284" s="49">
        <v>5914.3092839999999</v>
      </c>
      <c r="P284" s="49"/>
      <c r="Q284" s="52"/>
      <c r="R284" s="53">
        <f t="shared" si="24"/>
        <v>2</v>
      </c>
      <c r="S284" s="54">
        <f t="shared" si="25"/>
        <v>66137.154641999994</v>
      </c>
      <c r="T284" s="41">
        <f t="shared" si="26"/>
        <v>1.2877476379350585</v>
      </c>
      <c r="U284" s="42"/>
      <c r="V284" s="43">
        <f t="shared" si="27"/>
        <v>66137.154641999994</v>
      </c>
      <c r="W284" s="44">
        <f t="shared" si="28"/>
        <v>1.2877476379350585</v>
      </c>
      <c r="X284" s="55">
        <f t="shared" si="29"/>
        <v>66137.154641999994</v>
      </c>
      <c r="Y284" s="46" t="s">
        <v>5195</v>
      </c>
      <c r="Z284" s="47"/>
      <c r="AA284" s="29"/>
    </row>
    <row r="285" spans="1:27" s="30" customFormat="1" ht="41.4">
      <c r="A285" s="31">
        <v>7</v>
      </c>
      <c r="B285" s="32" t="s">
        <v>3376</v>
      </c>
      <c r="C285" s="32">
        <v>39121464</v>
      </c>
      <c r="D285" s="32" t="s">
        <v>5196</v>
      </c>
      <c r="E285" s="32" t="s">
        <v>57</v>
      </c>
      <c r="F285" s="33"/>
      <c r="G285" s="3"/>
      <c r="H285" s="3"/>
      <c r="I285" s="3"/>
      <c r="J285" s="48"/>
      <c r="K285" s="49"/>
      <c r="L285" s="49"/>
      <c r="M285" s="50"/>
      <c r="N285" s="51">
        <v>105833.871</v>
      </c>
      <c r="O285" s="49">
        <v>123257.794608</v>
      </c>
      <c r="P285" s="49">
        <v>153336.25549082877</v>
      </c>
      <c r="Q285" s="52"/>
      <c r="R285" s="53">
        <f t="shared" si="24"/>
        <v>3</v>
      </c>
      <c r="S285" s="54">
        <f t="shared" si="25"/>
        <v>127475.97369960959</v>
      </c>
      <c r="T285" s="41">
        <f t="shared" si="26"/>
        <v>0.18850986627534347</v>
      </c>
      <c r="U285" s="42"/>
      <c r="V285" s="43">
        <f t="shared" si="27"/>
        <v>127475.97369960959</v>
      </c>
      <c r="W285" s="44">
        <f t="shared" si="28"/>
        <v>0.18850986627534347</v>
      </c>
      <c r="X285" s="55">
        <f t="shared" si="29"/>
        <v>127475.97369960959</v>
      </c>
      <c r="Y285" s="46" t="s">
        <v>5197</v>
      </c>
      <c r="Z285" s="47"/>
      <c r="AA285" s="29"/>
    </row>
    <row r="286" spans="1:27" s="30" customFormat="1" ht="69">
      <c r="A286" s="31">
        <v>7</v>
      </c>
      <c r="B286" s="32" t="s">
        <v>3376</v>
      </c>
      <c r="C286" s="32">
        <v>40183002</v>
      </c>
      <c r="D286" s="32" t="s">
        <v>6284</v>
      </c>
      <c r="E286" s="32" t="s">
        <v>57</v>
      </c>
      <c r="F286" s="33"/>
      <c r="G286" s="3"/>
      <c r="H286" s="3"/>
      <c r="I286" s="3"/>
      <c r="J286" s="48"/>
      <c r="K286" s="49"/>
      <c r="L286" s="49"/>
      <c r="M286" s="50"/>
      <c r="N286" s="51">
        <v>37284.623999999996</v>
      </c>
      <c r="O286" s="49">
        <v>60755.985575999999</v>
      </c>
      <c r="P286" s="49">
        <v>108464.5852535232</v>
      </c>
      <c r="Q286" s="52"/>
      <c r="R286" s="53">
        <f t="shared" si="24"/>
        <v>3</v>
      </c>
      <c r="S286" s="54">
        <f t="shared" si="25"/>
        <v>68835.064943174395</v>
      </c>
      <c r="T286" s="41">
        <f t="shared" si="26"/>
        <v>0.52692920009398192</v>
      </c>
      <c r="U286" s="42"/>
      <c r="V286" s="43">
        <f t="shared" si="27"/>
        <v>68835.064943174395</v>
      </c>
      <c r="W286" s="44">
        <f t="shared" si="28"/>
        <v>0.52692920009398192</v>
      </c>
      <c r="X286" s="55">
        <f t="shared" si="29"/>
        <v>68835.064943174395</v>
      </c>
      <c r="Y286" s="46" t="s">
        <v>5199</v>
      </c>
      <c r="Z286" s="47"/>
      <c r="AA286" s="29"/>
    </row>
    <row r="287" spans="1:27" s="30" customFormat="1" ht="69">
      <c r="A287" s="31">
        <v>7</v>
      </c>
      <c r="B287" s="32" t="s">
        <v>3376</v>
      </c>
      <c r="C287" s="32">
        <v>40183002</v>
      </c>
      <c r="D287" s="32" t="s">
        <v>6285</v>
      </c>
      <c r="E287" s="32" t="s">
        <v>57</v>
      </c>
      <c r="F287" s="33"/>
      <c r="G287" s="3"/>
      <c r="H287" s="3"/>
      <c r="I287" s="3"/>
      <c r="J287" s="48"/>
      <c r="K287" s="49"/>
      <c r="L287" s="49"/>
      <c r="M287" s="50"/>
      <c r="N287" s="51">
        <v>67181.399999999994</v>
      </c>
      <c r="O287" s="49">
        <v>88999.332551999993</v>
      </c>
      <c r="P287" s="49">
        <v>101231.51460664319</v>
      </c>
      <c r="Q287" s="52"/>
      <c r="R287" s="53">
        <f t="shared" si="24"/>
        <v>3</v>
      </c>
      <c r="S287" s="54">
        <f t="shared" si="25"/>
        <v>85804.082386214388</v>
      </c>
      <c r="T287" s="41">
        <f t="shared" si="26"/>
        <v>0.20102158008754586</v>
      </c>
      <c r="U287" s="42"/>
      <c r="V287" s="43">
        <f t="shared" si="27"/>
        <v>85804.082386214388</v>
      </c>
      <c r="W287" s="44">
        <f t="shared" si="28"/>
        <v>0.20102158008754586</v>
      </c>
      <c r="X287" s="55">
        <f t="shared" si="29"/>
        <v>85804.082386214388</v>
      </c>
      <c r="Y287" s="46" t="s">
        <v>5201</v>
      </c>
      <c r="Z287" s="47"/>
      <c r="AA287" s="29"/>
    </row>
    <row r="288" spans="1:27" s="30" customFormat="1" ht="69">
      <c r="A288" s="31">
        <v>7</v>
      </c>
      <c r="B288" s="32" t="s">
        <v>3376</v>
      </c>
      <c r="C288" s="32">
        <v>40183002</v>
      </c>
      <c r="D288" s="32" t="s">
        <v>6286</v>
      </c>
      <c r="E288" s="32" t="s">
        <v>57</v>
      </c>
      <c r="F288" s="33"/>
      <c r="G288" s="3"/>
      <c r="H288" s="3"/>
      <c r="I288" s="3"/>
      <c r="J288" s="48"/>
      <c r="K288" s="49"/>
      <c r="L288" s="49"/>
      <c r="M288" s="50"/>
      <c r="N288" s="51">
        <v>88623.638999999996</v>
      </c>
      <c r="O288" s="49">
        <v>127888.21468799999</v>
      </c>
      <c r="P288" s="49">
        <v>147146.68390631038</v>
      </c>
      <c r="Q288" s="52"/>
      <c r="R288" s="53">
        <f t="shared" si="24"/>
        <v>3</v>
      </c>
      <c r="S288" s="54">
        <f t="shared" si="25"/>
        <v>121219.51253143679</v>
      </c>
      <c r="T288" s="41">
        <f t="shared" si="26"/>
        <v>0.24604951173506673</v>
      </c>
      <c r="U288" s="42"/>
      <c r="V288" s="43">
        <f t="shared" si="27"/>
        <v>121219.51253143679</v>
      </c>
      <c r="W288" s="44">
        <f t="shared" si="28"/>
        <v>0.24604951173506673</v>
      </c>
      <c r="X288" s="55">
        <f t="shared" si="29"/>
        <v>121219.51253143679</v>
      </c>
      <c r="Y288" s="46" t="s">
        <v>5203</v>
      </c>
      <c r="Z288" s="47"/>
      <c r="AA288" s="29"/>
    </row>
    <row r="289" spans="1:27" s="30" customFormat="1" ht="41.4">
      <c r="A289" s="31">
        <v>7</v>
      </c>
      <c r="B289" s="32" t="s">
        <v>3376</v>
      </c>
      <c r="C289" s="32">
        <v>30102300</v>
      </c>
      <c r="D289" s="32" t="s">
        <v>6287</v>
      </c>
      <c r="E289" s="32" t="s">
        <v>57</v>
      </c>
      <c r="F289" s="33"/>
      <c r="G289" s="3"/>
      <c r="H289" s="3"/>
      <c r="I289" s="3"/>
      <c r="J289" s="48"/>
      <c r="K289" s="49"/>
      <c r="L289" s="49"/>
      <c r="M289" s="50"/>
      <c r="N289" s="51"/>
      <c r="O289" s="49">
        <v>118295.04772800001</v>
      </c>
      <c r="P289" s="49">
        <v>80986.180129919987</v>
      </c>
      <c r="Q289" s="52"/>
      <c r="R289" s="53">
        <f t="shared" si="24"/>
        <v>2</v>
      </c>
      <c r="S289" s="54">
        <f t="shared" si="25"/>
        <v>99640.613928959996</v>
      </c>
      <c r="T289" s="41">
        <f t="shared" si="26"/>
        <v>0.26476506152202506</v>
      </c>
      <c r="U289" s="42"/>
      <c r="V289" s="43">
        <f t="shared" si="27"/>
        <v>99640.613928959996</v>
      </c>
      <c r="W289" s="44">
        <f t="shared" si="28"/>
        <v>0.26476506152202506</v>
      </c>
      <c r="X289" s="55">
        <f t="shared" si="29"/>
        <v>99640.613928959996</v>
      </c>
      <c r="Y289" s="46" t="s">
        <v>6288</v>
      </c>
      <c r="Z289" s="47"/>
      <c r="AA289" s="29"/>
    </row>
    <row r="290" spans="1:27" s="30" customFormat="1" ht="27.6">
      <c r="A290" s="31">
        <v>7</v>
      </c>
      <c r="B290" s="32" t="s">
        <v>3376</v>
      </c>
      <c r="C290" s="32">
        <v>39112307</v>
      </c>
      <c r="D290" s="32" t="s">
        <v>3793</v>
      </c>
      <c r="E290" s="32" t="s">
        <v>57</v>
      </c>
      <c r="F290" s="33"/>
      <c r="G290" s="3"/>
      <c r="H290" s="3"/>
      <c r="I290" s="3"/>
      <c r="J290" s="48"/>
      <c r="K290" s="49"/>
      <c r="L290" s="49"/>
      <c r="M290" s="50"/>
      <c r="N290" s="51">
        <v>8055.45</v>
      </c>
      <c r="O290" s="49">
        <v>9895.5843479999985</v>
      </c>
      <c r="P290" s="49">
        <v>14449.193513164799</v>
      </c>
      <c r="Q290" s="52"/>
      <c r="R290" s="53">
        <f t="shared" si="24"/>
        <v>3</v>
      </c>
      <c r="S290" s="54">
        <f t="shared" si="25"/>
        <v>10800.075953721598</v>
      </c>
      <c r="T290" s="41">
        <f t="shared" si="26"/>
        <v>0.30476068677895768</v>
      </c>
      <c r="U290" s="42"/>
      <c r="V290" s="43">
        <f t="shared" si="27"/>
        <v>10800.075953721598</v>
      </c>
      <c r="W290" s="44">
        <f t="shared" si="28"/>
        <v>0.30476068677895768</v>
      </c>
      <c r="X290" s="55">
        <f t="shared" si="29"/>
        <v>10800.075953721598</v>
      </c>
      <c r="Y290" s="46" t="s">
        <v>5206</v>
      </c>
      <c r="Z290" s="47"/>
      <c r="AA290" s="29"/>
    </row>
    <row r="291" spans="1:27" s="30" customFormat="1" ht="41.4">
      <c r="A291" s="31">
        <v>7</v>
      </c>
      <c r="B291" s="32" t="s">
        <v>3376</v>
      </c>
      <c r="C291" s="32">
        <v>39112307</v>
      </c>
      <c r="D291" s="32" t="s">
        <v>6289</v>
      </c>
      <c r="E291" s="32" t="s">
        <v>57</v>
      </c>
      <c r="F291" s="33"/>
      <c r="G291" s="3"/>
      <c r="H291" s="3"/>
      <c r="I291" s="3"/>
      <c r="J291" s="48"/>
      <c r="K291" s="49"/>
      <c r="L291" s="49"/>
      <c r="M291" s="50"/>
      <c r="N291" s="51"/>
      <c r="O291" s="49"/>
      <c r="P291" s="49">
        <v>54353.953480319993</v>
      </c>
      <c r="Q291" s="52"/>
      <c r="R291" s="53">
        <f t="shared" si="24"/>
        <v>1</v>
      </c>
      <c r="S291" s="54">
        <f t="shared" si="25"/>
        <v>54353.953480319993</v>
      </c>
      <c r="T291" s="41" t="str">
        <f t="shared" si="26"/>
        <v/>
      </c>
      <c r="U291" s="42"/>
      <c r="V291" s="43">
        <f t="shared" si="27"/>
        <v>54353.953480319993</v>
      </c>
      <c r="W291" s="44" t="str">
        <f t="shared" si="28"/>
        <v/>
      </c>
      <c r="X291" s="55">
        <f t="shared" si="29"/>
        <v>54353.953480319993</v>
      </c>
      <c r="Y291" s="46" t="s">
        <v>6290</v>
      </c>
      <c r="Z291" s="47"/>
      <c r="AA291" s="29"/>
    </row>
    <row r="292" spans="1:27" s="30" customFormat="1" ht="55.2">
      <c r="A292" s="31">
        <v>7</v>
      </c>
      <c r="B292" s="32" t="s">
        <v>3376</v>
      </c>
      <c r="C292" s="32">
        <v>39112307</v>
      </c>
      <c r="D292" s="32" t="s">
        <v>3795</v>
      </c>
      <c r="E292" s="32" t="s">
        <v>57</v>
      </c>
      <c r="F292" s="33"/>
      <c r="G292" s="3"/>
      <c r="H292" s="3"/>
      <c r="I292" s="3"/>
      <c r="J292" s="48"/>
      <c r="K292" s="49"/>
      <c r="L292" s="49"/>
      <c r="M292" s="50"/>
      <c r="N292" s="51">
        <v>7125.6509999999998</v>
      </c>
      <c r="O292" s="49">
        <v>7508.3701679999995</v>
      </c>
      <c r="P292" s="49">
        <v>11338.0652181888</v>
      </c>
      <c r="Q292" s="52"/>
      <c r="R292" s="53">
        <f t="shared" si="24"/>
        <v>3</v>
      </c>
      <c r="S292" s="54">
        <f t="shared" si="25"/>
        <v>8657.3621287295991</v>
      </c>
      <c r="T292" s="41">
        <f t="shared" si="26"/>
        <v>0.26906928617093234</v>
      </c>
      <c r="U292" s="42"/>
      <c r="V292" s="43">
        <f t="shared" si="27"/>
        <v>8657.3621287295991</v>
      </c>
      <c r="W292" s="44">
        <f t="shared" si="28"/>
        <v>0.26906928617093234</v>
      </c>
      <c r="X292" s="55">
        <f t="shared" si="29"/>
        <v>8657.3621287295991</v>
      </c>
      <c r="Y292" s="46" t="s">
        <v>5207</v>
      </c>
      <c r="Z292" s="47"/>
      <c r="AA292" s="29"/>
    </row>
    <row r="293" spans="1:27" s="30" customFormat="1" ht="138">
      <c r="A293" s="31">
        <v>7</v>
      </c>
      <c r="B293" s="32" t="s">
        <v>3376</v>
      </c>
      <c r="C293" s="32">
        <v>39131706</v>
      </c>
      <c r="D293" s="32" t="s">
        <v>6291</v>
      </c>
      <c r="E293" s="32" t="s">
        <v>57</v>
      </c>
      <c r="F293" s="33"/>
      <c r="G293" s="3"/>
      <c r="H293" s="3"/>
      <c r="I293" s="3"/>
      <c r="J293" s="48"/>
      <c r="K293" s="49"/>
      <c r="L293" s="49"/>
      <c r="M293" s="50"/>
      <c r="N293" s="51">
        <v>2000.6999999999998</v>
      </c>
      <c r="O293" s="49"/>
      <c r="P293" s="49"/>
      <c r="Q293" s="52"/>
      <c r="R293" s="53">
        <f t="shared" si="24"/>
        <v>1</v>
      </c>
      <c r="S293" s="54">
        <f t="shared" si="25"/>
        <v>2000.6999999999998</v>
      </c>
      <c r="T293" s="41" t="str">
        <f t="shared" si="26"/>
        <v/>
      </c>
      <c r="U293" s="42"/>
      <c r="V293" s="43">
        <f t="shared" si="27"/>
        <v>2000.6999999999998</v>
      </c>
      <c r="W293" s="44" t="str">
        <f t="shared" si="28"/>
        <v/>
      </c>
      <c r="X293" s="55">
        <f t="shared" si="29"/>
        <v>2000.6999999999998</v>
      </c>
      <c r="Y293" s="46" t="s">
        <v>6292</v>
      </c>
      <c r="Z293" s="47"/>
      <c r="AA293" s="29"/>
    </row>
    <row r="294" spans="1:27" s="30" customFormat="1" ht="55.2">
      <c r="A294" s="31">
        <v>7</v>
      </c>
      <c r="B294" s="32" t="s">
        <v>3376</v>
      </c>
      <c r="C294" s="32">
        <v>40174900</v>
      </c>
      <c r="D294" s="32" t="s">
        <v>6293</v>
      </c>
      <c r="E294" s="32" t="s">
        <v>57</v>
      </c>
      <c r="F294" s="33"/>
      <c r="G294" s="3"/>
      <c r="H294" s="3"/>
      <c r="I294" s="3"/>
      <c r="J294" s="48"/>
      <c r="K294" s="49"/>
      <c r="L294" s="49"/>
      <c r="M294" s="50"/>
      <c r="N294" s="51">
        <v>42432.740999999995</v>
      </c>
      <c r="O294" s="49"/>
      <c r="P294" s="49"/>
      <c r="Q294" s="52"/>
      <c r="R294" s="53">
        <f t="shared" si="24"/>
        <v>1</v>
      </c>
      <c r="S294" s="54">
        <f t="shared" si="25"/>
        <v>42432.740999999995</v>
      </c>
      <c r="T294" s="41" t="str">
        <f t="shared" si="26"/>
        <v/>
      </c>
      <c r="U294" s="42"/>
      <c r="V294" s="43">
        <f t="shared" si="27"/>
        <v>42432.740999999995</v>
      </c>
      <c r="W294" s="44" t="str">
        <f t="shared" si="28"/>
        <v/>
      </c>
      <c r="X294" s="55">
        <f t="shared" si="29"/>
        <v>42432.740999999995</v>
      </c>
      <c r="Y294" s="46" t="s">
        <v>6294</v>
      </c>
      <c r="Z294" s="47"/>
      <c r="AA294" s="29"/>
    </row>
    <row r="295" spans="1:27" s="30" customFormat="1" ht="55.2">
      <c r="A295" s="31">
        <v>7</v>
      </c>
      <c r="B295" s="32" t="s">
        <v>3376</v>
      </c>
      <c r="C295" s="32">
        <v>40174900</v>
      </c>
      <c r="D295" s="32" t="s">
        <v>6295</v>
      </c>
      <c r="E295" s="32" t="s">
        <v>57</v>
      </c>
      <c r="F295" s="33"/>
      <c r="G295" s="3"/>
      <c r="H295" s="3"/>
      <c r="I295" s="3"/>
      <c r="J295" s="48"/>
      <c r="K295" s="49"/>
      <c r="L295" s="49"/>
      <c r="M295" s="50"/>
      <c r="N295" s="51">
        <v>3282.201</v>
      </c>
      <c r="O295" s="49"/>
      <c r="P295" s="49"/>
      <c r="Q295" s="52"/>
      <c r="R295" s="53">
        <f t="shared" si="24"/>
        <v>1</v>
      </c>
      <c r="S295" s="54">
        <f t="shared" si="25"/>
        <v>3282.201</v>
      </c>
      <c r="T295" s="41" t="str">
        <f t="shared" si="26"/>
        <v/>
      </c>
      <c r="U295" s="42"/>
      <c r="V295" s="43">
        <f t="shared" si="27"/>
        <v>3282.201</v>
      </c>
      <c r="W295" s="44" t="str">
        <f t="shared" si="28"/>
        <v/>
      </c>
      <c r="X295" s="55">
        <f t="shared" si="29"/>
        <v>3282.201</v>
      </c>
      <c r="Y295" s="46" t="s">
        <v>6296</v>
      </c>
      <c r="Z295" s="47"/>
      <c r="AA295" s="29"/>
    </row>
    <row r="296" spans="1:27" s="30" customFormat="1" ht="55.2">
      <c r="A296" s="31">
        <v>7</v>
      </c>
      <c r="B296" s="32" t="s">
        <v>3376</v>
      </c>
      <c r="C296" s="32">
        <v>40174900</v>
      </c>
      <c r="D296" s="32" t="s">
        <v>6297</v>
      </c>
      <c r="E296" s="32" t="s">
        <v>57</v>
      </c>
      <c r="F296" s="33"/>
      <c r="G296" s="3"/>
      <c r="H296" s="3"/>
      <c r="I296" s="3"/>
      <c r="J296" s="48"/>
      <c r="K296" s="49"/>
      <c r="L296" s="49"/>
      <c r="M296" s="50"/>
      <c r="N296" s="51">
        <v>1140.3989999999999</v>
      </c>
      <c r="O296" s="49"/>
      <c r="P296" s="49"/>
      <c r="Q296" s="52"/>
      <c r="R296" s="53">
        <f t="shared" si="24"/>
        <v>1</v>
      </c>
      <c r="S296" s="54">
        <f t="shared" si="25"/>
        <v>1140.3989999999999</v>
      </c>
      <c r="T296" s="41" t="str">
        <f t="shared" si="26"/>
        <v/>
      </c>
      <c r="U296" s="42"/>
      <c r="V296" s="43">
        <f t="shared" si="27"/>
        <v>1140.3989999999999</v>
      </c>
      <c r="W296" s="44" t="str">
        <f t="shared" si="28"/>
        <v/>
      </c>
      <c r="X296" s="55">
        <f t="shared" si="29"/>
        <v>1140.3989999999999</v>
      </c>
      <c r="Y296" s="46" t="s">
        <v>6298</v>
      </c>
      <c r="Z296" s="47"/>
      <c r="AA296" s="29"/>
    </row>
    <row r="297" spans="1:27" s="30" customFormat="1" ht="55.2">
      <c r="A297" s="31">
        <v>7</v>
      </c>
      <c r="B297" s="32" t="s">
        <v>3376</v>
      </c>
      <c r="C297" s="32">
        <v>40174900</v>
      </c>
      <c r="D297" s="32" t="s">
        <v>6299</v>
      </c>
      <c r="E297" s="32" t="s">
        <v>57</v>
      </c>
      <c r="F297" s="33"/>
      <c r="G297" s="3"/>
      <c r="H297" s="3"/>
      <c r="I297" s="3"/>
      <c r="J297" s="48"/>
      <c r="K297" s="49"/>
      <c r="L297" s="49"/>
      <c r="M297" s="50"/>
      <c r="N297" s="51">
        <v>386.45099999999996</v>
      </c>
      <c r="O297" s="49"/>
      <c r="P297" s="49"/>
      <c r="Q297" s="52"/>
      <c r="R297" s="53">
        <f t="shared" si="24"/>
        <v>1</v>
      </c>
      <c r="S297" s="54">
        <f t="shared" si="25"/>
        <v>386.45099999999996</v>
      </c>
      <c r="T297" s="41" t="str">
        <f t="shared" si="26"/>
        <v/>
      </c>
      <c r="U297" s="42"/>
      <c r="V297" s="43">
        <f t="shared" si="27"/>
        <v>386.45099999999996</v>
      </c>
      <c r="W297" s="44" t="str">
        <f t="shared" si="28"/>
        <v/>
      </c>
      <c r="X297" s="55">
        <f t="shared" si="29"/>
        <v>386.45099999999996</v>
      </c>
      <c r="Y297" s="46" t="s">
        <v>6300</v>
      </c>
      <c r="Z297" s="47"/>
      <c r="AA297" s="29"/>
    </row>
    <row r="298" spans="1:27" s="30" customFormat="1" ht="55.2">
      <c r="A298" s="31">
        <v>7</v>
      </c>
      <c r="B298" s="32" t="s">
        <v>3376</v>
      </c>
      <c r="C298" s="32">
        <v>40174900</v>
      </c>
      <c r="D298" s="32" t="s">
        <v>6301</v>
      </c>
      <c r="E298" s="32" t="s">
        <v>57</v>
      </c>
      <c r="F298" s="33"/>
      <c r="G298" s="3"/>
      <c r="H298" s="3"/>
      <c r="I298" s="3"/>
      <c r="J298" s="48"/>
      <c r="K298" s="49"/>
      <c r="L298" s="49"/>
      <c r="M298" s="50"/>
      <c r="N298" s="51">
        <v>918.21599999999989</v>
      </c>
      <c r="O298" s="49"/>
      <c r="P298" s="49"/>
      <c r="Q298" s="52"/>
      <c r="R298" s="53">
        <f t="shared" si="24"/>
        <v>1</v>
      </c>
      <c r="S298" s="54">
        <f t="shared" si="25"/>
        <v>918.21599999999989</v>
      </c>
      <c r="T298" s="41" t="str">
        <f t="shared" si="26"/>
        <v/>
      </c>
      <c r="U298" s="42"/>
      <c r="V298" s="43">
        <f t="shared" si="27"/>
        <v>918.21599999999989</v>
      </c>
      <c r="W298" s="44" t="str">
        <f t="shared" si="28"/>
        <v/>
      </c>
      <c r="X298" s="55">
        <f t="shared" si="29"/>
        <v>918.21599999999989</v>
      </c>
      <c r="Y298" s="46" t="s">
        <v>6302</v>
      </c>
      <c r="Z298" s="47"/>
      <c r="AA298" s="29"/>
    </row>
    <row r="299" spans="1:27" s="30" customFormat="1" ht="193.2">
      <c r="A299" s="31">
        <v>7</v>
      </c>
      <c r="B299" s="32" t="s">
        <v>3376</v>
      </c>
      <c r="C299" s="32">
        <v>40141609</v>
      </c>
      <c r="D299" s="32" t="s">
        <v>6303</v>
      </c>
      <c r="E299" s="32" t="s">
        <v>57</v>
      </c>
      <c r="F299" s="33"/>
      <c r="G299" s="3"/>
      <c r="H299" s="3"/>
      <c r="I299" s="3"/>
      <c r="J299" s="48"/>
      <c r="K299" s="49"/>
      <c r="L299" s="49"/>
      <c r="M299" s="50"/>
      <c r="N299" s="51">
        <v>149244.84899999999</v>
      </c>
      <c r="O299" s="49"/>
      <c r="P299" s="49"/>
      <c r="Q299" s="52"/>
      <c r="R299" s="53">
        <f t="shared" si="24"/>
        <v>1</v>
      </c>
      <c r="S299" s="54">
        <f t="shared" si="25"/>
        <v>149244.84899999999</v>
      </c>
      <c r="T299" s="41" t="str">
        <f t="shared" si="26"/>
        <v/>
      </c>
      <c r="U299" s="42"/>
      <c r="V299" s="43">
        <f t="shared" si="27"/>
        <v>149244.84899999999</v>
      </c>
      <c r="W299" s="44" t="str">
        <f t="shared" si="28"/>
        <v/>
      </c>
      <c r="X299" s="55">
        <f t="shared" si="29"/>
        <v>149244.84899999999</v>
      </c>
      <c r="Y299" s="46" t="s">
        <v>6304</v>
      </c>
      <c r="Z299" s="47"/>
      <c r="AA299" s="29"/>
    </row>
    <row r="300" spans="1:27" s="30" customFormat="1" ht="193.2">
      <c r="A300" s="31">
        <v>7</v>
      </c>
      <c r="B300" s="32" t="s">
        <v>3376</v>
      </c>
      <c r="C300" s="32">
        <v>40141609</v>
      </c>
      <c r="D300" s="32" t="s">
        <v>6305</v>
      </c>
      <c r="E300" s="32" t="s">
        <v>57</v>
      </c>
      <c r="F300" s="33"/>
      <c r="G300" s="3"/>
      <c r="H300" s="3"/>
      <c r="I300" s="3"/>
      <c r="J300" s="48"/>
      <c r="K300" s="49"/>
      <c r="L300" s="49"/>
      <c r="M300" s="50"/>
      <c r="N300" s="51">
        <v>76939.550999999992</v>
      </c>
      <c r="O300" s="49"/>
      <c r="P300" s="49"/>
      <c r="Q300" s="52"/>
      <c r="R300" s="53">
        <f t="shared" si="24"/>
        <v>1</v>
      </c>
      <c r="S300" s="54">
        <f t="shared" si="25"/>
        <v>76939.550999999992</v>
      </c>
      <c r="T300" s="41" t="str">
        <f t="shared" si="26"/>
        <v/>
      </c>
      <c r="U300" s="42"/>
      <c r="V300" s="43">
        <f t="shared" si="27"/>
        <v>76939.550999999992</v>
      </c>
      <c r="W300" s="44" t="str">
        <f t="shared" si="28"/>
        <v/>
      </c>
      <c r="X300" s="55">
        <f t="shared" si="29"/>
        <v>76939.550999999992</v>
      </c>
      <c r="Y300" s="46" t="s">
        <v>6306</v>
      </c>
      <c r="Z300" s="47"/>
      <c r="AA300" s="29"/>
    </row>
    <row r="301" spans="1:27" s="30" customFormat="1" ht="41.4">
      <c r="A301" s="31">
        <v>7</v>
      </c>
      <c r="B301" s="32" t="s">
        <v>3376</v>
      </c>
      <c r="C301" s="32">
        <v>30181811</v>
      </c>
      <c r="D301" s="32" t="s">
        <v>6307</v>
      </c>
      <c r="E301" s="32" t="s">
        <v>57</v>
      </c>
      <c r="F301" s="33"/>
      <c r="G301" s="3"/>
      <c r="H301" s="3"/>
      <c r="I301" s="3"/>
      <c r="J301" s="48"/>
      <c r="K301" s="49"/>
      <c r="L301" s="49"/>
      <c r="M301" s="50"/>
      <c r="N301" s="51"/>
      <c r="O301" s="49"/>
      <c r="P301" s="49">
        <v>37444.910669337594</v>
      </c>
      <c r="Q301" s="52"/>
      <c r="R301" s="53">
        <f t="shared" si="24"/>
        <v>1</v>
      </c>
      <c r="S301" s="54">
        <f t="shared" si="25"/>
        <v>37444.910669337594</v>
      </c>
      <c r="T301" s="41" t="str">
        <f t="shared" si="26"/>
        <v/>
      </c>
      <c r="U301" s="42"/>
      <c r="V301" s="43">
        <f t="shared" si="27"/>
        <v>37444.910669337594</v>
      </c>
      <c r="W301" s="44" t="str">
        <f t="shared" si="28"/>
        <v/>
      </c>
      <c r="X301" s="55">
        <f t="shared" si="29"/>
        <v>37444.910669337594</v>
      </c>
      <c r="Y301" s="46" t="s">
        <v>6308</v>
      </c>
      <c r="Z301" s="47"/>
      <c r="AA301" s="29"/>
    </row>
    <row r="302" spans="1:27" s="30" customFormat="1" ht="27.6">
      <c r="A302" s="31">
        <v>7</v>
      </c>
      <c r="B302" s="32" t="s">
        <v>3376</v>
      </c>
      <c r="C302" s="32">
        <v>30101715</v>
      </c>
      <c r="D302" s="32" t="s">
        <v>6309</v>
      </c>
      <c r="E302" s="32" t="s">
        <v>57</v>
      </c>
      <c r="F302" s="33"/>
      <c r="G302" s="3"/>
      <c r="H302" s="3"/>
      <c r="I302" s="3"/>
      <c r="J302" s="48"/>
      <c r="K302" s="49"/>
      <c r="L302" s="49"/>
      <c r="M302" s="50"/>
      <c r="N302" s="51"/>
      <c r="O302" s="49"/>
      <c r="P302" s="49">
        <v>81782.725817894388</v>
      </c>
      <c r="Q302" s="52"/>
      <c r="R302" s="53">
        <f t="shared" si="24"/>
        <v>1</v>
      </c>
      <c r="S302" s="54">
        <f t="shared" si="25"/>
        <v>81782.725817894388</v>
      </c>
      <c r="T302" s="41" t="str">
        <f t="shared" si="26"/>
        <v/>
      </c>
      <c r="U302" s="42"/>
      <c r="V302" s="43">
        <f t="shared" si="27"/>
        <v>81782.725817894388</v>
      </c>
      <c r="W302" s="44" t="str">
        <f t="shared" si="28"/>
        <v/>
      </c>
      <c r="X302" s="55">
        <f t="shared" si="29"/>
        <v>81782.725817894388</v>
      </c>
      <c r="Y302" s="46" t="s">
        <v>6310</v>
      </c>
      <c r="Z302" s="47"/>
      <c r="AA302" s="29"/>
    </row>
    <row r="303" spans="1:27" s="30" customFormat="1" ht="41.4">
      <c r="A303" s="31">
        <v>7</v>
      </c>
      <c r="B303" s="32" t="s">
        <v>3376</v>
      </c>
      <c r="C303" s="32">
        <v>30102404</v>
      </c>
      <c r="D303" s="32" t="s">
        <v>6311</v>
      </c>
      <c r="E303" s="32" t="s">
        <v>57</v>
      </c>
      <c r="F303" s="33"/>
      <c r="G303" s="3"/>
      <c r="H303" s="3"/>
      <c r="I303" s="3"/>
      <c r="J303" s="48"/>
      <c r="K303" s="49"/>
      <c r="L303" s="49"/>
      <c r="M303" s="50"/>
      <c r="N303" s="51"/>
      <c r="O303" s="49">
        <v>31396.020551999998</v>
      </c>
      <c r="P303" s="49">
        <v>48998.454812236792</v>
      </c>
      <c r="Q303" s="52"/>
      <c r="R303" s="53">
        <f t="shared" si="24"/>
        <v>2</v>
      </c>
      <c r="S303" s="54">
        <f t="shared" si="25"/>
        <v>40197.237682118393</v>
      </c>
      <c r="T303" s="41">
        <f t="shared" si="26"/>
        <v>0.30964318317675738</v>
      </c>
      <c r="U303" s="42"/>
      <c r="V303" s="43">
        <f t="shared" si="27"/>
        <v>40197.237682118393</v>
      </c>
      <c r="W303" s="44">
        <f t="shared" si="28"/>
        <v>0.30964318317675738</v>
      </c>
      <c r="X303" s="55">
        <f t="shared" si="29"/>
        <v>40197.237682118393</v>
      </c>
      <c r="Y303" s="46" t="s">
        <v>6312</v>
      </c>
      <c r="Z303" s="47"/>
      <c r="AA303" s="29"/>
    </row>
    <row r="304" spans="1:27" s="30" customFormat="1" ht="41.4">
      <c r="A304" s="31">
        <v>7</v>
      </c>
      <c r="B304" s="32" t="s">
        <v>3376</v>
      </c>
      <c r="C304" s="32">
        <v>30102404</v>
      </c>
      <c r="D304" s="32" t="s">
        <v>6313</v>
      </c>
      <c r="E304" s="32" t="s">
        <v>57</v>
      </c>
      <c r="F304" s="33"/>
      <c r="G304" s="3"/>
      <c r="H304" s="3"/>
      <c r="I304" s="3"/>
      <c r="J304" s="48"/>
      <c r="K304" s="49"/>
      <c r="L304" s="49"/>
      <c r="M304" s="50"/>
      <c r="N304" s="51"/>
      <c r="O304" s="49">
        <v>9373.8312719999994</v>
      </c>
      <c r="P304" s="49">
        <v>8818.8986882879999</v>
      </c>
      <c r="Q304" s="52"/>
      <c r="R304" s="53">
        <f t="shared" si="24"/>
        <v>2</v>
      </c>
      <c r="S304" s="54">
        <f t="shared" si="25"/>
        <v>9096.3649801440006</v>
      </c>
      <c r="T304" s="41">
        <f t="shared" si="26"/>
        <v>4.3137736216683174E-2</v>
      </c>
      <c r="U304" s="42"/>
      <c r="V304" s="43">
        <f t="shared" si="27"/>
        <v>9096.3649801440006</v>
      </c>
      <c r="W304" s="44">
        <f t="shared" si="28"/>
        <v>4.3137736216683174E-2</v>
      </c>
      <c r="X304" s="55">
        <f t="shared" si="29"/>
        <v>9096.3649801440006</v>
      </c>
      <c r="Y304" s="46" t="s">
        <v>6314</v>
      </c>
      <c r="Z304" s="47"/>
      <c r="AA304" s="29"/>
    </row>
    <row r="305" spans="1:27" s="30" customFormat="1" ht="82.8">
      <c r="A305" s="31">
        <v>7</v>
      </c>
      <c r="B305" s="32" t="s">
        <v>3376</v>
      </c>
      <c r="C305" s="32">
        <v>30102404</v>
      </c>
      <c r="D305" s="32" t="s">
        <v>6315</v>
      </c>
      <c r="E305" s="32" t="s">
        <v>57</v>
      </c>
      <c r="F305" s="33"/>
      <c r="G305" s="3"/>
      <c r="H305" s="3"/>
      <c r="I305" s="3"/>
      <c r="J305" s="48"/>
      <c r="K305" s="49"/>
      <c r="L305" s="49"/>
      <c r="M305" s="50"/>
      <c r="N305" s="51">
        <v>13994.369999999999</v>
      </c>
      <c r="O305" s="49">
        <v>4797.6912359999997</v>
      </c>
      <c r="P305" s="49">
        <v>15888.544308</v>
      </c>
      <c r="Q305" s="52"/>
      <c r="R305" s="53">
        <f t="shared" si="24"/>
        <v>3</v>
      </c>
      <c r="S305" s="54">
        <f t="shared" si="25"/>
        <v>11560.201847999999</v>
      </c>
      <c r="T305" s="41">
        <f t="shared" si="26"/>
        <v>0.51319095590541697</v>
      </c>
      <c r="U305" s="42"/>
      <c r="V305" s="43">
        <f t="shared" si="27"/>
        <v>11560.201847999999</v>
      </c>
      <c r="W305" s="44">
        <f t="shared" si="28"/>
        <v>0.51319095590541697</v>
      </c>
      <c r="X305" s="55">
        <f t="shared" si="29"/>
        <v>11560.201847999999</v>
      </c>
      <c r="Y305" s="46" t="s">
        <v>6316</v>
      </c>
      <c r="Z305" s="47"/>
      <c r="AA305" s="29"/>
    </row>
    <row r="306" spans="1:27" s="30" customFormat="1" ht="41.4">
      <c r="A306" s="31">
        <v>7</v>
      </c>
      <c r="B306" s="32" t="s">
        <v>3376</v>
      </c>
      <c r="C306" s="32">
        <v>39121727</v>
      </c>
      <c r="D306" s="32" t="s">
        <v>3821</v>
      </c>
      <c r="E306" s="32" t="s">
        <v>57</v>
      </c>
      <c r="F306" s="33"/>
      <c r="G306" s="3"/>
      <c r="H306" s="3"/>
      <c r="I306" s="3"/>
      <c r="J306" s="48"/>
      <c r="K306" s="49"/>
      <c r="L306" s="49"/>
      <c r="M306" s="50"/>
      <c r="N306" s="51"/>
      <c r="O306" s="49">
        <v>42068.141855999995</v>
      </c>
      <c r="P306" s="49">
        <v>15788.068180185599</v>
      </c>
      <c r="Q306" s="52"/>
      <c r="R306" s="53">
        <f t="shared" si="24"/>
        <v>2</v>
      </c>
      <c r="S306" s="54">
        <f t="shared" si="25"/>
        <v>28928.105018092796</v>
      </c>
      <c r="T306" s="41">
        <f t="shared" si="26"/>
        <v>0.64237938484487667</v>
      </c>
      <c r="U306" s="42"/>
      <c r="V306" s="43">
        <f t="shared" si="27"/>
        <v>28928.105018092796</v>
      </c>
      <c r="W306" s="44">
        <f t="shared" si="28"/>
        <v>0.64237938484487667</v>
      </c>
      <c r="X306" s="55">
        <f t="shared" si="29"/>
        <v>28928.105018092796</v>
      </c>
      <c r="Y306" s="46" t="s">
        <v>6317</v>
      </c>
      <c r="Z306" s="47"/>
      <c r="AA306" s="29"/>
    </row>
    <row r="307" spans="1:27" s="30" customFormat="1" ht="27.6">
      <c r="A307" s="31">
        <v>7</v>
      </c>
      <c r="B307" s="32" t="s">
        <v>3376</v>
      </c>
      <c r="C307" s="32">
        <v>39121727</v>
      </c>
      <c r="D307" s="32" t="s">
        <v>3821</v>
      </c>
      <c r="E307" s="32" t="s">
        <v>57</v>
      </c>
      <c r="F307" s="33"/>
      <c r="G307" s="3"/>
      <c r="H307" s="3"/>
      <c r="I307" s="3"/>
      <c r="J307" s="48"/>
      <c r="K307" s="49"/>
      <c r="L307" s="49"/>
      <c r="M307" s="50"/>
      <c r="N307" s="51">
        <v>170801.86499999999</v>
      </c>
      <c r="O307" s="49"/>
      <c r="P307" s="49"/>
      <c r="Q307" s="52"/>
      <c r="R307" s="53">
        <f t="shared" si="24"/>
        <v>1</v>
      </c>
      <c r="S307" s="54">
        <f t="shared" si="25"/>
        <v>170801.86499999999</v>
      </c>
      <c r="T307" s="41" t="str">
        <f t="shared" si="26"/>
        <v/>
      </c>
      <c r="U307" s="42"/>
      <c r="V307" s="43">
        <f t="shared" si="27"/>
        <v>170801.86499999999</v>
      </c>
      <c r="W307" s="44" t="str">
        <f t="shared" si="28"/>
        <v/>
      </c>
      <c r="X307" s="55">
        <f t="shared" si="29"/>
        <v>170801.86499999999</v>
      </c>
      <c r="Y307" s="46" t="s">
        <v>5214</v>
      </c>
      <c r="Z307" s="47"/>
      <c r="AA307" s="29"/>
    </row>
    <row r="308" spans="1:27" s="30" customFormat="1" ht="55.2">
      <c r="A308" s="31">
        <v>7</v>
      </c>
      <c r="B308" s="32" t="s">
        <v>3376</v>
      </c>
      <c r="C308" s="32">
        <v>40101609</v>
      </c>
      <c r="D308" s="32" t="s">
        <v>6318</v>
      </c>
      <c r="E308" s="32" t="s">
        <v>57</v>
      </c>
      <c r="F308" s="33"/>
      <c r="G308" s="3"/>
      <c r="H308" s="3"/>
      <c r="I308" s="3"/>
      <c r="J308" s="48"/>
      <c r="K308" s="49"/>
      <c r="L308" s="49"/>
      <c r="M308" s="50"/>
      <c r="N308" s="51"/>
      <c r="O308" s="49"/>
      <c r="P308" s="49">
        <v>318243.00290515198</v>
      </c>
      <c r="Q308" s="52"/>
      <c r="R308" s="53">
        <f t="shared" si="24"/>
        <v>1</v>
      </c>
      <c r="S308" s="54">
        <f t="shared" si="25"/>
        <v>318243.00290515198</v>
      </c>
      <c r="T308" s="41" t="str">
        <f t="shared" si="26"/>
        <v/>
      </c>
      <c r="U308" s="42"/>
      <c r="V308" s="43">
        <f t="shared" si="27"/>
        <v>318243.00290515198</v>
      </c>
      <c r="W308" s="44" t="str">
        <f t="shared" si="28"/>
        <v/>
      </c>
      <c r="X308" s="55">
        <f t="shared" si="29"/>
        <v>318243.00290515198</v>
      </c>
      <c r="Y308" s="46" t="s">
        <v>6319</v>
      </c>
      <c r="Z308" s="47"/>
      <c r="AA308" s="29"/>
    </row>
    <row r="309" spans="1:27" s="30" customFormat="1" ht="82.8">
      <c r="A309" s="31">
        <v>7</v>
      </c>
      <c r="B309" s="32" t="s">
        <v>3376</v>
      </c>
      <c r="C309" s="32">
        <v>31211502</v>
      </c>
      <c r="D309" s="32" t="s">
        <v>3823</v>
      </c>
      <c r="E309" s="32" t="s">
        <v>875</v>
      </c>
      <c r="F309" s="33"/>
      <c r="G309" s="3"/>
      <c r="H309" s="3"/>
      <c r="I309" s="3"/>
      <c r="J309" s="48"/>
      <c r="K309" s="49"/>
      <c r="L309" s="49"/>
      <c r="M309" s="50"/>
      <c r="N309" s="51"/>
      <c r="O309" s="49">
        <v>42192.210527999996</v>
      </c>
      <c r="P309" s="49"/>
      <c r="Q309" s="52"/>
      <c r="R309" s="53">
        <f t="shared" si="24"/>
        <v>1</v>
      </c>
      <c r="S309" s="54">
        <f t="shared" si="25"/>
        <v>42192.210527999996</v>
      </c>
      <c r="T309" s="41" t="str">
        <f t="shared" si="26"/>
        <v/>
      </c>
      <c r="U309" s="42"/>
      <c r="V309" s="43">
        <f t="shared" si="27"/>
        <v>42192.210527999996</v>
      </c>
      <c r="W309" s="44" t="str">
        <f t="shared" si="28"/>
        <v/>
      </c>
      <c r="X309" s="55">
        <f t="shared" si="29"/>
        <v>42192.210527999996</v>
      </c>
      <c r="Y309" s="46" t="s">
        <v>6320</v>
      </c>
      <c r="Z309" s="47"/>
      <c r="AA309" s="29"/>
    </row>
    <row r="310" spans="1:27" s="30" customFormat="1" ht="13.8">
      <c r="A310" s="31"/>
      <c r="B310" s="32"/>
      <c r="C310" s="32"/>
      <c r="D310" s="32"/>
      <c r="E310" s="32"/>
      <c r="F310" s="33"/>
      <c r="G310" s="3"/>
      <c r="H310" s="3"/>
      <c r="I310" s="3"/>
      <c r="J310" s="48"/>
      <c r="K310" s="49"/>
      <c r="L310" s="49"/>
      <c r="M310" s="50"/>
      <c r="N310" s="51"/>
      <c r="O310" s="49"/>
      <c r="P310" s="49"/>
      <c r="Q310" s="52"/>
      <c r="R310" s="53">
        <f t="shared" si="24"/>
        <v>0</v>
      </c>
      <c r="S310" s="54" t="str">
        <f t="shared" si="25"/>
        <v/>
      </c>
      <c r="T310" s="41" t="str">
        <f t="shared" si="26"/>
        <v/>
      </c>
      <c r="U310" s="42"/>
      <c r="V310" s="43" t="str">
        <f t="shared" si="27"/>
        <v/>
      </c>
      <c r="W310" s="44" t="str">
        <f t="shared" si="28"/>
        <v/>
      </c>
      <c r="X310" s="55" t="str">
        <f t="shared" si="29"/>
        <v/>
      </c>
      <c r="Y310" s="46"/>
      <c r="Z310" s="47"/>
      <c r="AA310" s="29"/>
    </row>
    <row r="311" spans="1:27" s="30" customFormat="1" ht="13.8">
      <c r="A311" s="31"/>
      <c r="B311" s="32"/>
      <c r="C311" s="32"/>
      <c r="D311" s="32"/>
      <c r="E311" s="32"/>
      <c r="F311" s="33"/>
      <c r="G311" s="3"/>
      <c r="H311" s="3"/>
      <c r="I311" s="3"/>
      <c r="J311" s="48"/>
      <c r="K311" s="49"/>
      <c r="L311" s="49"/>
      <c r="M311" s="50"/>
      <c r="N311" s="51"/>
      <c r="O311" s="49"/>
      <c r="P311" s="49"/>
      <c r="Q311" s="52"/>
      <c r="R311" s="53">
        <f t="shared" si="24"/>
        <v>0</v>
      </c>
      <c r="S311" s="54" t="str">
        <f t="shared" si="25"/>
        <v/>
      </c>
      <c r="T311" s="41" t="str">
        <f t="shared" si="26"/>
        <v/>
      </c>
      <c r="U311" s="42"/>
      <c r="V311" s="43" t="str">
        <f t="shared" si="27"/>
        <v/>
      </c>
      <c r="W311" s="44" t="str">
        <f t="shared" si="28"/>
        <v/>
      </c>
      <c r="X311" s="55" t="str">
        <f t="shared" si="29"/>
        <v/>
      </c>
      <c r="Y311" s="46"/>
      <c r="Z311" s="47"/>
      <c r="AA311" s="29"/>
    </row>
    <row r="312" spans="1:27" s="30" customFormat="1" ht="13.8">
      <c r="A312" s="31"/>
      <c r="B312" s="32"/>
      <c r="C312" s="32"/>
      <c r="D312" s="32"/>
      <c r="E312" s="32"/>
      <c r="F312" s="33"/>
      <c r="G312" s="3"/>
      <c r="H312" s="3"/>
      <c r="I312" s="3"/>
      <c r="J312" s="48"/>
      <c r="K312" s="49"/>
      <c r="L312" s="49"/>
      <c r="M312" s="50"/>
      <c r="N312" s="51"/>
      <c r="O312" s="49"/>
      <c r="P312" s="49"/>
      <c r="Q312" s="52"/>
      <c r="R312" s="53">
        <f t="shared" si="24"/>
        <v>0</v>
      </c>
      <c r="S312" s="54" t="str">
        <f t="shared" si="25"/>
        <v/>
      </c>
      <c r="T312" s="41" t="str">
        <f t="shared" si="26"/>
        <v/>
      </c>
      <c r="U312" s="42"/>
      <c r="V312" s="43" t="str">
        <f t="shared" si="27"/>
        <v/>
      </c>
      <c r="W312" s="44" t="str">
        <f t="shared" si="28"/>
        <v/>
      </c>
      <c r="X312" s="55" t="str">
        <f t="shared" si="29"/>
        <v/>
      </c>
      <c r="Y312" s="46"/>
      <c r="Z312" s="47"/>
      <c r="AA312" s="29"/>
    </row>
    <row r="313" spans="1:27" s="30" customFormat="1" ht="13.8">
      <c r="A313" s="31"/>
      <c r="B313" s="32"/>
      <c r="C313" s="32"/>
      <c r="D313" s="32"/>
      <c r="E313" s="32"/>
      <c r="F313" s="33"/>
      <c r="G313" s="3"/>
      <c r="H313" s="3"/>
      <c r="I313" s="3"/>
      <c r="J313" s="48"/>
      <c r="K313" s="49"/>
      <c r="L313" s="49"/>
      <c r="M313" s="50"/>
      <c r="N313" s="51"/>
      <c r="O313" s="49"/>
      <c r="P313" s="49"/>
      <c r="Q313" s="52"/>
      <c r="R313" s="53">
        <f t="shared" si="24"/>
        <v>0</v>
      </c>
      <c r="S313" s="54" t="str">
        <f t="shared" si="25"/>
        <v/>
      </c>
      <c r="T313" s="41" t="str">
        <f t="shared" si="26"/>
        <v/>
      </c>
      <c r="U313" s="42"/>
      <c r="V313" s="43" t="str">
        <f t="shared" si="27"/>
        <v/>
      </c>
      <c r="W313" s="44" t="str">
        <f t="shared" si="28"/>
        <v/>
      </c>
      <c r="X313" s="55" t="str">
        <f t="shared" si="29"/>
        <v/>
      </c>
      <c r="Y313" s="46"/>
      <c r="Z313" s="47"/>
      <c r="AA313" s="29"/>
    </row>
    <row r="314" spans="1:27" s="30" customFormat="1" ht="13.8">
      <c r="A314" s="31"/>
      <c r="B314" s="32"/>
      <c r="C314" s="32"/>
      <c r="D314" s="32"/>
      <c r="E314" s="32"/>
      <c r="F314" s="33"/>
      <c r="G314" s="3"/>
      <c r="H314" s="3"/>
      <c r="I314" s="3"/>
      <c r="J314" s="48"/>
      <c r="K314" s="49"/>
      <c r="L314" s="49"/>
      <c r="M314" s="50"/>
      <c r="N314" s="51"/>
      <c r="O314" s="49"/>
      <c r="P314" s="49"/>
      <c r="Q314" s="52"/>
      <c r="R314" s="53">
        <f t="shared" si="24"/>
        <v>0</v>
      </c>
      <c r="S314" s="54" t="str">
        <f t="shared" si="25"/>
        <v/>
      </c>
      <c r="T314" s="41" t="str">
        <f t="shared" si="26"/>
        <v/>
      </c>
      <c r="U314" s="42"/>
      <c r="V314" s="43" t="str">
        <f t="shared" si="27"/>
        <v/>
      </c>
      <c r="W314" s="44" t="str">
        <f t="shared" si="28"/>
        <v/>
      </c>
      <c r="X314" s="55" t="str">
        <f t="shared" si="29"/>
        <v/>
      </c>
      <c r="Y314" s="46"/>
      <c r="Z314" s="47"/>
      <c r="AA314" s="29"/>
    </row>
    <row r="315" spans="1:27" s="30" customFormat="1" ht="13.8">
      <c r="A315" s="31"/>
      <c r="B315" s="32"/>
      <c r="C315" s="32"/>
      <c r="D315" s="32"/>
      <c r="E315" s="32"/>
      <c r="F315" s="33"/>
      <c r="G315" s="3"/>
      <c r="H315" s="3"/>
      <c r="I315" s="3"/>
      <c r="J315" s="48"/>
      <c r="K315" s="49"/>
      <c r="L315" s="49"/>
      <c r="M315" s="50"/>
      <c r="N315" s="51"/>
      <c r="O315" s="49"/>
      <c r="P315" s="49"/>
      <c r="Q315" s="52"/>
      <c r="R315" s="53">
        <f t="shared" si="24"/>
        <v>0</v>
      </c>
      <c r="S315" s="54" t="str">
        <f t="shared" si="25"/>
        <v/>
      </c>
      <c r="T315" s="41" t="str">
        <f t="shared" si="26"/>
        <v/>
      </c>
      <c r="U315" s="42"/>
      <c r="V315" s="43" t="str">
        <f t="shared" si="27"/>
        <v/>
      </c>
      <c r="W315" s="44" t="str">
        <f t="shared" si="28"/>
        <v/>
      </c>
      <c r="X315" s="55" t="str">
        <f t="shared" si="29"/>
        <v/>
      </c>
      <c r="Y315" s="46"/>
      <c r="Z315" s="47"/>
      <c r="AA315" s="29"/>
    </row>
    <row r="316" spans="1:27" s="30" customFormat="1" ht="13.8">
      <c r="A316" s="31"/>
      <c r="B316" s="32"/>
      <c r="C316" s="32"/>
      <c r="D316" s="32"/>
      <c r="E316" s="32"/>
      <c r="F316" s="33"/>
      <c r="G316" s="3"/>
      <c r="H316" s="3"/>
      <c r="I316" s="3"/>
      <c r="J316" s="48"/>
      <c r="K316" s="49"/>
      <c r="L316" s="49"/>
      <c r="M316" s="50"/>
      <c r="N316" s="51"/>
      <c r="O316" s="49"/>
      <c r="P316" s="49"/>
      <c r="Q316" s="52"/>
      <c r="R316" s="53">
        <f t="shared" si="24"/>
        <v>0</v>
      </c>
      <c r="S316" s="54" t="str">
        <f t="shared" si="25"/>
        <v/>
      </c>
      <c r="T316" s="41" t="str">
        <f t="shared" si="26"/>
        <v/>
      </c>
      <c r="U316" s="42"/>
      <c r="V316" s="43" t="str">
        <f t="shared" si="27"/>
        <v/>
      </c>
      <c r="W316" s="44" t="str">
        <f t="shared" si="28"/>
        <v/>
      </c>
      <c r="X316" s="55" t="str">
        <f t="shared" si="29"/>
        <v/>
      </c>
      <c r="Y316" s="46"/>
      <c r="Z316" s="47"/>
      <c r="AA316" s="29"/>
    </row>
    <row r="317" spans="1:27" s="30" customFormat="1" ht="13.8">
      <c r="A317" s="31"/>
      <c r="B317" s="32"/>
      <c r="C317" s="32"/>
      <c r="D317" s="32"/>
      <c r="E317" s="32"/>
      <c r="F317" s="33"/>
      <c r="G317" s="3"/>
      <c r="H317" s="3"/>
      <c r="I317" s="3"/>
      <c r="J317" s="48"/>
      <c r="K317" s="49"/>
      <c r="L317" s="49"/>
      <c r="M317" s="50"/>
      <c r="N317" s="51"/>
      <c r="O317" s="49"/>
      <c r="P317" s="49"/>
      <c r="Q317" s="52"/>
      <c r="R317" s="53">
        <f t="shared" si="24"/>
        <v>0</v>
      </c>
      <c r="S317" s="54" t="str">
        <f t="shared" si="25"/>
        <v/>
      </c>
      <c r="T317" s="41" t="str">
        <f t="shared" si="26"/>
        <v/>
      </c>
      <c r="U317" s="42"/>
      <c r="V317" s="43" t="str">
        <f t="shared" si="27"/>
        <v/>
      </c>
      <c r="W317" s="44" t="str">
        <f t="shared" si="28"/>
        <v/>
      </c>
      <c r="X317" s="55" t="str">
        <f t="shared" si="29"/>
        <v/>
      </c>
      <c r="Y317" s="46"/>
      <c r="Z317" s="47"/>
      <c r="AA317" s="29"/>
    </row>
    <row r="318" spans="1:27" s="30" customFormat="1" ht="13.8">
      <c r="A318" s="31"/>
      <c r="B318" s="32"/>
      <c r="C318" s="32"/>
      <c r="D318" s="32"/>
      <c r="E318" s="32"/>
      <c r="F318" s="33"/>
      <c r="G318" s="3"/>
      <c r="H318" s="3"/>
      <c r="I318" s="3"/>
      <c r="J318" s="48"/>
      <c r="K318" s="49"/>
      <c r="L318" s="49"/>
      <c r="M318" s="50"/>
      <c r="N318" s="51"/>
      <c r="O318" s="49"/>
      <c r="P318" s="49"/>
      <c r="Q318" s="52"/>
      <c r="R318" s="53">
        <f t="shared" si="24"/>
        <v>0</v>
      </c>
      <c r="S318" s="54" t="str">
        <f t="shared" si="25"/>
        <v/>
      </c>
      <c r="T318" s="41" t="str">
        <f t="shared" si="26"/>
        <v/>
      </c>
      <c r="U318" s="42"/>
      <c r="V318" s="43" t="str">
        <f t="shared" si="27"/>
        <v/>
      </c>
      <c r="W318" s="44" t="str">
        <f t="shared" si="28"/>
        <v/>
      </c>
      <c r="X318" s="55" t="str">
        <f t="shared" si="29"/>
        <v/>
      </c>
      <c r="Y318" s="46"/>
      <c r="Z318" s="47"/>
      <c r="AA318" s="29"/>
    </row>
    <row r="319" spans="1:27" s="30" customFormat="1" ht="13.8">
      <c r="A319" s="31"/>
      <c r="B319" s="32"/>
      <c r="C319" s="32"/>
      <c r="D319" s="32"/>
      <c r="E319" s="32"/>
      <c r="F319" s="33"/>
      <c r="G319" s="3"/>
      <c r="H319" s="3"/>
      <c r="I319" s="3"/>
      <c r="J319" s="48"/>
      <c r="K319" s="49"/>
      <c r="L319" s="49"/>
      <c r="M319" s="50"/>
      <c r="N319" s="51"/>
      <c r="O319" s="49"/>
      <c r="P319" s="49"/>
      <c r="Q319" s="52"/>
      <c r="R319" s="53">
        <f t="shared" si="24"/>
        <v>0</v>
      </c>
      <c r="S319" s="54" t="str">
        <f t="shared" si="25"/>
        <v/>
      </c>
      <c r="T319" s="41" t="str">
        <f t="shared" si="26"/>
        <v/>
      </c>
      <c r="U319" s="42"/>
      <c r="V319" s="43" t="str">
        <f t="shared" si="27"/>
        <v/>
      </c>
      <c r="W319" s="44" t="str">
        <f t="shared" si="28"/>
        <v/>
      </c>
      <c r="X319" s="55" t="str">
        <f t="shared" si="29"/>
        <v/>
      </c>
      <c r="Y319" s="46"/>
      <c r="Z319" s="47"/>
      <c r="AA319" s="29"/>
    </row>
    <row r="320" spans="1:27" s="30" customFormat="1" ht="13.8">
      <c r="A320" s="31"/>
      <c r="B320" s="32"/>
      <c r="C320" s="32"/>
      <c r="D320" s="32"/>
      <c r="E320" s="32"/>
      <c r="F320" s="33"/>
      <c r="G320" s="3"/>
      <c r="H320" s="3"/>
      <c r="I320" s="3"/>
      <c r="J320" s="48"/>
      <c r="K320" s="49"/>
      <c r="L320" s="49"/>
      <c r="M320" s="50"/>
      <c r="N320" s="51"/>
      <c r="O320" s="49"/>
      <c r="P320" s="49"/>
      <c r="Q320" s="52"/>
      <c r="R320" s="53">
        <f t="shared" si="24"/>
        <v>0</v>
      </c>
      <c r="S320" s="54" t="str">
        <f t="shared" si="25"/>
        <v/>
      </c>
      <c r="T320" s="41" t="str">
        <f t="shared" si="26"/>
        <v/>
      </c>
      <c r="U320" s="42"/>
      <c r="V320" s="43" t="str">
        <f t="shared" si="27"/>
        <v/>
      </c>
      <c r="W320" s="44" t="str">
        <f t="shared" si="28"/>
        <v/>
      </c>
      <c r="X320" s="55" t="str">
        <f t="shared" si="29"/>
        <v/>
      </c>
      <c r="Y320" s="46"/>
      <c r="Z320" s="47"/>
      <c r="AA320" s="29"/>
    </row>
    <row r="321" spans="1:27" s="30" customFormat="1" ht="13.8">
      <c r="A321" s="31"/>
      <c r="B321" s="32"/>
      <c r="C321" s="32"/>
      <c r="D321" s="32"/>
      <c r="E321" s="32"/>
      <c r="F321" s="33"/>
      <c r="G321" s="3"/>
      <c r="H321" s="3"/>
      <c r="I321" s="3"/>
      <c r="J321" s="48"/>
      <c r="K321" s="49"/>
      <c r="L321" s="49"/>
      <c r="M321" s="50"/>
      <c r="N321" s="51"/>
      <c r="O321" s="49"/>
      <c r="P321" s="49"/>
      <c r="Q321" s="52"/>
      <c r="R321" s="53">
        <f t="shared" si="24"/>
        <v>0</v>
      </c>
      <c r="S321" s="54" t="str">
        <f t="shared" si="25"/>
        <v/>
      </c>
      <c r="T321" s="41" t="str">
        <f t="shared" si="26"/>
        <v/>
      </c>
      <c r="U321" s="42"/>
      <c r="V321" s="43" t="str">
        <f t="shared" si="27"/>
        <v/>
      </c>
      <c r="W321" s="44" t="str">
        <f t="shared" si="28"/>
        <v/>
      </c>
      <c r="X321" s="55" t="str">
        <f t="shared" si="29"/>
        <v/>
      </c>
      <c r="Y321" s="46"/>
      <c r="Z321" s="47"/>
      <c r="AA321" s="29"/>
    </row>
    <row r="322" spans="1:27" s="30" customFormat="1" ht="13.8">
      <c r="A322" s="31"/>
      <c r="B322" s="32"/>
      <c r="C322" s="32"/>
      <c r="D322" s="32"/>
      <c r="E322" s="32"/>
      <c r="F322" s="33"/>
      <c r="G322" s="3"/>
      <c r="H322" s="3"/>
      <c r="I322" s="3"/>
      <c r="J322" s="48"/>
      <c r="K322" s="49"/>
      <c r="L322" s="49"/>
      <c r="M322" s="50"/>
      <c r="N322" s="51"/>
      <c r="O322" s="49"/>
      <c r="P322" s="49"/>
      <c r="Q322" s="52"/>
      <c r="R322" s="53">
        <f t="shared" si="24"/>
        <v>0</v>
      </c>
      <c r="S322" s="54" t="str">
        <f t="shared" si="25"/>
        <v/>
      </c>
      <c r="T322" s="41" t="str">
        <f t="shared" si="26"/>
        <v/>
      </c>
      <c r="U322" s="42"/>
      <c r="V322" s="43" t="str">
        <f t="shared" si="27"/>
        <v/>
      </c>
      <c r="W322" s="44" t="str">
        <f t="shared" si="28"/>
        <v/>
      </c>
      <c r="X322" s="55" t="str">
        <f t="shared" si="29"/>
        <v/>
      </c>
      <c r="Y322" s="46"/>
      <c r="Z322" s="47"/>
      <c r="AA322" s="29"/>
    </row>
    <row r="323" spans="1:27" s="30" customFormat="1" ht="13.8">
      <c r="A323" s="31"/>
      <c r="B323" s="32"/>
      <c r="C323" s="32"/>
      <c r="D323" s="32"/>
      <c r="E323" s="32"/>
      <c r="F323" s="33"/>
      <c r="G323" s="3"/>
      <c r="H323" s="3"/>
      <c r="I323" s="3"/>
      <c r="J323" s="48"/>
      <c r="K323" s="49"/>
      <c r="L323" s="49"/>
      <c r="M323" s="50"/>
      <c r="N323" s="51"/>
      <c r="O323" s="49"/>
      <c r="P323" s="49"/>
      <c r="Q323" s="52"/>
      <c r="R323" s="53">
        <f t="shared" si="24"/>
        <v>0</v>
      </c>
      <c r="S323" s="54" t="str">
        <f t="shared" si="25"/>
        <v/>
      </c>
      <c r="T323" s="41" t="str">
        <f t="shared" si="26"/>
        <v/>
      </c>
      <c r="U323" s="42"/>
      <c r="V323" s="43" t="str">
        <f t="shared" si="27"/>
        <v/>
      </c>
      <c r="W323" s="44" t="str">
        <f t="shared" si="28"/>
        <v/>
      </c>
      <c r="X323" s="55" t="str">
        <f t="shared" si="29"/>
        <v/>
      </c>
      <c r="Y323" s="46"/>
      <c r="Z323" s="47"/>
      <c r="AA323" s="29"/>
    </row>
    <row r="324" spans="1:27" s="30" customFormat="1" ht="13.8">
      <c r="A324" s="31"/>
      <c r="B324" s="32"/>
      <c r="C324" s="32"/>
      <c r="D324" s="32"/>
      <c r="E324" s="32"/>
      <c r="F324" s="33"/>
      <c r="G324" s="3"/>
      <c r="H324" s="3"/>
      <c r="I324" s="3"/>
      <c r="J324" s="48"/>
      <c r="K324" s="49"/>
      <c r="L324" s="49"/>
      <c r="M324" s="50"/>
      <c r="N324" s="51"/>
      <c r="O324" s="49"/>
      <c r="P324" s="49"/>
      <c r="Q324" s="52"/>
      <c r="R324" s="53">
        <f t="shared" si="24"/>
        <v>0</v>
      </c>
      <c r="S324" s="54" t="str">
        <f t="shared" si="25"/>
        <v/>
      </c>
      <c r="T324" s="41" t="str">
        <f t="shared" si="26"/>
        <v/>
      </c>
      <c r="U324" s="42"/>
      <c r="V324" s="43" t="str">
        <f t="shared" si="27"/>
        <v/>
      </c>
      <c r="W324" s="44" t="str">
        <f t="shared" si="28"/>
        <v/>
      </c>
      <c r="X324" s="55" t="str">
        <f t="shared" si="29"/>
        <v/>
      </c>
      <c r="Y324" s="46"/>
      <c r="Z324" s="47"/>
      <c r="AA324" s="29"/>
    </row>
    <row r="325" spans="1:27" s="30" customFormat="1" ht="13.8">
      <c r="A325" s="31"/>
      <c r="B325" s="32"/>
      <c r="C325" s="32"/>
      <c r="D325" s="32"/>
      <c r="E325" s="32"/>
      <c r="F325" s="33"/>
      <c r="G325" s="3"/>
      <c r="H325" s="3"/>
      <c r="I325" s="3"/>
      <c r="J325" s="48"/>
      <c r="K325" s="49"/>
      <c r="L325" s="49"/>
      <c r="M325" s="50"/>
      <c r="N325" s="51"/>
      <c r="O325" s="49"/>
      <c r="P325" s="49"/>
      <c r="Q325" s="52"/>
      <c r="R325" s="53">
        <f t="shared" si="24"/>
        <v>0</v>
      </c>
      <c r="S325" s="54" t="str">
        <f t="shared" si="25"/>
        <v/>
      </c>
      <c r="T325" s="41" t="str">
        <f t="shared" si="26"/>
        <v/>
      </c>
      <c r="U325" s="42"/>
      <c r="V325" s="43" t="str">
        <f t="shared" si="27"/>
        <v/>
      </c>
      <c r="W325" s="44" t="str">
        <f t="shared" si="28"/>
        <v/>
      </c>
      <c r="X325" s="55" t="str">
        <f t="shared" si="29"/>
        <v/>
      </c>
      <c r="Y325" s="46"/>
      <c r="Z325" s="47"/>
      <c r="AA325" s="29"/>
    </row>
    <row r="326" spans="1:27" s="30" customFormat="1" ht="13.8">
      <c r="A326" s="31"/>
      <c r="B326" s="32"/>
      <c r="C326" s="32"/>
      <c r="D326" s="32"/>
      <c r="E326" s="32"/>
      <c r="F326" s="33"/>
      <c r="G326" s="3"/>
      <c r="H326" s="3"/>
      <c r="I326" s="3"/>
      <c r="J326" s="48"/>
      <c r="K326" s="49"/>
      <c r="L326" s="49"/>
      <c r="M326" s="50"/>
      <c r="N326" s="51"/>
      <c r="O326" s="49"/>
      <c r="P326" s="49"/>
      <c r="Q326" s="52"/>
      <c r="R326" s="53">
        <f t="shared" si="24"/>
        <v>0</v>
      </c>
      <c r="S326" s="54" t="str">
        <f t="shared" si="25"/>
        <v/>
      </c>
      <c r="T326" s="41" t="str">
        <f t="shared" si="26"/>
        <v/>
      </c>
      <c r="U326" s="42"/>
      <c r="V326" s="43" t="str">
        <f t="shared" si="27"/>
        <v/>
      </c>
      <c r="W326" s="44" t="str">
        <f t="shared" si="28"/>
        <v/>
      </c>
      <c r="X326" s="55" t="str">
        <f t="shared" si="29"/>
        <v/>
      </c>
      <c r="Y326" s="46"/>
      <c r="Z326" s="47"/>
      <c r="AA326" s="29"/>
    </row>
    <row r="327" spans="1:27" s="30" customFormat="1" ht="13.8">
      <c r="A327" s="31"/>
      <c r="B327" s="32"/>
      <c r="C327" s="32"/>
      <c r="D327" s="32"/>
      <c r="E327" s="32"/>
      <c r="F327" s="33"/>
      <c r="G327" s="3"/>
      <c r="H327" s="3"/>
      <c r="I327" s="3"/>
      <c r="J327" s="48"/>
      <c r="K327" s="49"/>
      <c r="L327" s="49"/>
      <c r="M327" s="50"/>
      <c r="N327" s="51"/>
      <c r="O327" s="49"/>
      <c r="P327" s="49"/>
      <c r="Q327" s="52"/>
      <c r="R327" s="53">
        <f t="shared" si="24"/>
        <v>0</v>
      </c>
      <c r="S327" s="54" t="str">
        <f t="shared" si="25"/>
        <v/>
      </c>
      <c r="T327" s="41" t="str">
        <f t="shared" si="26"/>
        <v/>
      </c>
      <c r="U327" s="42"/>
      <c r="V327" s="43" t="str">
        <f t="shared" si="27"/>
        <v/>
      </c>
      <c r="W327" s="44" t="str">
        <f t="shared" si="28"/>
        <v/>
      </c>
      <c r="X327" s="55" t="str">
        <f t="shared" si="29"/>
        <v/>
      </c>
      <c r="Y327" s="46"/>
      <c r="Z327" s="47"/>
      <c r="AA327" s="29"/>
    </row>
    <row r="328" spans="1:27" s="30" customFormat="1" ht="13.8">
      <c r="A328" s="31"/>
      <c r="B328" s="32"/>
      <c r="C328" s="32"/>
      <c r="D328" s="32"/>
      <c r="E328" s="32"/>
      <c r="F328" s="33"/>
      <c r="G328" s="3"/>
      <c r="H328" s="3"/>
      <c r="I328" s="3"/>
      <c r="J328" s="48"/>
      <c r="K328" s="49"/>
      <c r="L328" s="49"/>
      <c r="M328" s="50"/>
      <c r="N328" s="51"/>
      <c r="O328" s="49"/>
      <c r="P328" s="49"/>
      <c r="Q328" s="52"/>
      <c r="R328" s="53">
        <f t="shared" si="24"/>
        <v>0</v>
      </c>
      <c r="S328" s="54" t="str">
        <f t="shared" si="25"/>
        <v/>
      </c>
      <c r="T328" s="41" t="str">
        <f t="shared" si="26"/>
        <v/>
      </c>
      <c r="U328" s="42"/>
      <c r="V328" s="43" t="str">
        <f t="shared" si="27"/>
        <v/>
      </c>
      <c r="W328" s="44" t="str">
        <f t="shared" si="28"/>
        <v/>
      </c>
      <c r="X328" s="55" t="str">
        <f t="shared" si="29"/>
        <v/>
      </c>
      <c r="Y328" s="46"/>
      <c r="Z328" s="47"/>
      <c r="AA328" s="29"/>
    </row>
    <row r="329" spans="1:27" s="30" customFormat="1" ht="13.8">
      <c r="A329" s="31"/>
      <c r="B329" s="32"/>
      <c r="C329" s="32"/>
      <c r="D329" s="32"/>
      <c r="E329" s="32"/>
      <c r="F329" s="33"/>
      <c r="G329" s="3"/>
      <c r="H329" s="3"/>
      <c r="I329" s="3"/>
      <c r="J329" s="48"/>
      <c r="K329" s="49"/>
      <c r="L329" s="49"/>
      <c r="M329" s="50"/>
      <c r="N329" s="51"/>
      <c r="O329" s="49"/>
      <c r="P329" s="49"/>
      <c r="Q329" s="52"/>
      <c r="R329" s="53">
        <f t="shared" si="24"/>
        <v>0</v>
      </c>
      <c r="S329" s="54" t="str">
        <f t="shared" si="25"/>
        <v/>
      </c>
      <c r="T329" s="41" t="str">
        <f t="shared" si="26"/>
        <v/>
      </c>
      <c r="U329" s="42"/>
      <c r="V329" s="43" t="str">
        <f t="shared" si="27"/>
        <v/>
      </c>
      <c r="W329" s="44" t="str">
        <f t="shared" si="28"/>
        <v/>
      </c>
      <c r="X329" s="55" t="str">
        <f t="shared" si="29"/>
        <v/>
      </c>
      <c r="Y329" s="46"/>
      <c r="Z329" s="47"/>
      <c r="AA329" s="29"/>
    </row>
    <row r="330" spans="1:27" s="30" customFormat="1" ht="13.8">
      <c r="A330" s="31"/>
      <c r="B330" s="32"/>
      <c r="C330" s="32"/>
      <c r="D330" s="32"/>
      <c r="E330" s="32"/>
      <c r="F330" s="33"/>
      <c r="G330" s="3"/>
      <c r="H330" s="3"/>
      <c r="I330" s="3"/>
      <c r="J330" s="48"/>
      <c r="K330" s="49"/>
      <c r="L330" s="49"/>
      <c r="M330" s="50"/>
      <c r="N330" s="51"/>
      <c r="O330" s="49"/>
      <c r="P330" s="49"/>
      <c r="Q330" s="52"/>
      <c r="R330" s="53">
        <f t="shared" si="24"/>
        <v>0</v>
      </c>
      <c r="S330" s="54" t="str">
        <f t="shared" si="25"/>
        <v/>
      </c>
      <c r="T330" s="41" t="str">
        <f t="shared" si="26"/>
        <v/>
      </c>
      <c r="U330" s="42"/>
      <c r="V330" s="43" t="str">
        <f t="shared" si="27"/>
        <v/>
      </c>
      <c r="W330" s="44" t="str">
        <f t="shared" si="28"/>
        <v/>
      </c>
      <c r="X330" s="55" t="str">
        <f t="shared" si="29"/>
        <v/>
      </c>
      <c r="Y330" s="46"/>
      <c r="Z330" s="47"/>
      <c r="AA330" s="29"/>
    </row>
    <row r="331" spans="1:27" s="30" customFormat="1" ht="13.8">
      <c r="A331" s="31"/>
      <c r="B331" s="32"/>
      <c r="C331" s="32"/>
      <c r="D331" s="32"/>
      <c r="E331" s="32"/>
      <c r="F331" s="33"/>
      <c r="G331" s="3"/>
      <c r="H331" s="3"/>
      <c r="I331" s="3"/>
      <c r="J331" s="48"/>
      <c r="K331" s="49"/>
      <c r="L331" s="49"/>
      <c r="M331" s="50"/>
      <c r="N331" s="51"/>
      <c r="O331" s="49"/>
      <c r="P331" s="49"/>
      <c r="Q331" s="52"/>
      <c r="R331" s="53">
        <f t="shared" si="24"/>
        <v>0</v>
      </c>
      <c r="S331" s="54" t="str">
        <f t="shared" si="25"/>
        <v/>
      </c>
      <c r="T331" s="41" t="str">
        <f t="shared" si="26"/>
        <v/>
      </c>
      <c r="U331" s="42"/>
      <c r="V331" s="43" t="str">
        <f t="shared" si="27"/>
        <v/>
      </c>
      <c r="W331" s="44" t="str">
        <f t="shared" si="28"/>
        <v/>
      </c>
      <c r="X331" s="55" t="str">
        <f t="shared" si="29"/>
        <v/>
      </c>
      <c r="Y331" s="46"/>
      <c r="Z331" s="47"/>
      <c r="AA331" s="29"/>
    </row>
    <row r="332" spans="1:27" s="30" customFormat="1" ht="13.8">
      <c r="A332" s="31"/>
      <c r="B332" s="32"/>
      <c r="C332" s="32"/>
      <c r="D332" s="32"/>
      <c r="E332" s="32"/>
      <c r="F332" s="33"/>
      <c r="G332" s="3"/>
      <c r="H332" s="3"/>
      <c r="I332" s="3"/>
      <c r="J332" s="48"/>
      <c r="K332" s="49"/>
      <c r="L332" s="49"/>
      <c r="M332" s="50"/>
      <c r="N332" s="51"/>
      <c r="O332" s="49"/>
      <c r="P332" s="49"/>
      <c r="Q332" s="52"/>
      <c r="R332" s="53">
        <f t="shared" si="24"/>
        <v>0</v>
      </c>
      <c r="S332" s="54" t="str">
        <f t="shared" si="25"/>
        <v/>
      </c>
      <c r="T332" s="41" t="str">
        <f t="shared" si="26"/>
        <v/>
      </c>
      <c r="U332" s="42"/>
      <c r="V332" s="43" t="str">
        <f t="shared" si="27"/>
        <v/>
      </c>
      <c r="W332" s="44" t="str">
        <f t="shared" si="28"/>
        <v/>
      </c>
      <c r="X332" s="55" t="str">
        <f t="shared" si="29"/>
        <v/>
      </c>
      <c r="Y332" s="46"/>
      <c r="Z332" s="47"/>
      <c r="AA332" s="29"/>
    </row>
    <row r="333" spans="1:27" s="30" customFormat="1" ht="13.8">
      <c r="A333" s="31"/>
      <c r="B333" s="32"/>
      <c r="C333" s="32"/>
      <c r="D333" s="32"/>
      <c r="E333" s="32"/>
      <c r="F333" s="33"/>
      <c r="G333" s="3"/>
      <c r="H333" s="3"/>
      <c r="I333" s="3"/>
      <c r="J333" s="48"/>
      <c r="K333" s="49"/>
      <c r="L333" s="49"/>
      <c r="M333" s="50"/>
      <c r="N333" s="51"/>
      <c r="O333" s="49"/>
      <c r="P333" s="49"/>
      <c r="Q333" s="52"/>
      <c r="R333" s="53">
        <f t="shared" si="24"/>
        <v>0</v>
      </c>
      <c r="S333" s="54" t="str">
        <f t="shared" si="25"/>
        <v/>
      </c>
      <c r="T333" s="41" t="str">
        <f t="shared" si="26"/>
        <v/>
      </c>
      <c r="U333" s="42"/>
      <c r="V333" s="43" t="str">
        <f t="shared" si="27"/>
        <v/>
      </c>
      <c r="W333" s="44" t="str">
        <f t="shared" si="28"/>
        <v/>
      </c>
      <c r="X333" s="55" t="str">
        <f t="shared" si="29"/>
        <v/>
      </c>
      <c r="Y333" s="46"/>
      <c r="Z333" s="47"/>
      <c r="AA333" s="29"/>
    </row>
    <row r="334" spans="1:27" s="30" customFormat="1" ht="13.8">
      <c r="A334" s="31"/>
      <c r="B334" s="32"/>
      <c r="C334" s="32"/>
      <c r="D334" s="32"/>
      <c r="E334" s="32"/>
      <c r="F334" s="33"/>
      <c r="G334" s="3"/>
      <c r="H334" s="3"/>
      <c r="I334" s="3"/>
      <c r="J334" s="48"/>
      <c r="K334" s="49"/>
      <c r="L334" s="49"/>
      <c r="M334" s="50"/>
      <c r="N334" s="51"/>
      <c r="O334" s="49"/>
      <c r="P334" s="49"/>
      <c r="Q334" s="52"/>
      <c r="R334" s="53">
        <f t="shared" si="24"/>
        <v>0</v>
      </c>
      <c r="S334" s="54" t="str">
        <f t="shared" si="25"/>
        <v/>
      </c>
      <c r="T334" s="41" t="str">
        <f t="shared" si="26"/>
        <v/>
      </c>
      <c r="U334" s="42"/>
      <c r="V334" s="43" t="str">
        <f t="shared" si="27"/>
        <v/>
      </c>
      <c r="W334" s="44" t="str">
        <f t="shared" si="28"/>
        <v/>
      </c>
      <c r="X334" s="55" t="str">
        <f t="shared" si="29"/>
        <v/>
      </c>
      <c r="Y334" s="46"/>
      <c r="Z334" s="47"/>
      <c r="AA334" s="29"/>
    </row>
    <row r="335" spans="1:27" s="30" customFormat="1" ht="13.8">
      <c r="A335" s="31"/>
      <c r="B335" s="32"/>
      <c r="C335" s="32"/>
      <c r="D335" s="32"/>
      <c r="E335" s="32"/>
      <c r="F335" s="33"/>
      <c r="G335" s="3"/>
      <c r="H335" s="3"/>
      <c r="I335" s="3"/>
      <c r="J335" s="48"/>
      <c r="K335" s="49"/>
      <c r="L335" s="49"/>
      <c r="M335" s="50"/>
      <c r="N335" s="51"/>
      <c r="O335" s="49"/>
      <c r="P335" s="49"/>
      <c r="Q335" s="52"/>
      <c r="R335" s="53">
        <f t="shared" si="24"/>
        <v>0</v>
      </c>
      <c r="S335" s="54" t="str">
        <f t="shared" si="25"/>
        <v/>
      </c>
      <c r="T335" s="41" t="str">
        <f t="shared" si="26"/>
        <v/>
      </c>
      <c r="U335" s="42"/>
      <c r="V335" s="43" t="str">
        <f t="shared" si="27"/>
        <v/>
      </c>
      <c r="W335" s="44" t="str">
        <f t="shared" si="28"/>
        <v/>
      </c>
      <c r="X335" s="55" t="str">
        <f t="shared" si="29"/>
        <v/>
      </c>
      <c r="Y335" s="46"/>
      <c r="Z335" s="47"/>
      <c r="AA335" s="29"/>
    </row>
    <row r="336" spans="1:27" s="30" customFormat="1" ht="13.8">
      <c r="A336" s="31"/>
      <c r="B336" s="32"/>
      <c r="C336" s="32"/>
      <c r="D336" s="32"/>
      <c r="E336" s="32"/>
      <c r="F336" s="33"/>
      <c r="G336" s="3"/>
      <c r="H336" s="3"/>
      <c r="I336" s="3"/>
      <c r="J336" s="48"/>
      <c r="K336" s="49"/>
      <c r="L336" s="49"/>
      <c r="M336" s="50"/>
      <c r="N336" s="51"/>
      <c r="O336" s="49"/>
      <c r="P336" s="49"/>
      <c r="Q336" s="52"/>
      <c r="R336" s="53">
        <f t="shared" si="24"/>
        <v>0</v>
      </c>
      <c r="S336" s="54" t="str">
        <f t="shared" si="25"/>
        <v/>
      </c>
      <c r="T336" s="41" t="str">
        <f t="shared" si="26"/>
        <v/>
      </c>
      <c r="U336" s="42"/>
      <c r="V336" s="43" t="str">
        <f t="shared" si="27"/>
        <v/>
      </c>
      <c r="W336" s="44" t="str">
        <f t="shared" si="28"/>
        <v/>
      </c>
      <c r="X336" s="55" t="str">
        <f t="shared" si="29"/>
        <v/>
      </c>
      <c r="Y336" s="46"/>
      <c r="Z336" s="47"/>
      <c r="AA336" s="29"/>
    </row>
    <row r="337" spans="1:27" s="30" customFormat="1" ht="13.8">
      <c r="A337" s="31"/>
      <c r="B337" s="32"/>
      <c r="C337" s="32"/>
      <c r="D337" s="32"/>
      <c r="E337" s="32"/>
      <c r="F337" s="33"/>
      <c r="G337" s="3"/>
      <c r="H337" s="3"/>
      <c r="I337" s="3"/>
      <c r="J337" s="48"/>
      <c r="K337" s="49"/>
      <c r="L337" s="49"/>
      <c r="M337" s="50"/>
      <c r="N337" s="51"/>
      <c r="O337" s="49"/>
      <c r="P337" s="49"/>
      <c r="Q337" s="52"/>
      <c r="R337" s="53">
        <f t="shared" si="24"/>
        <v>0</v>
      </c>
      <c r="S337" s="54" t="str">
        <f t="shared" si="25"/>
        <v/>
      </c>
      <c r="T337" s="41" t="str">
        <f t="shared" si="26"/>
        <v/>
      </c>
      <c r="U337" s="42"/>
      <c r="V337" s="43" t="str">
        <f t="shared" si="27"/>
        <v/>
      </c>
      <c r="W337" s="44" t="str">
        <f t="shared" si="28"/>
        <v/>
      </c>
      <c r="X337" s="55" t="str">
        <f t="shared" si="29"/>
        <v/>
      </c>
      <c r="Y337" s="46"/>
      <c r="Z337" s="47"/>
      <c r="AA337" s="29"/>
    </row>
    <row r="338" spans="1:27" s="30" customFormat="1" ht="13.8">
      <c r="A338" s="31"/>
      <c r="B338" s="32"/>
      <c r="C338" s="32"/>
      <c r="D338" s="32"/>
      <c r="E338" s="32"/>
      <c r="F338" s="33"/>
      <c r="G338" s="3"/>
      <c r="H338" s="3"/>
      <c r="I338" s="3"/>
      <c r="J338" s="48"/>
      <c r="K338" s="49"/>
      <c r="L338" s="49"/>
      <c r="M338" s="50"/>
      <c r="N338" s="51"/>
      <c r="O338" s="49"/>
      <c r="P338" s="49"/>
      <c r="Q338" s="52"/>
      <c r="R338" s="53">
        <f t="shared" si="24"/>
        <v>0</v>
      </c>
      <c r="S338" s="54" t="str">
        <f t="shared" si="25"/>
        <v/>
      </c>
      <c r="T338" s="41" t="str">
        <f t="shared" si="26"/>
        <v/>
      </c>
      <c r="U338" s="42"/>
      <c r="V338" s="43" t="str">
        <f t="shared" si="27"/>
        <v/>
      </c>
      <c r="W338" s="44" t="str">
        <f t="shared" si="28"/>
        <v/>
      </c>
      <c r="X338" s="55" t="str">
        <f t="shared" si="29"/>
        <v/>
      </c>
      <c r="Y338" s="46"/>
      <c r="Z338" s="47"/>
      <c r="AA338" s="29"/>
    </row>
    <row r="339" spans="1:27" s="30" customFormat="1" ht="13.8">
      <c r="A339" s="31"/>
      <c r="B339" s="32"/>
      <c r="C339" s="32"/>
      <c r="D339" s="32"/>
      <c r="E339" s="32"/>
      <c r="F339" s="33"/>
      <c r="G339" s="3"/>
      <c r="H339" s="3"/>
      <c r="I339" s="3"/>
      <c r="J339" s="48"/>
      <c r="K339" s="49"/>
      <c r="L339" s="49"/>
      <c r="M339" s="50"/>
      <c r="N339" s="51"/>
      <c r="O339" s="49"/>
      <c r="P339" s="49"/>
      <c r="Q339" s="52"/>
      <c r="R339" s="53">
        <f t="shared" si="24"/>
        <v>0</v>
      </c>
      <c r="S339" s="54" t="str">
        <f t="shared" si="25"/>
        <v/>
      </c>
      <c r="T339" s="41" t="str">
        <f t="shared" si="26"/>
        <v/>
      </c>
      <c r="U339" s="42"/>
      <c r="V339" s="43" t="str">
        <f t="shared" si="27"/>
        <v/>
      </c>
      <c r="W339" s="44" t="str">
        <f t="shared" si="28"/>
        <v/>
      </c>
      <c r="X339" s="55" t="str">
        <f t="shared" si="29"/>
        <v/>
      </c>
      <c r="Y339" s="46"/>
      <c r="Z339" s="47"/>
      <c r="AA339" s="29"/>
    </row>
    <row r="340" spans="1:27" s="30" customFormat="1" ht="13.8">
      <c r="A340" s="31"/>
      <c r="B340" s="32"/>
      <c r="C340" s="32"/>
      <c r="D340" s="32"/>
      <c r="E340" s="32"/>
      <c r="F340" s="33"/>
      <c r="G340" s="3"/>
      <c r="H340" s="3"/>
      <c r="I340" s="3"/>
      <c r="J340" s="48"/>
      <c r="K340" s="49"/>
      <c r="L340" s="49"/>
      <c r="M340" s="50"/>
      <c r="N340" s="51"/>
      <c r="O340" s="49"/>
      <c r="P340" s="49"/>
      <c r="Q340" s="52"/>
      <c r="R340" s="53">
        <f t="shared" si="24"/>
        <v>0</v>
      </c>
      <c r="S340" s="54" t="str">
        <f t="shared" si="25"/>
        <v/>
      </c>
      <c r="T340" s="41" t="str">
        <f t="shared" si="26"/>
        <v/>
      </c>
      <c r="U340" s="42"/>
      <c r="V340" s="43" t="str">
        <f t="shared" si="27"/>
        <v/>
      </c>
      <c r="W340" s="44" t="str">
        <f t="shared" si="28"/>
        <v/>
      </c>
      <c r="X340" s="55" t="str">
        <f t="shared" si="29"/>
        <v/>
      </c>
      <c r="Y340" s="46"/>
      <c r="Z340" s="47"/>
      <c r="AA340" s="29"/>
    </row>
    <row r="341" spans="1:27" s="30" customFormat="1" ht="13.8">
      <c r="A341" s="31"/>
      <c r="B341" s="32"/>
      <c r="C341" s="32"/>
      <c r="D341" s="32"/>
      <c r="E341" s="32"/>
      <c r="F341" s="33"/>
      <c r="G341" s="3"/>
      <c r="H341" s="3"/>
      <c r="I341" s="3"/>
      <c r="J341" s="48"/>
      <c r="K341" s="49"/>
      <c r="L341" s="49"/>
      <c r="M341" s="50"/>
      <c r="N341" s="51"/>
      <c r="O341" s="49"/>
      <c r="P341" s="49"/>
      <c r="Q341" s="52"/>
      <c r="R341" s="53">
        <f t="shared" si="24"/>
        <v>0</v>
      </c>
      <c r="S341" s="54" t="str">
        <f t="shared" si="25"/>
        <v/>
      </c>
      <c r="T341" s="41" t="str">
        <f t="shared" si="26"/>
        <v/>
      </c>
      <c r="U341" s="42"/>
      <c r="V341" s="43" t="str">
        <f t="shared" si="27"/>
        <v/>
      </c>
      <c r="W341" s="44" t="str">
        <f t="shared" si="28"/>
        <v/>
      </c>
      <c r="X341" s="55" t="str">
        <f t="shared" si="29"/>
        <v/>
      </c>
      <c r="Y341" s="46"/>
      <c r="Z341" s="47"/>
      <c r="AA341" s="29"/>
    </row>
    <row r="342" spans="1:27" s="30" customFormat="1" ht="13.8">
      <c r="A342" s="31"/>
      <c r="B342" s="32"/>
      <c r="C342" s="32"/>
      <c r="D342" s="32"/>
      <c r="E342" s="32"/>
      <c r="F342" s="33"/>
      <c r="G342" s="3"/>
      <c r="H342" s="3"/>
      <c r="I342" s="3"/>
      <c r="J342" s="48"/>
      <c r="K342" s="49"/>
      <c r="L342" s="49"/>
      <c r="M342" s="50"/>
      <c r="N342" s="51"/>
      <c r="O342" s="49"/>
      <c r="P342" s="49"/>
      <c r="Q342" s="52"/>
      <c r="R342" s="53">
        <f t="shared" si="24"/>
        <v>0</v>
      </c>
      <c r="S342" s="54" t="str">
        <f t="shared" si="25"/>
        <v/>
      </c>
      <c r="T342" s="41" t="str">
        <f t="shared" si="26"/>
        <v/>
      </c>
      <c r="U342" s="42"/>
      <c r="V342" s="43" t="str">
        <f t="shared" si="27"/>
        <v/>
      </c>
      <c r="W342" s="44" t="str">
        <f t="shared" si="28"/>
        <v/>
      </c>
      <c r="X342" s="55" t="str">
        <f t="shared" si="29"/>
        <v/>
      </c>
      <c r="Y342" s="46"/>
      <c r="Z342" s="47"/>
      <c r="AA342" s="29"/>
    </row>
    <row r="343" spans="1:27" s="30" customFormat="1" ht="13.8">
      <c r="A343" s="31"/>
      <c r="B343" s="32"/>
      <c r="C343" s="32"/>
      <c r="D343" s="32"/>
      <c r="E343" s="32"/>
      <c r="F343" s="33"/>
      <c r="G343" s="3"/>
      <c r="H343" s="3"/>
      <c r="I343" s="3"/>
      <c r="J343" s="48"/>
      <c r="K343" s="49"/>
      <c r="L343" s="49"/>
      <c r="M343" s="50"/>
      <c r="N343" s="51"/>
      <c r="O343" s="49"/>
      <c r="P343" s="49"/>
      <c r="Q343" s="52"/>
      <c r="R343" s="53">
        <f t="shared" si="24"/>
        <v>0</v>
      </c>
      <c r="S343" s="54" t="str">
        <f t="shared" si="25"/>
        <v/>
      </c>
      <c r="T343" s="41" t="str">
        <f t="shared" si="26"/>
        <v/>
      </c>
      <c r="U343" s="42"/>
      <c r="V343" s="43" t="str">
        <f t="shared" si="27"/>
        <v/>
      </c>
      <c r="W343" s="44" t="str">
        <f t="shared" si="28"/>
        <v/>
      </c>
      <c r="X343" s="55" t="str">
        <f t="shared" si="29"/>
        <v/>
      </c>
      <c r="Y343" s="46"/>
      <c r="Z343" s="47"/>
      <c r="AA343" s="29"/>
    </row>
    <row r="344" spans="1:27" s="30" customFormat="1" ht="13.8">
      <c r="A344" s="31"/>
      <c r="B344" s="32"/>
      <c r="C344" s="32"/>
      <c r="D344" s="32"/>
      <c r="E344" s="32"/>
      <c r="F344" s="33"/>
      <c r="G344" s="3"/>
      <c r="H344" s="3"/>
      <c r="I344" s="3"/>
      <c r="J344" s="48"/>
      <c r="K344" s="49"/>
      <c r="L344" s="49"/>
      <c r="M344" s="50"/>
      <c r="N344" s="51"/>
      <c r="O344" s="49"/>
      <c r="P344" s="49"/>
      <c r="Q344" s="52"/>
      <c r="R344" s="53">
        <f t="shared" si="24"/>
        <v>0</v>
      </c>
      <c r="S344" s="54" t="str">
        <f t="shared" si="25"/>
        <v/>
      </c>
      <c r="T344" s="41" t="str">
        <f t="shared" si="26"/>
        <v/>
      </c>
      <c r="U344" s="42"/>
      <c r="V344" s="43" t="str">
        <f t="shared" si="27"/>
        <v/>
      </c>
      <c r="W344" s="44" t="str">
        <f t="shared" si="28"/>
        <v/>
      </c>
      <c r="X344" s="55" t="str">
        <f t="shared" si="29"/>
        <v/>
      </c>
      <c r="Y344" s="46"/>
      <c r="Z344" s="47"/>
      <c r="AA344" s="29"/>
    </row>
    <row r="345" spans="1:27" s="30" customFormat="1" ht="13.8">
      <c r="A345" s="31"/>
      <c r="B345" s="32"/>
      <c r="C345" s="32"/>
      <c r="D345" s="32"/>
      <c r="E345" s="32"/>
      <c r="F345" s="33"/>
      <c r="G345" s="3"/>
      <c r="H345" s="3"/>
      <c r="I345" s="3"/>
      <c r="J345" s="48"/>
      <c r="K345" s="49"/>
      <c r="L345" s="49"/>
      <c r="M345" s="50"/>
      <c r="N345" s="51"/>
      <c r="O345" s="49"/>
      <c r="P345" s="49"/>
      <c r="Q345" s="52"/>
      <c r="R345" s="53">
        <f t="shared" si="24"/>
        <v>0</v>
      </c>
      <c r="S345" s="54" t="str">
        <f t="shared" si="25"/>
        <v/>
      </c>
      <c r="T345" s="41" t="str">
        <f t="shared" si="26"/>
        <v/>
      </c>
      <c r="U345" s="42"/>
      <c r="V345" s="43" t="str">
        <f t="shared" si="27"/>
        <v/>
      </c>
      <c r="W345" s="44" t="str">
        <f t="shared" si="28"/>
        <v/>
      </c>
      <c r="X345" s="55" t="str">
        <f t="shared" si="29"/>
        <v/>
      </c>
      <c r="Y345" s="46"/>
      <c r="Z345" s="47"/>
      <c r="AA345" s="29"/>
    </row>
    <row r="346" spans="1:27" s="30" customFormat="1" ht="13.8">
      <c r="A346" s="31"/>
      <c r="B346" s="32"/>
      <c r="C346" s="32"/>
      <c r="D346" s="32"/>
      <c r="E346" s="32"/>
      <c r="F346" s="33"/>
      <c r="G346" s="3"/>
      <c r="H346" s="3"/>
      <c r="I346" s="3"/>
      <c r="J346" s="48"/>
      <c r="K346" s="49"/>
      <c r="L346" s="49"/>
      <c r="M346" s="50"/>
      <c r="N346" s="51"/>
      <c r="O346" s="49"/>
      <c r="P346" s="49"/>
      <c r="Q346" s="52"/>
      <c r="R346" s="53">
        <f t="shared" si="24"/>
        <v>0</v>
      </c>
      <c r="S346" s="54" t="str">
        <f t="shared" si="25"/>
        <v/>
      </c>
      <c r="T346" s="41" t="str">
        <f t="shared" si="26"/>
        <v/>
      </c>
      <c r="U346" s="42"/>
      <c r="V346" s="43" t="str">
        <f t="shared" si="27"/>
        <v/>
      </c>
      <c r="W346" s="44" t="str">
        <f t="shared" si="28"/>
        <v/>
      </c>
      <c r="X346" s="55" t="str">
        <f t="shared" si="29"/>
        <v/>
      </c>
      <c r="Y346" s="46"/>
      <c r="Z346" s="47"/>
      <c r="AA346" s="29"/>
    </row>
    <row r="347" spans="1:27" s="30" customFormat="1" ht="13.8">
      <c r="A347" s="31"/>
      <c r="B347" s="32"/>
      <c r="C347" s="32"/>
      <c r="D347" s="32"/>
      <c r="E347" s="32"/>
      <c r="F347" s="33"/>
      <c r="G347" s="3"/>
      <c r="H347" s="3"/>
      <c r="I347" s="3"/>
      <c r="J347" s="48"/>
      <c r="K347" s="49"/>
      <c r="L347" s="49"/>
      <c r="M347" s="50"/>
      <c r="N347" s="51"/>
      <c r="O347" s="49"/>
      <c r="P347" s="49"/>
      <c r="Q347" s="52"/>
      <c r="R347" s="53">
        <f t="shared" si="24"/>
        <v>0</v>
      </c>
      <c r="S347" s="54" t="str">
        <f t="shared" si="25"/>
        <v/>
      </c>
      <c r="T347" s="41" t="str">
        <f t="shared" si="26"/>
        <v/>
      </c>
      <c r="U347" s="42"/>
      <c r="V347" s="43" t="str">
        <f t="shared" si="27"/>
        <v/>
      </c>
      <c r="W347" s="44" t="str">
        <f t="shared" si="28"/>
        <v/>
      </c>
      <c r="X347" s="55" t="str">
        <f t="shared" si="29"/>
        <v/>
      </c>
      <c r="Y347" s="46"/>
      <c r="Z347" s="47"/>
      <c r="AA347" s="29"/>
    </row>
    <row r="348" spans="1:27" s="30" customFormat="1" ht="13.8">
      <c r="A348" s="31"/>
      <c r="B348" s="32"/>
      <c r="C348" s="32"/>
      <c r="D348" s="32"/>
      <c r="E348" s="32"/>
      <c r="F348" s="33"/>
      <c r="G348" s="3"/>
      <c r="H348" s="3"/>
      <c r="I348" s="3"/>
      <c r="J348" s="48"/>
      <c r="K348" s="49"/>
      <c r="L348" s="49"/>
      <c r="M348" s="50"/>
      <c r="N348" s="51"/>
      <c r="O348" s="49"/>
      <c r="P348" s="49"/>
      <c r="Q348" s="52"/>
      <c r="R348" s="53">
        <f t="shared" si="24"/>
        <v>0</v>
      </c>
      <c r="S348" s="54" t="str">
        <f t="shared" si="25"/>
        <v/>
      </c>
      <c r="T348" s="41" t="str">
        <f t="shared" si="26"/>
        <v/>
      </c>
      <c r="U348" s="42"/>
      <c r="V348" s="43" t="str">
        <f t="shared" si="27"/>
        <v/>
      </c>
      <c r="W348" s="44" t="str">
        <f t="shared" si="28"/>
        <v/>
      </c>
      <c r="X348" s="55" t="str">
        <f t="shared" si="29"/>
        <v/>
      </c>
      <c r="Y348" s="46"/>
      <c r="Z348" s="47"/>
      <c r="AA348" s="29"/>
    </row>
    <row r="349" spans="1:27" s="30" customFormat="1" ht="13.8">
      <c r="A349" s="31"/>
      <c r="B349" s="32"/>
      <c r="C349" s="32"/>
      <c r="D349" s="32"/>
      <c r="E349" s="32"/>
      <c r="F349" s="33"/>
      <c r="G349" s="3"/>
      <c r="H349" s="3"/>
      <c r="I349" s="3"/>
      <c r="J349" s="48"/>
      <c r="K349" s="49"/>
      <c r="L349" s="49"/>
      <c r="M349" s="50"/>
      <c r="N349" s="51"/>
      <c r="O349" s="49"/>
      <c r="P349" s="49"/>
      <c r="Q349" s="52"/>
      <c r="R349" s="53">
        <f t="shared" si="24"/>
        <v>0</v>
      </c>
      <c r="S349" s="54" t="str">
        <f t="shared" si="25"/>
        <v/>
      </c>
      <c r="T349" s="41" t="str">
        <f t="shared" si="26"/>
        <v/>
      </c>
      <c r="U349" s="42"/>
      <c r="V349" s="43" t="str">
        <f t="shared" si="27"/>
        <v/>
      </c>
      <c r="W349" s="44" t="str">
        <f t="shared" si="28"/>
        <v/>
      </c>
      <c r="X349" s="55" t="str">
        <f t="shared" si="29"/>
        <v/>
      </c>
      <c r="Y349" s="46"/>
      <c r="Z349" s="47"/>
      <c r="AA349" s="29"/>
    </row>
    <row r="350" spans="1:27" s="30" customFormat="1" ht="13.8">
      <c r="A350" s="31"/>
      <c r="B350" s="32"/>
      <c r="C350" s="32"/>
      <c r="D350" s="32"/>
      <c r="E350" s="32"/>
      <c r="F350" s="33"/>
      <c r="G350" s="3"/>
      <c r="H350" s="3"/>
      <c r="I350" s="3"/>
      <c r="J350" s="48"/>
      <c r="K350" s="49"/>
      <c r="L350" s="49"/>
      <c r="M350" s="50"/>
      <c r="N350" s="51"/>
      <c r="O350" s="49"/>
      <c r="P350" s="49"/>
      <c r="Q350" s="52"/>
      <c r="R350" s="53">
        <f t="shared" si="24"/>
        <v>0</v>
      </c>
      <c r="S350" s="54" t="str">
        <f t="shared" si="25"/>
        <v/>
      </c>
      <c r="T350" s="41" t="str">
        <f t="shared" si="26"/>
        <v/>
      </c>
      <c r="U350" s="42"/>
      <c r="V350" s="43" t="str">
        <f t="shared" si="27"/>
        <v/>
      </c>
      <c r="W350" s="44" t="str">
        <f t="shared" si="28"/>
        <v/>
      </c>
      <c r="X350" s="55" t="str">
        <f t="shared" si="29"/>
        <v/>
      </c>
      <c r="Y350" s="46"/>
      <c r="Z350" s="47"/>
      <c r="AA350" s="29"/>
    </row>
    <row r="351" spans="1:27" s="30" customFormat="1" ht="13.8">
      <c r="A351" s="31"/>
      <c r="B351" s="32"/>
      <c r="C351" s="32"/>
      <c r="D351" s="32"/>
      <c r="E351" s="32"/>
      <c r="F351" s="33"/>
      <c r="G351" s="3"/>
      <c r="H351" s="3"/>
      <c r="I351" s="3"/>
      <c r="J351" s="48"/>
      <c r="K351" s="49"/>
      <c r="L351" s="49"/>
      <c r="M351" s="50"/>
      <c r="N351" s="51"/>
      <c r="O351" s="49"/>
      <c r="P351" s="49"/>
      <c r="Q351" s="52"/>
      <c r="R351" s="53">
        <f t="shared" si="24"/>
        <v>0</v>
      </c>
      <c r="S351" s="54" t="str">
        <f t="shared" si="25"/>
        <v/>
      </c>
      <c r="T351" s="41" t="str">
        <f t="shared" si="26"/>
        <v/>
      </c>
      <c r="U351" s="42"/>
      <c r="V351" s="43" t="str">
        <f t="shared" si="27"/>
        <v/>
      </c>
      <c r="W351" s="44" t="str">
        <f t="shared" si="28"/>
        <v/>
      </c>
      <c r="X351" s="55" t="str">
        <f t="shared" si="29"/>
        <v/>
      </c>
      <c r="Y351" s="46"/>
      <c r="Z351" s="47"/>
      <c r="AA351" s="29"/>
    </row>
    <row r="352" spans="1:27" s="30" customFormat="1" ht="13.8">
      <c r="A352" s="31"/>
      <c r="B352" s="32"/>
      <c r="C352" s="32"/>
      <c r="D352" s="32"/>
      <c r="E352" s="32"/>
      <c r="F352" s="33"/>
      <c r="G352" s="3"/>
      <c r="H352" s="3"/>
      <c r="I352" s="3"/>
      <c r="J352" s="48"/>
      <c r="K352" s="49"/>
      <c r="L352" s="49"/>
      <c r="M352" s="50"/>
      <c r="N352" s="51"/>
      <c r="O352" s="49"/>
      <c r="P352" s="49"/>
      <c r="Q352" s="52"/>
      <c r="R352" s="53">
        <f t="shared" si="24"/>
        <v>0</v>
      </c>
      <c r="S352" s="54" t="str">
        <f t="shared" si="25"/>
        <v/>
      </c>
      <c r="T352" s="41" t="str">
        <f t="shared" si="26"/>
        <v/>
      </c>
      <c r="U352" s="42"/>
      <c r="V352" s="43" t="str">
        <f t="shared" si="27"/>
        <v/>
      </c>
      <c r="W352" s="44" t="str">
        <f t="shared" si="28"/>
        <v/>
      </c>
      <c r="X352" s="55" t="str">
        <f t="shared" si="29"/>
        <v/>
      </c>
      <c r="Y352" s="46"/>
      <c r="Z352" s="47"/>
      <c r="AA352" s="29"/>
    </row>
    <row r="353" spans="1:27" s="30" customFormat="1" ht="13.8">
      <c r="A353" s="31"/>
      <c r="B353" s="32"/>
      <c r="C353" s="32"/>
      <c r="D353" s="32"/>
      <c r="E353" s="32"/>
      <c r="F353" s="33"/>
      <c r="G353" s="3"/>
      <c r="H353" s="3"/>
      <c r="I353" s="3"/>
      <c r="J353" s="48"/>
      <c r="K353" s="49"/>
      <c r="L353" s="49"/>
      <c r="M353" s="50"/>
      <c r="N353" s="51"/>
      <c r="O353" s="49"/>
      <c r="P353" s="49"/>
      <c r="Q353" s="52"/>
      <c r="R353" s="53">
        <f t="shared" si="24"/>
        <v>0</v>
      </c>
      <c r="S353" s="54" t="str">
        <f t="shared" si="25"/>
        <v/>
      </c>
      <c r="T353" s="41" t="str">
        <f t="shared" si="26"/>
        <v/>
      </c>
      <c r="U353" s="42"/>
      <c r="V353" s="43" t="str">
        <f t="shared" si="27"/>
        <v/>
      </c>
      <c r="W353" s="44" t="str">
        <f t="shared" si="28"/>
        <v/>
      </c>
      <c r="X353" s="55" t="str">
        <f t="shared" si="29"/>
        <v/>
      </c>
      <c r="Y353" s="46"/>
      <c r="Z353" s="47"/>
      <c r="AA353" s="29"/>
    </row>
    <row r="354" spans="1:27" s="30" customFormat="1" ht="13.8">
      <c r="A354" s="31"/>
      <c r="B354" s="32"/>
      <c r="C354" s="32"/>
      <c r="D354" s="32"/>
      <c r="E354" s="32"/>
      <c r="F354" s="33"/>
      <c r="G354" s="3"/>
      <c r="H354" s="3"/>
      <c r="I354" s="3"/>
      <c r="J354" s="48"/>
      <c r="K354" s="49"/>
      <c r="L354" s="49"/>
      <c r="M354" s="50"/>
      <c r="N354" s="51"/>
      <c r="O354" s="49"/>
      <c r="P354" s="49"/>
      <c r="Q354" s="52"/>
      <c r="R354" s="53">
        <f t="shared" si="24"/>
        <v>0</v>
      </c>
      <c r="S354" s="54" t="str">
        <f t="shared" si="25"/>
        <v/>
      </c>
      <c r="T354" s="41" t="str">
        <f t="shared" si="26"/>
        <v/>
      </c>
      <c r="U354" s="42"/>
      <c r="V354" s="43" t="str">
        <f t="shared" si="27"/>
        <v/>
      </c>
      <c r="W354" s="44" t="str">
        <f t="shared" si="28"/>
        <v/>
      </c>
      <c r="X354" s="55" t="str">
        <f t="shared" si="29"/>
        <v/>
      </c>
      <c r="Y354" s="46"/>
      <c r="Z354" s="47"/>
      <c r="AA354" s="29"/>
    </row>
    <row r="355" spans="1:27" s="30" customFormat="1" ht="13.8">
      <c r="A355" s="31"/>
      <c r="B355" s="32"/>
      <c r="C355" s="32"/>
      <c r="D355" s="32"/>
      <c r="E355" s="32"/>
      <c r="F355" s="33"/>
      <c r="G355" s="3"/>
      <c r="H355" s="3"/>
      <c r="I355" s="3"/>
      <c r="J355" s="48"/>
      <c r="K355" s="49"/>
      <c r="L355" s="49"/>
      <c r="M355" s="50"/>
      <c r="N355" s="51"/>
      <c r="O355" s="49"/>
      <c r="P355" s="49"/>
      <c r="Q355" s="52"/>
      <c r="R355" s="53">
        <f t="shared" si="24"/>
        <v>0</v>
      </c>
      <c r="S355" s="54" t="str">
        <f t="shared" si="25"/>
        <v/>
      </c>
      <c r="T355" s="41" t="str">
        <f t="shared" si="26"/>
        <v/>
      </c>
      <c r="U355" s="42"/>
      <c r="V355" s="43" t="str">
        <f t="shared" si="27"/>
        <v/>
      </c>
      <c r="W355" s="44" t="str">
        <f t="shared" si="28"/>
        <v/>
      </c>
      <c r="X355" s="55" t="str">
        <f t="shared" si="29"/>
        <v/>
      </c>
      <c r="Y355" s="46"/>
      <c r="Z355" s="47"/>
      <c r="AA355" s="29"/>
    </row>
    <row r="356" spans="1:27" s="30" customFormat="1" ht="13.8">
      <c r="A356" s="31"/>
      <c r="B356" s="32"/>
      <c r="C356" s="32"/>
      <c r="D356" s="32"/>
      <c r="E356" s="32"/>
      <c r="F356" s="33"/>
      <c r="G356" s="3"/>
      <c r="H356" s="3"/>
      <c r="I356" s="3"/>
      <c r="J356" s="48"/>
      <c r="K356" s="49"/>
      <c r="L356" s="49"/>
      <c r="M356" s="50"/>
      <c r="N356" s="51"/>
      <c r="O356" s="49"/>
      <c r="P356" s="49"/>
      <c r="Q356" s="52"/>
      <c r="R356" s="53">
        <f t="shared" si="24"/>
        <v>0</v>
      </c>
      <c r="S356" s="54" t="str">
        <f t="shared" si="25"/>
        <v/>
      </c>
      <c r="T356" s="41" t="str">
        <f t="shared" si="26"/>
        <v/>
      </c>
      <c r="U356" s="42"/>
      <c r="V356" s="43" t="str">
        <f t="shared" si="27"/>
        <v/>
      </c>
      <c r="W356" s="44" t="str">
        <f t="shared" si="28"/>
        <v/>
      </c>
      <c r="X356" s="55" t="str">
        <f t="shared" si="29"/>
        <v/>
      </c>
      <c r="Y356" s="46"/>
      <c r="Z356" s="47"/>
      <c r="AA356" s="29"/>
    </row>
    <row r="357" spans="1:27" s="30" customFormat="1" ht="13.8">
      <c r="A357" s="31"/>
      <c r="B357" s="32"/>
      <c r="C357" s="32"/>
      <c r="D357" s="32"/>
      <c r="E357" s="32"/>
      <c r="F357" s="33"/>
      <c r="G357" s="3"/>
      <c r="H357" s="3"/>
      <c r="I357" s="3"/>
      <c r="J357" s="48"/>
      <c r="K357" s="49"/>
      <c r="L357" s="49"/>
      <c r="M357" s="50"/>
      <c r="N357" s="51"/>
      <c r="O357" s="49"/>
      <c r="P357" s="49"/>
      <c r="Q357" s="52"/>
      <c r="R357" s="53">
        <f t="shared" si="24"/>
        <v>0</v>
      </c>
      <c r="S357" s="54" t="str">
        <f t="shared" si="25"/>
        <v/>
      </c>
      <c r="T357" s="41" t="str">
        <f t="shared" si="26"/>
        <v/>
      </c>
      <c r="U357" s="42"/>
      <c r="V357" s="43" t="str">
        <f t="shared" si="27"/>
        <v/>
      </c>
      <c r="W357" s="44" t="str">
        <f t="shared" si="28"/>
        <v/>
      </c>
      <c r="X357" s="55" t="str">
        <f t="shared" si="29"/>
        <v/>
      </c>
      <c r="Y357" s="46"/>
      <c r="Z357" s="47"/>
      <c r="AA357" s="29"/>
    </row>
    <row r="358" spans="1:27" s="30" customFormat="1" ht="13.8">
      <c r="A358" s="31"/>
      <c r="B358" s="32"/>
      <c r="C358" s="32"/>
      <c r="D358" s="32"/>
      <c r="E358" s="32"/>
      <c r="F358" s="33"/>
      <c r="G358" s="3"/>
      <c r="H358" s="3"/>
      <c r="I358" s="3"/>
      <c r="J358" s="48"/>
      <c r="K358" s="49"/>
      <c r="L358" s="49"/>
      <c r="M358" s="50"/>
      <c r="N358" s="51"/>
      <c r="O358" s="49"/>
      <c r="P358" s="49"/>
      <c r="Q358" s="52"/>
      <c r="R358" s="53">
        <f t="shared" si="24"/>
        <v>0</v>
      </c>
      <c r="S358" s="54" t="str">
        <f t="shared" si="25"/>
        <v/>
      </c>
      <c r="T358" s="41" t="str">
        <f t="shared" si="26"/>
        <v/>
      </c>
      <c r="U358" s="42"/>
      <c r="V358" s="43" t="str">
        <f t="shared" si="27"/>
        <v/>
      </c>
      <c r="W358" s="44" t="str">
        <f t="shared" si="28"/>
        <v/>
      </c>
      <c r="X358" s="55" t="str">
        <f t="shared" si="29"/>
        <v/>
      </c>
      <c r="Y358" s="46"/>
      <c r="Z358" s="47"/>
      <c r="AA358" s="29"/>
    </row>
    <row r="359" spans="1:27" s="30" customFormat="1" ht="13.8">
      <c r="A359" s="31"/>
      <c r="B359" s="32"/>
      <c r="C359" s="32"/>
      <c r="D359" s="32"/>
      <c r="E359" s="32"/>
      <c r="F359" s="33"/>
      <c r="G359" s="3"/>
      <c r="H359" s="3"/>
      <c r="I359" s="3"/>
      <c r="J359" s="48"/>
      <c r="K359" s="49"/>
      <c r="L359" s="49"/>
      <c r="M359" s="50"/>
      <c r="N359" s="51"/>
      <c r="O359" s="49"/>
      <c r="P359" s="49"/>
      <c r="Q359" s="52"/>
      <c r="R359" s="53">
        <f t="shared" si="24"/>
        <v>0</v>
      </c>
      <c r="S359" s="54" t="str">
        <f t="shared" si="25"/>
        <v/>
      </c>
      <c r="T359" s="41" t="str">
        <f t="shared" si="26"/>
        <v/>
      </c>
      <c r="U359" s="42"/>
      <c r="V359" s="43" t="str">
        <f t="shared" si="27"/>
        <v/>
      </c>
      <c r="W359" s="44" t="str">
        <f t="shared" si="28"/>
        <v/>
      </c>
      <c r="X359" s="55" t="str">
        <f t="shared" si="29"/>
        <v/>
      </c>
      <c r="Y359" s="46"/>
      <c r="Z359" s="47"/>
      <c r="AA359" s="29"/>
    </row>
    <row r="360" spans="1:27" s="30" customFormat="1" ht="13.8">
      <c r="A360" s="31"/>
      <c r="B360" s="32"/>
      <c r="C360" s="32"/>
      <c r="D360" s="32"/>
      <c r="E360" s="32"/>
      <c r="F360" s="33"/>
      <c r="G360" s="3"/>
      <c r="H360" s="3"/>
      <c r="I360" s="3"/>
      <c r="J360" s="48"/>
      <c r="K360" s="49"/>
      <c r="L360" s="49"/>
      <c r="M360" s="50"/>
      <c r="N360" s="51"/>
      <c r="O360" s="49"/>
      <c r="P360" s="49"/>
      <c r="Q360" s="52"/>
      <c r="R360" s="53">
        <f t="shared" si="24"/>
        <v>0</v>
      </c>
      <c r="S360" s="54" t="str">
        <f t="shared" si="25"/>
        <v/>
      </c>
      <c r="T360" s="41" t="str">
        <f t="shared" si="26"/>
        <v/>
      </c>
      <c r="U360" s="42"/>
      <c r="V360" s="43" t="str">
        <f t="shared" si="27"/>
        <v/>
      </c>
      <c r="W360" s="44" t="str">
        <f t="shared" si="28"/>
        <v/>
      </c>
      <c r="X360" s="55" t="str">
        <f t="shared" si="29"/>
        <v/>
      </c>
      <c r="Y360" s="46"/>
      <c r="Z360" s="47"/>
      <c r="AA360" s="29"/>
    </row>
    <row r="361" spans="1:27" s="30" customFormat="1" ht="13.8">
      <c r="A361" s="31"/>
      <c r="B361" s="32"/>
      <c r="C361" s="32"/>
      <c r="D361" s="32"/>
      <c r="E361" s="32"/>
      <c r="F361" s="33"/>
      <c r="G361" s="3"/>
      <c r="H361" s="3"/>
      <c r="I361" s="3"/>
      <c r="J361" s="48"/>
      <c r="K361" s="49"/>
      <c r="L361" s="49"/>
      <c r="M361" s="50"/>
      <c r="N361" s="51"/>
      <c r="O361" s="49"/>
      <c r="P361" s="49"/>
      <c r="Q361" s="52"/>
      <c r="R361" s="53">
        <f t="shared" si="24"/>
        <v>0</v>
      </c>
      <c r="S361" s="54" t="str">
        <f t="shared" si="25"/>
        <v/>
      </c>
      <c r="T361" s="41" t="str">
        <f t="shared" si="26"/>
        <v/>
      </c>
      <c r="U361" s="42"/>
      <c r="V361" s="43" t="str">
        <f t="shared" si="27"/>
        <v/>
      </c>
      <c r="W361" s="44" t="str">
        <f t="shared" si="28"/>
        <v/>
      </c>
      <c r="X361" s="55" t="str">
        <f t="shared" si="29"/>
        <v/>
      </c>
      <c r="Y361" s="46"/>
      <c r="Z361" s="47"/>
      <c r="AA361" s="29"/>
    </row>
    <row r="362" spans="1:27" s="30" customFormat="1" ht="13.8">
      <c r="A362" s="31"/>
      <c r="B362" s="32"/>
      <c r="C362" s="32"/>
      <c r="D362" s="32"/>
      <c r="E362" s="32"/>
      <c r="F362" s="33"/>
      <c r="G362" s="3"/>
      <c r="H362" s="3"/>
      <c r="I362" s="3"/>
      <c r="J362" s="48"/>
      <c r="K362" s="49"/>
      <c r="L362" s="49"/>
      <c r="M362" s="50"/>
      <c r="N362" s="51"/>
      <c r="O362" s="49"/>
      <c r="P362" s="49"/>
      <c r="Q362" s="52"/>
      <c r="R362" s="53">
        <f t="shared" si="24"/>
        <v>0</v>
      </c>
      <c r="S362" s="54" t="str">
        <f t="shared" si="25"/>
        <v/>
      </c>
      <c r="T362" s="41" t="str">
        <f t="shared" si="26"/>
        <v/>
      </c>
      <c r="U362" s="42"/>
      <c r="V362" s="43" t="str">
        <f t="shared" si="27"/>
        <v/>
      </c>
      <c r="W362" s="44" t="str">
        <f t="shared" si="28"/>
        <v/>
      </c>
      <c r="X362" s="55" t="str">
        <f t="shared" si="29"/>
        <v/>
      </c>
      <c r="Y362" s="46"/>
      <c r="Z362" s="47"/>
      <c r="AA362" s="29"/>
    </row>
    <row r="363" spans="1:27" s="30" customFormat="1" ht="13.8">
      <c r="A363" s="31"/>
      <c r="B363" s="32"/>
      <c r="C363" s="32"/>
      <c r="D363" s="32"/>
      <c r="E363" s="32"/>
      <c r="F363" s="33"/>
      <c r="G363" s="3"/>
      <c r="H363" s="3"/>
      <c r="I363" s="3"/>
      <c r="J363" s="48"/>
      <c r="K363" s="49"/>
      <c r="L363" s="49"/>
      <c r="M363" s="50"/>
      <c r="N363" s="51"/>
      <c r="O363" s="49"/>
      <c r="P363" s="49"/>
      <c r="Q363" s="52"/>
      <c r="R363" s="53">
        <f t="shared" si="24"/>
        <v>0</v>
      </c>
      <c r="S363" s="54" t="str">
        <f t="shared" si="25"/>
        <v/>
      </c>
      <c r="T363" s="41" t="str">
        <f t="shared" si="26"/>
        <v/>
      </c>
      <c r="U363" s="42"/>
      <c r="V363" s="43" t="str">
        <f t="shared" si="27"/>
        <v/>
      </c>
      <c r="W363" s="44" t="str">
        <f t="shared" si="28"/>
        <v/>
      </c>
      <c r="X363" s="55" t="str">
        <f t="shared" si="29"/>
        <v/>
      </c>
      <c r="Y363" s="46"/>
      <c r="Z363" s="47"/>
      <c r="AA363" s="29"/>
    </row>
    <row r="364" spans="1:27" s="30" customFormat="1" ht="13.8">
      <c r="A364" s="31"/>
      <c r="B364" s="32"/>
      <c r="C364" s="32"/>
      <c r="D364" s="32"/>
      <c r="E364" s="32"/>
      <c r="F364" s="33"/>
      <c r="G364" s="3"/>
      <c r="H364" s="3"/>
      <c r="I364" s="3"/>
      <c r="J364" s="48"/>
      <c r="K364" s="49"/>
      <c r="L364" s="49"/>
      <c r="M364" s="50"/>
      <c r="N364" s="51"/>
      <c r="O364" s="49"/>
      <c r="P364" s="49"/>
      <c r="Q364" s="52"/>
      <c r="R364" s="53">
        <f t="shared" si="24"/>
        <v>0</v>
      </c>
      <c r="S364" s="54" t="str">
        <f t="shared" si="25"/>
        <v/>
      </c>
      <c r="T364" s="41" t="str">
        <f t="shared" si="26"/>
        <v/>
      </c>
      <c r="U364" s="42"/>
      <c r="V364" s="43" t="str">
        <f t="shared" si="27"/>
        <v/>
      </c>
      <c r="W364" s="44" t="str">
        <f t="shared" si="28"/>
        <v/>
      </c>
      <c r="X364" s="55" t="str">
        <f t="shared" si="29"/>
        <v/>
      </c>
      <c r="Y364" s="46"/>
      <c r="Z364" s="47"/>
      <c r="AA364" s="29"/>
    </row>
    <row r="365" spans="1:27" s="30" customFormat="1" ht="13.8">
      <c r="A365" s="31"/>
      <c r="B365" s="32"/>
      <c r="C365" s="32"/>
      <c r="D365" s="32"/>
      <c r="E365" s="32"/>
      <c r="F365" s="33"/>
      <c r="G365" s="3"/>
      <c r="H365" s="3"/>
      <c r="I365" s="3"/>
      <c r="J365" s="48"/>
      <c r="K365" s="49"/>
      <c r="L365" s="49"/>
      <c r="M365" s="50"/>
      <c r="N365" s="51"/>
      <c r="O365" s="49"/>
      <c r="P365" s="49"/>
      <c r="Q365" s="52"/>
      <c r="R365" s="53">
        <f t="shared" si="24"/>
        <v>0</v>
      </c>
      <c r="S365" s="54" t="str">
        <f t="shared" si="25"/>
        <v/>
      </c>
      <c r="T365" s="41" t="str">
        <f t="shared" si="26"/>
        <v/>
      </c>
      <c r="U365" s="42"/>
      <c r="V365" s="43" t="str">
        <f t="shared" si="27"/>
        <v/>
      </c>
      <c r="W365" s="44" t="str">
        <f t="shared" si="28"/>
        <v/>
      </c>
      <c r="X365" s="55" t="str">
        <f t="shared" si="29"/>
        <v/>
      </c>
      <c r="Y365" s="46"/>
      <c r="Z365" s="47"/>
      <c r="AA365" s="29"/>
    </row>
    <row r="366" spans="1:27" s="30" customFormat="1" ht="13.8">
      <c r="A366" s="31"/>
      <c r="B366" s="32"/>
      <c r="C366" s="32"/>
      <c r="D366" s="32"/>
      <c r="E366" s="32"/>
      <c r="F366" s="33"/>
      <c r="G366" s="3"/>
      <c r="H366" s="3"/>
      <c r="I366" s="3"/>
      <c r="J366" s="48"/>
      <c r="K366" s="49"/>
      <c r="L366" s="49"/>
      <c r="M366" s="50"/>
      <c r="N366" s="51"/>
      <c r="O366" s="49"/>
      <c r="P366" s="49"/>
      <c r="Q366" s="52"/>
      <c r="R366" s="53">
        <f t="shared" si="24"/>
        <v>0</v>
      </c>
      <c r="S366" s="54" t="str">
        <f t="shared" si="25"/>
        <v/>
      </c>
      <c r="T366" s="41" t="str">
        <f t="shared" si="26"/>
        <v/>
      </c>
      <c r="U366" s="42"/>
      <c r="V366" s="43" t="str">
        <f t="shared" si="27"/>
        <v/>
      </c>
      <c r="W366" s="44" t="str">
        <f t="shared" si="28"/>
        <v/>
      </c>
      <c r="X366" s="55" t="str">
        <f t="shared" si="29"/>
        <v/>
      </c>
      <c r="Y366" s="46"/>
      <c r="Z366" s="47"/>
      <c r="AA366" s="29"/>
    </row>
    <row r="367" spans="1:27" s="30" customFormat="1" ht="13.8">
      <c r="A367" s="31"/>
      <c r="B367" s="32"/>
      <c r="C367" s="32"/>
      <c r="D367" s="32"/>
      <c r="E367" s="32"/>
      <c r="F367" s="33"/>
      <c r="G367" s="3"/>
      <c r="H367" s="3"/>
      <c r="I367" s="3"/>
      <c r="J367" s="48"/>
      <c r="K367" s="49"/>
      <c r="L367" s="49"/>
      <c r="M367" s="50"/>
      <c r="N367" s="51"/>
      <c r="O367" s="49"/>
      <c r="P367" s="49"/>
      <c r="Q367" s="52"/>
      <c r="R367" s="53">
        <f t="shared" si="24"/>
        <v>0</v>
      </c>
      <c r="S367" s="54" t="str">
        <f t="shared" si="25"/>
        <v/>
      </c>
      <c r="T367" s="41" t="str">
        <f t="shared" si="26"/>
        <v/>
      </c>
      <c r="U367" s="42"/>
      <c r="V367" s="43" t="str">
        <f t="shared" si="27"/>
        <v/>
      </c>
      <c r="W367" s="44" t="str">
        <f t="shared" si="28"/>
        <v/>
      </c>
      <c r="X367" s="55" t="str">
        <f t="shared" si="29"/>
        <v/>
      </c>
      <c r="Y367" s="46"/>
      <c r="Z367" s="47"/>
      <c r="AA367" s="29"/>
    </row>
    <row r="368" spans="1:27" s="30" customFormat="1" ht="13.8">
      <c r="A368" s="31"/>
      <c r="B368" s="32"/>
      <c r="C368" s="32"/>
      <c r="D368" s="32"/>
      <c r="E368" s="32"/>
      <c r="F368" s="33"/>
      <c r="G368" s="3"/>
      <c r="H368" s="3"/>
      <c r="I368" s="3"/>
      <c r="J368" s="48"/>
      <c r="K368" s="49"/>
      <c r="L368" s="49"/>
      <c r="M368" s="50"/>
      <c r="N368" s="51"/>
      <c r="O368" s="49"/>
      <c r="P368" s="49"/>
      <c r="Q368" s="52"/>
      <c r="R368" s="53">
        <f t="shared" si="24"/>
        <v>0</v>
      </c>
      <c r="S368" s="54" t="str">
        <f t="shared" si="25"/>
        <v/>
      </c>
      <c r="T368" s="41" t="str">
        <f t="shared" si="26"/>
        <v/>
      </c>
      <c r="U368" s="42"/>
      <c r="V368" s="43" t="str">
        <f t="shared" si="27"/>
        <v/>
      </c>
      <c r="W368" s="44" t="str">
        <f t="shared" si="28"/>
        <v/>
      </c>
      <c r="X368" s="55" t="str">
        <f t="shared" si="29"/>
        <v/>
      </c>
      <c r="Y368" s="46"/>
      <c r="Z368" s="47"/>
      <c r="AA368" s="29"/>
    </row>
    <row r="369" spans="1:27" s="30" customFormat="1" ht="13.8">
      <c r="A369" s="31"/>
      <c r="B369" s="32"/>
      <c r="C369" s="32"/>
      <c r="D369" s="32"/>
      <c r="E369" s="32"/>
      <c r="F369" s="33"/>
      <c r="G369" s="3"/>
      <c r="H369" s="3"/>
      <c r="I369" s="3"/>
      <c r="J369" s="48"/>
      <c r="K369" s="49"/>
      <c r="L369" s="49"/>
      <c r="M369" s="50"/>
      <c r="N369" s="51"/>
      <c r="O369" s="49"/>
      <c r="P369" s="49"/>
      <c r="Q369" s="52"/>
      <c r="R369" s="53">
        <f t="shared" si="24"/>
        <v>0</v>
      </c>
      <c r="S369" s="54" t="str">
        <f t="shared" si="25"/>
        <v/>
      </c>
      <c r="T369" s="41" t="str">
        <f t="shared" si="26"/>
        <v/>
      </c>
      <c r="U369" s="42"/>
      <c r="V369" s="43" t="str">
        <f t="shared" si="27"/>
        <v/>
      </c>
      <c r="W369" s="44" t="str">
        <f t="shared" si="28"/>
        <v/>
      </c>
      <c r="X369" s="55" t="str">
        <f t="shared" si="29"/>
        <v/>
      </c>
      <c r="Y369" s="46"/>
      <c r="Z369" s="47"/>
      <c r="AA369" s="29"/>
    </row>
    <row r="370" spans="1:27" s="30" customFormat="1" ht="13.8">
      <c r="A370" s="31"/>
      <c r="B370" s="32"/>
      <c r="C370" s="32"/>
      <c r="D370" s="32"/>
      <c r="E370" s="32"/>
      <c r="F370" s="33"/>
      <c r="G370" s="3"/>
      <c r="H370" s="3"/>
      <c r="I370" s="3"/>
      <c r="J370" s="48"/>
      <c r="K370" s="49"/>
      <c r="L370" s="49"/>
      <c r="M370" s="50"/>
      <c r="N370" s="51"/>
      <c r="O370" s="49"/>
      <c r="P370" s="49"/>
      <c r="Q370" s="52"/>
      <c r="R370" s="53">
        <f t="shared" si="24"/>
        <v>0</v>
      </c>
      <c r="S370" s="54" t="str">
        <f t="shared" si="25"/>
        <v/>
      </c>
      <c r="T370" s="41" t="str">
        <f t="shared" si="26"/>
        <v/>
      </c>
      <c r="U370" s="42"/>
      <c r="V370" s="43" t="str">
        <f t="shared" si="27"/>
        <v/>
      </c>
      <c r="W370" s="44" t="str">
        <f t="shared" si="28"/>
        <v/>
      </c>
      <c r="X370" s="55" t="str">
        <f t="shared" si="29"/>
        <v/>
      </c>
      <c r="Y370" s="46"/>
      <c r="Z370" s="47"/>
      <c r="AA370" s="29"/>
    </row>
    <row r="371" spans="1:27" s="30" customFormat="1" ht="13.8">
      <c r="A371" s="31"/>
      <c r="B371" s="32"/>
      <c r="C371" s="32"/>
      <c r="D371" s="32"/>
      <c r="E371" s="32"/>
      <c r="F371" s="33"/>
      <c r="G371" s="3"/>
      <c r="H371" s="3"/>
      <c r="I371" s="3"/>
      <c r="J371" s="48"/>
      <c r="K371" s="49"/>
      <c r="L371" s="49"/>
      <c r="M371" s="50"/>
      <c r="N371" s="51"/>
      <c r="O371" s="49"/>
      <c r="P371" s="49"/>
      <c r="Q371" s="52"/>
      <c r="R371" s="53">
        <f t="shared" si="24"/>
        <v>0</v>
      </c>
      <c r="S371" s="54" t="str">
        <f t="shared" si="25"/>
        <v/>
      </c>
      <c r="T371" s="41" t="str">
        <f t="shared" si="26"/>
        <v/>
      </c>
      <c r="U371" s="42"/>
      <c r="V371" s="43" t="str">
        <f t="shared" si="27"/>
        <v/>
      </c>
      <c r="W371" s="44" t="str">
        <f t="shared" si="28"/>
        <v/>
      </c>
      <c r="X371" s="55" t="str">
        <f t="shared" si="29"/>
        <v/>
      </c>
      <c r="Y371" s="46"/>
      <c r="Z371" s="47"/>
      <c r="AA371" s="29"/>
    </row>
    <row r="372" spans="1:27" s="30" customFormat="1" ht="13.8">
      <c r="A372" s="31"/>
      <c r="B372" s="32"/>
      <c r="C372" s="32"/>
      <c r="D372" s="32"/>
      <c r="E372" s="32"/>
      <c r="F372" s="33"/>
      <c r="G372" s="3"/>
      <c r="H372" s="3"/>
      <c r="I372" s="3"/>
      <c r="J372" s="48"/>
      <c r="K372" s="49"/>
      <c r="L372" s="49"/>
      <c r="M372" s="50"/>
      <c r="N372" s="51"/>
      <c r="O372" s="49"/>
      <c r="P372" s="49"/>
      <c r="Q372" s="52"/>
      <c r="R372" s="53">
        <f t="shared" si="24"/>
        <v>0</v>
      </c>
      <c r="S372" s="54" t="str">
        <f t="shared" si="25"/>
        <v/>
      </c>
      <c r="T372" s="41" t="str">
        <f t="shared" si="26"/>
        <v/>
      </c>
      <c r="U372" s="42"/>
      <c r="V372" s="43" t="str">
        <f t="shared" si="27"/>
        <v/>
      </c>
      <c r="W372" s="44" t="str">
        <f t="shared" si="28"/>
        <v/>
      </c>
      <c r="X372" s="55" t="str">
        <f t="shared" si="29"/>
        <v/>
      </c>
      <c r="Y372" s="46"/>
      <c r="Z372" s="47"/>
      <c r="AA372" s="29"/>
    </row>
    <row r="373" spans="1:27" s="30" customFormat="1" ht="13.8">
      <c r="A373" s="31"/>
      <c r="B373" s="32"/>
      <c r="C373" s="32"/>
      <c r="D373" s="32"/>
      <c r="E373" s="32"/>
      <c r="F373" s="33"/>
      <c r="G373" s="3"/>
      <c r="H373" s="3"/>
      <c r="I373" s="3"/>
      <c r="J373" s="48"/>
      <c r="K373" s="49"/>
      <c r="L373" s="49"/>
      <c r="M373" s="50"/>
      <c r="N373" s="51"/>
      <c r="O373" s="49"/>
      <c r="P373" s="49"/>
      <c r="Q373" s="52"/>
      <c r="R373" s="53">
        <f t="shared" si="24"/>
        <v>0</v>
      </c>
      <c r="S373" s="54" t="str">
        <f t="shared" si="25"/>
        <v/>
      </c>
      <c r="T373" s="41" t="str">
        <f t="shared" si="26"/>
        <v/>
      </c>
      <c r="U373" s="42"/>
      <c r="V373" s="43" t="str">
        <f t="shared" si="27"/>
        <v/>
      </c>
      <c r="W373" s="44" t="str">
        <f t="shared" si="28"/>
        <v/>
      </c>
      <c r="X373" s="55" t="str">
        <f t="shared" si="29"/>
        <v/>
      </c>
      <c r="Y373" s="46"/>
      <c r="Z373" s="47"/>
      <c r="AA373" s="29"/>
    </row>
    <row r="374" spans="1:27" s="30" customFormat="1" ht="13.8">
      <c r="A374" s="31"/>
      <c r="B374" s="32"/>
      <c r="C374" s="32"/>
      <c r="D374" s="32"/>
      <c r="E374" s="32"/>
      <c r="F374" s="33"/>
      <c r="G374" s="3"/>
      <c r="H374" s="3"/>
      <c r="I374" s="3"/>
      <c r="J374" s="48"/>
      <c r="K374" s="49"/>
      <c r="L374" s="49"/>
      <c r="M374" s="50"/>
      <c r="N374" s="51"/>
      <c r="O374" s="49"/>
      <c r="P374" s="49"/>
      <c r="Q374" s="52"/>
      <c r="R374" s="53">
        <f t="shared" si="24"/>
        <v>0</v>
      </c>
      <c r="S374" s="54" t="str">
        <f t="shared" si="25"/>
        <v/>
      </c>
      <c r="T374" s="41" t="str">
        <f t="shared" si="26"/>
        <v/>
      </c>
      <c r="U374" s="42"/>
      <c r="V374" s="43" t="str">
        <f t="shared" si="27"/>
        <v/>
      </c>
      <c r="W374" s="44" t="str">
        <f t="shared" si="28"/>
        <v/>
      </c>
      <c r="X374" s="55" t="str">
        <f t="shared" si="29"/>
        <v/>
      </c>
      <c r="Y374" s="46"/>
      <c r="Z374" s="47"/>
      <c r="AA374" s="29"/>
    </row>
    <row r="375" spans="1:27" s="30" customFormat="1" ht="13.8">
      <c r="A375" s="31"/>
      <c r="B375" s="32"/>
      <c r="C375" s="32"/>
      <c r="D375" s="32"/>
      <c r="E375" s="32"/>
      <c r="F375" s="33"/>
      <c r="G375" s="3"/>
      <c r="H375" s="3"/>
      <c r="I375" s="3"/>
      <c r="J375" s="48"/>
      <c r="K375" s="49"/>
      <c r="L375" s="49"/>
      <c r="M375" s="50"/>
      <c r="N375" s="51"/>
      <c r="O375" s="49"/>
      <c r="P375" s="49"/>
      <c r="Q375" s="52"/>
      <c r="R375" s="53">
        <f t="shared" si="24"/>
        <v>0</v>
      </c>
      <c r="S375" s="54" t="str">
        <f t="shared" si="25"/>
        <v/>
      </c>
      <c r="T375" s="41" t="str">
        <f t="shared" si="26"/>
        <v/>
      </c>
      <c r="U375" s="42"/>
      <c r="V375" s="43" t="str">
        <f t="shared" si="27"/>
        <v/>
      </c>
      <c r="W375" s="44" t="str">
        <f t="shared" si="28"/>
        <v/>
      </c>
      <c r="X375" s="55" t="str">
        <f t="shared" si="29"/>
        <v/>
      </c>
      <c r="Y375" s="46"/>
      <c r="Z375" s="47"/>
      <c r="AA375" s="29"/>
    </row>
    <row r="376" spans="1:27" s="30" customFormat="1" ht="13.8">
      <c r="A376" s="31"/>
      <c r="B376" s="32"/>
      <c r="C376" s="32"/>
      <c r="D376" s="32"/>
      <c r="E376" s="32"/>
      <c r="F376" s="33"/>
      <c r="G376" s="3"/>
      <c r="H376" s="3"/>
      <c r="I376" s="3"/>
      <c r="J376" s="48"/>
      <c r="K376" s="49"/>
      <c r="L376" s="49"/>
      <c r="M376" s="50"/>
      <c r="N376" s="51"/>
      <c r="O376" s="49"/>
      <c r="P376" s="49"/>
      <c r="Q376" s="52"/>
      <c r="R376" s="53">
        <f t="shared" si="24"/>
        <v>0</v>
      </c>
      <c r="S376" s="54" t="str">
        <f t="shared" si="25"/>
        <v/>
      </c>
      <c r="T376" s="41" t="str">
        <f t="shared" si="26"/>
        <v/>
      </c>
      <c r="U376" s="42"/>
      <c r="V376" s="43" t="str">
        <f t="shared" si="27"/>
        <v/>
      </c>
      <c r="W376" s="44" t="str">
        <f t="shared" si="28"/>
        <v/>
      </c>
      <c r="X376" s="55" t="str">
        <f t="shared" si="29"/>
        <v/>
      </c>
      <c r="Y376" s="46"/>
      <c r="Z376" s="47"/>
      <c r="AA376" s="29"/>
    </row>
    <row r="377" spans="1:27" s="30" customFormat="1" ht="13.8">
      <c r="A377" s="31"/>
      <c r="B377" s="32"/>
      <c r="C377" s="32"/>
      <c r="D377" s="32"/>
      <c r="E377" s="32"/>
      <c r="F377" s="33"/>
      <c r="G377" s="3"/>
      <c r="H377" s="3"/>
      <c r="I377" s="3"/>
      <c r="J377" s="48"/>
      <c r="K377" s="49"/>
      <c r="L377" s="49"/>
      <c r="M377" s="50"/>
      <c r="N377" s="51"/>
      <c r="O377" s="49"/>
      <c r="P377" s="49"/>
      <c r="Q377" s="52"/>
      <c r="R377" s="53">
        <f t="shared" si="24"/>
        <v>0</v>
      </c>
      <c r="S377" s="54" t="str">
        <f t="shared" si="25"/>
        <v/>
      </c>
      <c r="T377" s="41" t="str">
        <f t="shared" si="26"/>
        <v/>
      </c>
      <c r="U377" s="42"/>
      <c r="V377" s="43" t="str">
        <f t="shared" si="27"/>
        <v/>
      </c>
      <c r="W377" s="44" t="str">
        <f t="shared" si="28"/>
        <v/>
      </c>
      <c r="X377" s="55" t="str">
        <f t="shared" si="29"/>
        <v/>
      </c>
      <c r="Y377" s="46"/>
      <c r="Z377" s="47"/>
      <c r="AA377" s="29"/>
    </row>
    <row r="378" spans="1:27" s="30" customFormat="1" ht="13.8">
      <c r="A378" s="31"/>
      <c r="B378" s="32"/>
      <c r="C378" s="32"/>
      <c r="D378" s="32"/>
      <c r="E378" s="32"/>
      <c r="F378" s="33"/>
      <c r="G378" s="3"/>
      <c r="H378" s="3"/>
      <c r="I378" s="3"/>
      <c r="J378" s="48"/>
      <c r="K378" s="49"/>
      <c r="L378" s="49"/>
      <c r="M378" s="50"/>
      <c r="N378" s="51"/>
      <c r="O378" s="49"/>
      <c r="P378" s="49"/>
      <c r="Q378" s="52"/>
      <c r="R378" s="53">
        <f t="shared" si="24"/>
        <v>0</v>
      </c>
      <c r="S378" s="54" t="str">
        <f t="shared" si="25"/>
        <v/>
      </c>
      <c r="T378" s="41" t="str">
        <f t="shared" si="26"/>
        <v/>
      </c>
      <c r="U378" s="42"/>
      <c r="V378" s="43" t="str">
        <f t="shared" si="27"/>
        <v/>
      </c>
      <c r="W378" s="44" t="str">
        <f t="shared" si="28"/>
        <v/>
      </c>
      <c r="X378" s="55" t="str">
        <f t="shared" si="29"/>
        <v/>
      </c>
      <c r="Y378" s="46"/>
      <c r="Z378" s="47"/>
      <c r="AA378" s="29"/>
    </row>
    <row r="379" spans="1:27" s="30" customFormat="1" ht="13.8">
      <c r="A379" s="31"/>
      <c r="B379" s="32"/>
      <c r="C379" s="32"/>
      <c r="D379" s="32"/>
      <c r="E379" s="32"/>
      <c r="F379" s="33"/>
      <c r="G379" s="3"/>
      <c r="H379" s="3"/>
      <c r="I379" s="3"/>
      <c r="J379" s="48"/>
      <c r="K379" s="49"/>
      <c r="L379" s="49"/>
      <c r="M379" s="50"/>
      <c r="N379" s="51"/>
      <c r="O379" s="49"/>
      <c r="P379" s="49"/>
      <c r="Q379" s="52"/>
      <c r="R379" s="53">
        <f t="shared" si="24"/>
        <v>0</v>
      </c>
      <c r="S379" s="54" t="str">
        <f t="shared" si="25"/>
        <v/>
      </c>
      <c r="T379" s="41" t="str">
        <f t="shared" si="26"/>
        <v/>
      </c>
      <c r="U379" s="42"/>
      <c r="V379" s="43" t="str">
        <f t="shared" si="27"/>
        <v/>
      </c>
      <c r="W379" s="44" t="str">
        <f t="shared" si="28"/>
        <v/>
      </c>
      <c r="X379" s="55" t="str">
        <f t="shared" si="29"/>
        <v/>
      </c>
      <c r="Y379" s="46"/>
      <c r="Z379" s="47"/>
      <c r="AA379" s="29"/>
    </row>
    <row r="380" spans="1:27" s="30" customFormat="1" ht="13.8">
      <c r="A380" s="31"/>
      <c r="B380" s="32"/>
      <c r="C380" s="32"/>
      <c r="D380" s="32"/>
      <c r="E380" s="32"/>
      <c r="F380" s="33"/>
      <c r="G380" s="3"/>
      <c r="H380" s="3"/>
      <c r="I380" s="3"/>
      <c r="J380" s="48"/>
      <c r="K380" s="49"/>
      <c r="L380" s="49"/>
      <c r="M380" s="50"/>
      <c r="N380" s="51"/>
      <c r="O380" s="49"/>
      <c r="P380" s="49"/>
      <c r="Q380" s="52"/>
      <c r="R380" s="53">
        <f t="shared" si="24"/>
        <v>0</v>
      </c>
      <c r="S380" s="54" t="str">
        <f t="shared" si="25"/>
        <v/>
      </c>
      <c r="T380" s="41" t="str">
        <f t="shared" si="26"/>
        <v/>
      </c>
      <c r="U380" s="42"/>
      <c r="V380" s="43" t="str">
        <f t="shared" si="27"/>
        <v/>
      </c>
      <c r="W380" s="44" t="str">
        <f t="shared" si="28"/>
        <v/>
      </c>
      <c r="X380" s="55" t="str">
        <f t="shared" si="29"/>
        <v/>
      </c>
      <c r="Y380" s="46"/>
      <c r="Z380" s="47"/>
      <c r="AA380" s="29"/>
    </row>
    <row r="381" spans="1:27" s="30" customFormat="1" ht="13.8">
      <c r="A381" s="31"/>
      <c r="B381" s="32"/>
      <c r="C381" s="32"/>
      <c r="D381" s="32"/>
      <c r="E381" s="32"/>
      <c r="F381" s="33"/>
      <c r="G381" s="3"/>
      <c r="H381" s="3"/>
      <c r="I381" s="3"/>
      <c r="J381" s="48"/>
      <c r="K381" s="49"/>
      <c r="L381" s="49"/>
      <c r="M381" s="50"/>
      <c r="N381" s="51"/>
      <c r="O381" s="49"/>
      <c r="P381" s="49"/>
      <c r="Q381" s="52"/>
      <c r="R381" s="53">
        <f t="shared" si="24"/>
        <v>0</v>
      </c>
      <c r="S381" s="54" t="str">
        <f t="shared" si="25"/>
        <v/>
      </c>
      <c r="T381" s="41" t="str">
        <f t="shared" si="26"/>
        <v/>
      </c>
      <c r="U381" s="42"/>
      <c r="V381" s="43" t="str">
        <f t="shared" si="27"/>
        <v/>
      </c>
      <c r="W381" s="44" t="str">
        <f t="shared" si="28"/>
        <v/>
      </c>
      <c r="X381" s="55" t="str">
        <f t="shared" si="29"/>
        <v/>
      </c>
      <c r="Y381" s="46"/>
      <c r="Z381" s="47"/>
      <c r="AA381" s="29"/>
    </row>
    <row r="382" spans="1:27" s="30" customFormat="1" ht="13.8">
      <c r="A382" s="31"/>
      <c r="B382" s="32"/>
      <c r="C382" s="32"/>
      <c r="D382" s="32"/>
      <c r="E382" s="32"/>
      <c r="F382" s="33"/>
      <c r="G382" s="3"/>
      <c r="H382" s="3"/>
      <c r="I382" s="3"/>
      <c r="J382" s="48"/>
      <c r="K382" s="49"/>
      <c r="L382" s="49"/>
      <c r="M382" s="50"/>
      <c r="N382" s="51"/>
      <c r="O382" s="49"/>
      <c r="P382" s="49"/>
      <c r="Q382" s="52"/>
      <c r="R382" s="53">
        <f t="shared" si="24"/>
        <v>0</v>
      </c>
      <c r="S382" s="54" t="str">
        <f t="shared" si="25"/>
        <v/>
      </c>
      <c r="T382" s="41" t="str">
        <f t="shared" si="26"/>
        <v/>
      </c>
      <c r="U382" s="42"/>
      <c r="V382" s="43" t="str">
        <f t="shared" si="27"/>
        <v/>
      </c>
      <c r="W382" s="44" t="str">
        <f t="shared" si="28"/>
        <v/>
      </c>
      <c r="X382" s="55" t="str">
        <f t="shared" si="29"/>
        <v/>
      </c>
      <c r="Y382" s="46"/>
      <c r="Z382" s="47"/>
      <c r="AA382" s="29"/>
    </row>
    <row r="383" spans="1:27" s="30" customFormat="1" ht="13.8">
      <c r="A383" s="31"/>
      <c r="B383" s="32"/>
      <c r="C383" s="32"/>
      <c r="D383" s="32"/>
      <c r="E383" s="32"/>
      <c r="F383" s="33"/>
      <c r="G383" s="3"/>
      <c r="H383" s="3"/>
      <c r="I383" s="3"/>
      <c r="J383" s="48"/>
      <c r="K383" s="49"/>
      <c r="L383" s="49"/>
      <c r="M383" s="50"/>
      <c r="N383" s="51"/>
      <c r="O383" s="49"/>
      <c r="P383" s="49"/>
      <c r="Q383" s="52"/>
      <c r="R383" s="53">
        <f t="shared" si="24"/>
        <v>0</v>
      </c>
      <c r="S383" s="54" t="str">
        <f t="shared" si="25"/>
        <v/>
      </c>
      <c r="T383" s="41" t="str">
        <f t="shared" si="26"/>
        <v/>
      </c>
      <c r="U383" s="42"/>
      <c r="V383" s="43" t="str">
        <f t="shared" si="27"/>
        <v/>
      </c>
      <c r="W383" s="44" t="str">
        <f t="shared" si="28"/>
        <v/>
      </c>
      <c r="X383" s="55" t="str">
        <f t="shared" si="29"/>
        <v/>
      </c>
      <c r="Y383" s="46"/>
      <c r="Z383" s="47"/>
      <c r="AA383" s="29"/>
    </row>
    <row r="384" spans="1:27" s="30" customFormat="1" ht="13.8">
      <c r="A384" s="31"/>
      <c r="B384" s="32"/>
      <c r="C384" s="32"/>
      <c r="D384" s="32"/>
      <c r="E384" s="32"/>
      <c r="F384" s="33"/>
      <c r="G384" s="3"/>
      <c r="H384" s="3"/>
      <c r="I384" s="3"/>
      <c r="J384" s="48"/>
      <c r="K384" s="49"/>
      <c r="L384" s="49"/>
      <c r="M384" s="50"/>
      <c r="N384" s="51"/>
      <c r="O384" s="49"/>
      <c r="P384" s="49"/>
      <c r="Q384" s="52"/>
      <c r="R384" s="53">
        <f t="shared" si="24"/>
        <v>0</v>
      </c>
      <c r="S384" s="54" t="str">
        <f t="shared" si="25"/>
        <v/>
      </c>
      <c r="T384" s="41" t="str">
        <f t="shared" si="26"/>
        <v/>
      </c>
      <c r="U384" s="42"/>
      <c r="V384" s="43" t="str">
        <f t="shared" si="27"/>
        <v/>
      </c>
      <c r="W384" s="44" t="str">
        <f t="shared" si="28"/>
        <v/>
      </c>
      <c r="X384" s="55" t="str">
        <f t="shared" si="29"/>
        <v/>
      </c>
      <c r="Y384" s="46"/>
      <c r="Z384" s="47"/>
      <c r="AA384" s="29"/>
    </row>
    <row r="385" spans="1:27" s="30" customFormat="1" ht="13.8">
      <c r="A385" s="31"/>
      <c r="B385" s="32"/>
      <c r="C385" s="32"/>
      <c r="D385" s="32"/>
      <c r="E385" s="32"/>
      <c r="F385" s="33"/>
      <c r="G385" s="3"/>
      <c r="H385" s="3"/>
      <c r="I385" s="3"/>
      <c r="J385" s="48"/>
      <c r="K385" s="49"/>
      <c r="L385" s="49"/>
      <c r="M385" s="50"/>
      <c r="N385" s="51"/>
      <c r="O385" s="49"/>
      <c r="P385" s="49"/>
      <c r="Q385" s="52"/>
      <c r="R385" s="53">
        <f t="shared" si="24"/>
        <v>0</v>
      </c>
      <c r="S385" s="54" t="str">
        <f t="shared" si="25"/>
        <v/>
      </c>
      <c r="T385" s="41" t="str">
        <f t="shared" si="26"/>
        <v/>
      </c>
      <c r="U385" s="42"/>
      <c r="V385" s="43" t="str">
        <f t="shared" si="27"/>
        <v/>
      </c>
      <c r="W385" s="44" t="str">
        <f t="shared" si="28"/>
        <v/>
      </c>
      <c r="X385" s="55" t="str">
        <f t="shared" si="29"/>
        <v/>
      </c>
      <c r="Y385" s="46"/>
      <c r="Z385" s="47"/>
      <c r="AA385" s="29"/>
    </row>
    <row r="386" spans="1:27" s="30" customFormat="1" ht="13.8">
      <c r="A386" s="31"/>
      <c r="B386" s="32"/>
      <c r="C386" s="32"/>
      <c r="D386" s="32"/>
      <c r="E386" s="32"/>
      <c r="F386" s="33"/>
      <c r="G386" s="3"/>
      <c r="H386" s="3"/>
      <c r="I386" s="3"/>
      <c r="J386" s="48"/>
      <c r="K386" s="49"/>
      <c r="L386" s="49"/>
      <c r="M386" s="50"/>
      <c r="N386" s="51"/>
      <c r="O386" s="49"/>
      <c r="P386" s="49"/>
      <c r="Q386" s="52"/>
      <c r="R386" s="53">
        <f t="shared" si="24"/>
        <v>0</v>
      </c>
      <c r="S386" s="54" t="str">
        <f t="shared" si="25"/>
        <v/>
      </c>
      <c r="T386" s="41" t="str">
        <f t="shared" si="26"/>
        <v/>
      </c>
      <c r="U386" s="42"/>
      <c r="V386" s="43" t="str">
        <f t="shared" si="27"/>
        <v/>
      </c>
      <c r="W386" s="44" t="str">
        <f t="shared" si="28"/>
        <v/>
      </c>
      <c r="X386" s="55" t="str">
        <f t="shared" si="29"/>
        <v/>
      </c>
      <c r="Y386" s="46"/>
      <c r="Z386" s="47"/>
      <c r="AA386" s="29"/>
    </row>
    <row r="387" spans="1:27" s="30" customFormat="1" ht="13.8">
      <c r="A387" s="31"/>
      <c r="B387" s="32"/>
      <c r="C387" s="32"/>
      <c r="D387" s="32"/>
      <c r="E387" s="32"/>
      <c r="F387" s="33"/>
      <c r="G387" s="3"/>
      <c r="H387" s="3"/>
      <c r="I387" s="3"/>
      <c r="J387" s="48"/>
      <c r="K387" s="49"/>
      <c r="L387" s="49"/>
      <c r="M387" s="50"/>
      <c r="N387" s="51"/>
      <c r="O387" s="49"/>
      <c r="P387" s="49"/>
      <c r="Q387" s="52"/>
      <c r="R387" s="53">
        <f t="shared" si="24"/>
        <v>0</v>
      </c>
      <c r="S387" s="54" t="str">
        <f t="shared" si="25"/>
        <v/>
      </c>
      <c r="T387" s="41" t="str">
        <f t="shared" si="26"/>
        <v/>
      </c>
      <c r="U387" s="42"/>
      <c r="V387" s="43" t="str">
        <f t="shared" si="27"/>
        <v/>
      </c>
      <c r="W387" s="44" t="str">
        <f t="shared" si="28"/>
        <v/>
      </c>
      <c r="X387" s="55" t="str">
        <f t="shared" si="29"/>
        <v/>
      </c>
      <c r="Y387" s="46"/>
      <c r="Z387" s="47"/>
      <c r="AA387" s="29"/>
    </row>
    <row r="388" spans="1:27" s="30" customFormat="1" ht="13.8">
      <c r="A388" s="31"/>
      <c r="B388" s="32"/>
      <c r="C388" s="32"/>
      <c r="D388" s="32"/>
      <c r="E388" s="32"/>
      <c r="F388" s="33"/>
      <c r="G388" s="3"/>
      <c r="H388" s="3"/>
      <c r="I388" s="3"/>
      <c r="J388" s="48"/>
      <c r="K388" s="49"/>
      <c r="L388" s="49"/>
      <c r="M388" s="50"/>
      <c r="N388" s="51"/>
      <c r="O388" s="49"/>
      <c r="P388" s="49"/>
      <c r="Q388" s="52"/>
      <c r="R388" s="53">
        <f t="shared" si="24"/>
        <v>0</v>
      </c>
      <c r="S388" s="54" t="str">
        <f t="shared" si="25"/>
        <v/>
      </c>
      <c r="T388" s="41" t="str">
        <f t="shared" si="26"/>
        <v/>
      </c>
      <c r="U388" s="42"/>
      <c r="V388" s="43" t="str">
        <f t="shared" si="27"/>
        <v/>
      </c>
      <c r="W388" s="44" t="str">
        <f t="shared" si="28"/>
        <v/>
      </c>
      <c r="X388" s="55" t="str">
        <f t="shared" si="29"/>
        <v/>
      </c>
      <c r="Y388" s="46"/>
      <c r="Z388" s="47"/>
      <c r="AA388" s="29"/>
    </row>
    <row r="389" spans="1:27" s="30" customFormat="1" ht="13.8">
      <c r="A389" s="31"/>
      <c r="B389" s="32"/>
      <c r="C389" s="32"/>
      <c r="D389" s="32"/>
      <c r="E389" s="32"/>
      <c r="F389" s="33"/>
      <c r="G389" s="3"/>
      <c r="H389" s="3"/>
      <c r="I389" s="3"/>
      <c r="J389" s="48"/>
      <c r="K389" s="49"/>
      <c r="L389" s="49"/>
      <c r="M389" s="50"/>
      <c r="N389" s="51"/>
      <c r="O389" s="49"/>
      <c r="P389" s="49"/>
      <c r="Q389" s="52"/>
      <c r="R389" s="53">
        <f t="shared" si="24"/>
        <v>0</v>
      </c>
      <c r="S389" s="54" t="str">
        <f t="shared" si="25"/>
        <v/>
      </c>
      <c r="T389" s="41" t="str">
        <f t="shared" si="26"/>
        <v/>
      </c>
      <c r="U389" s="42"/>
      <c r="V389" s="43" t="str">
        <f t="shared" si="27"/>
        <v/>
      </c>
      <c r="W389" s="44" t="str">
        <f t="shared" si="28"/>
        <v/>
      </c>
      <c r="X389" s="55" t="str">
        <f t="shared" si="29"/>
        <v/>
      </c>
      <c r="Y389" s="46"/>
      <c r="Z389" s="47"/>
      <c r="AA389" s="29"/>
    </row>
    <row r="390" spans="1:27" s="30" customFormat="1" ht="13.8">
      <c r="A390" s="31"/>
      <c r="B390" s="32"/>
      <c r="C390" s="32"/>
      <c r="D390" s="32"/>
      <c r="E390" s="32"/>
      <c r="F390" s="33"/>
      <c r="G390" s="3"/>
      <c r="H390" s="3"/>
      <c r="I390" s="3"/>
      <c r="J390" s="48"/>
      <c r="K390" s="49"/>
      <c r="L390" s="49"/>
      <c r="M390" s="50"/>
      <c r="N390" s="51"/>
      <c r="O390" s="49"/>
      <c r="P390" s="49"/>
      <c r="Q390" s="52"/>
      <c r="R390" s="53">
        <f t="shared" si="24"/>
        <v>0</v>
      </c>
      <c r="S390" s="54" t="str">
        <f t="shared" si="25"/>
        <v/>
      </c>
      <c r="T390" s="41" t="str">
        <f t="shared" si="26"/>
        <v/>
      </c>
      <c r="U390" s="42"/>
      <c r="V390" s="43" t="str">
        <f t="shared" si="27"/>
        <v/>
      </c>
      <c r="W390" s="44" t="str">
        <f t="shared" si="28"/>
        <v/>
      </c>
      <c r="X390" s="55" t="str">
        <f t="shared" si="29"/>
        <v/>
      </c>
      <c r="Y390" s="46"/>
      <c r="Z390" s="47"/>
      <c r="AA390" s="29"/>
    </row>
    <row r="391" spans="1:27" s="30" customFormat="1" ht="13.8">
      <c r="A391" s="31"/>
      <c r="B391" s="32"/>
      <c r="C391" s="32"/>
      <c r="D391" s="32"/>
      <c r="E391" s="32"/>
      <c r="F391" s="33"/>
      <c r="G391" s="3"/>
      <c r="H391" s="3"/>
      <c r="I391" s="3"/>
      <c r="J391" s="48"/>
      <c r="K391" s="49"/>
      <c r="L391" s="49"/>
      <c r="M391" s="50"/>
      <c r="N391" s="51"/>
      <c r="O391" s="49"/>
      <c r="P391" s="49"/>
      <c r="Q391" s="52"/>
      <c r="R391" s="53">
        <f t="shared" si="24"/>
        <v>0</v>
      </c>
      <c r="S391" s="54" t="str">
        <f t="shared" si="25"/>
        <v/>
      </c>
      <c r="T391" s="41" t="str">
        <f t="shared" si="26"/>
        <v/>
      </c>
      <c r="U391" s="42"/>
      <c r="V391" s="43" t="str">
        <f t="shared" si="27"/>
        <v/>
      </c>
      <c r="W391" s="44" t="str">
        <f t="shared" si="28"/>
        <v/>
      </c>
      <c r="X391" s="55" t="str">
        <f t="shared" si="29"/>
        <v/>
      </c>
      <c r="Y391" s="46"/>
      <c r="Z391" s="47"/>
      <c r="AA391" s="29"/>
    </row>
    <row r="392" spans="1:27" s="30" customFormat="1" ht="13.8">
      <c r="A392" s="31"/>
      <c r="B392" s="32"/>
      <c r="C392" s="32"/>
      <c r="D392" s="32"/>
      <c r="E392" s="32"/>
      <c r="F392" s="33"/>
      <c r="G392" s="3"/>
      <c r="H392" s="3"/>
      <c r="I392" s="3"/>
      <c r="J392" s="48"/>
      <c r="K392" s="49"/>
      <c r="L392" s="49"/>
      <c r="M392" s="50"/>
      <c r="N392" s="51"/>
      <c r="O392" s="49"/>
      <c r="P392" s="49"/>
      <c r="Q392" s="52"/>
      <c r="R392" s="53">
        <f t="shared" si="24"/>
        <v>0</v>
      </c>
      <c r="S392" s="54" t="str">
        <f t="shared" si="25"/>
        <v/>
      </c>
      <c r="T392" s="41" t="str">
        <f t="shared" si="26"/>
        <v/>
      </c>
      <c r="U392" s="42"/>
      <c r="V392" s="43" t="str">
        <f t="shared" si="27"/>
        <v/>
      </c>
      <c r="W392" s="44" t="str">
        <f t="shared" si="28"/>
        <v/>
      </c>
      <c r="X392" s="55" t="str">
        <f t="shared" si="29"/>
        <v/>
      </c>
      <c r="Y392" s="46"/>
      <c r="Z392" s="47"/>
      <c r="AA392" s="29"/>
    </row>
    <row r="393" spans="1:27" s="30" customFormat="1" ht="13.8">
      <c r="A393" s="31"/>
      <c r="B393" s="32"/>
      <c r="C393" s="32"/>
      <c r="D393" s="32"/>
      <c r="E393" s="32"/>
      <c r="F393" s="33"/>
      <c r="G393" s="3"/>
      <c r="H393" s="3"/>
      <c r="I393" s="3"/>
      <c r="J393" s="48"/>
      <c r="K393" s="49"/>
      <c r="L393" s="49"/>
      <c r="M393" s="50"/>
      <c r="N393" s="51"/>
      <c r="O393" s="49"/>
      <c r="P393" s="49"/>
      <c r="Q393" s="52"/>
      <c r="R393" s="53">
        <f t="shared" si="24"/>
        <v>0</v>
      </c>
      <c r="S393" s="54" t="str">
        <f t="shared" si="25"/>
        <v/>
      </c>
      <c r="T393" s="41" t="str">
        <f t="shared" si="26"/>
        <v/>
      </c>
      <c r="U393" s="42"/>
      <c r="V393" s="43" t="str">
        <f t="shared" si="27"/>
        <v/>
      </c>
      <c r="W393" s="44" t="str">
        <f t="shared" si="28"/>
        <v/>
      </c>
      <c r="X393" s="55" t="str">
        <f t="shared" si="29"/>
        <v/>
      </c>
      <c r="Y393" s="46"/>
      <c r="Z393" s="47"/>
      <c r="AA393" s="29"/>
    </row>
    <row r="394" spans="1:27" s="30" customFormat="1" ht="13.8">
      <c r="A394" s="31"/>
      <c r="B394" s="32"/>
      <c r="C394" s="32"/>
      <c r="D394" s="32"/>
      <c r="E394" s="32"/>
      <c r="F394" s="33"/>
      <c r="G394" s="3"/>
      <c r="H394" s="3"/>
      <c r="I394" s="3"/>
      <c r="J394" s="48"/>
      <c r="K394" s="49"/>
      <c r="L394" s="49"/>
      <c r="M394" s="50"/>
      <c r="N394" s="51"/>
      <c r="O394" s="49"/>
      <c r="P394" s="49"/>
      <c r="Q394" s="52"/>
      <c r="R394" s="53">
        <f t="shared" si="24"/>
        <v>0</v>
      </c>
      <c r="S394" s="54" t="str">
        <f t="shared" si="25"/>
        <v/>
      </c>
      <c r="T394" s="41" t="str">
        <f t="shared" si="26"/>
        <v/>
      </c>
      <c r="U394" s="42"/>
      <c r="V394" s="43" t="str">
        <f t="shared" si="27"/>
        <v/>
      </c>
      <c r="W394" s="44" t="str">
        <f t="shared" si="28"/>
        <v/>
      </c>
      <c r="X394" s="55" t="str">
        <f t="shared" si="29"/>
        <v/>
      </c>
      <c r="Y394" s="46"/>
      <c r="Z394" s="47"/>
      <c r="AA394" s="29"/>
    </row>
    <row r="395" spans="1:27" s="30" customFormat="1" ht="13.8">
      <c r="A395" s="31"/>
      <c r="B395" s="32"/>
      <c r="C395" s="32"/>
      <c r="D395" s="32"/>
      <c r="E395" s="32"/>
      <c r="F395" s="33"/>
      <c r="G395" s="3"/>
      <c r="H395" s="3"/>
      <c r="I395" s="3"/>
      <c r="J395" s="48"/>
      <c r="K395" s="49"/>
      <c r="L395" s="49"/>
      <c r="M395" s="50"/>
      <c r="N395" s="51"/>
      <c r="O395" s="49"/>
      <c r="P395" s="49"/>
      <c r="Q395" s="52"/>
      <c r="R395" s="53">
        <f t="shared" si="24"/>
        <v>0</v>
      </c>
      <c r="S395" s="54" t="str">
        <f t="shared" si="25"/>
        <v/>
      </c>
      <c r="T395" s="41" t="str">
        <f t="shared" si="26"/>
        <v/>
      </c>
      <c r="U395" s="42"/>
      <c r="V395" s="43" t="str">
        <f t="shared" si="27"/>
        <v/>
      </c>
      <c r="W395" s="44" t="str">
        <f t="shared" si="28"/>
        <v/>
      </c>
      <c r="X395" s="55" t="str">
        <f t="shared" si="29"/>
        <v/>
      </c>
      <c r="Y395" s="46"/>
      <c r="Z395" s="47"/>
      <c r="AA395" s="29"/>
    </row>
    <row r="396" spans="1:27" s="30" customFormat="1" ht="13.8">
      <c r="A396" s="31"/>
      <c r="B396" s="32"/>
      <c r="C396" s="32"/>
      <c r="D396" s="32"/>
      <c r="E396" s="32"/>
      <c r="F396" s="33"/>
      <c r="G396" s="3"/>
      <c r="H396" s="3"/>
      <c r="I396" s="3"/>
      <c r="J396" s="48"/>
      <c r="K396" s="49"/>
      <c r="L396" s="49"/>
      <c r="M396" s="50"/>
      <c r="N396" s="51"/>
      <c r="O396" s="49"/>
      <c r="P396" s="49"/>
      <c r="Q396" s="52"/>
      <c r="R396" s="53">
        <f t="shared" si="24"/>
        <v>0</v>
      </c>
      <c r="S396" s="54" t="str">
        <f t="shared" si="25"/>
        <v/>
      </c>
      <c r="T396" s="41" t="str">
        <f t="shared" si="26"/>
        <v/>
      </c>
      <c r="U396" s="42"/>
      <c r="V396" s="43" t="str">
        <f t="shared" si="27"/>
        <v/>
      </c>
      <c r="W396" s="44" t="str">
        <f t="shared" si="28"/>
        <v/>
      </c>
      <c r="X396" s="55" t="str">
        <f t="shared" si="29"/>
        <v/>
      </c>
      <c r="Y396" s="46"/>
      <c r="Z396" s="47"/>
      <c r="AA396" s="29"/>
    </row>
    <row r="397" spans="1:27" s="30" customFormat="1" ht="13.8">
      <c r="A397" s="31"/>
      <c r="B397" s="32"/>
      <c r="C397" s="32"/>
      <c r="D397" s="32"/>
      <c r="E397" s="32"/>
      <c r="F397" s="33"/>
      <c r="G397" s="3"/>
      <c r="H397" s="3"/>
      <c r="I397" s="3"/>
      <c r="J397" s="48"/>
      <c r="K397" s="49"/>
      <c r="L397" s="49"/>
      <c r="M397" s="50"/>
      <c r="N397" s="51"/>
      <c r="O397" s="49"/>
      <c r="P397" s="49"/>
      <c r="Q397" s="52"/>
      <c r="R397" s="53">
        <f t="shared" si="24"/>
        <v>0</v>
      </c>
      <c r="S397" s="54" t="str">
        <f t="shared" si="25"/>
        <v/>
      </c>
      <c r="T397" s="41" t="str">
        <f t="shared" si="26"/>
        <v/>
      </c>
      <c r="U397" s="42"/>
      <c r="V397" s="43" t="str">
        <f t="shared" si="27"/>
        <v/>
      </c>
      <c r="W397" s="44" t="str">
        <f t="shared" si="28"/>
        <v/>
      </c>
      <c r="X397" s="55" t="str">
        <f t="shared" si="29"/>
        <v/>
      </c>
      <c r="Y397" s="46"/>
      <c r="Z397" s="47"/>
      <c r="AA397" s="29"/>
    </row>
    <row r="398" spans="1:27" s="30" customFormat="1" ht="13.8">
      <c r="A398" s="31"/>
      <c r="B398" s="32"/>
      <c r="C398" s="32"/>
      <c r="D398" s="32"/>
      <c r="E398" s="32"/>
      <c r="F398" s="33"/>
      <c r="G398" s="3"/>
      <c r="H398" s="3"/>
      <c r="I398" s="3"/>
      <c r="J398" s="48"/>
      <c r="K398" s="49"/>
      <c r="L398" s="49"/>
      <c r="M398" s="50"/>
      <c r="N398" s="51"/>
      <c r="O398" s="49"/>
      <c r="P398" s="49"/>
      <c r="Q398" s="52"/>
      <c r="R398" s="53">
        <f t="shared" si="24"/>
        <v>0</v>
      </c>
      <c r="S398" s="54" t="str">
        <f t="shared" si="25"/>
        <v/>
      </c>
      <c r="T398" s="41" t="str">
        <f t="shared" si="26"/>
        <v/>
      </c>
      <c r="U398" s="42"/>
      <c r="V398" s="43" t="str">
        <f t="shared" si="27"/>
        <v/>
      </c>
      <c r="W398" s="44" t="str">
        <f t="shared" si="28"/>
        <v/>
      </c>
      <c r="X398" s="55" t="str">
        <f t="shared" si="29"/>
        <v/>
      </c>
      <c r="Y398" s="46"/>
      <c r="Z398" s="47"/>
      <c r="AA398" s="29"/>
    </row>
    <row r="399" spans="1:27" s="30" customFormat="1" ht="13.8">
      <c r="A399" s="31"/>
      <c r="B399" s="32"/>
      <c r="C399" s="32"/>
      <c r="D399" s="32"/>
      <c r="E399" s="32"/>
      <c r="F399" s="33"/>
      <c r="G399" s="3"/>
      <c r="H399" s="3"/>
      <c r="I399" s="3"/>
      <c r="J399" s="48"/>
      <c r="K399" s="49"/>
      <c r="L399" s="49"/>
      <c r="M399" s="50"/>
      <c r="N399" s="51"/>
      <c r="O399" s="49"/>
      <c r="P399" s="49"/>
      <c r="Q399" s="52"/>
      <c r="R399" s="53">
        <f t="shared" si="24"/>
        <v>0</v>
      </c>
      <c r="S399" s="54" t="str">
        <f t="shared" si="25"/>
        <v/>
      </c>
      <c r="T399" s="41" t="str">
        <f t="shared" si="26"/>
        <v/>
      </c>
      <c r="U399" s="42"/>
      <c r="V399" s="43" t="str">
        <f t="shared" si="27"/>
        <v/>
      </c>
      <c r="W399" s="44" t="str">
        <f t="shared" si="28"/>
        <v/>
      </c>
      <c r="X399" s="55" t="str">
        <f t="shared" si="29"/>
        <v/>
      </c>
      <c r="Y399" s="46"/>
      <c r="Z399" s="47"/>
      <c r="AA399" s="29"/>
    </row>
    <row r="400" spans="1:27" s="30" customFormat="1" ht="13.8">
      <c r="A400" s="31"/>
      <c r="B400" s="32"/>
      <c r="C400" s="32"/>
      <c r="D400" s="32"/>
      <c r="E400" s="32"/>
      <c r="F400" s="33"/>
      <c r="G400" s="3"/>
      <c r="H400" s="3"/>
      <c r="I400" s="3"/>
      <c r="J400" s="48"/>
      <c r="K400" s="49"/>
      <c r="L400" s="49"/>
      <c r="M400" s="50"/>
      <c r="N400" s="51"/>
      <c r="O400" s="49"/>
      <c r="P400" s="49"/>
      <c r="Q400" s="52"/>
      <c r="R400" s="53">
        <f t="shared" si="24"/>
        <v>0</v>
      </c>
      <c r="S400" s="54" t="str">
        <f t="shared" si="25"/>
        <v/>
      </c>
      <c r="T400" s="41" t="str">
        <f t="shared" si="26"/>
        <v/>
      </c>
      <c r="U400" s="42"/>
      <c r="V400" s="43" t="str">
        <f t="shared" si="27"/>
        <v/>
      </c>
      <c r="W400" s="44" t="str">
        <f t="shared" si="28"/>
        <v/>
      </c>
      <c r="X400" s="55" t="str">
        <f t="shared" si="29"/>
        <v/>
      </c>
      <c r="Y400" s="46"/>
      <c r="Z400" s="47"/>
      <c r="AA400" s="29"/>
    </row>
    <row r="401" spans="1:27" s="30" customFormat="1" ht="13.8">
      <c r="A401" s="31"/>
      <c r="B401" s="32"/>
      <c r="C401" s="32"/>
      <c r="D401" s="32"/>
      <c r="E401" s="32"/>
      <c r="F401" s="33"/>
      <c r="G401" s="3"/>
      <c r="H401" s="3"/>
      <c r="I401" s="3"/>
      <c r="J401" s="48"/>
      <c r="K401" s="49"/>
      <c r="L401" s="49"/>
      <c r="M401" s="50"/>
      <c r="N401" s="51"/>
      <c r="O401" s="49"/>
      <c r="P401" s="49"/>
      <c r="Q401" s="52"/>
      <c r="R401" s="53">
        <f t="shared" si="24"/>
        <v>0</v>
      </c>
      <c r="S401" s="54" t="str">
        <f t="shared" si="25"/>
        <v/>
      </c>
      <c r="T401" s="41" t="str">
        <f t="shared" si="26"/>
        <v/>
      </c>
      <c r="U401" s="42"/>
      <c r="V401" s="43" t="str">
        <f t="shared" si="27"/>
        <v/>
      </c>
      <c r="W401" s="44" t="str">
        <f t="shared" si="28"/>
        <v/>
      </c>
      <c r="X401" s="55" t="str">
        <f t="shared" si="29"/>
        <v/>
      </c>
      <c r="Y401" s="46"/>
      <c r="Z401" s="47"/>
      <c r="AA401" s="29"/>
    </row>
    <row r="402" spans="1:27" s="30" customFormat="1" ht="13.8">
      <c r="A402" s="31"/>
      <c r="B402" s="32"/>
      <c r="C402" s="32"/>
      <c r="D402" s="32"/>
      <c r="E402" s="32"/>
      <c r="F402" s="33"/>
      <c r="G402" s="3"/>
      <c r="H402" s="3"/>
      <c r="I402" s="3"/>
      <c r="J402" s="48"/>
      <c r="K402" s="49"/>
      <c r="L402" s="49"/>
      <c r="M402" s="50"/>
      <c r="N402" s="51"/>
      <c r="O402" s="49"/>
      <c r="P402" s="49"/>
      <c r="Q402" s="52"/>
      <c r="R402" s="53">
        <f t="shared" si="24"/>
        <v>0</v>
      </c>
      <c r="S402" s="54" t="str">
        <f t="shared" si="25"/>
        <v/>
      </c>
      <c r="T402" s="41" t="str">
        <f t="shared" si="26"/>
        <v/>
      </c>
      <c r="U402" s="42"/>
      <c r="V402" s="43" t="str">
        <f t="shared" si="27"/>
        <v/>
      </c>
      <c r="W402" s="44" t="str">
        <f t="shared" si="28"/>
        <v/>
      </c>
      <c r="X402" s="55" t="str">
        <f t="shared" si="29"/>
        <v/>
      </c>
      <c r="Y402" s="46"/>
      <c r="Z402" s="47"/>
      <c r="AA402" s="29"/>
    </row>
    <row r="403" spans="1:27" s="30" customFormat="1" ht="13.8">
      <c r="A403" s="31"/>
      <c r="B403" s="32"/>
      <c r="C403" s="32"/>
      <c r="D403" s="32"/>
      <c r="E403" s="32"/>
      <c r="F403" s="33"/>
      <c r="G403" s="3"/>
      <c r="H403" s="3"/>
      <c r="I403" s="3"/>
      <c r="J403" s="48"/>
      <c r="K403" s="49"/>
      <c r="L403" s="49"/>
      <c r="M403" s="50"/>
      <c r="N403" s="51"/>
      <c r="O403" s="49"/>
      <c r="P403" s="49"/>
      <c r="Q403" s="52"/>
      <c r="R403" s="53">
        <f t="shared" si="24"/>
        <v>0</v>
      </c>
      <c r="S403" s="54" t="str">
        <f t="shared" si="25"/>
        <v/>
      </c>
      <c r="T403" s="41" t="str">
        <f t="shared" si="26"/>
        <v/>
      </c>
      <c r="U403" s="42"/>
      <c r="V403" s="43" t="str">
        <f t="shared" si="27"/>
        <v/>
      </c>
      <c r="W403" s="44" t="str">
        <f t="shared" si="28"/>
        <v/>
      </c>
      <c r="X403" s="55" t="str">
        <f t="shared" si="29"/>
        <v/>
      </c>
      <c r="Y403" s="46"/>
      <c r="Z403" s="47"/>
      <c r="AA403" s="29"/>
    </row>
    <row r="404" spans="1:27" s="30" customFormat="1" ht="13.8">
      <c r="A404" s="31"/>
      <c r="B404" s="32"/>
      <c r="C404" s="32"/>
      <c r="D404" s="32"/>
      <c r="E404" s="32"/>
      <c r="F404" s="33"/>
      <c r="G404" s="3"/>
      <c r="H404" s="3"/>
      <c r="I404" s="3"/>
      <c r="J404" s="48"/>
      <c r="K404" s="49"/>
      <c r="L404" s="49"/>
      <c r="M404" s="50"/>
      <c r="N404" s="51"/>
      <c r="O404" s="49"/>
      <c r="P404" s="49"/>
      <c r="Q404" s="52"/>
      <c r="R404" s="53">
        <f t="shared" si="24"/>
        <v>0</v>
      </c>
      <c r="S404" s="54" t="str">
        <f t="shared" si="25"/>
        <v/>
      </c>
      <c r="T404" s="41" t="str">
        <f t="shared" si="26"/>
        <v/>
      </c>
      <c r="U404" s="42"/>
      <c r="V404" s="43" t="str">
        <f t="shared" si="27"/>
        <v/>
      </c>
      <c r="W404" s="44" t="str">
        <f t="shared" si="28"/>
        <v/>
      </c>
      <c r="X404" s="55" t="str">
        <f t="shared" si="29"/>
        <v/>
      </c>
      <c r="Y404" s="46"/>
      <c r="Z404" s="47"/>
      <c r="AA404" s="29"/>
    </row>
    <row r="405" spans="1:27" s="30" customFormat="1" ht="13.8">
      <c r="A405" s="31"/>
      <c r="B405" s="32"/>
      <c r="C405" s="32"/>
      <c r="D405" s="32"/>
      <c r="E405" s="32"/>
      <c r="F405" s="33"/>
      <c r="G405" s="3"/>
      <c r="H405" s="3"/>
      <c r="I405" s="3"/>
      <c r="J405" s="48"/>
      <c r="K405" s="49"/>
      <c r="L405" s="49"/>
      <c r="M405" s="50"/>
      <c r="N405" s="51"/>
      <c r="O405" s="49"/>
      <c r="P405" s="49"/>
      <c r="Q405" s="52"/>
      <c r="R405" s="53">
        <f t="shared" si="24"/>
        <v>0</v>
      </c>
      <c r="S405" s="54" t="str">
        <f t="shared" si="25"/>
        <v/>
      </c>
      <c r="T405" s="41" t="str">
        <f t="shared" si="26"/>
        <v/>
      </c>
      <c r="U405" s="42"/>
      <c r="V405" s="43" t="str">
        <f t="shared" si="27"/>
        <v/>
      </c>
      <c r="W405" s="44" t="str">
        <f t="shared" si="28"/>
        <v/>
      </c>
      <c r="X405" s="55" t="str">
        <f t="shared" si="29"/>
        <v/>
      </c>
      <c r="Y405" s="46"/>
      <c r="Z405" s="47"/>
      <c r="AA405" s="29"/>
    </row>
    <row r="406" spans="1:27" s="30" customFormat="1" ht="13.8">
      <c r="A406" s="31"/>
      <c r="B406" s="32"/>
      <c r="C406" s="32"/>
      <c r="D406" s="32"/>
      <c r="E406" s="32"/>
      <c r="F406" s="33"/>
      <c r="G406" s="3"/>
      <c r="H406" s="3"/>
      <c r="I406" s="3"/>
      <c r="J406" s="48"/>
      <c r="K406" s="49"/>
      <c r="L406" s="49"/>
      <c r="M406" s="50"/>
      <c r="N406" s="51"/>
      <c r="O406" s="49"/>
      <c r="P406" s="49"/>
      <c r="Q406" s="52"/>
      <c r="R406" s="53">
        <f t="shared" si="24"/>
        <v>0</v>
      </c>
      <c r="S406" s="54" t="str">
        <f t="shared" si="25"/>
        <v/>
      </c>
      <c r="T406" s="41" t="str">
        <f t="shared" ref="T406:T408" si="30">IF(Q406&gt;0,"",IFERROR(STDEV(J406:P406)/S406,""))</f>
        <v/>
      </c>
      <c r="U406" s="42"/>
      <c r="V406" s="43" t="str">
        <f t="shared" si="27"/>
        <v/>
      </c>
      <c r="W406" s="44" t="str">
        <f t="shared" si="28"/>
        <v/>
      </c>
      <c r="X406" s="55" t="str">
        <f t="shared" si="29"/>
        <v/>
      </c>
      <c r="Y406" s="46"/>
      <c r="Z406" s="47"/>
      <c r="AA406" s="29"/>
    </row>
    <row r="407" spans="1:27" s="30" customFormat="1" ht="13.8">
      <c r="A407" s="31"/>
      <c r="B407" s="32"/>
      <c r="C407" s="32"/>
      <c r="D407" s="32"/>
      <c r="E407" s="32"/>
      <c r="F407" s="33"/>
      <c r="G407" s="3"/>
      <c r="H407" s="3"/>
      <c r="I407" s="3"/>
      <c r="J407" s="48"/>
      <c r="K407" s="49"/>
      <c r="L407" s="49"/>
      <c r="M407" s="50"/>
      <c r="N407" s="51"/>
      <c r="O407" s="49"/>
      <c r="P407" s="49"/>
      <c r="Q407" s="52"/>
      <c r="R407" s="53">
        <f t="shared" si="24"/>
        <v>0</v>
      </c>
      <c r="S407" s="54" t="str">
        <f t="shared" si="25"/>
        <v/>
      </c>
      <c r="T407" s="41" t="str">
        <f t="shared" si="30"/>
        <v/>
      </c>
      <c r="U407" s="42"/>
      <c r="V407" s="43" t="str">
        <f t="shared" si="27"/>
        <v/>
      </c>
      <c r="W407" s="44" t="str">
        <f t="shared" si="28"/>
        <v/>
      </c>
      <c r="X407" s="55" t="str">
        <f t="shared" si="29"/>
        <v/>
      </c>
      <c r="Y407" s="46"/>
      <c r="Z407" s="47"/>
      <c r="AA407" s="29"/>
    </row>
    <row r="408" spans="1:27" s="30" customFormat="1" ht="14.4" thickBot="1">
      <c r="A408" s="56"/>
      <c r="B408" s="57"/>
      <c r="C408" s="57"/>
      <c r="D408" s="57"/>
      <c r="E408" s="57"/>
      <c r="F408" s="58"/>
      <c r="G408" s="59"/>
      <c r="H408" s="59"/>
      <c r="I408" s="59"/>
      <c r="J408" s="60"/>
      <c r="K408" s="61"/>
      <c r="L408" s="61"/>
      <c r="M408" s="62"/>
      <c r="N408" s="63"/>
      <c r="O408" s="61"/>
      <c r="P408" s="61"/>
      <c r="Q408" s="64"/>
      <c r="R408" s="65">
        <f t="shared" si="24"/>
        <v>0</v>
      </c>
      <c r="S408" s="66" t="str">
        <f t="shared" si="25"/>
        <v/>
      </c>
      <c r="T408" s="67" t="str">
        <f t="shared" si="30"/>
        <v/>
      </c>
      <c r="U408" s="68"/>
      <c r="V408" s="69" t="str">
        <f t="shared" si="27"/>
        <v/>
      </c>
      <c r="W408" s="70" t="str">
        <f t="shared" si="28"/>
        <v/>
      </c>
      <c r="X408" s="71" t="str">
        <f t="shared" si="29"/>
        <v/>
      </c>
      <c r="Y408" s="72"/>
      <c r="Z408" s="47"/>
      <c r="AA408" s="29"/>
    </row>
    <row r="409" spans="1:27" s="30" customFormat="1" ht="13.8">
      <c r="A409" s="73"/>
      <c r="B409" s="73"/>
      <c r="C409" s="74"/>
      <c r="D409" s="29"/>
      <c r="E409" s="74"/>
      <c r="F409" s="74"/>
      <c r="G409" s="74"/>
      <c r="H409" s="74"/>
      <c r="I409" s="74"/>
      <c r="J409" s="75"/>
      <c r="K409" s="75"/>
      <c r="L409" s="75"/>
      <c r="M409" s="75"/>
      <c r="N409" s="75"/>
      <c r="O409" s="75"/>
      <c r="P409" s="75"/>
      <c r="Q409" s="76"/>
      <c r="R409" s="47"/>
      <c r="S409" s="77"/>
      <c r="T409" s="47"/>
      <c r="U409" s="29"/>
      <c r="V409" s="77"/>
      <c r="W409" s="47"/>
      <c r="X409" s="77"/>
      <c r="Y409" s="78"/>
      <c r="Z409" s="47"/>
      <c r="AA409" s="29"/>
    </row>
    <row r="410" spans="1:27" s="30" customFormat="1" ht="13.8">
      <c r="A410" s="191" t="s">
        <v>559</v>
      </c>
      <c r="B410" s="73"/>
      <c r="C410" s="74"/>
      <c r="D410" s="29"/>
      <c r="E410" s="74"/>
      <c r="F410" s="74"/>
      <c r="G410" s="74"/>
      <c r="H410" s="74"/>
      <c r="I410" s="74"/>
      <c r="J410" s="75"/>
      <c r="K410" s="75"/>
      <c r="L410" s="75"/>
      <c r="M410" s="75"/>
      <c r="N410" s="75"/>
      <c r="O410" s="75"/>
      <c r="P410" s="75"/>
      <c r="Q410" s="76"/>
      <c r="R410" s="47"/>
      <c r="S410" s="77"/>
      <c r="T410" s="47"/>
      <c r="U410" s="29"/>
      <c r="V410" s="77"/>
      <c r="W410" s="47"/>
      <c r="X410" s="77"/>
      <c r="Y410" s="78"/>
      <c r="Z410" s="47"/>
      <c r="AA410" s="29"/>
    </row>
    <row r="411" spans="1:27" s="30" customFormat="1" ht="13.8">
      <c r="A411" s="73"/>
      <c r="B411" s="73"/>
      <c r="C411" s="74"/>
      <c r="D411" s="29"/>
      <c r="E411" s="74"/>
      <c r="F411" s="74"/>
      <c r="G411" s="74"/>
      <c r="H411" s="74"/>
      <c r="I411" s="74"/>
      <c r="J411" s="75"/>
      <c r="K411" s="75"/>
      <c r="L411" s="75"/>
      <c r="M411" s="75"/>
      <c r="N411" s="75"/>
      <c r="O411" s="75"/>
      <c r="P411" s="75"/>
      <c r="Q411" s="76"/>
      <c r="R411" s="47"/>
      <c r="S411" s="77"/>
      <c r="T411" s="47"/>
      <c r="U411" s="29"/>
      <c r="V411" s="77"/>
      <c r="W411" s="47"/>
      <c r="X411" s="77"/>
      <c r="Y411" s="78"/>
      <c r="Z411" s="47"/>
      <c r="AA411" s="29"/>
    </row>
    <row r="412" spans="1:27" s="30" customFormat="1" ht="13.8">
      <c r="A412" s="192" t="s">
        <v>560</v>
      </c>
      <c r="B412" s="191"/>
      <c r="C412" s="74"/>
      <c r="D412" s="29"/>
      <c r="E412" s="74"/>
      <c r="F412" s="74"/>
      <c r="G412" s="74"/>
      <c r="H412" s="74"/>
      <c r="I412" s="74"/>
      <c r="J412" s="75"/>
      <c r="K412" s="75"/>
      <c r="L412" s="75"/>
      <c r="M412" s="75"/>
      <c r="N412" s="75"/>
      <c r="O412" s="75"/>
      <c r="P412" s="75"/>
      <c r="Q412" s="76"/>
      <c r="R412" s="47"/>
      <c r="S412" s="77"/>
      <c r="T412" s="47"/>
      <c r="U412" s="29"/>
      <c r="V412" s="77"/>
      <c r="W412" s="47"/>
      <c r="X412" s="77"/>
      <c r="Y412" s="78"/>
      <c r="Z412" s="47"/>
      <c r="AA412" s="47"/>
    </row>
    <row r="413" spans="1:27" s="30" customFormat="1" ht="13.8">
      <c r="A413" s="192" t="s">
        <v>561</v>
      </c>
      <c r="B413" s="191"/>
      <c r="C413" s="74"/>
      <c r="D413" s="29"/>
      <c r="E413" s="74"/>
      <c r="F413" s="74"/>
      <c r="G413" s="74"/>
      <c r="H413" s="74"/>
      <c r="I413" s="74"/>
      <c r="J413" s="75"/>
      <c r="K413" s="75"/>
      <c r="L413" s="75"/>
      <c r="M413" s="75"/>
      <c r="N413" s="75"/>
      <c r="O413" s="75"/>
      <c r="P413" s="75"/>
      <c r="Q413" s="76"/>
      <c r="R413" s="47"/>
      <c r="S413" s="77"/>
      <c r="T413" s="47"/>
      <c r="U413" s="29"/>
      <c r="V413" s="77"/>
      <c r="W413" s="47"/>
      <c r="X413" s="77"/>
      <c r="Y413" s="78"/>
      <c r="Z413" s="47"/>
      <c r="AA413" s="47"/>
    </row>
    <row r="414" spans="1:27" ht="13.8">
      <c r="A414" s="192" t="s">
        <v>562</v>
      </c>
      <c r="B414" s="191"/>
    </row>
    <row r="415" spans="1:27" ht="13.8">
      <c r="A415" s="192" t="s">
        <v>563</v>
      </c>
      <c r="B415" s="191"/>
    </row>
    <row r="416" spans="1:27" ht="13.8"/>
    <row r="417" spans="1:28" ht="13.95" customHeight="1">
      <c r="A417" s="277" t="s">
        <v>814</v>
      </c>
      <c r="B417" s="277"/>
      <c r="C417" s="277"/>
      <c r="D417" s="277"/>
      <c r="E417" s="277"/>
      <c r="F417" s="277"/>
      <c r="G417" s="277"/>
      <c r="H417" s="277"/>
      <c r="I417" s="277"/>
      <c r="J417" s="277"/>
      <c r="K417" s="277"/>
      <c r="L417" s="277"/>
      <c r="M417" s="277"/>
      <c r="N417" s="277"/>
      <c r="O417" s="277"/>
      <c r="P417" s="277"/>
      <c r="Q417" s="277"/>
      <c r="R417" s="277"/>
      <c r="S417" s="277"/>
      <c r="T417" s="277"/>
      <c r="U417" s="277"/>
      <c r="V417" s="277"/>
      <c r="W417" s="277"/>
      <c r="X417" s="277"/>
      <c r="Y417" s="277"/>
    </row>
    <row r="418" spans="1:28" ht="13.8"/>
    <row r="419" spans="1:28" ht="13.95" customHeight="1">
      <c r="A419" s="276" t="s">
        <v>565</v>
      </c>
      <c r="B419" s="276"/>
      <c r="C419" s="276"/>
      <c r="D419" s="276"/>
      <c r="E419" s="276"/>
      <c r="F419" s="276"/>
      <c r="G419" s="276"/>
      <c r="H419" s="276"/>
      <c r="I419" s="276"/>
      <c r="J419" s="276"/>
      <c r="K419" s="276"/>
      <c r="L419" s="276"/>
      <c r="M419" s="276"/>
      <c r="N419" s="276"/>
      <c r="O419" s="276"/>
      <c r="P419" s="276"/>
      <c r="Q419" s="276"/>
      <c r="R419" s="276"/>
      <c r="S419" s="276"/>
      <c r="T419" s="276"/>
      <c r="U419" s="276"/>
      <c r="V419" s="276"/>
      <c r="W419" s="276"/>
      <c r="X419" s="276"/>
      <c r="Y419" s="276"/>
    </row>
    <row r="420" spans="1:28" ht="13.8">
      <c r="A420" s="276"/>
      <c r="B420" s="276"/>
      <c r="C420" s="276"/>
      <c r="D420" s="276"/>
      <c r="E420" s="276"/>
      <c r="F420" s="276"/>
      <c r="G420" s="276"/>
      <c r="H420" s="276"/>
      <c r="I420" s="276"/>
      <c r="J420" s="276"/>
      <c r="K420" s="276"/>
      <c r="L420" s="276"/>
      <c r="M420" s="276"/>
      <c r="N420" s="276"/>
      <c r="O420" s="276"/>
      <c r="P420" s="276"/>
      <c r="Q420" s="276"/>
      <c r="R420" s="276"/>
      <c r="S420" s="276"/>
      <c r="T420" s="276"/>
      <c r="U420" s="276"/>
      <c r="V420" s="276"/>
      <c r="W420" s="276"/>
      <c r="X420" s="276"/>
      <c r="Y420" s="276"/>
    </row>
    <row r="421" spans="1:28" ht="13.8">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row>
    <row r="422" spans="1:28" ht="13.8">
      <c r="A422" s="189" t="s">
        <v>5939</v>
      </c>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row>
    <row r="423" spans="1:28" ht="13.8">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row>
    <row r="424" spans="1:28" ht="13.8"/>
    <row r="425" spans="1:28" ht="13.8"/>
    <row r="426" spans="1:28" ht="13.8">
      <c r="A426" s="191"/>
    </row>
    <row r="427" spans="1:28" s="79" customFormat="1" ht="13.8">
      <c r="A427" s="191"/>
      <c r="B427" s="193" t="s">
        <v>567</v>
      </c>
      <c r="C427" s="81"/>
      <c r="D427" s="81"/>
      <c r="E427" s="81" t="s">
        <v>568</v>
      </c>
      <c r="F427" s="81"/>
      <c r="G427" s="81"/>
      <c r="H427" s="81"/>
      <c r="I427" s="30"/>
      <c r="J427" s="82"/>
      <c r="K427" s="82"/>
      <c r="L427" s="82"/>
      <c r="M427" s="82"/>
      <c r="N427" s="82"/>
      <c r="O427" s="82"/>
      <c r="P427" s="82"/>
      <c r="Q427" s="83"/>
      <c r="R427" s="191"/>
      <c r="S427" s="191"/>
      <c r="T427" s="191"/>
      <c r="U427" s="30"/>
      <c r="V427" s="191"/>
      <c r="W427" s="191"/>
      <c r="X427" s="191"/>
      <c r="Y427" s="191"/>
      <c r="Z427" s="191"/>
      <c r="AA427" s="191"/>
      <c r="AB427" s="30"/>
    </row>
    <row r="428" spans="1:28" s="79" customFormat="1" ht="13.8">
      <c r="A428" s="191"/>
      <c r="B428" s="191" t="s">
        <v>569</v>
      </c>
      <c r="C428" s="30"/>
      <c r="D428" s="30"/>
      <c r="E428" s="30" t="s">
        <v>570</v>
      </c>
      <c r="F428" s="30"/>
      <c r="G428" s="30"/>
      <c r="H428" s="30"/>
      <c r="I428" s="30"/>
      <c r="J428" s="82"/>
      <c r="K428" s="82"/>
      <c r="L428" s="82"/>
      <c r="M428" s="82"/>
      <c r="N428" s="82"/>
      <c r="O428" s="82"/>
      <c r="P428" s="82"/>
      <c r="Q428" s="83"/>
      <c r="R428" s="191"/>
      <c r="S428" s="191"/>
      <c r="T428" s="191"/>
      <c r="U428" s="30"/>
      <c r="V428" s="191"/>
      <c r="W428" s="191"/>
      <c r="X428" s="191"/>
      <c r="Y428" s="191"/>
      <c r="Z428" s="191"/>
      <c r="AA428" s="191"/>
      <c r="AB428" s="30"/>
    </row>
    <row r="429" spans="1:28" s="79" customFormat="1" ht="13.8">
      <c r="A429" s="191"/>
      <c r="B429" s="191"/>
      <c r="C429" s="30"/>
      <c r="D429" s="30"/>
      <c r="E429" s="30"/>
      <c r="F429" s="30"/>
      <c r="G429" s="30"/>
      <c r="H429" s="30"/>
      <c r="I429" s="30"/>
      <c r="J429" s="82"/>
      <c r="K429" s="82"/>
      <c r="L429" s="82"/>
      <c r="M429" s="82"/>
      <c r="N429" s="82"/>
      <c r="O429" s="82"/>
      <c r="P429" s="82"/>
      <c r="Q429" s="83"/>
      <c r="R429" s="191"/>
      <c r="S429" s="191"/>
      <c r="T429" s="191"/>
      <c r="U429" s="30"/>
      <c r="V429" s="191"/>
      <c r="W429" s="191"/>
      <c r="X429" s="191"/>
      <c r="Y429" s="191"/>
      <c r="Z429" s="191"/>
      <c r="AA429" s="191"/>
      <c r="AB429" s="30"/>
    </row>
    <row r="430" spans="1:28" s="89" customFormat="1" ht="13.8">
      <c r="A430" s="84"/>
      <c r="B430" s="84"/>
      <c r="C430" s="85"/>
      <c r="D430" s="86"/>
      <c r="E430" s="85"/>
      <c r="F430" s="85"/>
      <c r="G430" s="85"/>
      <c r="H430" s="85"/>
      <c r="I430" s="85"/>
      <c r="J430" s="87"/>
      <c r="K430" s="87"/>
      <c r="L430" s="87"/>
      <c r="M430" s="87"/>
      <c r="N430" s="87"/>
      <c r="O430" s="87"/>
      <c r="P430" s="87"/>
      <c r="Q430" s="88"/>
      <c r="S430" s="90"/>
      <c r="U430" s="86"/>
      <c r="V430" s="90"/>
      <c r="X430" s="90"/>
      <c r="Y430" s="91"/>
      <c r="AB430" s="30"/>
    </row>
    <row r="431" spans="1:28" s="89" customFormat="1" ht="13.8" hidden="1">
      <c r="A431" s="84"/>
      <c r="B431" s="84"/>
      <c r="C431" s="85"/>
      <c r="D431" s="86"/>
      <c r="E431" s="85"/>
      <c r="F431" s="85"/>
      <c r="G431" s="85"/>
      <c r="H431" s="85"/>
      <c r="I431" s="85"/>
      <c r="J431" s="87"/>
      <c r="K431" s="87"/>
      <c r="L431" s="87"/>
      <c r="M431" s="87"/>
      <c r="N431" s="87"/>
      <c r="O431" s="87"/>
      <c r="P431" s="87"/>
      <c r="Q431" s="88"/>
      <c r="S431" s="90"/>
      <c r="U431" s="86"/>
      <c r="V431" s="90"/>
      <c r="X431" s="90"/>
      <c r="Y431" s="91"/>
      <c r="AB431" s="30"/>
    </row>
    <row r="432" spans="1:28" ht="13.8"/>
    <row r="433" ht="13.8"/>
  </sheetData>
  <mergeCells count="22">
    <mergeCell ref="A1:Y5"/>
    <mergeCell ref="A6:A8"/>
    <mergeCell ref="B6:B8"/>
    <mergeCell ref="C6:C8"/>
    <mergeCell ref="D6:D8"/>
    <mergeCell ref="E6:E8"/>
    <mergeCell ref="F6:S6"/>
    <mergeCell ref="T6:W6"/>
    <mergeCell ref="X6:X8"/>
    <mergeCell ref="Y6:Y8"/>
    <mergeCell ref="A419:Y420"/>
    <mergeCell ref="F7:I8"/>
    <mergeCell ref="J7:M8"/>
    <mergeCell ref="N7:P7"/>
    <mergeCell ref="Q7:Q8"/>
    <mergeCell ref="R7:R8"/>
    <mergeCell ref="S7:S8"/>
    <mergeCell ref="T7:T8"/>
    <mergeCell ref="U7:U8"/>
    <mergeCell ref="V7:V8"/>
    <mergeCell ref="W7:W8"/>
    <mergeCell ref="A417:Y417"/>
  </mergeCells>
  <dataValidations count="3">
    <dataValidation allowBlank="1" showErrorMessage="1" sqref="V9:Y408" xr:uid="{A24059A1-1151-46BC-8F81-D09753203B50}"/>
    <dataValidation allowBlank="1" showErrorMessage="1" promptTitle="PorColombia:" prompt="Precaución: Celda formulada. No borrar." sqref="S9:U408" xr:uid="{3FE9167B-F0D7-456A-A3FB-E0097B99B674}"/>
    <dataValidation allowBlank="1" showErrorMessage="1" promptTitle="PorColombia:" prompt="Incluir el precio de experto sólo sí el análisis de precios no es favorable o presenta una dispersión superior al 30%" sqref="Q9:Q408" xr:uid="{17C48475-3B8D-4112-AECE-6C097816FC7D}"/>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8E5DC-533E-4E18-A354-03C0ECAD119A}">
  <sheetPr codeName="Hoja15">
    <tabColor rgb="FFFF0000"/>
  </sheetPr>
  <dimension ref="A1:AB433"/>
  <sheetViews>
    <sheetView showGridLines="0" zoomScale="70" zoomScaleNormal="70" workbookViewId="0">
      <pane xSplit="5" ySplit="8" topLeftCell="F9" activePane="bottomRight" state="frozen"/>
      <selection pane="topRight" sqref="A1:B5"/>
      <selection pane="bottomLeft" sqref="A1:B5"/>
      <selection pane="bottomRight" sqref="A1:Y5"/>
    </sheetView>
  </sheetViews>
  <sheetFormatPr baseColWidth="10" defaultColWidth="11.3984375" defaultRowHeight="13.95" customHeight="1" zeroHeight="1"/>
  <cols>
    <col min="1" max="2" width="7.69921875" style="73" customWidth="1"/>
    <col min="3" max="3" width="11.59765625" style="74" customWidth="1"/>
    <col min="4" max="4" width="31" style="29" customWidth="1"/>
    <col min="5" max="5" width="11.59765625" style="74" customWidth="1"/>
    <col min="6" max="9" width="4" style="74" customWidth="1"/>
    <col min="10" max="16" width="12.69921875" style="75" customWidth="1"/>
    <col min="17" max="17" width="14.8984375" style="76" customWidth="1"/>
    <col min="18" max="18" width="15.8984375" style="47" customWidth="1"/>
    <col min="19" max="19" width="16.296875" style="77" customWidth="1"/>
    <col min="20" max="20" width="12.69921875" style="47" customWidth="1"/>
    <col min="21" max="21" width="46" style="29" customWidth="1"/>
    <col min="22" max="22" width="16.296875" style="77" customWidth="1"/>
    <col min="23" max="23" width="12.69921875" style="47" customWidth="1"/>
    <col min="24" max="24" width="14.3984375" style="77" customWidth="1"/>
    <col min="25" max="25" width="68.69921875" style="78" customWidth="1"/>
    <col min="26" max="26" width="2.3984375" style="47" customWidth="1"/>
    <col min="27" max="27" width="11.3984375" style="47"/>
    <col min="28" max="28" width="11.3984375" style="30"/>
    <col min="29" max="16384" width="11.3984375" style="47"/>
  </cols>
  <sheetData>
    <row r="1" spans="1:28" s="8" customFormat="1" ht="15" customHeight="1">
      <c r="A1" s="239" t="s">
        <v>6321</v>
      </c>
      <c r="B1" s="240"/>
      <c r="C1" s="240"/>
      <c r="D1" s="240"/>
      <c r="E1" s="240"/>
      <c r="F1" s="240"/>
      <c r="G1" s="240"/>
      <c r="H1" s="240"/>
      <c r="I1" s="240"/>
      <c r="J1" s="240"/>
      <c r="K1" s="240"/>
      <c r="L1" s="240"/>
      <c r="M1" s="240"/>
      <c r="N1" s="240"/>
      <c r="O1" s="240"/>
      <c r="P1" s="240"/>
      <c r="Q1" s="240"/>
      <c r="R1" s="240"/>
      <c r="S1" s="240"/>
      <c r="T1" s="240"/>
      <c r="U1" s="240"/>
      <c r="V1" s="240"/>
      <c r="W1" s="240"/>
      <c r="X1" s="240"/>
      <c r="Y1" s="241"/>
      <c r="AB1" s="9"/>
    </row>
    <row r="2" spans="1:28" s="8" customFormat="1" ht="14.4">
      <c r="A2" s="242"/>
      <c r="B2" s="319"/>
      <c r="C2" s="319"/>
      <c r="D2" s="319"/>
      <c r="E2" s="319"/>
      <c r="F2" s="319"/>
      <c r="G2" s="319"/>
      <c r="H2" s="319"/>
      <c r="I2" s="319"/>
      <c r="J2" s="319"/>
      <c r="K2" s="319"/>
      <c r="L2" s="319"/>
      <c r="M2" s="319"/>
      <c r="N2" s="319"/>
      <c r="O2" s="319"/>
      <c r="P2" s="319"/>
      <c r="Q2" s="319"/>
      <c r="R2" s="319"/>
      <c r="S2" s="319"/>
      <c r="T2" s="319"/>
      <c r="U2" s="319"/>
      <c r="V2" s="319"/>
      <c r="W2" s="319"/>
      <c r="X2" s="319"/>
      <c r="Y2" s="244"/>
      <c r="AB2" s="9"/>
    </row>
    <row r="3" spans="1:28" s="8" customFormat="1" ht="14.4">
      <c r="A3" s="242"/>
      <c r="B3" s="319"/>
      <c r="C3" s="319"/>
      <c r="D3" s="319"/>
      <c r="E3" s="319"/>
      <c r="F3" s="319"/>
      <c r="G3" s="319"/>
      <c r="H3" s="319"/>
      <c r="I3" s="319"/>
      <c r="J3" s="319"/>
      <c r="K3" s="319"/>
      <c r="L3" s="319"/>
      <c r="M3" s="319"/>
      <c r="N3" s="319"/>
      <c r="O3" s="319"/>
      <c r="P3" s="319"/>
      <c r="Q3" s="319"/>
      <c r="R3" s="319"/>
      <c r="S3" s="319"/>
      <c r="T3" s="319"/>
      <c r="U3" s="319"/>
      <c r="V3" s="319"/>
      <c r="W3" s="319"/>
      <c r="X3" s="319"/>
      <c r="Y3" s="244"/>
      <c r="AB3" s="9"/>
    </row>
    <row r="4" spans="1:28" s="8" customFormat="1" ht="14.4">
      <c r="A4" s="242"/>
      <c r="B4" s="319"/>
      <c r="C4" s="319"/>
      <c r="D4" s="319"/>
      <c r="E4" s="319"/>
      <c r="F4" s="319"/>
      <c r="G4" s="319"/>
      <c r="H4" s="319"/>
      <c r="I4" s="319"/>
      <c r="J4" s="319"/>
      <c r="K4" s="319"/>
      <c r="L4" s="319"/>
      <c r="M4" s="319"/>
      <c r="N4" s="319"/>
      <c r="O4" s="319"/>
      <c r="P4" s="319"/>
      <c r="Q4" s="319"/>
      <c r="R4" s="319"/>
      <c r="S4" s="319"/>
      <c r="T4" s="319"/>
      <c r="U4" s="319"/>
      <c r="V4" s="319"/>
      <c r="W4" s="319"/>
      <c r="X4" s="319"/>
      <c r="Y4" s="244"/>
      <c r="AB4" s="9"/>
    </row>
    <row r="5" spans="1:28" s="8" customFormat="1" ht="15" thickBot="1">
      <c r="A5" s="245"/>
      <c r="B5" s="246"/>
      <c r="C5" s="246"/>
      <c r="D5" s="246"/>
      <c r="E5" s="246"/>
      <c r="F5" s="246"/>
      <c r="G5" s="246"/>
      <c r="H5" s="246"/>
      <c r="I5" s="246"/>
      <c r="J5" s="246"/>
      <c r="K5" s="246"/>
      <c r="L5" s="246"/>
      <c r="M5" s="246"/>
      <c r="N5" s="246"/>
      <c r="O5" s="246"/>
      <c r="P5" s="246"/>
      <c r="Q5" s="246"/>
      <c r="R5" s="246"/>
      <c r="S5" s="246"/>
      <c r="T5" s="246"/>
      <c r="U5" s="246"/>
      <c r="V5" s="246"/>
      <c r="W5" s="246"/>
      <c r="X5" s="246"/>
      <c r="Y5" s="247"/>
      <c r="AB5" s="9"/>
    </row>
    <row r="6" spans="1:28" s="10" customFormat="1" ht="18.600000000000001" thickBot="1">
      <c r="A6" s="295" t="s">
        <v>5</v>
      </c>
      <c r="B6" s="236" t="s">
        <v>32</v>
      </c>
      <c r="C6" s="236" t="s">
        <v>33</v>
      </c>
      <c r="D6" s="236" t="s">
        <v>34</v>
      </c>
      <c r="E6" s="257" t="s">
        <v>35</v>
      </c>
      <c r="F6" s="260" t="s">
        <v>36</v>
      </c>
      <c r="G6" s="261"/>
      <c r="H6" s="261"/>
      <c r="I6" s="261"/>
      <c r="J6" s="261"/>
      <c r="K6" s="261"/>
      <c r="L6" s="261"/>
      <c r="M6" s="261"/>
      <c r="N6" s="261"/>
      <c r="O6" s="261"/>
      <c r="P6" s="261"/>
      <c r="Q6" s="261"/>
      <c r="R6" s="261"/>
      <c r="S6" s="262"/>
      <c r="T6" s="263" t="s">
        <v>37</v>
      </c>
      <c r="U6" s="264"/>
      <c r="V6" s="264"/>
      <c r="W6" s="265"/>
      <c r="X6" s="266" t="s">
        <v>38</v>
      </c>
      <c r="Y6" s="266" t="s">
        <v>39</v>
      </c>
      <c r="AB6" s="11"/>
    </row>
    <row r="7" spans="1:28" s="10" customFormat="1" ht="18">
      <c r="A7" s="296"/>
      <c r="B7" s="237"/>
      <c r="C7" s="237"/>
      <c r="D7" s="237"/>
      <c r="E7" s="258"/>
      <c r="F7" s="278" t="s">
        <v>40</v>
      </c>
      <c r="G7" s="279"/>
      <c r="H7" s="279"/>
      <c r="I7" s="280"/>
      <c r="J7" s="284" t="s">
        <v>41</v>
      </c>
      <c r="K7" s="284"/>
      <c r="L7" s="284"/>
      <c r="M7" s="285"/>
      <c r="N7" s="288" t="s">
        <v>42</v>
      </c>
      <c r="O7" s="289"/>
      <c r="P7" s="289"/>
      <c r="Q7" s="290" t="s">
        <v>43</v>
      </c>
      <c r="R7" s="292" t="s">
        <v>44</v>
      </c>
      <c r="S7" s="273" t="s">
        <v>45</v>
      </c>
      <c r="T7" s="269" t="s">
        <v>46</v>
      </c>
      <c r="U7" s="271" t="s">
        <v>47</v>
      </c>
      <c r="V7" s="271" t="s">
        <v>45</v>
      </c>
      <c r="W7" s="273" t="s">
        <v>48</v>
      </c>
      <c r="X7" s="267"/>
      <c r="Y7" s="267"/>
      <c r="AB7" s="11"/>
    </row>
    <row r="8" spans="1:28" s="10" customFormat="1" ht="15" thickBot="1">
      <c r="A8" s="297"/>
      <c r="B8" s="238"/>
      <c r="C8" s="238"/>
      <c r="D8" s="238"/>
      <c r="E8" s="259"/>
      <c r="F8" s="281"/>
      <c r="G8" s="282"/>
      <c r="H8" s="282"/>
      <c r="I8" s="283"/>
      <c r="J8" s="286"/>
      <c r="K8" s="286"/>
      <c r="L8" s="286"/>
      <c r="M8" s="287"/>
      <c r="N8" s="101">
        <v>2025</v>
      </c>
      <c r="O8" s="102">
        <v>2024</v>
      </c>
      <c r="P8" s="103">
        <v>2023</v>
      </c>
      <c r="Q8" s="291"/>
      <c r="R8" s="293"/>
      <c r="S8" s="274"/>
      <c r="T8" s="270"/>
      <c r="U8" s="272"/>
      <c r="V8" s="272"/>
      <c r="W8" s="274"/>
      <c r="X8" s="268"/>
      <c r="Y8" s="268"/>
      <c r="AB8" s="11"/>
    </row>
    <row r="9" spans="1:28" s="29" customFormat="1" ht="82.8">
      <c r="A9" s="12">
        <v>8</v>
      </c>
      <c r="B9" s="13" t="s">
        <v>6322</v>
      </c>
      <c r="C9" s="13">
        <v>52161547</v>
      </c>
      <c r="D9" s="13" t="s">
        <v>6323</v>
      </c>
      <c r="E9" s="13" t="s">
        <v>57</v>
      </c>
      <c r="F9" s="14"/>
      <c r="G9" s="15"/>
      <c r="H9" s="15"/>
      <c r="I9" s="15"/>
      <c r="J9" s="16"/>
      <c r="K9" s="17"/>
      <c r="L9" s="17"/>
      <c r="M9" s="18"/>
      <c r="N9" s="19"/>
      <c r="O9" s="17"/>
      <c r="P9" s="17"/>
      <c r="Q9" s="20"/>
      <c r="R9" s="21">
        <f t="shared" ref="R9:R40" si="0">COUNTA(F9:I9,N9:P9)</f>
        <v>0</v>
      </c>
      <c r="S9" s="22" t="str">
        <f t="shared" ref="S9:S40" si="1">IFERROR(AVERAGE(J9:P9),"")</f>
        <v/>
      </c>
      <c r="T9" s="23" t="str">
        <f t="shared" ref="T9:T40" si="2">IF(Q9&gt;0,"",IFERROR(STDEV(J9:P9)/S9,""))</f>
        <v/>
      </c>
      <c r="U9" s="24"/>
      <c r="V9" s="25" t="str">
        <f t="shared" ref="V9:V40" si="3">IFERROR(AVERAGE(J9:P9),"")</f>
        <v/>
      </c>
      <c r="W9" s="26" t="str">
        <f t="shared" ref="W9:W40" si="4">IF(Q9&gt;0,"",IFERROR(STDEV(J9:P9)/S9,""))</f>
        <v/>
      </c>
      <c r="X9" s="27" t="str">
        <f t="shared" ref="X9:X40" si="5">IF(Q9&gt;0,Q9,V9)</f>
        <v/>
      </c>
      <c r="Y9" s="28" t="s">
        <v>6324</v>
      </c>
      <c r="AB9" s="30"/>
    </row>
    <row r="10" spans="1:28" ht="124.2">
      <c r="A10" s="31">
        <v>8</v>
      </c>
      <c r="B10" s="32" t="s">
        <v>6322</v>
      </c>
      <c r="C10" s="32">
        <v>45111601</v>
      </c>
      <c r="D10" s="32" t="s">
        <v>6325</v>
      </c>
      <c r="E10" s="32" t="s">
        <v>57</v>
      </c>
      <c r="F10" s="33"/>
      <c r="G10" s="3"/>
      <c r="H10" s="3"/>
      <c r="I10" s="3"/>
      <c r="J10" s="34"/>
      <c r="K10" s="35"/>
      <c r="L10" s="35"/>
      <c r="M10" s="36"/>
      <c r="N10" s="37"/>
      <c r="O10" s="35"/>
      <c r="P10" s="35"/>
      <c r="Q10" s="38"/>
      <c r="R10" s="39">
        <f t="shared" si="0"/>
        <v>0</v>
      </c>
      <c r="S10" s="40" t="str">
        <f t="shared" si="1"/>
        <v/>
      </c>
      <c r="T10" s="41" t="str">
        <f t="shared" si="2"/>
        <v/>
      </c>
      <c r="U10" s="42"/>
      <c r="V10" s="43" t="str">
        <f t="shared" si="3"/>
        <v/>
      </c>
      <c r="W10" s="44" t="str">
        <f t="shared" si="4"/>
        <v/>
      </c>
      <c r="X10" s="45" t="str">
        <f t="shared" si="5"/>
        <v/>
      </c>
      <c r="Y10" s="46" t="s">
        <v>6326</v>
      </c>
      <c r="AA10" s="29"/>
    </row>
    <row r="11" spans="1:28" ht="151.80000000000001">
      <c r="A11" s="31">
        <v>8</v>
      </c>
      <c r="B11" s="32" t="s">
        <v>6322</v>
      </c>
      <c r="C11" s="32">
        <v>52161514</v>
      </c>
      <c r="D11" s="32" t="s">
        <v>6327</v>
      </c>
      <c r="E11" s="32" t="s">
        <v>57</v>
      </c>
      <c r="F11" s="33"/>
      <c r="G11" s="3"/>
      <c r="H11" s="3"/>
      <c r="I11" s="3"/>
      <c r="J11" s="34"/>
      <c r="K11" s="35"/>
      <c r="L11" s="35"/>
      <c r="M11" s="36"/>
      <c r="N11" s="37"/>
      <c r="O11" s="35"/>
      <c r="P11" s="35"/>
      <c r="Q11" s="38"/>
      <c r="R11" s="39">
        <f t="shared" si="0"/>
        <v>0</v>
      </c>
      <c r="S11" s="40" t="str">
        <f t="shared" si="1"/>
        <v/>
      </c>
      <c r="T11" s="41" t="str">
        <f t="shared" si="2"/>
        <v/>
      </c>
      <c r="U11" s="42"/>
      <c r="V11" s="43" t="str">
        <f t="shared" si="3"/>
        <v/>
      </c>
      <c r="W11" s="44" t="str">
        <f t="shared" si="4"/>
        <v/>
      </c>
      <c r="X11" s="45" t="str">
        <f t="shared" si="5"/>
        <v/>
      </c>
      <c r="Y11" s="46" t="s">
        <v>6328</v>
      </c>
      <c r="AA11" s="29"/>
    </row>
    <row r="12" spans="1:28" ht="82.8">
      <c r="A12" s="31">
        <v>8</v>
      </c>
      <c r="B12" s="32" t="s">
        <v>6322</v>
      </c>
      <c r="C12" s="32">
        <v>55121606</v>
      </c>
      <c r="D12" s="32" t="s">
        <v>6329</v>
      </c>
      <c r="E12" s="32" t="s">
        <v>57</v>
      </c>
      <c r="F12" s="33"/>
      <c r="G12" s="3"/>
      <c r="H12" s="3"/>
      <c r="I12" s="3"/>
      <c r="J12" s="34"/>
      <c r="K12" s="35"/>
      <c r="L12" s="35"/>
      <c r="M12" s="36"/>
      <c r="N12" s="37"/>
      <c r="O12" s="35"/>
      <c r="P12" s="35"/>
      <c r="Q12" s="38"/>
      <c r="R12" s="39">
        <f t="shared" si="0"/>
        <v>0</v>
      </c>
      <c r="S12" s="40" t="str">
        <f t="shared" si="1"/>
        <v/>
      </c>
      <c r="T12" s="41" t="str">
        <f t="shared" si="2"/>
        <v/>
      </c>
      <c r="U12" s="42"/>
      <c r="V12" s="43" t="str">
        <f t="shared" si="3"/>
        <v/>
      </c>
      <c r="W12" s="44" t="str">
        <f t="shared" si="4"/>
        <v/>
      </c>
      <c r="X12" s="45" t="str">
        <f t="shared" si="5"/>
        <v/>
      </c>
      <c r="Y12" s="46" t="s">
        <v>6330</v>
      </c>
      <c r="AA12" s="29"/>
    </row>
    <row r="13" spans="1:28" ht="82.8">
      <c r="A13" s="31">
        <v>8</v>
      </c>
      <c r="B13" s="32" t="s">
        <v>6322</v>
      </c>
      <c r="C13" s="32">
        <v>47131501</v>
      </c>
      <c r="D13" s="32" t="s">
        <v>6331</v>
      </c>
      <c r="E13" s="32" t="s">
        <v>57</v>
      </c>
      <c r="F13" s="33"/>
      <c r="G13" s="3"/>
      <c r="H13" s="3"/>
      <c r="I13" s="3"/>
      <c r="J13" s="34"/>
      <c r="K13" s="35"/>
      <c r="L13" s="35"/>
      <c r="M13" s="36"/>
      <c r="N13" s="37"/>
      <c r="O13" s="35"/>
      <c r="P13" s="35"/>
      <c r="Q13" s="38"/>
      <c r="R13" s="39">
        <f t="shared" si="0"/>
        <v>0</v>
      </c>
      <c r="S13" s="40" t="str">
        <f t="shared" si="1"/>
        <v/>
      </c>
      <c r="T13" s="41" t="str">
        <f t="shared" si="2"/>
        <v/>
      </c>
      <c r="U13" s="42"/>
      <c r="V13" s="43" t="str">
        <f t="shared" si="3"/>
        <v/>
      </c>
      <c r="W13" s="44" t="str">
        <f t="shared" si="4"/>
        <v/>
      </c>
      <c r="X13" s="45" t="str">
        <f t="shared" si="5"/>
        <v/>
      </c>
      <c r="Y13" s="46" t="s">
        <v>6332</v>
      </c>
      <c r="AA13" s="29"/>
    </row>
    <row r="14" spans="1:28" ht="82.8">
      <c r="A14" s="31">
        <v>8</v>
      </c>
      <c r="B14" s="32" t="s">
        <v>6322</v>
      </c>
      <c r="C14" s="32">
        <v>14111606</v>
      </c>
      <c r="D14" s="32" t="s">
        <v>6333</v>
      </c>
      <c r="E14" s="32" t="s">
        <v>57</v>
      </c>
      <c r="F14" s="33"/>
      <c r="G14" s="3"/>
      <c r="H14" s="3"/>
      <c r="I14" s="3"/>
      <c r="J14" s="34"/>
      <c r="K14" s="35"/>
      <c r="L14" s="35"/>
      <c r="M14" s="36"/>
      <c r="N14" s="37"/>
      <c r="O14" s="35"/>
      <c r="P14" s="35"/>
      <c r="Q14" s="38"/>
      <c r="R14" s="39">
        <f t="shared" si="0"/>
        <v>0</v>
      </c>
      <c r="S14" s="40" t="str">
        <f t="shared" si="1"/>
        <v/>
      </c>
      <c r="T14" s="41" t="str">
        <f t="shared" si="2"/>
        <v/>
      </c>
      <c r="U14" s="42"/>
      <c r="V14" s="43" t="str">
        <f t="shared" si="3"/>
        <v/>
      </c>
      <c r="W14" s="44" t="str">
        <f t="shared" si="4"/>
        <v/>
      </c>
      <c r="X14" s="45" t="str">
        <f t="shared" si="5"/>
        <v/>
      </c>
      <c r="Y14" s="46" t="s">
        <v>6334</v>
      </c>
      <c r="AA14" s="29"/>
    </row>
    <row r="15" spans="1:28" ht="41.4">
      <c r="A15" s="31">
        <v>8</v>
      </c>
      <c r="B15" s="32" t="s">
        <v>6322</v>
      </c>
      <c r="C15" s="32">
        <v>44121701</v>
      </c>
      <c r="D15" s="32" t="s">
        <v>6335</v>
      </c>
      <c r="E15" s="32" t="s">
        <v>57</v>
      </c>
      <c r="F15" s="33"/>
      <c r="G15" s="3"/>
      <c r="H15" s="3"/>
      <c r="I15" s="3"/>
      <c r="J15" s="34"/>
      <c r="K15" s="35"/>
      <c r="L15" s="35"/>
      <c r="M15" s="36"/>
      <c r="N15" s="37"/>
      <c r="O15" s="35"/>
      <c r="P15" s="35"/>
      <c r="Q15" s="38"/>
      <c r="R15" s="39">
        <f t="shared" si="0"/>
        <v>0</v>
      </c>
      <c r="S15" s="40" t="str">
        <f t="shared" si="1"/>
        <v/>
      </c>
      <c r="T15" s="41" t="str">
        <f t="shared" si="2"/>
        <v/>
      </c>
      <c r="U15" s="42"/>
      <c r="V15" s="43" t="str">
        <f t="shared" si="3"/>
        <v/>
      </c>
      <c r="W15" s="44" t="str">
        <f t="shared" si="4"/>
        <v/>
      </c>
      <c r="X15" s="45" t="str">
        <f t="shared" si="5"/>
        <v/>
      </c>
      <c r="Y15" s="46" t="s">
        <v>6336</v>
      </c>
      <c r="AA15" s="29"/>
    </row>
    <row r="16" spans="1:28" ht="96.6">
      <c r="A16" s="31">
        <v>8</v>
      </c>
      <c r="B16" s="32" t="s">
        <v>6322</v>
      </c>
      <c r="C16" s="32">
        <v>44121701</v>
      </c>
      <c r="D16" s="32" t="s">
        <v>6337</v>
      </c>
      <c r="E16" s="32" t="s">
        <v>57</v>
      </c>
      <c r="F16" s="33"/>
      <c r="G16" s="3"/>
      <c r="H16" s="3"/>
      <c r="I16" s="3"/>
      <c r="J16" s="34"/>
      <c r="K16" s="35"/>
      <c r="L16" s="35"/>
      <c r="M16" s="36"/>
      <c r="N16" s="37"/>
      <c r="O16" s="35"/>
      <c r="P16" s="35"/>
      <c r="Q16" s="38"/>
      <c r="R16" s="39">
        <f t="shared" si="0"/>
        <v>0</v>
      </c>
      <c r="S16" s="40" t="str">
        <f t="shared" si="1"/>
        <v/>
      </c>
      <c r="T16" s="41" t="str">
        <f t="shared" si="2"/>
        <v/>
      </c>
      <c r="U16" s="42"/>
      <c r="V16" s="43" t="str">
        <f t="shared" si="3"/>
        <v/>
      </c>
      <c r="W16" s="44" t="str">
        <f t="shared" si="4"/>
        <v/>
      </c>
      <c r="X16" s="45" t="str">
        <f t="shared" si="5"/>
        <v/>
      </c>
      <c r="Y16" s="46" t="s">
        <v>6338</v>
      </c>
      <c r="AA16" s="29"/>
    </row>
    <row r="17" spans="1:27" ht="69">
      <c r="A17" s="31">
        <v>8</v>
      </c>
      <c r="B17" s="32" t="s">
        <v>6322</v>
      </c>
      <c r="C17" s="32">
        <v>44121804</v>
      </c>
      <c r="D17" s="32" t="s">
        <v>6339</v>
      </c>
      <c r="E17" s="32" t="s">
        <v>57</v>
      </c>
      <c r="F17" s="33"/>
      <c r="G17" s="3"/>
      <c r="H17" s="3"/>
      <c r="I17" s="3"/>
      <c r="J17" s="34"/>
      <c r="K17" s="35"/>
      <c r="L17" s="35"/>
      <c r="M17" s="36"/>
      <c r="N17" s="37"/>
      <c r="O17" s="35"/>
      <c r="P17" s="35"/>
      <c r="Q17" s="38"/>
      <c r="R17" s="39">
        <f t="shared" si="0"/>
        <v>0</v>
      </c>
      <c r="S17" s="40" t="str">
        <f t="shared" si="1"/>
        <v/>
      </c>
      <c r="T17" s="41" t="str">
        <f t="shared" si="2"/>
        <v/>
      </c>
      <c r="U17" s="42"/>
      <c r="V17" s="43" t="str">
        <f t="shared" si="3"/>
        <v/>
      </c>
      <c r="W17" s="44" t="str">
        <f t="shared" si="4"/>
        <v/>
      </c>
      <c r="X17" s="45" t="str">
        <f t="shared" si="5"/>
        <v/>
      </c>
      <c r="Y17" s="46" t="s">
        <v>6340</v>
      </c>
      <c r="AA17" s="29"/>
    </row>
    <row r="18" spans="1:27" ht="82.8">
      <c r="A18" s="31">
        <v>8</v>
      </c>
      <c r="B18" s="32" t="s">
        <v>6322</v>
      </c>
      <c r="C18" s="32">
        <v>44111912</v>
      </c>
      <c r="D18" s="32" t="s">
        <v>6341</v>
      </c>
      <c r="E18" s="32" t="s">
        <v>57</v>
      </c>
      <c r="F18" s="33"/>
      <c r="G18" s="3"/>
      <c r="H18" s="3"/>
      <c r="I18" s="3"/>
      <c r="J18" s="34"/>
      <c r="K18" s="35"/>
      <c r="L18" s="35"/>
      <c r="M18" s="36"/>
      <c r="N18" s="37"/>
      <c r="O18" s="35"/>
      <c r="P18" s="35"/>
      <c r="Q18" s="38"/>
      <c r="R18" s="39">
        <f t="shared" si="0"/>
        <v>0</v>
      </c>
      <c r="S18" s="40" t="str">
        <f t="shared" si="1"/>
        <v/>
      </c>
      <c r="T18" s="41" t="str">
        <f t="shared" si="2"/>
        <v/>
      </c>
      <c r="U18" s="42"/>
      <c r="V18" s="43" t="str">
        <f t="shared" si="3"/>
        <v/>
      </c>
      <c r="W18" s="44" t="str">
        <f t="shared" si="4"/>
        <v/>
      </c>
      <c r="X18" s="45" t="str">
        <f t="shared" si="5"/>
        <v/>
      </c>
      <c r="Y18" s="46" t="s">
        <v>6342</v>
      </c>
      <c r="AA18" s="29"/>
    </row>
    <row r="19" spans="1:27" ht="138">
      <c r="A19" s="31">
        <v>8</v>
      </c>
      <c r="B19" s="32" t="s">
        <v>6322</v>
      </c>
      <c r="C19" s="32">
        <v>60121519</v>
      </c>
      <c r="D19" s="32" t="s">
        <v>6343</v>
      </c>
      <c r="E19" s="32" t="s">
        <v>57</v>
      </c>
      <c r="F19" s="33"/>
      <c r="G19" s="3"/>
      <c r="H19" s="3"/>
      <c r="I19" s="3"/>
      <c r="J19" s="34"/>
      <c r="K19" s="35"/>
      <c r="L19" s="35"/>
      <c r="M19" s="36"/>
      <c r="N19" s="37"/>
      <c r="O19" s="35"/>
      <c r="P19" s="35"/>
      <c r="Q19" s="38"/>
      <c r="R19" s="39">
        <f t="shared" si="0"/>
        <v>0</v>
      </c>
      <c r="S19" s="40" t="str">
        <f t="shared" si="1"/>
        <v/>
      </c>
      <c r="T19" s="41" t="str">
        <f t="shared" si="2"/>
        <v/>
      </c>
      <c r="U19" s="42"/>
      <c r="V19" s="43" t="str">
        <f t="shared" si="3"/>
        <v/>
      </c>
      <c r="W19" s="44" t="str">
        <f t="shared" si="4"/>
        <v/>
      </c>
      <c r="X19" s="45" t="str">
        <f t="shared" si="5"/>
        <v/>
      </c>
      <c r="Y19" s="46" t="s">
        <v>6344</v>
      </c>
      <c r="AA19" s="29"/>
    </row>
    <row r="20" spans="1:27" ht="96.6">
      <c r="A20" s="31">
        <v>8</v>
      </c>
      <c r="B20" s="32" t="s">
        <v>6322</v>
      </c>
      <c r="C20" s="32">
        <v>60121535</v>
      </c>
      <c r="D20" s="32" t="s">
        <v>6345</v>
      </c>
      <c r="E20" s="32" t="s">
        <v>57</v>
      </c>
      <c r="F20" s="33"/>
      <c r="G20" s="3"/>
      <c r="H20" s="3"/>
      <c r="I20" s="3"/>
      <c r="J20" s="34"/>
      <c r="K20" s="35"/>
      <c r="L20" s="35"/>
      <c r="M20" s="36"/>
      <c r="N20" s="37"/>
      <c r="O20" s="35"/>
      <c r="P20" s="35"/>
      <c r="Q20" s="38"/>
      <c r="R20" s="39">
        <f t="shared" si="0"/>
        <v>0</v>
      </c>
      <c r="S20" s="40" t="str">
        <f t="shared" si="1"/>
        <v/>
      </c>
      <c r="T20" s="41" t="str">
        <f t="shared" si="2"/>
        <v/>
      </c>
      <c r="U20" s="42"/>
      <c r="V20" s="43" t="str">
        <f t="shared" si="3"/>
        <v/>
      </c>
      <c r="W20" s="44" t="str">
        <f t="shared" si="4"/>
        <v/>
      </c>
      <c r="X20" s="45" t="str">
        <f t="shared" si="5"/>
        <v/>
      </c>
      <c r="Y20" s="46" t="s">
        <v>6346</v>
      </c>
      <c r="AA20" s="29"/>
    </row>
    <row r="21" spans="1:27" ht="27.6">
      <c r="A21" s="31">
        <v>8</v>
      </c>
      <c r="B21" s="32" t="s">
        <v>6322</v>
      </c>
      <c r="C21" s="32">
        <v>44101907</v>
      </c>
      <c r="D21" s="32" t="s">
        <v>6347</v>
      </c>
      <c r="E21" s="32" t="s">
        <v>57</v>
      </c>
      <c r="F21" s="33"/>
      <c r="G21" s="3"/>
      <c r="H21" s="3"/>
      <c r="I21" s="3"/>
      <c r="J21" s="34"/>
      <c r="K21" s="35"/>
      <c r="L21" s="35"/>
      <c r="M21" s="36"/>
      <c r="N21" s="37"/>
      <c r="O21" s="35"/>
      <c r="P21" s="35"/>
      <c r="Q21" s="38"/>
      <c r="R21" s="39">
        <f t="shared" si="0"/>
        <v>0</v>
      </c>
      <c r="S21" s="40" t="str">
        <f t="shared" si="1"/>
        <v/>
      </c>
      <c r="T21" s="41" t="str">
        <f t="shared" si="2"/>
        <v/>
      </c>
      <c r="U21" s="42"/>
      <c r="V21" s="43" t="str">
        <f t="shared" si="3"/>
        <v/>
      </c>
      <c r="W21" s="44" t="str">
        <f t="shared" si="4"/>
        <v/>
      </c>
      <c r="X21" s="45" t="str">
        <f t="shared" si="5"/>
        <v/>
      </c>
      <c r="Y21" s="46" t="s">
        <v>6348</v>
      </c>
      <c r="AA21" s="29"/>
    </row>
    <row r="22" spans="1:27" ht="41.4">
      <c r="A22" s="31">
        <v>8</v>
      </c>
      <c r="B22" s="32" t="s">
        <v>6322</v>
      </c>
      <c r="C22" s="32">
        <v>44122000</v>
      </c>
      <c r="D22" s="32" t="s">
        <v>6349</v>
      </c>
      <c r="E22" s="32" t="s">
        <v>57</v>
      </c>
      <c r="F22" s="33"/>
      <c r="G22" s="3"/>
      <c r="H22" s="3"/>
      <c r="I22" s="3"/>
      <c r="J22" s="34"/>
      <c r="K22" s="35"/>
      <c r="L22" s="35"/>
      <c r="M22" s="36"/>
      <c r="N22" s="37"/>
      <c r="O22" s="35"/>
      <c r="P22" s="35"/>
      <c r="Q22" s="38"/>
      <c r="R22" s="39">
        <f t="shared" si="0"/>
        <v>0</v>
      </c>
      <c r="S22" s="40" t="str">
        <f t="shared" si="1"/>
        <v/>
      </c>
      <c r="T22" s="41" t="str">
        <f t="shared" si="2"/>
        <v/>
      </c>
      <c r="U22" s="42"/>
      <c r="V22" s="43" t="str">
        <f t="shared" si="3"/>
        <v/>
      </c>
      <c r="W22" s="44" t="str">
        <f t="shared" si="4"/>
        <v/>
      </c>
      <c r="X22" s="45" t="str">
        <f t="shared" si="5"/>
        <v/>
      </c>
      <c r="Y22" s="46" t="s">
        <v>6350</v>
      </c>
      <c r="AA22" s="29"/>
    </row>
    <row r="23" spans="1:27" ht="82.8">
      <c r="A23" s="31">
        <v>8</v>
      </c>
      <c r="B23" s="32" t="s">
        <v>6322</v>
      </c>
      <c r="C23" s="32">
        <v>14111519</v>
      </c>
      <c r="D23" s="32" t="s">
        <v>6351</v>
      </c>
      <c r="E23" s="32" t="s">
        <v>57</v>
      </c>
      <c r="F23" s="33"/>
      <c r="G23" s="3"/>
      <c r="H23" s="3"/>
      <c r="I23" s="3"/>
      <c r="J23" s="34"/>
      <c r="K23" s="35"/>
      <c r="L23" s="35"/>
      <c r="M23" s="36"/>
      <c r="N23" s="37"/>
      <c r="O23" s="35"/>
      <c r="P23" s="35"/>
      <c r="Q23" s="38"/>
      <c r="R23" s="39">
        <f t="shared" si="0"/>
        <v>0</v>
      </c>
      <c r="S23" s="40" t="str">
        <f t="shared" si="1"/>
        <v/>
      </c>
      <c r="T23" s="41" t="str">
        <f t="shared" si="2"/>
        <v/>
      </c>
      <c r="U23" s="42"/>
      <c r="V23" s="43" t="str">
        <f t="shared" si="3"/>
        <v/>
      </c>
      <c r="W23" s="44" t="str">
        <f t="shared" si="4"/>
        <v/>
      </c>
      <c r="X23" s="45" t="str">
        <f t="shared" si="5"/>
        <v/>
      </c>
      <c r="Y23" s="46" t="s">
        <v>6352</v>
      </c>
      <c r="AA23" s="29"/>
    </row>
    <row r="24" spans="1:27" ht="69">
      <c r="A24" s="31">
        <v>8</v>
      </c>
      <c r="B24" s="32" t="s">
        <v>6322</v>
      </c>
      <c r="C24" s="32">
        <v>31201503</v>
      </c>
      <c r="D24" s="32" t="s">
        <v>6353</v>
      </c>
      <c r="E24" s="32" t="s">
        <v>57</v>
      </c>
      <c r="F24" s="33"/>
      <c r="G24" s="3"/>
      <c r="H24" s="3"/>
      <c r="I24" s="3"/>
      <c r="J24" s="34"/>
      <c r="K24" s="35"/>
      <c r="L24" s="35"/>
      <c r="M24" s="36"/>
      <c r="N24" s="37"/>
      <c r="O24" s="35"/>
      <c r="P24" s="35"/>
      <c r="Q24" s="38"/>
      <c r="R24" s="39">
        <f t="shared" si="0"/>
        <v>0</v>
      </c>
      <c r="S24" s="40" t="str">
        <f t="shared" si="1"/>
        <v/>
      </c>
      <c r="T24" s="41" t="str">
        <f t="shared" si="2"/>
        <v/>
      </c>
      <c r="U24" s="42"/>
      <c r="V24" s="43" t="str">
        <f t="shared" si="3"/>
        <v/>
      </c>
      <c r="W24" s="44" t="str">
        <f t="shared" si="4"/>
        <v/>
      </c>
      <c r="X24" s="45" t="str">
        <f t="shared" si="5"/>
        <v/>
      </c>
      <c r="Y24" s="46" t="s">
        <v>6354</v>
      </c>
      <c r="AA24" s="29"/>
    </row>
    <row r="25" spans="1:27" ht="82.8">
      <c r="A25" s="31">
        <v>8</v>
      </c>
      <c r="B25" s="32" t="s">
        <v>6322</v>
      </c>
      <c r="C25" s="32">
        <v>44122104</v>
      </c>
      <c r="D25" s="32" t="s">
        <v>6355</v>
      </c>
      <c r="E25" s="32" t="s">
        <v>57</v>
      </c>
      <c r="F25" s="33"/>
      <c r="G25" s="3"/>
      <c r="H25" s="3"/>
      <c r="I25" s="3"/>
      <c r="J25" s="34"/>
      <c r="K25" s="35"/>
      <c r="L25" s="35"/>
      <c r="M25" s="36"/>
      <c r="N25" s="37"/>
      <c r="O25" s="35"/>
      <c r="P25" s="35"/>
      <c r="Q25" s="38"/>
      <c r="R25" s="39">
        <f t="shared" si="0"/>
        <v>0</v>
      </c>
      <c r="S25" s="40" t="str">
        <f t="shared" si="1"/>
        <v/>
      </c>
      <c r="T25" s="41" t="str">
        <f t="shared" si="2"/>
        <v/>
      </c>
      <c r="U25" s="42"/>
      <c r="V25" s="43" t="str">
        <f t="shared" si="3"/>
        <v/>
      </c>
      <c r="W25" s="44" t="str">
        <f t="shared" si="4"/>
        <v/>
      </c>
      <c r="X25" s="45" t="str">
        <f t="shared" si="5"/>
        <v/>
      </c>
      <c r="Y25" s="46" t="s">
        <v>6356</v>
      </c>
      <c r="AA25" s="29"/>
    </row>
    <row r="26" spans="1:27" ht="82.8">
      <c r="A26" s="31">
        <v>8</v>
      </c>
      <c r="B26" s="32" t="s">
        <v>6322</v>
      </c>
      <c r="C26" s="32">
        <v>44121615</v>
      </c>
      <c r="D26" s="32" t="s">
        <v>6357</v>
      </c>
      <c r="E26" s="32" t="s">
        <v>57</v>
      </c>
      <c r="F26" s="33"/>
      <c r="G26" s="3"/>
      <c r="H26" s="3"/>
      <c r="I26" s="3"/>
      <c r="J26" s="34"/>
      <c r="K26" s="35"/>
      <c r="L26" s="35"/>
      <c r="M26" s="36"/>
      <c r="N26" s="37"/>
      <c r="O26" s="35"/>
      <c r="P26" s="35"/>
      <c r="Q26" s="38"/>
      <c r="R26" s="39">
        <f t="shared" si="0"/>
        <v>0</v>
      </c>
      <c r="S26" s="40" t="str">
        <f t="shared" si="1"/>
        <v/>
      </c>
      <c r="T26" s="41" t="str">
        <f t="shared" si="2"/>
        <v/>
      </c>
      <c r="U26" s="42"/>
      <c r="V26" s="43" t="str">
        <f t="shared" si="3"/>
        <v/>
      </c>
      <c r="W26" s="44" t="str">
        <f t="shared" si="4"/>
        <v/>
      </c>
      <c r="X26" s="45" t="str">
        <f t="shared" si="5"/>
        <v/>
      </c>
      <c r="Y26" s="46" t="s">
        <v>6358</v>
      </c>
      <c r="AA26" s="29"/>
    </row>
    <row r="27" spans="1:27" ht="96.6">
      <c r="A27" s="31">
        <v>8</v>
      </c>
      <c r="B27" s="32" t="s">
        <v>6322</v>
      </c>
      <c r="C27" s="32">
        <v>14111514</v>
      </c>
      <c r="D27" s="32" t="s">
        <v>6359</v>
      </c>
      <c r="E27" s="32" t="s">
        <v>57</v>
      </c>
      <c r="F27" s="33"/>
      <c r="G27" s="3"/>
      <c r="H27" s="3"/>
      <c r="I27" s="3"/>
      <c r="J27" s="34"/>
      <c r="K27" s="35"/>
      <c r="L27" s="35"/>
      <c r="M27" s="36"/>
      <c r="N27" s="37"/>
      <c r="O27" s="35"/>
      <c r="P27" s="35"/>
      <c r="Q27" s="38"/>
      <c r="R27" s="39">
        <f t="shared" si="0"/>
        <v>0</v>
      </c>
      <c r="S27" s="40" t="str">
        <f t="shared" si="1"/>
        <v/>
      </c>
      <c r="T27" s="41" t="str">
        <f t="shared" si="2"/>
        <v/>
      </c>
      <c r="U27" s="42"/>
      <c r="V27" s="43" t="str">
        <f t="shared" si="3"/>
        <v/>
      </c>
      <c r="W27" s="44" t="str">
        <f t="shared" si="4"/>
        <v/>
      </c>
      <c r="X27" s="45" t="str">
        <f t="shared" si="5"/>
        <v/>
      </c>
      <c r="Y27" s="46" t="s">
        <v>6360</v>
      </c>
      <c r="AA27" s="29"/>
    </row>
    <row r="28" spans="1:27" ht="124.2">
      <c r="A28" s="31">
        <v>8</v>
      </c>
      <c r="B28" s="32" t="s">
        <v>6322</v>
      </c>
      <c r="C28" s="32">
        <v>44111500</v>
      </c>
      <c r="D28" s="32" t="s">
        <v>6361</v>
      </c>
      <c r="E28" s="32" t="s">
        <v>57</v>
      </c>
      <c r="F28" s="33"/>
      <c r="G28" s="3"/>
      <c r="H28" s="3"/>
      <c r="I28" s="3"/>
      <c r="J28" s="34"/>
      <c r="K28" s="35"/>
      <c r="L28" s="35"/>
      <c r="M28" s="36"/>
      <c r="N28" s="37"/>
      <c r="O28" s="35"/>
      <c r="P28" s="35"/>
      <c r="Q28" s="38"/>
      <c r="R28" s="39">
        <f t="shared" si="0"/>
        <v>0</v>
      </c>
      <c r="S28" s="40" t="str">
        <f t="shared" si="1"/>
        <v/>
      </c>
      <c r="T28" s="41" t="str">
        <f t="shared" si="2"/>
        <v/>
      </c>
      <c r="U28" s="42"/>
      <c r="V28" s="43" t="str">
        <f t="shared" si="3"/>
        <v/>
      </c>
      <c r="W28" s="44" t="str">
        <f t="shared" si="4"/>
        <v/>
      </c>
      <c r="X28" s="45" t="str">
        <f t="shared" si="5"/>
        <v/>
      </c>
      <c r="Y28" s="46" t="s">
        <v>6362</v>
      </c>
      <c r="AA28" s="29"/>
    </row>
    <row r="29" spans="1:27" ht="82.8">
      <c r="A29" s="31">
        <v>8</v>
      </c>
      <c r="B29" s="32" t="s">
        <v>6322</v>
      </c>
      <c r="C29" s="32">
        <v>60141110</v>
      </c>
      <c r="D29" s="32" t="s">
        <v>6363</v>
      </c>
      <c r="E29" s="32" t="s">
        <v>57</v>
      </c>
      <c r="F29" s="33"/>
      <c r="G29" s="3"/>
      <c r="H29" s="3"/>
      <c r="I29" s="3"/>
      <c r="J29" s="34"/>
      <c r="K29" s="35"/>
      <c r="L29" s="35"/>
      <c r="M29" s="36"/>
      <c r="N29" s="37"/>
      <c r="O29" s="35"/>
      <c r="P29" s="35"/>
      <c r="Q29" s="38"/>
      <c r="R29" s="39">
        <f t="shared" si="0"/>
        <v>0</v>
      </c>
      <c r="S29" s="40" t="str">
        <f t="shared" si="1"/>
        <v/>
      </c>
      <c r="T29" s="41" t="str">
        <f t="shared" si="2"/>
        <v/>
      </c>
      <c r="U29" s="42"/>
      <c r="V29" s="43" t="str">
        <f t="shared" si="3"/>
        <v/>
      </c>
      <c r="W29" s="44" t="str">
        <f t="shared" si="4"/>
        <v/>
      </c>
      <c r="X29" s="45" t="str">
        <f t="shared" si="5"/>
        <v/>
      </c>
      <c r="Y29" s="46" t="s">
        <v>6364</v>
      </c>
      <c r="AA29" s="29"/>
    </row>
    <row r="30" spans="1:27" ht="179.4">
      <c r="A30" s="31">
        <v>8</v>
      </c>
      <c r="B30" s="32" t="s">
        <v>6322</v>
      </c>
      <c r="C30" s="32">
        <v>55101526</v>
      </c>
      <c r="D30" s="32" t="s">
        <v>6365</v>
      </c>
      <c r="E30" s="32" t="s">
        <v>57</v>
      </c>
      <c r="F30" s="33"/>
      <c r="G30" s="3"/>
      <c r="H30" s="3"/>
      <c r="I30" s="3"/>
      <c r="J30" s="34"/>
      <c r="K30" s="35"/>
      <c r="L30" s="35"/>
      <c r="M30" s="36"/>
      <c r="N30" s="37"/>
      <c r="O30" s="35"/>
      <c r="P30" s="35"/>
      <c r="Q30" s="38"/>
      <c r="R30" s="39">
        <f t="shared" si="0"/>
        <v>0</v>
      </c>
      <c r="S30" s="40" t="str">
        <f t="shared" si="1"/>
        <v/>
      </c>
      <c r="T30" s="41" t="str">
        <f t="shared" si="2"/>
        <v/>
      </c>
      <c r="U30" s="42"/>
      <c r="V30" s="43" t="str">
        <f t="shared" si="3"/>
        <v/>
      </c>
      <c r="W30" s="44" t="str">
        <f t="shared" si="4"/>
        <v/>
      </c>
      <c r="X30" s="45" t="str">
        <f t="shared" si="5"/>
        <v/>
      </c>
      <c r="Y30" s="46" t="s">
        <v>6366</v>
      </c>
      <c r="AA30" s="29"/>
    </row>
    <row r="31" spans="1:27" ht="138">
      <c r="A31" s="31">
        <v>8</v>
      </c>
      <c r="B31" s="32" t="s">
        <v>6322</v>
      </c>
      <c r="C31" s="32">
        <v>55101526</v>
      </c>
      <c r="D31" s="32" t="s">
        <v>6367</v>
      </c>
      <c r="E31" s="32" t="s">
        <v>57</v>
      </c>
      <c r="F31" s="33"/>
      <c r="G31" s="3"/>
      <c r="H31" s="3"/>
      <c r="I31" s="3"/>
      <c r="J31" s="34"/>
      <c r="K31" s="35"/>
      <c r="L31" s="35"/>
      <c r="M31" s="36"/>
      <c r="N31" s="37"/>
      <c r="O31" s="35"/>
      <c r="P31" s="35"/>
      <c r="Q31" s="38"/>
      <c r="R31" s="39">
        <f t="shared" si="0"/>
        <v>0</v>
      </c>
      <c r="S31" s="40" t="str">
        <f t="shared" si="1"/>
        <v/>
      </c>
      <c r="T31" s="41" t="str">
        <f t="shared" si="2"/>
        <v/>
      </c>
      <c r="U31" s="42"/>
      <c r="V31" s="43" t="str">
        <f t="shared" si="3"/>
        <v/>
      </c>
      <c r="W31" s="44" t="str">
        <f t="shared" si="4"/>
        <v/>
      </c>
      <c r="X31" s="45" t="str">
        <f t="shared" si="5"/>
        <v/>
      </c>
      <c r="Y31" s="46" t="s">
        <v>6368</v>
      </c>
      <c r="AA31" s="29"/>
    </row>
    <row r="32" spans="1:27" ht="96.6">
      <c r="A32" s="31">
        <v>8</v>
      </c>
      <c r="B32" s="32" t="s">
        <v>6322</v>
      </c>
      <c r="C32" s="32">
        <v>43211711</v>
      </c>
      <c r="D32" s="32" t="s">
        <v>6369</v>
      </c>
      <c r="E32" s="32" t="s">
        <v>57</v>
      </c>
      <c r="F32" s="33"/>
      <c r="G32" s="3"/>
      <c r="H32" s="3"/>
      <c r="I32" s="3"/>
      <c r="J32" s="34"/>
      <c r="K32" s="35"/>
      <c r="L32" s="35"/>
      <c r="M32" s="36"/>
      <c r="N32" s="37"/>
      <c r="O32" s="35"/>
      <c r="P32" s="35"/>
      <c r="Q32" s="38"/>
      <c r="R32" s="39">
        <f t="shared" si="0"/>
        <v>0</v>
      </c>
      <c r="S32" s="40" t="str">
        <f t="shared" si="1"/>
        <v/>
      </c>
      <c r="T32" s="41" t="str">
        <f t="shared" si="2"/>
        <v/>
      </c>
      <c r="U32" s="42"/>
      <c r="V32" s="43" t="str">
        <f t="shared" si="3"/>
        <v/>
      </c>
      <c r="W32" s="44" t="str">
        <f t="shared" si="4"/>
        <v/>
      </c>
      <c r="X32" s="45" t="str">
        <f t="shared" si="5"/>
        <v/>
      </c>
      <c r="Y32" s="46" t="s">
        <v>6370</v>
      </c>
      <c r="AA32" s="29"/>
    </row>
    <row r="33" spans="1:27" ht="124.2">
      <c r="A33" s="31">
        <v>8</v>
      </c>
      <c r="B33" s="32" t="s">
        <v>6322</v>
      </c>
      <c r="C33" s="32">
        <v>55121804</v>
      </c>
      <c r="D33" s="32" t="s">
        <v>6371</v>
      </c>
      <c r="E33" s="32" t="s">
        <v>57</v>
      </c>
      <c r="F33" s="33"/>
      <c r="G33" s="3"/>
      <c r="H33" s="3"/>
      <c r="I33" s="3"/>
      <c r="J33" s="34"/>
      <c r="K33" s="35"/>
      <c r="L33" s="35"/>
      <c r="M33" s="36"/>
      <c r="N33" s="37"/>
      <c r="O33" s="35"/>
      <c r="P33" s="35"/>
      <c r="Q33" s="38"/>
      <c r="R33" s="39">
        <f t="shared" si="0"/>
        <v>0</v>
      </c>
      <c r="S33" s="40" t="str">
        <f t="shared" si="1"/>
        <v/>
      </c>
      <c r="T33" s="41" t="str">
        <f t="shared" si="2"/>
        <v/>
      </c>
      <c r="U33" s="42"/>
      <c r="V33" s="43" t="str">
        <f t="shared" si="3"/>
        <v/>
      </c>
      <c r="W33" s="44" t="str">
        <f t="shared" si="4"/>
        <v/>
      </c>
      <c r="X33" s="45" t="str">
        <f t="shared" si="5"/>
        <v/>
      </c>
      <c r="Y33" s="46" t="s">
        <v>6372</v>
      </c>
      <c r="AA33" s="29"/>
    </row>
    <row r="34" spans="1:27" ht="82.8">
      <c r="A34" s="31">
        <v>8</v>
      </c>
      <c r="B34" s="32" t="s">
        <v>6322</v>
      </c>
      <c r="C34" s="32">
        <v>52161500</v>
      </c>
      <c r="D34" s="32" t="s">
        <v>6373</v>
      </c>
      <c r="E34" s="32" t="s">
        <v>57</v>
      </c>
      <c r="F34" s="33"/>
      <c r="G34" s="3"/>
      <c r="H34" s="3"/>
      <c r="I34" s="3"/>
      <c r="J34" s="34"/>
      <c r="K34" s="35"/>
      <c r="L34" s="35"/>
      <c r="M34" s="36"/>
      <c r="N34" s="37"/>
      <c r="O34" s="35"/>
      <c r="P34" s="35"/>
      <c r="Q34" s="38"/>
      <c r="R34" s="39">
        <f t="shared" si="0"/>
        <v>0</v>
      </c>
      <c r="S34" s="40" t="str">
        <f t="shared" si="1"/>
        <v/>
      </c>
      <c r="T34" s="41" t="str">
        <f t="shared" si="2"/>
        <v/>
      </c>
      <c r="U34" s="42"/>
      <c r="V34" s="43" t="str">
        <f t="shared" si="3"/>
        <v/>
      </c>
      <c r="W34" s="44" t="str">
        <f t="shared" si="4"/>
        <v/>
      </c>
      <c r="X34" s="45" t="str">
        <f t="shared" si="5"/>
        <v/>
      </c>
      <c r="Y34" s="46" t="s">
        <v>6374</v>
      </c>
      <c r="AA34" s="29"/>
    </row>
    <row r="35" spans="1:27" ht="41.4">
      <c r="A35" s="31">
        <v>8</v>
      </c>
      <c r="B35" s="32" t="s">
        <v>6322</v>
      </c>
      <c r="C35" s="32">
        <v>39121600</v>
      </c>
      <c r="D35" s="32" t="s">
        <v>6375</v>
      </c>
      <c r="E35" s="32" t="s">
        <v>57</v>
      </c>
      <c r="F35" s="33"/>
      <c r="G35" s="3"/>
      <c r="H35" s="3"/>
      <c r="I35" s="3"/>
      <c r="J35" s="34"/>
      <c r="K35" s="35"/>
      <c r="L35" s="35"/>
      <c r="M35" s="36"/>
      <c r="N35" s="37"/>
      <c r="O35" s="35"/>
      <c r="P35" s="35"/>
      <c r="Q35" s="38"/>
      <c r="R35" s="39">
        <f t="shared" si="0"/>
        <v>0</v>
      </c>
      <c r="S35" s="40" t="str">
        <f t="shared" si="1"/>
        <v/>
      </c>
      <c r="T35" s="41" t="str">
        <f t="shared" si="2"/>
        <v/>
      </c>
      <c r="U35" s="42"/>
      <c r="V35" s="43" t="str">
        <f t="shared" si="3"/>
        <v/>
      </c>
      <c r="W35" s="44" t="str">
        <f t="shared" si="4"/>
        <v/>
      </c>
      <c r="X35" s="45" t="str">
        <f t="shared" si="5"/>
        <v/>
      </c>
      <c r="Y35" s="46" t="s">
        <v>6376</v>
      </c>
      <c r="AA35" s="29"/>
    </row>
    <row r="36" spans="1:27" ht="96.6">
      <c r="A36" s="31">
        <v>8</v>
      </c>
      <c r="B36" s="32" t="s">
        <v>6322</v>
      </c>
      <c r="C36" s="32">
        <v>44121510</v>
      </c>
      <c r="D36" s="32" t="s">
        <v>6377</v>
      </c>
      <c r="E36" s="32" t="s">
        <v>57</v>
      </c>
      <c r="F36" s="33"/>
      <c r="G36" s="3"/>
      <c r="H36" s="3"/>
      <c r="I36" s="3"/>
      <c r="J36" s="34"/>
      <c r="K36" s="35"/>
      <c r="L36" s="35"/>
      <c r="M36" s="36"/>
      <c r="N36" s="37"/>
      <c r="O36" s="35"/>
      <c r="P36" s="35"/>
      <c r="Q36" s="38"/>
      <c r="R36" s="39">
        <f t="shared" si="0"/>
        <v>0</v>
      </c>
      <c r="S36" s="40" t="str">
        <f t="shared" si="1"/>
        <v/>
      </c>
      <c r="T36" s="41" t="str">
        <f t="shared" si="2"/>
        <v/>
      </c>
      <c r="U36" s="42"/>
      <c r="V36" s="43" t="str">
        <f t="shared" si="3"/>
        <v/>
      </c>
      <c r="W36" s="44" t="str">
        <f t="shared" si="4"/>
        <v/>
      </c>
      <c r="X36" s="45" t="str">
        <f t="shared" si="5"/>
        <v/>
      </c>
      <c r="Y36" s="46" t="s">
        <v>6378</v>
      </c>
      <c r="AA36" s="29"/>
    </row>
    <row r="37" spans="1:27" ht="110.4">
      <c r="A37" s="31">
        <v>8</v>
      </c>
      <c r="B37" s="32" t="s">
        <v>6322</v>
      </c>
      <c r="C37" s="32">
        <v>42211700</v>
      </c>
      <c r="D37" s="32" t="s">
        <v>6379</v>
      </c>
      <c r="E37" s="32" t="s">
        <v>57</v>
      </c>
      <c r="F37" s="33"/>
      <c r="G37" s="3"/>
      <c r="H37" s="3"/>
      <c r="I37" s="3"/>
      <c r="J37" s="34"/>
      <c r="K37" s="35"/>
      <c r="L37" s="35"/>
      <c r="M37" s="36"/>
      <c r="N37" s="37"/>
      <c r="O37" s="35"/>
      <c r="P37" s="35"/>
      <c r="Q37" s="38"/>
      <c r="R37" s="39">
        <f t="shared" si="0"/>
        <v>0</v>
      </c>
      <c r="S37" s="40" t="str">
        <f t="shared" si="1"/>
        <v/>
      </c>
      <c r="T37" s="41" t="str">
        <f t="shared" si="2"/>
        <v/>
      </c>
      <c r="U37" s="42"/>
      <c r="V37" s="43" t="str">
        <f t="shared" si="3"/>
        <v/>
      </c>
      <c r="W37" s="44" t="str">
        <f t="shared" si="4"/>
        <v/>
      </c>
      <c r="X37" s="45" t="str">
        <f t="shared" si="5"/>
        <v/>
      </c>
      <c r="Y37" s="46" t="s">
        <v>6380</v>
      </c>
      <c r="AA37" s="29"/>
    </row>
    <row r="38" spans="1:27" ht="138">
      <c r="A38" s="31">
        <v>8</v>
      </c>
      <c r="B38" s="32" t="s">
        <v>6322</v>
      </c>
      <c r="C38" s="32">
        <v>42211700</v>
      </c>
      <c r="D38" s="32" t="s">
        <v>6381</v>
      </c>
      <c r="E38" s="32" t="s">
        <v>57</v>
      </c>
      <c r="F38" s="33"/>
      <c r="G38" s="3"/>
      <c r="H38" s="3"/>
      <c r="I38" s="3"/>
      <c r="J38" s="34"/>
      <c r="K38" s="35"/>
      <c r="L38" s="35"/>
      <c r="M38" s="36"/>
      <c r="N38" s="37"/>
      <c r="O38" s="35"/>
      <c r="P38" s="35"/>
      <c r="Q38" s="38"/>
      <c r="R38" s="39">
        <f t="shared" si="0"/>
        <v>0</v>
      </c>
      <c r="S38" s="40" t="str">
        <f t="shared" si="1"/>
        <v/>
      </c>
      <c r="T38" s="41" t="str">
        <f t="shared" si="2"/>
        <v/>
      </c>
      <c r="U38" s="42"/>
      <c r="V38" s="43" t="str">
        <f t="shared" si="3"/>
        <v/>
      </c>
      <c r="W38" s="44" t="str">
        <f t="shared" si="4"/>
        <v/>
      </c>
      <c r="X38" s="45" t="str">
        <f t="shared" si="5"/>
        <v/>
      </c>
      <c r="Y38" s="46" t="s">
        <v>6382</v>
      </c>
      <c r="AA38" s="29"/>
    </row>
    <row r="39" spans="1:27" ht="124.2">
      <c r="A39" s="31">
        <v>8</v>
      </c>
      <c r="B39" s="32" t="s">
        <v>6322</v>
      </c>
      <c r="C39" s="32">
        <v>42211700</v>
      </c>
      <c r="D39" s="32" t="s">
        <v>6383</v>
      </c>
      <c r="E39" s="32" t="s">
        <v>57</v>
      </c>
      <c r="F39" s="33"/>
      <c r="G39" s="3"/>
      <c r="H39" s="3"/>
      <c r="I39" s="3"/>
      <c r="J39" s="34"/>
      <c r="K39" s="35"/>
      <c r="L39" s="35"/>
      <c r="M39" s="36"/>
      <c r="N39" s="37"/>
      <c r="O39" s="35"/>
      <c r="P39" s="35"/>
      <c r="Q39" s="38"/>
      <c r="R39" s="39">
        <f t="shared" si="0"/>
        <v>0</v>
      </c>
      <c r="S39" s="40" t="str">
        <f t="shared" si="1"/>
        <v/>
      </c>
      <c r="T39" s="41" t="str">
        <f t="shared" si="2"/>
        <v/>
      </c>
      <c r="U39" s="42"/>
      <c r="V39" s="43" t="str">
        <f t="shared" si="3"/>
        <v/>
      </c>
      <c r="W39" s="44" t="str">
        <f t="shared" si="4"/>
        <v/>
      </c>
      <c r="X39" s="45" t="str">
        <f t="shared" si="5"/>
        <v/>
      </c>
      <c r="Y39" s="46" t="s">
        <v>6384</v>
      </c>
      <c r="AA39" s="29"/>
    </row>
    <row r="40" spans="1:27" ht="69">
      <c r="A40" s="31">
        <v>8</v>
      </c>
      <c r="B40" s="32" t="s">
        <v>6322</v>
      </c>
      <c r="C40" s="32">
        <v>31211502</v>
      </c>
      <c r="D40" s="32" t="s">
        <v>6385</v>
      </c>
      <c r="E40" s="32" t="s">
        <v>57</v>
      </c>
      <c r="F40" s="33"/>
      <c r="G40" s="3"/>
      <c r="H40" s="3"/>
      <c r="I40" s="3"/>
      <c r="J40" s="34"/>
      <c r="K40" s="35"/>
      <c r="L40" s="35"/>
      <c r="M40" s="36"/>
      <c r="N40" s="37"/>
      <c r="O40" s="35"/>
      <c r="P40" s="35"/>
      <c r="Q40" s="38"/>
      <c r="R40" s="39">
        <f t="shared" si="0"/>
        <v>0</v>
      </c>
      <c r="S40" s="40" t="str">
        <f t="shared" si="1"/>
        <v/>
      </c>
      <c r="T40" s="41" t="str">
        <f t="shared" si="2"/>
        <v/>
      </c>
      <c r="U40" s="42"/>
      <c r="V40" s="43" t="str">
        <f t="shared" si="3"/>
        <v/>
      </c>
      <c r="W40" s="44" t="str">
        <f t="shared" si="4"/>
        <v/>
      </c>
      <c r="X40" s="45" t="str">
        <f t="shared" si="5"/>
        <v/>
      </c>
      <c r="Y40" s="46" t="s">
        <v>6386</v>
      </c>
      <c r="AA40" s="29"/>
    </row>
    <row r="41" spans="1:27" ht="234.6">
      <c r="A41" s="31">
        <v>8</v>
      </c>
      <c r="B41" s="32" t="s">
        <v>6322</v>
      </c>
      <c r="C41" s="32">
        <v>52161500</v>
      </c>
      <c r="D41" s="32" t="s">
        <v>6387</v>
      </c>
      <c r="E41" s="32" t="s">
        <v>57</v>
      </c>
      <c r="F41" s="33"/>
      <c r="G41" s="3"/>
      <c r="H41" s="3"/>
      <c r="I41" s="3"/>
      <c r="J41" s="34"/>
      <c r="K41" s="35"/>
      <c r="L41" s="35"/>
      <c r="M41" s="36"/>
      <c r="N41" s="37"/>
      <c r="O41" s="35"/>
      <c r="P41" s="35"/>
      <c r="Q41" s="38"/>
      <c r="R41" s="39">
        <f t="shared" ref="R41:R72" si="6">COUNTA(F41:I41,N41:P41)</f>
        <v>0</v>
      </c>
      <c r="S41" s="40" t="str">
        <f t="shared" ref="S41:S72" si="7">IFERROR(AVERAGE(J41:P41),"")</f>
        <v/>
      </c>
      <c r="T41" s="41" t="str">
        <f t="shared" ref="T41:T72" si="8">IF(Q41&gt;0,"",IFERROR(STDEV(J41:P41)/S41,""))</f>
        <v/>
      </c>
      <c r="U41" s="42"/>
      <c r="V41" s="43" t="str">
        <f t="shared" ref="V41:V72" si="9">IFERROR(AVERAGE(J41:P41),"")</f>
        <v/>
      </c>
      <c r="W41" s="44" t="str">
        <f t="shared" ref="W41:W72" si="10">IF(Q41&gt;0,"",IFERROR(STDEV(J41:P41)/S41,""))</f>
        <v/>
      </c>
      <c r="X41" s="45" t="str">
        <f t="shared" ref="X41:X72" si="11">IF(Q41&gt;0,Q41,V41)</f>
        <v/>
      </c>
      <c r="Y41" s="46" t="s">
        <v>6388</v>
      </c>
      <c r="AA41" s="29"/>
    </row>
    <row r="42" spans="1:27" ht="96.6">
      <c r="A42" s="31">
        <v>8</v>
      </c>
      <c r="B42" s="32" t="s">
        <v>6322</v>
      </c>
      <c r="C42" s="32">
        <v>44122104</v>
      </c>
      <c r="D42" s="32" t="s">
        <v>6389</v>
      </c>
      <c r="E42" s="32" t="s">
        <v>57</v>
      </c>
      <c r="F42" s="33"/>
      <c r="G42" s="3"/>
      <c r="H42" s="3"/>
      <c r="I42" s="3"/>
      <c r="J42" s="34"/>
      <c r="K42" s="35"/>
      <c r="L42" s="35"/>
      <c r="M42" s="36"/>
      <c r="N42" s="37"/>
      <c r="O42" s="35"/>
      <c r="P42" s="35"/>
      <c r="Q42" s="38"/>
      <c r="R42" s="39">
        <f t="shared" si="6"/>
        <v>0</v>
      </c>
      <c r="S42" s="40" t="str">
        <f t="shared" si="7"/>
        <v/>
      </c>
      <c r="T42" s="41" t="str">
        <f t="shared" si="8"/>
        <v/>
      </c>
      <c r="U42" s="42"/>
      <c r="V42" s="43" t="str">
        <f t="shared" si="9"/>
        <v/>
      </c>
      <c r="W42" s="44" t="str">
        <f t="shared" si="10"/>
        <v/>
      </c>
      <c r="X42" s="45" t="str">
        <f t="shared" si="11"/>
        <v/>
      </c>
      <c r="Y42" s="46" t="s">
        <v>6390</v>
      </c>
      <c r="AA42" s="29"/>
    </row>
    <row r="43" spans="1:27" ht="96.6">
      <c r="A43" s="31">
        <v>8</v>
      </c>
      <c r="B43" s="32" t="s">
        <v>6322</v>
      </c>
      <c r="C43" s="32">
        <v>44122016</v>
      </c>
      <c r="D43" s="32" t="s">
        <v>6391</v>
      </c>
      <c r="E43" s="32" t="s">
        <v>57</v>
      </c>
      <c r="F43" s="33"/>
      <c r="G43" s="3"/>
      <c r="H43" s="3"/>
      <c r="I43" s="3"/>
      <c r="J43" s="34"/>
      <c r="K43" s="35"/>
      <c r="L43" s="35"/>
      <c r="M43" s="36"/>
      <c r="N43" s="37"/>
      <c r="O43" s="35"/>
      <c r="P43" s="35"/>
      <c r="Q43" s="38"/>
      <c r="R43" s="39">
        <f t="shared" si="6"/>
        <v>0</v>
      </c>
      <c r="S43" s="40" t="str">
        <f t="shared" si="7"/>
        <v/>
      </c>
      <c r="T43" s="41" t="str">
        <f t="shared" si="8"/>
        <v/>
      </c>
      <c r="U43" s="42"/>
      <c r="V43" s="43" t="str">
        <f t="shared" si="9"/>
        <v/>
      </c>
      <c r="W43" s="44" t="str">
        <f t="shared" si="10"/>
        <v/>
      </c>
      <c r="X43" s="45" t="str">
        <f t="shared" si="11"/>
        <v/>
      </c>
      <c r="Y43" s="46" t="s">
        <v>6392</v>
      </c>
      <c r="AA43" s="29"/>
    </row>
    <row r="44" spans="1:27" ht="82.8">
      <c r="A44" s="31">
        <v>8</v>
      </c>
      <c r="B44" s="32" t="s">
        <v>6322</v>
      </c>
      <c r="C44" s="32">
        <v>44122107</v>
      </c>
      <c r="D44" s="32" t="s">
        <v>6393</v>
      </c>
      <c r="E44" s="32" t="s">
        <v>57</v>
      </c>
      <c r="F44" s="33"/>
      <c r="G44" s="3"/>
      <c r="H44" s="3"/>
      <c r="I44" s="3"/>
      <c r="J44" s="34"/>
      <c r="K44" s="35"/>
      <c r="L44" s="35"/>
      <c r="M44" s="36"/>
      <c r="N44" s="37"/>
      <c r="O44" s="35"/>
      <c r="P44" s="35"/>
      <c r="Q44" s="38"/>
      <c r="R44" s="39">
        <f t="shared" si="6"/>
        <v>0</v>
      </c>
      <c r="S44" s="40" t="str">
        <f t="shared" si="7"/>
        <v/>
      </c>
      <c r="T44" s="41" t="str">
        <f t="shared" si="8"/>
        <v/>
      </c>
      <c r="U44" s="42"/>
      <c r="V44" s="43" t="str">
        <f t="shared" si="9"/>
        <v/>
      </c>
      <c r="W44" s="44" t="str">
        <f t="shared" si="10"/>
        <v/>
      </c>
      <c r="X44" s="45" t="str">
        <f t="shared" si="11"/>
        <v/>
      </c>
      <c r="Y44" s="46" t="s">
        <v>6394</v>
      </c>
      <c r="AA44" s="29"/>
    </row>
    <row r="45" spans="1:27" ht="96.6">
      <c r="A45" s="31">
        <v>8</v>
      </c>
      <c r="B45" s="32" t="s">
        <v>6322</v>
      </c>
      <c r="C45" s="32">
        <v>43212105</v>
      </c>
      <c r="D45" s="32" t="s">
        <v>6395</v>
      </c>
      <c r="E45" s="32" t="s">
        <v>57</v>
      </c>
      <c r="F45" s="33"/>
      <c r="G45" s="3"/>
      <c r="H45" s="3"/>
      <c r="I45" s="3"/>
      <c r="J45" s="34"/>
      <c r="K45" s="35"/>
      <c r="L45" s="35"/>
      <c r="M45" s="36"/>
      <c r="N45" s="37"/>
      <c r="O45" s="35"/>
      <c r="P45" s="35"/>
      <c r="Q45" s="38"/>
      <c r="R45" s="39">
        <f t="shared" si="6"/>
        <v>0</v>
      </c>
      <c r="S45" s="40" t="str">
        <f t="shared" si="7"/>
        <v/>
      </c>
      <c r="T45" s="41" t="str">
        <f t="shared" si="8"/>
        <v/>
      </c>
      <c r="U45" s="42"/>
      <c r="V45" s="43" t="str">
        <f t="shared" si="9"/>
        <v/>
      </c>
      <c r="W45" s="44" t="str">
        <f t="shared" si="10"/>
        <v/>
      </c>
      <c r="X45" s="45" t="str">
        <f t="shared" si="11"/>
        <v/>
      </c>
      <c r="Y45" s="46" t="s">
        <v>6396</v>
      </c>
      <c r="AA45" s="29"/>
    </row>
    <row r="46" spans="1:27" ht="124.2">
      <c r="A46" s="31">
        <v>8</v>
      </c>
      <c r="B46" s="32" t="s">
        <v>6322</v>
      </c>
      <c r="C46" s="32">
        <v>44103100</v>
      </c>
      <c r="D46" s="32" t="s">
        <v>6397</v>
      </c>
      <c r="E46" s="32" t="s">
        <v>57</v>
      </c>
      <c r="F46" s="33"/>
      <c r="G46" s="3"/>
      <c r="H46" s="3"/>
      <c r="I46" s="3"/>
      <c r="J46" s="34"/>
      <c r="K46" s="35"/>
      <c r="L46" s="35"/>
      <c r="M46" s="36"/>
      <c r="N46" s="37"/>
      <c r="O46" s="35"/>
      <c r="P46" s="35"/>
      <c r="Q46" s="38"/>
      <c r="R46" s="39">
        <f t="shared" si="6"/>
        <v>0</v>
      </c>
      <c r="S46" s="40" t="str">
        <f t="shared" si="7"/>
        <v/>
      </c>
      <c r="T46" s="41" t="str">
        <f t="shared" si="8"/>
        <v/>
      </c>
      <c r="U46" s="42"/>
      <c r="V46" s="43" t="str">
        <f t="shared" si="9"/>
        <v/>
      </c>
      <c r="W46" s="44" t="str">
        <f t="shared" si="10"/>
        <v/>
      </c>
      <c r="X46" s="45" t="str">
        <f t="shared" si="11"/>
        <v/>
      </c>
      <c r="Y46" s="46" t="s">
        <v>6398</v>
      </c>
      <c r="AA46" s="29"/>
    </row>
    <row r="47" spans="1:27" ht="124.2">
      <c r="A47" s="31">
        <v>8</v>
      </c>
      <c r="B47" s="32" t="s">
        <v>6322</v>
      </c>
      <c r="C47" s="32">
        <v>43212115</v>
      </c>
      <c r="D47" s="32" t="s">
        <v>6399</v>
      </c>
      <c r="E47" s="32" t="s">
        <v>57</v>
      </c>
      <c r="F47" s="33"/>
      <c r="G47" s="3"/>
      <c r="H47" s="3"/>
      <c r="I47" s="3"/>
      <c r="J47" s="34"/>
      <c r="K47" s="35"/>
      <c r="L47" s="35"/>
      <c r="M47" s="36"/>
      <c r="N47" s="37"/>
      <c r="O47" s="35"/>
      <c r="P47" s="35"/>
      <c r="Q47" s="38"/>
      <c r="R47" s="39">
        <f t="shared" si="6"/>
        <v>0</v>
      </c>
      <c r="S47" s="40" t="str">
        <f t="shared" si="7"/>
        <v/>
      </c>
      <c r="T47" s="41" t="str">
        <f t="shared" si="8"/>
        <v/>
      </c>
      <c r="U47" s="42"/>
      <c r="V47" s="43" t="str">
        <f t="shared" si="9"/>
        <v/>
      </c>
      <c r="W47" s="44" t="str">
        <f t="shared" si="10"/>
        <v/>
      </c>
      <c r="X47" s="45" t="str">
        <f t="shared" si="11"/>
        <v/>
      </c>
      <c r="Y47" s="46" t="s">
        <v>6400</v>
      </c>
      <c r="AA47" s="29"/>
    </row>
    <row r="48" spans="1:27" ht="27.6">
      <c r="A48" s="31">
        <v>8</v>
      </c>
      <c r="B48" s="32" t="s">
        <v>6322</v>
      </c>
      <c r="C48" s="32">
        <v>60141101</v>
      </c>
      <c r="D48" s="32" t="s">
        <v>6401</v>
      </c>
      <c r="E48" s="32" t="s">
        <v>57</v>
      </c>
      <c r="F48" s="33"/>
      <c r="G48" s="3"/>
      <c r="H48" s="3"/>
      <c r="I48" s="3"/>
      <c r="J48" s="34"/>
      <c r="K48" s="35"/>
      <c r="L48" s="35"/>
      <c r="M48" s="36"/>
      <c r="N48" s="37"/>
      <c r="O48" s="35"/>
      <c r="P48" s="35"/>
      <c r="Q48" s="38"/>
      <c r="R48" s="39">
        <f t="shared" si="6"/>
        <v>0</v>
      </c>
      <c r="S48" s="40" t="str">
        <f t="shared" si="7"/>
        <v/>
      </c>
      <c r="T48" s="41" t="str">
        <f t="shared" si="8"/>
        <v/>
      </c>
      <c r="U48" s="42"/>
      <c r="V48" s="43" t="str">
        <f t="shared" si="9"/>
        <v/>
      </c>
      <c r="W48" s="44" t="str">
        <f t="shared" si="10"/>
        <v/>
      </c>
      <c r="X48" s="45" t="str">
        <f t="shared" si="11"/>
        <v/>
      </c>
      <c r="Y48" s="46" t="s">
        <v>6402</v>
      </c>
      <c r="AA48" s="29"/>
    </row>
    <row r="49" spans="1:27" ht="193.2">
      <c r="A49" s="31">
        <v>8</v>
      </c>
      <c r="B49" s="32" t="s">
        <v>6322</v>
      </c>
      <c r="C49" s="32">
        <v>60141101</v>
      </c>
      <c r="D49" s="32" t="s">
        <v>6403</v>
      </c>
      <c r="E49" s="32" t="s">
        <v>57</v>
      </c>
      <c r="F49" s="33"/>
      <c r="G49" s="3"/>
      <c r="H49" s="3"/>
      <c r="I49" s="3"/>
      <c r="J49" s="34"/>
      <c r="K49" s="35"/>
      <c r="L49" s="35"/>
      <c r="M49" s="36"/>
      <c r="N49" s="37"/>
      <c r="O49" s="35"/>
      <c r="P49" s="35"/>
      <c r="Q49" s="38"/>
      <c r="R49" s="39">
        <f t="shared" si="6"/>
        <v>0</v>
      </c>
      <c r="S49" s="40" t="str">
        <f t="shared" si="7"/>
        <v/>
      </c>
      <c r="T49" s="41" t="str">
        <f t="shared" si="8"/>
        <v/>
      </c>
      <c r="U49" s="42"/>
      <c r="V49" s="43" t="str">
        <f t="shared" si="9"/>
        <v/>
      </c>
      <c r="W49" s="44" t="str">
        <f t="shared" si="10"/>
        <v/>
      </c>
      <c r="X49" s="45" t="str">
        <f t="shared" si="11"/>
        <v/>
      </c>
      <c r="Y49" s="46" t="s">
        <v>6404</v>
      </c>
      <c r="AA49" s="29"/>
    </row>
    <row r="50" spans="1:27" ht="124.2">
      <c r="A50" s="31">
        <v>8</v>
      </c>
      <c r="B50" s="32" t="s">
        <v>6322</v>
      </c>
      <c r="C50" s="32">
        <v>42212100</v>
      </c>
      <c r="D50" s="32" t="s">
        <v>6405</v>
      </c>
      <c r="E50" s="32" t="s">
        <v>57</v>
      </c>
      <c r="F50" s="33"/>
      <c r="G50" s="3"/>
      <c r="H50" s="3"/>
      <c r="I50" s="3"/>
      <c r="J50" s="34"/>
      <c r="K50" s="35"/>
      <c r="L50" s="35"/>
      <c r="M50" s="36"/>
      <c r="N50" s="37"/>
      <c r="O50" s="35"/>
      <c r="P50" s="35"/>
      <c r="Q50" s="38"/>
      <c r="R50" s="39">
        <f t="shared" si="6"/>
        <v>0</v>
      </c>
      <c r="S50" s="40" t="str">
        <f t="shared" si="7"/>
        <v/>
      </c>
      <c r="T50" s="41" t="str">
        <f t="shared" si="8"/>
        <v/>
      </c>
      <c r="U50" s="42"/>
      <c r="V50" s="43" t="str">
        <f t="shared" si="9"/>
        <v/>
      </c>
      <c r="W50" s="44" t="str">
        <f t="shared" si="10"/>
        <v/>
      </c>
      <c r="X50" s="45" t="str">
        <f t="shared" si="11"/>
        <v/>
      </c>
      <c r="Y50" s="46" t="s">
        <v>6406</v>
      </c>
      <c r="AA50" s="29"/>
    </row>
    <row r="51" spans="1:27" ht="55.2">
      <c r="A51" s="31">
        <v>8</v>
      </c>
      <c r="B51" s="32" t="s">
        <v>6322</v>
      </c>
      <c r="C51" s="32">
        <v>44121706</v>
      </c>
      <c r="D51" s="32" t="s">
        <v>6407</v>
      </c>
      <c r="E51" s="32" t="s">
        <v>57</v>
      </c>
      <c r="F51" s="33"/>
      <c r="G51" s="3"/>
      <c r="H51" s="3"/>
      <c r="I51" s="3"/>
      <c r="J51" s="34"/>
      <c r="K51" s="35"/>
      <c r="L51" s="35"/>
      <c r="M51" s="36"/>
      <c r="N51" s="37"/>
      <c r="O51" s="35"/>
      <c r="P51" s="35"/>
      <c r="Q51" s="38"/>
      <c r="R51" s="39">
        <f t="shared" si="6"/>
        <v>0</v>
      </c>
      <c r="S51" s="40" t="str">
        <f t="shared" si="7"/>
        <v/>
      </c>
      <c r="T51" s="41" t="str">
        <f t="shared" si="8"/>
        <v/>
      </c>
      <c r="U51" s="42"/>
      <c r="V51" s="43" t="str">
        <f t="shared" si="9"/>
        <v/>
      </c>
      <c r="W51" s="44" t="str">
        <f t="shared" si="10"/>
        <v/>
      </c>
      <c r="X51" s="45" t="str">
        <f t="shared" si="11"/>
        <v/>
      </c>
      <c r="Y51" s="46" t="s">
        <v>6408</v>
      </c>
      <c r="AA51" s="29"/>
    </row>
    <row r="52" spans="1:27" ht="96.6">
      <c r="A52" s="31">
        <v>8</v>
      </c>
      <c r="B52" s="32" t="s">
        <v>6322</v>
      </c>
      <c r="C52" s="32">
        <v>43211701</v>
      </c>
      <c r="D52" s="32" t="s">
        <v>6409</v>
      </c>
      <c r="E52" s="32" t="s">
        <v>57</v>
      </c>
      <c r="F52" s="33"/>
      <c r="G52" s="3"/>
      <c r="H52" s="3"/>
      <c r="I52" s="3"/>
      <c r="J52" s="34"/>
      <c r="K52" s="35"/>
      <c r="L52" s="35"/>
      <c r="M52" s="36"/>
      <c r="N52" s="37"/>
      <c r="O52" s="35"/>
      <c r="P52" s="35"/>
      <c r="Q52" s="38"/>
      <c r="R52" s="39">
        <f t="shared" si="6"/>
        <v>0</v>
      </c>
      <c r="S52" s="40" t="str">
        <f t="shared" si="7"/>
        <v/>
      </c>
      <c r="T52" s="41" t="str">
        <f t="shared" si="8"/>
        <v/>
      </c>
      <c r="U52" s="42"/>
      <c r="V52" s="43" t="str">
        <f t="shared" si="9"/>
        <v/>
      </c>
      <c r="W52" s="44" t="str">
        <f t="shared" si="10"/>
        <v/>
      </c>
      <c r="X52" s="45" t="str">
        <f t="shared" si="11"/>
        <v/>
      </c>
      <c r="Y52" s="46" t="s">
        <v>6410</v>
      </c>
      <c r="AA52" s="29"/>
    </row>
    <row r="53" spans="1:27" ht="207">
      <c r="A53" s="31">
        <v>8</v>
      </c>
      <c r="B53" s="32" t="s">
        <v>6322</v>
      </c>
      <c r="C53" s="32">
        <v>14111807</v>
      </c>
      <c r="D53" s="32" t="s">
        <v>6411</v>
      </c>
      <c r="E53" s="32" t="s">
        <v>57</v>
      </c>
      <c r="F53" s="33"/>
      <c r="G53" s="3"/>
      <c r="H53" s="3"/>
      <c r="I53" s="3"/>
      <c r="J53" s="34"/>
      <c r="K53" s="35"/>
      <c r="L53" s="35"/>
      <c r="M53" s="36"/>
      <c r="N53" s="37"/>
      <c r="O53" s="35"/>
      <c r="P53" s="35"/>
      <c r="Q53" s="38"/>
      <c r="R53" s="39">
        <f t="shared" si="6"/>
        <v>0</v>
      </c>
      <c r="S53" s="40" t="str">
        <f t="shared" si="7"/>
        <v/>
      </c>
      <c r="T53" s="41" t="str">
        <f t="shared" si="8"/>
        <v/>
      </c>
      <c r="U53" s="42"/>
      <c r="V53" s="43" t="str">
        <f t="shared" si="9"/>
        <v/>
      </c>
      <c r="W53" s="44" t="str">
        <f t="shared" si="10"/>
        <v/>
      </c>
      <c r="X53" s="45" t="str">
        <f t="shared" si="11"/>
        <v/>
      </c>
      <c r="Y53" s="46" t="s">
        <v>6412</v>
      </c>
      <c r="AA53" s="29"/>
    </row>
    <row r="54" spans="1:27" ht="69">
      <c r="A54" s="31">
        <v>8</v>
      </c>
      <c r="B54" s="32" t="s">
        <v>6322</v>
      </c>
      <c r="C54" s="32">
        <v>44121708</v>
      </c>
      <c r="D54" s="32" t="s">
        <v>6413</v>
      </c>
      <c r="E54" s="32" t="s">
        <v>57</v>
      </c>
      <c r="F54" s="33"/>
      <c r="G54" s="3"/>
      <c r="H54" s="3"/>
      <c r="I54" s="3"/>
      <c r="J54" s="34"/>
      <c r="K54" s="35"/>
      <c r="L54" s="35"/>
      <c r="M54" s="36"/>
      <c r="N54" s="37"/>
      <c r="O54" s="35"/>
      <c r="P54" s="35"/>
      <c r="Q54" s="38"/>
      <c r="R54" s="39">
        <f t="shared" si="6"/>
        <v>0</v>
      </c>
      <c r="S54" s="40" t="str">
        <f t="shared" si="7"/>
        <v/>
      </c>
      <c r="T54" s="41" t="str">
        <f t="shared" si="8"/>
        <v/>
      </c>
      <c r="U54" s="42"/>
      <c r="V54" s="43" t="str">
        <f t="shared" si="9"/>
        <v/>
      </c>
      <c r="W54" s="44" t="str">
        <f t="shared" si="10"/>
        <v/>
      </c>
      <c r="X54" s="45" t="str">
        <f t="shared" si="11"/>
        <v/>
      </c>
      <c r="Y54" s="46" t="s">
        <v>6414</v>
      </c>
      <c r="AA54" s="29"/>
    </row>
    <row r="55" spans="1:27" ht="69">
      <c r="A55" s="31">
        <v>8</v>
      </c>
      <c r="B55" s="32" t="s">
        <v>6322</v>
      </c>
      <c r="C55" s="32">
        <v>44121708</v>
      </c>
      <c r="D55" s="32" t="s">
        <v>6415</v>
      </c>
      <c r="E55" s="32" t="s">
        <v>57</v>
      </c>
      <c r="F55" s="33"/>
      <c r="G55" s="3"/>
      <c r="H55" s="3"/>
      <c r="I55" s="3"/>
      <c r="J55" s="34"/>
      <c r="K55" s="35"/>
      <c r="L55" s="35"/>
      <c r="M55" s="36"/>
      <c r="N55" s="37"/>
      <c r="O55" s="35"/>
      <c r="P55" s="35"/>
      <c r="Q55" s="38"/>
      <c r="R55" s="39">
        <f t="shared" si="6"/>
        <v>0</v>
      </c>
      <c r="S55" s="40" t="str">
        <f t="shared" si="7"/>
        <v/>
      </c>
      <c r="T55" s="41" t="str">
        <f t="shared" si="8"/>
        <v/>
      </c>
      <c r="U55" s="42"/>
      <c r="V55" s="43" t="str">
        <f t="shared" si="9"/>
        <v/>
      </c>
      <c r="W55" s="44" t="str">
        <f t="shared" si="10"/>
        <v/>
      </c>
      <c r="X55" s="45" t="str">
        <f t="shared" si="11"/>
        <v/>
      </c>
      <c r="Y55" s="46" t="s">
        <v>6416</v>
      </c>
      <c r="AA55" s="29"/>
    </row>
    <row r="56" spans="1:27" ht="96.6">
      <c r="A56" s="31">
        <v>8</v>
      </c>
      <c r="B56" s="32" t="s">
        <v>6322</v>
      </c>
      <c r="C56" s="32">
        <v>43202010</v>
      </c>
      <c r="D56" s="32" t="s">
        <v>6417</v>
      </c>
      <c r="E56" s="32" t="s">
        <v>57</v>
      </c>
      <c r="F56" s="33"/>
      <c r="G56" s="3"/>
      <c r="H56" s="3"/>
      <c r="I56" s="3"/>
      <c r="J56" s="34"/>
      <c r="K56" s="35"/>
      <c r="L56" s="35"/>
      <c r="M56" s="36"/>
      <c r="N56" s="37"/>
      <c r="O56" s="35"/>
      <c r="P56" s="35"/>
      <c r="Q56" s="38"/>
      <c r="R56" s="39">
        <f t="shared" si="6"/>
        <v>0</v>
      </c>
      <c r="S56" s="40" t="str">
        <f t="shared" si="7"/>
        <v/>
      </c>
      <c r="T56" s="41" t="str">
        <f t="shared" si="8"/>
        <v/>
      </c>
      <c r="U56" s="42"/>
      <c r="V56" s="43" t="str">
        <f t="shared" si="9"/>
        <v/>
      </c>
      <c r="W56" s="44" t="str">
        <f t="shared" si="10"/>
        <v/>
      </c>
      <c r="X56" s="45" t="str">
        <f t="shared" si="11"/>
        <v/>
      </c>
      <c r="Y56" s="46" t="s">
        <v>6418</v>
      </c>
      <c r="AA56" s="29"/>
    </row>
    <row r="57" spans="1:27" ht="69">
      <c r="A57" s="31">
        <v>8</v>
      </c>
      <c r="B57" s="32" t="s">
        <v>6322</v>
      </c>
      <c r="C57" s="32">
        <v>14111530</v>
      </c>
      <c r="D57" s="32" t="s">
        <v>6419</v>
      </c>
      <c r="E57" s="32" t="s">
        <v>57</v>
      </c>
      <c r="F57" s="33"/>
      <c r="G57" s="3"/>
      <c r="H57" s="3"/>
      <c r="I57" s="3"/>
      <c r="J57" s="34"/>
      <c r="K57" s="35"/>
      <c r="L57" s="35"/>
      <c r="M57" s="36"/>
      <c r="N57" s="37"/>
      <c r="O57" s="35"/>
      <c r="P57" s="35"/>
      <c r="Q57" s="38"/>
      <c r="R57" s="39">
        <f t="shared" si="6"/>
        <v>0</v>
      </c>
      <c r="S57" s="40" t="str">
        <f t="shared" si="7"/>
        <v/>
      </c>
      <c r="T57" s="41" t="str">
        <f t="shared" si="8"/>
        <v/>
      </c>
      <c r="U57" s="42"/>
      <c r="V57" s="43" t="str">
        <f t="shared" si="9"/>
        <v/>
      </c>
      <c r="W57" s="44" t="str">
        <f t="shared" si="10"/>
        <v/>
      </c>
      <c r="X57" s="45" t="str">
        <f t="shared" si="11"/>
        <v/>
      </c>
      <c r="Y57" s="46" t="s">
        <v>6420</v>
      </c>
      <c r="AA57" s="29"/>
    </row>
    <row r="58" spans="1:27" ht="82.8">
      <c r="A58" s="31">
        <v>8</v>
      </c>
      <c r="B58" s="32" t="s">
        <v>6322</v>
      </c>
      <c r="C58" s="32">
        <v>27112306</v>
      </c>
      <c r="D58" s="32" t="s">
        <v>6421</v>
      </c>
      <c r="E58" s="32" t="s">
        <v>57</v>
      </c>
      <c r="F58" s="33"/>
      <c r="G58" s="3"/>
      <c r="H58" s="3"/>
      <c r="I58" s="3"/>
      <c r="J58" s="34"/>
      <c r="K58" s="35"/>
      <c r="L58" s="35"/>
      <c r="M58" s="36"/>
      <c r="N58" s="37"/>
      <c r="O58" s="35"/>
      <c r="P58" s="35"/>
      <c r="Q58" s="38"/>
      <c r="R58" s="39">
        <f t="shared" si="6"/>
        <v>0</v>
      </c>
      <c r="S58" s="40" t="str">
        <f t="shared" si="7"/>
        <v/>
      </c>
      <c r="T58" s="41" t="str">
        <f t="shared" si="8"/>
        <v/>
      </c>
      <c r="U58" s="42"/>
      <c r="V58" s="43" t="str">
        <f t="shared" si="9"/>
        <v/>
      </c>
      <c r="W58" s="44" t="str">
        <f t="shared" si="10"/>
        <v/>
      </c>
      <c r="X58" s="45" t="str">
        <f t="shared" si="11"/>
        <v/>
      </c>
      <c r="Y58" s="46" t="s">
        <v>6422</v>
      </c>
      <c r="AA58" s="29"/>
    </row>
    <row r="59" spans="1:27" ht="110.4">
      <c r="A59" s="31">
        <v>8</v>
      </c>
      <c r="B59" s="32" t="s">
        <v>6322</v>
      </c>
      <c r="C59" s="32">
        <v>60141101</v>
      </c>
      <c r="D59" s="32" t="s">
        <v>6423</v>
      </c>
      <c r="E59" s="32" t="s">
        <v>57</v>
      </c>
      <c r="F59" s="33"/>
      <c r="G59" s="3"/>
      <c r="H59" s="3"/>
      <c r="I59" s="3"/>
      <c r="J59" s="34"/>
      <c r="K59" s="35"/>
      <c r="L59" s="35"/>
      <c r="M59" s="36"/>
      <c r="N59" s="37"/>
      <c r="O59" s="35"/>
      <c r="P59" s="35"/>
      <c r="Q59" s="38"/>
      <c r="R59" s="39">
        <f t="shared" si="6"/>
        <v>0</v>
      </c>
      <c r="S59" s="40" t="str">
        <f t="shared" si="7"/>
        <v/>
      </c>
      <c r="T59" s="41" t="str">
        <f t="shared" si="8"/>
        <v/>
      </c>
      <c r="U59" s="42"/>
      <c r="V59" s="43" t="str">
        <f t="shared" si="9"/>
        <v/>
      </c>
      <c r="W59" s="44" t="str">
        <f t="shared" si="10"/>
        <v/>
      </c>
      <c r="X59" s="45" t="str">
        <f t="shared" si="11"/>
        <v/>
      </c>
      <c r="Y59" s="46" t="s">
        <v>6424</v>
      </c>
      <c r="AA59" s="29"/>
    </row>
    <row r="60" spans="1:27" ht="151.80000000000001">
      <c r="A60" s="31">
        <v>8</v>
      </c>
      <c r="B60" s="32" t="s">
        <v>6322</v>
      </c>
      <c r="C60" s="32">
        <v>60141101</v>
      </c>
      <c r="D60" s="32" t="s">
        <v>6425</v>
      </c>
      <c r="E60" s="32" t="s">
        <v>57</v>
      </c>
      <c r="F60" s="33"/>
      <c r="G60" s="3"/>
      <c r="H60" s="3"/>
      <c r="I60" s="3"/>
      <c r="J60" s="34"/>
      <c r="K60" s="35"/>
      <c r="L60" s="35"/>
      <c r="M60" s="36"/>
      <c r="N60" s="37"/>
      <c r="O60" s="35"/>
      <c r="P60" s="35"/>
      <c r="Q60" s="38"/>
      <c r="R60" s="39">
        <f t="shared" si="6"/>
        <v>0</v>
      </c>
      <c r="S60" s="40" t="str">
        <f t="shared" si="7"/>
        <v/>
      </c>
      <c r="T60" s="41" t="str">
        <f t="shared" si="8"/>
        <v/>
      </c>
      <c r="U60" s="42"/>
      <c r="V60" s="43" t="str">
        <f t="shared" si="9"/>
        <v/>
      </c>
      <c r="W60" s="44" t="str">
        <f t="shared" si="10"/>
        <v/>
      </c>
      <c r="X60" s="45" t="str">
        <f t="shared" si="11"/>
        <v/>
      </c>
      <c r="Y60" s="46" t="s">
        <v>6426</v>
      </c>
      <c r="AA60" s="29"/>
    </row>
    <row r="61" spans="1:27" ht="124.2">
      <c r="A61" s="31">
        <v>8</v>
      </c>
      <c r="B61" s="32" t="s">
        <v>6322</v>
      </c>
      <c r="C61" s="32">
        <v>14111519</v>
      </c>
      <c r="D61" s="32" t="s">
        <v>6427</v>
      </c>
      <c r="E61" s="32" t="s">
        <v>57</v>
      </c>
      <c r="F61" s="33"/>
      <c r="G61" s="3"/>
      <c r="H61" s="3"/>
      <c r="I61" s="3"/>
      <c r="J61" s="34"/>
      <c r="K61" s="35"/>
      <c r="L61" s="35"/>
      <c r="M61" s="36"/>
      <c r="N61" s="37"/>
      <c r="O61" s="35"/>
      <c r="P61" s="35"/>
      <c r="Q61" s="38"/>
      <c r="R61" s="39">
        <f t="shared" si="6"/>
        <v>0</v>
      </c>
      <c r="S61" s="40" t="str">
        <f t="shared" si="7"/>
        <v/>
      </c>
      <c r="T61" s="41" t="str">
        <f t="shared" si="8"/>
        <v/>
      </c>
      <c r="U61" s="42"/>
      <c r="V61" s="43" t="str">
        <f t="shared" si="9"/>
        <v/>
      </c>
      <c r="W61" s="44" t="str">
        <f t="shared" si="10"/>
        <v/>
      </c>
      <c r="X61" s="45" t="str">
        <f t="shared" si="11"/>
        <v/>
      </c>
      <c r="Y61" s="46" t="s">
        <v>6428</v>
      </c>
      <c r="AA61" s="29"/>
    </row>
    <row r="62" spans="1:27" ht="124.2">
      <c r="A62" s="31">
        <v>8</v>
      </c>
      <c r="B62" s="32" t="s">
        <v>6322</v>
      </c>
      <c r="C62" s="32">
        <v>60121124</v>
      </c>
      <c r="D62" s="32" t="s">
        <v>6429</v>
      </c>
      <c r="E62" s="32" t="s">
        <v>57</v>
      </c>
      <c r="F62" s="33"/>
      <c r="G62" s="3"/>
      <c r="H62" s="3"/>
      <c r="I62" s="3"/>
      <c r="J62" s="34"/>
      <c r="K62" s="35"/>
      <c r="L62" s="35"/>
      <c r="M62" s="36"/>
      <c r="N62" s="37"/>
      <c r="O62" s="35"/>
      <c r="P62" s="35"/>
      <c r="Q62" s="38"/>
      <c r="R62" s="39">
        <f t="shared" si="6"/>
        <v>0</v>
      </c>
      <c r="S62" s="40" t="str">
        <f t="shared" si="7"/>
        <v/>
      </c>
      <c r="T62" s="41" t="str">
        <f t="shared" si="8"/>
        <v/>
      </c>
      <c r="U62" s="42"/>
      <c r="V62" s="43" t="str">
        <f t="shared" si="9"/>
        <v/>
      </c>
      <c r="W62" s="44" t="str">
        <f t="shared" si="10"/>
        <v/>
      </c>
      <c r="X62" s="45" t="str">
        <f t="shared" si="11"/>
        <v/>
      </c>
      <c r="Y62" s="46" t="s">
        <v>6430</v>
      </c>
      <c r="AA62" s="29"/>
    </row>
    <row r="63" spans="1:27" ht="96.6">
      <c r="A63" s="31">
        <v>8</v>
      </c>
      <c r="B63" s="32" t="s">
        <v>6322</v>
      </c>
      <c r="C63" s="32">
        <v>60141001</v>
      </c>
      <c r="D63" s="32" t="s">
        <v>6431</v>
      </c>
      <c r="E63" s="32" t="s">
        <v>57</v>
      </c>
      <c r="F63" s="33"/>
      <c r="G63" s="3"/>
      <c r="H63" s="3"/>
      <c r="I63" s="3"/>
      <c r="J63" s="34"/>
      <c r="K63" s="35"/>
      <c r="L63" s="35"/>
      <c r="M63" s="36"/>
      <c r="N63" s="37"/>
      <c r="O63" s="35"/>
      <c r="P63" s="35"/>
      <c r="Q63" s="38"/>
      <c r="R63" s="39">
        <f t="shared" si="6"/>
        <v>0</v>
      </c>
      <c r="S63" s="40" t="str">
        <f t="shared" si="7"/>
        <v/>
      </c>
      <c r="T63" s="41" t="str">
        <f t="shared" si="8"/>
        <v/>
      </c>
      <c r="U63" s="42"/>
      <c r="V63" s="43" t="str">
        <f t="shared" si="9"/>
        <v/>
      </c>
      <c r="W63" s="44" t="str">
        <f t="shared" si="10"/>
        <v/>
      </c>
      <c r="X63" s="45" t="str">
        <f t="shared" si="11"/>
        <v/>
      </c>
      <c r="Y63" s="46" t="s">
        <v>6432</v>
      </c>
      <c r="AA63" s="29"/>
    </row>
    <row r="64" spans="1:27" ht="82.8">
      <c r="A64" s="31">
        <v>8</v>
      </c>
      <c r="B64" s="32" t="s">
        <v>6322</v>
      </c>
      <c r="C64" s="32">
        <v>14121812</v>
      </c>
      <c r="D64" s="32" t="s">
        <v>6433</v>
      </c>
      <c r="E64" s="32" t="s">
        <v>57</v>
      </c>
      <c r="F64" s="33"/>
      <c r="G64" s="3"/>
      <c r="H64" s="3"/>
      <c r="I64" s="3"/>
      <c r="J64" s="34"/>
      <c r="K64" s="35"/>
      <c r="L64" s="35"/>
      <c r="M64" s="36"/>
      <c r="N64" s="37"/>
      <c r="O64" s="35"/>
      <c r="P64" s="35"/>
      <c r="Q64" s="38"/>
      <c r="R64" s="39">
        <f t="shared" si="6"/>
        <v>0</v>
      </c>
      <c r="S64" s="40" t="str">
        <f t="shared" si="7"/>
        <v/>
      </c>
      <c r="T64" s="41" t="str">
        <f t="shared" si="8"/>
        <v/>
      </c>
      <c r="U64" s="42"/>
      <c r="V64" s="43" t="str">
        <f t="shared" si="9"/>
        <v/>
      </c>
      <c r="W64" s="44" t="str">
        <f t="shared" si="10"/>
        <v/>
      </c>
      <c r="X64" s="45" t="str">
        <f t="shared" si="11"/>
        <v/>
      </c>
      <c r="Y64" s="46" t="s">
        <v>6434</v>
      </c>
      <c r="AA64" s="29"/>
    </row>
    <row r="65" spans="1:27" ht="193.2">
      <c r="A65" s="31">
        <v>8</v>
      </c>
      <c r="B65" s="32" t="s">
        <v>6322</v>
      </c>
      <c r="C65" s="32">
        <v>52161509</v>
      </c>
      <c r="D65" s="32" t="s">
        <v>6435</v>
      </c>
      <c r="E65" s="32" t="s">
        <v>57</v>
      </c>
      <c r="F65" s="33"/>
      <c r="G65" s="3"/>
      <c r="H65" s="3"/>
      <c r="I65" s="3"/>
      <c r="J65" s="34"/>
      <c r="K65" s="35"/>
      <c r="L65" s="35"/>
      <c r="M65" s="36"/>
      <c r="N65" s="37"/>
      <c r="O65" s="35"/>
      <c r="P65" s="35"/>
      <c r="Q65" s="38"/>
      <c r="R65" s="39">
        <f t="shared" si="6"/>
        <v>0</v>
      </c>
      <c r="S65" s="40" t="str">
        <f t="shared" si="7"/>
        <v/>
      </c>
      <c r="T65" s="41" t="str">
        <f t="shared" si="8"/>
        <v/>
      </c>
      <c r="U65" s="42"/>
      <c r="V65" s="43" t="str">
        <f t="shared" si="9"/>
        <v/>
      </c>
      <c r="W65" s="44" t="str">
        <f t="shared" si="10"/>
        <v/>
      </c>
      <c r="X65" s="45" t="str">
        <f t="shared" si="11"/>
        <v/>
      </c>
      <c r="Y65" s="46" t="s">
        <v>6436</v>
      </c>
      <c r="AA65" s="29"/>
    </row>
    <row r="66" spans="1:27" ht="41.4">
      <c r="A66" s="31">
        <v>8</v>
      </c>
      <c r="B66" s="32" t="s">
        <v>6322</v>
      </c>
      <c r="C66" s="32">
        <v>31201610</v>
      </c>
      <c r="D66" s="32" t="s">
        <v>6437</v>
      </c>
      <c r="E66" s="32" t="s">
        <v>57</v>
      </c>
      <c r="F66" s="33"/>
      <c r="G66" s="3"/>
      <c r="H66" s="3"/>
      <c r="I66" s="3"/>
      <c r="J66" s="34"/>
      <c r="K66" s="35"/>
      <c r="L66" s="35"/>
      <c r="M66" s="36"/>
      <c r="N66" s="37"/>
      <c r="O66" s="35"/>
      <c r="P66" s="35"/>
      <c r="Q66" s="38"/>
      <c r="R66" s="39">
        <f t="shared" si="6"/>
        <v>0</v>
      </c>
      <c r="S66" s="40" t="str">
        <f t="shared" si="7"/>
        <v/>
      </c>
      <c r="T66" s="41" t="str">
        <f t="shared" si="8"/>
        <v/>
      </c>
      <c r="U66" s="42"/>
      <c r="V66" s="43" t="str">
        <f t="shared" si="9"/>
        <v/>
      </c>
      <c r="W66" s="44" t="str">
        <f t="shared" si="10"/>
        <v/>
      </c>
      <c r="X66" s="45" t="str">
        <f t="shared" si="11"/>
        <v/>
      </c>
      <c r="Y66" s="46" t="s">
        <v>6438</v>
      </c>
      <c r="AA66" s="29"/>
    </row>
    <row r="67" spans="1:27" ht="82.8">
      <c r="A67" s="31">
        <v>8</v>
      </c>
      <c r="B67" s="32" t="s">
        <v>6322</v>
      </c>
      <c r="C67" s="32">
        <v>31201610</v>
      </c>
      <c r="D67" s="32" t="s">
        <v>6439</v>
      </c>
      <c r="E67" s="32" t="s">
        <v>57</v>
      </c>
      <c r="F67" s="33"/>
      <c r="G67" s="3"/>
      <c r="H67" s="3"/>
      <c r="I67" s="3"/>
      <c r="J67" s="34"/>
      <c r="K67" s="35"/>
      <c r="L67" s="35"/>
      <c r="M67" s="36"/>
      <c r="N67" s="37"/>
      <c r="O67" s="35"/>
      <c r="P67" s="35"/>
      <c r="Q67" s="38"/>
      <c r="R67" s="39">
        <f t="shared" si="6"/>
        <v>0</v>
      </c>
      <c r="S67" s="40" t="str">
        <f t="shared" si="7"/>
        <v/>
      </c>
      <c r="T67" s="41" t="str">
        <f t="shared" si="8"/>
        <v/>
      </c>
      <c r="U67" s="42"/>
      <c r="V67" s="43" t="str">
        <f t="shared" si="9"/>
        <v/>
      </c>
      <c r="W67" s="44" t="str">
        <f t="shared" si="10"/>
        <v/>
      </c>
      <c r="X67" s="45" t="str">
        <f t="shared" si="11"/>
        <v/>
      </c>
      <c r="Y67" s="46" t="s">
        <v>6440</v>
      </c>
      <c r="AA67" s="29"/>
    </row>
    <row r="68" spans="1:27" ht="96.6">
      <c r="A68" s="31">
        <v>8</v>
      </c>
      <c r="B68" s="32" t="s">
        <v>6322</v>
      </c>
      <c r="C68" s="32">
        <v>60141001</v>
      </c>
      <c r="D68" s="32" t="s">
        <v>6441</v>
      </c>
      <c r="E68" s="32" t="s">
        <v>57</v>
      </c>
      <c r="F68" s="33"/>
      <c r="G68" s="3"/>
      <c r="H68" s="3"/>
      <c r="I68" s="3"/>
      <c r="J68" s="34"/>
      <c r="K68" s="35"/>
      <c r="L68" s="35"/>
      <c r="M68" s="36"/>
      <c r="N68" s="37"/>
      <c r="O68" s="35"/>
      <c r="P68" s="35"/>
      <c r="Q68" s="38"/>
      <c r="R68" s="39">
        <f t="shared" si="6"/>
        <v>0</v>
      </c>
      <c r="S68" s="40" t="str">
        <f t="shared" si="7"/>
        <v/>
      </c>
      <c r="T68" s="41" t="str">
        <f t="shared" si="8"/>
        <v/>
      </c>
      <c r="U68" s="42"/>
      <c r="V68" s="43" t="str">
        <f t="shared" si="9"/>
        <v/>
      </c>
      <c r="W68" s="44" t="str">
        <f t="shared" si="10"/>
        <v/>
      </c>
      <c r="X68" s="45" t="str">
        <f t="shared" si="11"/>
        <v/>
      </c>
      <c r="Y68" s="46" t="s">
        <v>6442</v>
      </c>
      <c r="AA68" s="29"/>
    </row>
    <row r="69" spans="1:27" ht="124.2">
      <c r="A69" s="31">
        <v>8</v>
      </c>
      <c r="B69" s="32" t="s">
        <v>6322</v>
      </c>
      <c r="C69" s="32">
        <v>55121714</v>
      </c>
      <c r="D69" s="32" t="s">
        <v>6443</v>
      </c>
      <c r="E69" s="32" t="s">
        <v>57</v>
      </c>
      <c r="F69" s="33"/>
      <c r="G69" s="3"/>
      <c r="H69" s="3"/>
      <c r="I69" s="3"/>
      <c r="J69" s="34"/>
      <c r="K69" s="35"/>
      <c r="L69" s="35"/>
      <c r="M69" s="36"/>
      <c r="N69" s="37"/>
      <c r="O69" s="35"/>
      <c r="P69" s="35"/>
      <c r="Q69" s="38"/>
      <c r="R69" s="39">
        <f t="shared" si="6"/>
        <v>0</v>
      </c>
      <c r="S69" s="40" t="str">
        <f t="shared" si="7"/>
        <v/>
      </c>
      <c r="T69" s="41" t="str">
        <f t="shared" si="8"/>
        <v/>
      </c>
      <c r="U69" s="42"/>
      <c r="V69" s="43" t="str">
        <f t="shared" si="9"/>
        <v/>
      </c>
      <c r="W69" s="44" t="str">
        <f t="shared" si="10"/>
        <v/>
      </c>
      <c r="X69" s="45" t="str">
        <f t="shared" si="11"/>
        <v/>
      </c>
      <c r="Y69" s="46" t="s">
        <v>6444</v>
      </c>
      <c r="AA69" s="29"/>
    </row>
    <row r="70" spans="1:27" ht="96.6">
      <c r="A70" s="31">
        <v>8</v>
      </c>
      <c r="B70" s="32" t="s">
        <v>6322</v>
      </c>
      <c r="C70" s="32">
        <v>45101508</v>
      </c>
      <c r="D70" s="32" t="s">
        <v>6445</v>
      </c>
      <c r="E70" s="32" t="s">
        <v>57</v>
      </c>
      <c r="F70" s="33"/>
      <c r="G70" s="3"/>
      <c r="H70" s="3"/>
      <c r="I70" s="3"/>
      <c r="J70" s="34"/>
      <c r="K70" s="35"/>
      <c r="L70" s="35"/>
      <c r="M70" s="36"/>
      <c r="N70" s="37"/>
      <c r="O70" s="35"/>
      <c r="P70" s="35"/>
      <c r="Q70" s="38"/>
      <c r="R70" s="39">
        <f t="shared" si="6"/>
        <v>0</v>
      </c>
      <c r="S70" s="40" t="str">
        <f t="shared" si="7"/>
        <v/>
      </c>
      <c r="T70" s="41" t="str">
        <f t="shared" si="8"/>
        <v/>
      </c>
      <c r="U70" s="42"/>
      <c r="V70" s="43" t="str">
        <f t="shared" si="9"/>
        <v/>
      </c>
      <c r="W70" s="44" t="str">
        <f t="shared" si="10"/>
        <v/>
      </c>
      <c r="X70" s="45" t="str">
        <f t="shared" si="11"/>
        <v/>
      </c>
      <c r="Y70" s="46" t="s">
        <v>6446</v>
      </c>
      <c r="AA70" s="29"/>
    </row>
    <row r="71" spans="1:27" ht="138">
      <c r="A71" s="31">
        <v>8</v>
      </c>
      <c r="B71" s="32" t="s">
        <v>6322</v>
      </c>
      <c r="C71" s="32">
        <v>60121200</v>
      </c>
      <c r="D71" s="32" t="s">
        <v>6447</v>
      </c>
      <c r="E71" s="32" t="s">
        <v>57</v>
      </c>
      <c r="F71" s="33"/>
      <c r="G71" s="3"/>
      <c r="H71" s="3"/>
      <c r="I71" s="3"/>
      <c r="J71" s="34"/>
      <c r="K71" s="35"/>
      <c r="L71" s="35"/>
      <c r="M71" s="36"/>
      <c r="N71" s="37"/>
      <c r="O71" s="35"/>
      <c r="P71" s="35"/>
      <c r="Q71" s="38"/>
      <c r="R71" s="39">
        <f t="shared" si="6"/>
        <v>0</v>
      </c>
      <c r="S71" s="40" t="str">
        <f t="shared" si="7"/>
        <v/>
      </c>
      <c r="T71" s="41" t="str">
        <f t="shared" si="8"/>
        <v/>
      </c>
      <c r="U71" s="42"/>
      <c r="V71" s="43" t="str">
        <f t="shared" si="9"/>
        <v/>
      </c>
      <c r="W71" s="44" t="str">
        <f t="shared" si="10"/>
        <v/>
      </c>
      <c r="X71" s="45" t="str">
        <f t="shared" si="11"/>
        <v/>
      </c>
      <c r="Y71" s="46" t="s">
        <v>6448</v>
      </c>
      <c r="AA71" s="29"/>
    </row>
    <row r="72" spans="1:27" ht="151.80000000000001">
      <c r="A72" s="31">
        <v>8</v>
      </c>
      <c r="B72" s="32" t="s">
        <v>6322</v>
      </c>
      <c r="C72" s="32">
        <v>42211700</v>
      </c>
      <c r="D72" s="32" t="s">
        <v>6449</v>
      </c>
      <c r="E72" s="32" t="s">
        <v>57</v>
      </c>
      <c r="F72" s="33"/>
      <c r="G72" s="3"/>
      <c r="H72" s="3"/>
      <c r="I72" s="3"/>
      <c r="J72" s="34"/>
      <c r="K72" s="35"/>
      <c r="L72" s="35"/>
      <c r="M72" s="36"/>
      <c r="N72" s="37"/>
      <c r="O72" s="35"/>
      <c r="P72" s="35"/>
      <c r="Q72" s="38"/>
      <c r="R72" s="39">
        <f t="shared" si="6"/>
        <v>0</v>
      </c>
      <c r="S72" s="40" t="str">
        <f t="shared" si="7"/>
        <v/>
      </c>
      <c r="T72" s="41" t="str">
        <f t="shared" si="8"/>
        <v/>
      </c>
      <c r="U72" s="42"/>
      <c r="V72" s="43" t="str">
        <f t="shared" si="9"/>
        <v/>
      </c>
      <c r="W72" s="44" t="str">
        <f t="shared" si="10"/>
        <v/>
      </c>
      <c r="X72" s="45" t="str">
        <f t="shared" si="11"/>
        <v/>
      </c>
      <c r="Y72" s="46" t="s">
        <v>6450</v>
      </c>
      <c r="AA72" s="29"/>
    </row>
    <row r="73" spans="1:27" ht="96.6">
      <c r="A73" s="31">
        <v>8</v>
      </c>
      <c r="B73" s="32" t="s">
        <v>6322</v>
      </c>
      <c r="C73" s="32">
        <v>60141300</v>
      </c>
      <c r="D73" s="32" t="s">
        <v>6451</v>
      </c>
      <c r="E73" s="32" t="s">
        <v>57</v>
      </c>
      <c r="F73" s="33"/>
      <c r="G73" s="3"/>
      <c r="H73" s="3"/>
      <c r="I73" s="3"/>
      <c r="J73" s="34"/>
      <c r="K73" s="35"/>
      <c r="L73" s="35"/>
      <c r="M73" s="36"/>
      <c r="N73" s="37"/>
      <c r="O73" s="35"/>
      <c r="P73" s="35"/>
      <c r="Q73" s="38"/>
      <c r="R73" s="39">
        <f t="shared" ref="R73:R100" si="12">COUNTA(F73:I73,N73:P73)</f>
        <v>0</v>
      </c>
      <c r="S73" s="40" t="str">
        <f t="shared" ref="S73:S100" si="13">IFERROR(AVERAGE(J73:P73),"")</f>
        <v/>
      </c>
      <c r="T73" s="41" t="str">
        <f t="shared" ref="T73:T100" si="14">IF(Q73&gt;0,"",IFERROR(STDEV(J73:P73)/S73,""))</f>
        <v/>
      </c>
      <c r="U73" s="42"/>
      <c r="V73" s="43" t="str">
        <f t="shared" ref="V73:V100" si="15">IFERROR(AVERAGE(J73:P73),"")</f>
        <v/>
      </c>
      <c r="W73" s="44" t="str">
        <f t="shared" ref="W73:W100" si="16">IF(Q73&gt;0,"",IFERROR(STDEV(J73:P73)/S73,""))</f>
        <v/>
      </c>
      <c r="X73" s="45" t="str">
        <f t="shared" ref="X73:X100" si="17">IF(Q73&gt;0,Q73,V73)</f>
        <v/>
      </c>
      <c r="Y73" s="46" t="s">
        <v>6452</v>
      </c>
      <c r="AA73" s="29"/>
    </row>
    <row r="74" spans="1:27" ht="124.2">
      <c r="A74" s="31">
        <v>8</v>
      </c>
      <c r="B74" s="32" t="s">
        <v>6322</v>
      </c>
      <c r="C74" s="32">
        <v>60121117</v>
      </c>
      <c r="D74" s="32" t="s">
        <v>6453</v>
      </c>
      <c r="E74" s="32" t="s">
        <v>57</v>
      </c>
      <c r="F74" s="33"/>
      <c r="G74" s="3"/>
      <c r="H74" s="3"/>
      <c r="I74" s="3"/>
      <c r="J74" s="34"/>
      <c r="K74" s="35"/>
      <c r="L74" s="35"/>
      <c r="M74" s="36"/>
      <c r="N74" s="37"/>
      <c r="O74" s="35"/>
      <c r="P74" s="35"/>
      <c r="Q74" s="38"/>
      <c r="R74" s="39">
        <f t="shared" si="12"/>
        <v>0</v>
      </c>
      <c r="S74" s="40" t="str">
        <f t="shared" si="13"/>
        <v/>
      </c>
      <c r="T74" s="41" t="str">
        <f t="shared" si="14"/>
        <v/>
      </c>
      <c r="U74" s="42"/>
      <c r="V74" s="43" t="str">
        <f t="shared" si="15"/>
        <v/>
      </c>
      <c r="W74" s="44" t="str">
        <f t="shared" si="16"/>
        <v/>
      </c>
      <c r="X74" s="45" t="str">
        <f t="shared" si="17"/>
        <v/>
      </c>
      <c r="Y74" s="46" t="s">
        <v>6454</v>
      </c>
      <c r="AA74" s="29"/>
    </row>
    <row r="75" spans="1:27" ht="124.2">
      <c r="A75" s="31">
        <v>8</v>
      </c>
      <c r="B75" s="32" t="s">
        <v>6322</v>
      </c>
      <c r="C75" s="32">
        <v>44121708</v>
      </c>
      <c r="D75" s="32" t="s">
        <v>6455</v>
      </c>
      <c r="E75" s="32" t="s">
        <v>57</v>
      </c>
      <c r="F75" s="33"/>
      <c r="G75" s="3"/>
      <c r="H75" s="3"/>
      <c r="I75" s="3"/>
      <c r="J75" s="34"/>
      <c r="K75" s="35"/>
      <c r="L75" s="35"/>
      <c r="M75" s="36"/>
      <c r="N75" s="37"/>
      <c r="O75" s="35"/>
      <c r="P75" s="35"/>
      <c r="Q75" s="38"/>
      <c r="R75" s="39">
        <f t="shared" si="12"/>
        <v>0</v>
      </c>
      <c r="S75" s="40" t="str">
        <f t="shared" si="13"/>
        <v/>
      </c>
      <c r="T75" s="41" t="str">
        <f t="shared" si="14"/>
        <v/>
      </c>
      <c r="U75" s="42"/>
      <c r="V75" s="43" t="str">
        <f t="shared" si="15"/>
        <v/>
      </c>
      <c r="W75" s="44" t="str">
        <f t="shared" si="16"/>
        <v/>
      </c>
      <c r="X75" s="45" t="str">
        <f t="shared" si="17"/>
        <v/>
      </c>
      <c r="Y75" s="46" t="s">
        <v>6456</v>
      </c>
      <c r="AA75" s="29"/>
    </row>
    <row r="76" spans="1:27" ht="289.8">
      <c r="A76" s="31">
        <v>8</v>
      </c>
      <c r="B76" s="32" t="s">
        <v>6322</v>
      </c>
      <c r="C76" s="32">
        <v>52161500</v>
      </c>
      <c r="D76" s="32" t="s">
        <v>6457</v>
      </c>
      <c r="E76" s="32" t="s">
        <v>57</v>
      </c>
      <c r="F76" s="33"/>
      <c r="G76" s="3"/>
      <c r="H76" s="3"/>
      <c r="I76" s="3"/>
      <c r="J76" s="34"/>
      <c r="K76" s="35"/>
      <c r="L76" s="35"/>
      <c r="M76" s="36"/>
      <c r="N76" s="37"/>
      <c r="O76" s="35"/>
      <c r="P76" s="35"/>
      <c r="Q76" s="38"/>
      <c r="R76" s="39">
        <f t="shared" si="12"/>
        <v>0</v>
      </c>
      <c r="S76" s="40" t="str">
        <f t="shared" si="13"/>
        <v/>
      </c>
      <c r="T76" s="41" t="str">
        <f t="shared" si="14"/>
        <v/>
      </c>
      <c r="U76" s="42"/>
      <c r="V76" s="43" t="str">
        <f t="shared" si="15"/>
        <v/>
      </c>
      <c r="W76" s="44" t="str">
        <f t="shared" si="16"/>
        <v/>
      </c>
      <c r="X76" s="45" t="str">
        <f t="shared" si="17"/>
        <v/>
      </c>
      <c r="Y76" s="46" t="s">
        <v>6458</v>
      </c>
      <c r="AA76" s="29"/>
    </row>
    <row r="77" spans="1:27" ht="96.6">
      <c r="A77" s="31">
        <v>8</v>
      </c>
      <c r="B77" s="32" t="s">
        <v>6322</v>
      </c>
      <c r="C77" s="32">
        <v>45111609</v>
      </c>
      <c r="D77" s="32" t="s">
        <v>6459</v>
      </c>
      <c r="E77" s="32" t="s">
        <v>57</v>
      </c>
      <c r="F77" s="33"/>
      <c r="G77" s="3"/>
      <c r="H77" s="3"/>
      <c r="I77" s="3"/>
      <c r="J77" s="34"/>
      <c r="K77" s="35"/>
      <c r="L77" s="35"/>
      <c r="M77" s="36"/>
      <c r="N77" s="37"/>
      <c r="O77" s="35"/>
      <c r="P77" s="35"/>
      <c r="Q77" s="38"/>
      <c r="R77" s="39">
        <f t="shared" si="12"/>
        <v>0</v>
      </c>
      <c r="S77" s="40" t="str">
        <f t="shared" si="13"/>
        <v/>
      </c>
      <c r="T77" s="41" t="str">
        <f t="shared" si="14"/>
        <v/>
      </c>
      <c r="U77" s="42"/>
      <c r="V77" s="43" t="str">
        <f t="shared" si="15"/>
        <v/>
      </c>
      <c r="W77" s="44" t="str">
        <f t="shared" si="16"/>
        <v/>
      </c>
      <c r="X77" s="45" t="str">
        <f t="shared" si="17"/>
        <v/>
      </c>
      <c r="Y77" s="46" t="s">
        <v>6460</v>
      </c>
      <c r="AA77" s="29"/>
    </row>
    <row r="78" spans="1:27" ht="82.8">
      <c r="A78" s="31">
        <v>8</v>
      </c>
      <c r="B78" s="32" t="s">
        <v>6322</v>
      </c>
      <c r="C78" s="32">
        <v>41111604</v>
      </c>
      <c r="D78" s="32" t="s">
        <v>6461</v>
      </c>
      <c r="E78" s="32" t="s">
        <v>57</v>
      </c>
      <c r="F78" s="33"/>
      <c r="G78" s="3"/>
      <c r="H78" s="3"/>
      <c r="I78" s="3"/>
      <c r="J78" s="34"/>
      <c r="K78" s="35"/>
      <c r="L78" s="35"/>
      <c r="M78" s="36"/>
      <c r="N78" s="37"/>
      <c r="O78" s="35"/>
      <c r="P78" s="35"/>
      <c r="Q78" s="38"/>
      <c r="R78" s="39">
        <f t="shared" si="12"/>
        <v>0</v>
      </c>
      <c r="S78" s="40" t="str">
        <f t="shared" si="13"/>
        <v/>
      </c>
      <c r="T78" s="41" t="str">
        <f t="shared" si="14"/>
        <v/>
      </c>
      <c r="U78" s="42"/>
      <c r="V78" s="43" t="str">
        <f t="shared" si="15"/>
        <v/>
      </c>
      <c r="W78" s="44" t="str">
        <f t="shared" si="16"/>
        <v/>
      </c>
      <c r="X78" s="45" t="str">
        <f t="shared" si="17"/>
        <v/>
      </c>
      <c r="Y78" s="46" t="s">
        <v>6462</v>
      </c>
      <c r="AA78" s="29"/>
    </row>
    <row r="79" spans="1:27" ht="55.2">
      <c r="A79" s="31">
        <v>8</v>
      </c>
      <c r="B79" s="32" t="s">
        <v>6322</v>
      </c>
      <c r="C79" s="32">
        <v>44121716</v>
      </c>
      <c r="D79" s="32" t="s">
        <v>6463</v>
      </c>
      <c r="E79" s="32" t="s">
        <v>57</v>
      </c>
      <c r="F79" s="33"/>
      <c r="G79" s="3"/>
      <c r="H79" s="3"/>
      <c r="I79" s="3"/>
      <c r="J79" s="34"/>
      <c r="K79" s="35"/>
      <c r="L79" s="35"/>
      <c r="M79" s="36"/>
      <c r="N79" s="37"/>
      <c r="O79" s="35"/>
      <c r="P79" s="35"/>
      <c r="Q79" s="38"/>
      <c r="R79" s="39">
        <f t="shared" si="12"/>
        <v>0</v>
      </c>
      <c r="S79" s="40" t="str">
        <f t="shared" si="13"/>
        <v/>
      </c>
      <c r="T79" s="41" t="str">
        <f t="shared" si="14"/>
        <v/>
      </c>
      <c r="U79" s="42"/>
      <c r="V79" s="43" t="str">
        <f t="shared" si="15"/>
        <v/>
      </c>
      <c r="W79" s="44" t="str">
        <f t="shared" si="16"/>
        <v/>
      </c>
      <c r="X79" s="45" t="str">
        <f t="shared" si="17"/>
        <v/>
      </c>
      <c r="Y79" s="46" t="s">
        <v>6464</v>
      </c>
      <c r="AA79" s="29"/>
    </row>
    <row r="80" spans="1:27" ht="27.6">
      <c r="A80" s="31">
        <v>8</v>
      </c>
      <c r="B80" s="32" t="s">
        <v>6322</v>
      </c>
      <c r="C80" s="32">
        <v>14111507</v>
      </c>
      <c r="D80" s="32" t="s">
        <v>6465</v>
      </c>
      <c r="E80" s="32" t="s">
        <v>57</v>
      </c>
      <c r="F80" s="33"/>
      <c r="G80" s="3"/>
      <c r="H80" s="3"/>
      <c r="I80" s="3"/>
      <c r="J80" s="34"/>
      <c r="K80" s="35"/>
      <c r="L80" s="35"/>
      <c r="M80" s="36"/>
      <c r="N80" s="37"/>
      <c r="O80" s="35"/>
      <c r="P80" s="35"/>
      <c r="Q80" s="38"/>
      <c r="R80" s="39">
        <f t="shared" si="12"/>
        <v>0</v>
      </c>
      <c r="S80" s="40" t="str">
        <f t="shared" si="13"/>
        <v/>
      </c>
      <c r="T80" s="41" t="str">
        <f t="shared" si="14"/>
        <v/>
      </c>
      <c r="U80" s="42"/>
      <c r="V80" s="43" t="str">
        <f t="shared" si="15"/>
        <v/>
      </c>
      <c r="W80" s="44" t="str">
        <f t="shared" si="16"/>
        <v/>
      </c>
      <c r="X80" s="45" t="str">
        <f t="shared" si="17"/>
        <v/>
      </c>
      <c r="Y80" s="46" t="s">
        <v>6466</v>
      </c>
      <c r="AA80" s="29"/>
    </row>
    <row r="81" spans="1:27" ht="27.6">
      <c r="A81" s="31">
        <v>8</v>
      </c>
      <c r="B81" s="32" t="s">
        <v>6322</v>
      </c>
      <c r="C81" s="32">
        <v>14111519</v>
      </c>
      <c r="D81" s="32" t="s">
        <v>6467</v>
      </c>
      <c r="E81" s="32" t="s">
        <v>57</v>
      </c>
      <c r="F81" s="33"/>
      <c r="G81" s="3"/>
      <c r="H81" s="3"/>
      <c r="I81" s="3"/>
      <c r="J81" s="34"/>
      <c r="K81" s="35"/>
      <c r="L81" s="35"/>
      <c r="M81" s="36"/>
      <c r="N81" s="37"/>
      <c r="O81" s="35"/>
      <c r="P81" s="35"/>
      <c r="Q81" s="38"/>
      <c r="R81" s="39">
        <f t="shared" si="12"/>
        <v>0</v>
      </c>
      <c r="S81" s="40" t="str">
        <f t="shared" si="13"/>
        <v/>
      </c>
      <c r="T81" s="41" t="str">
        <f t="shared" si="14"/>
        <v/>
      </c>
      <c r="U81" s="42"/>
      <c r="V81" s="43" t="str">
        <f t="shared" si="15"/>
        <v/>
      </c>
      <c r="W81" s="44" t="str">
        <f t="shared" si="16"/>
        <v/>
      </c>
      <c r="X81" s="45" t="str">
        <f t="shared" si="17"/>
        <v/>
      </c>
      <c r="Y81" s="46" t="s">
        <v>6468</v>
      </c>
      <c r="AA81" s="29"/>
    </row>
    <row r="82" spans="1:27" ht="69">
      <c r="A82" s="31">
        <v>8</v>
      </c>
      <c r="B82" s="32" t="s">
        <v>6322</v>
      </c>
      <c r="C82" s="32">
        <v>44121613</v>
      </c>
      <c r="D82" s="32" t="s">
        <v>6469</v>
      </c>
      <c r="E82" s="32" t="s">
        <v>57</v>
      </c>
      <c r="F82" s="33"/>
      <c r="G82" s="3"/>
      <c r="H82" s="3"/>
      <c r="I82" s="3"/>
      <c r="J82" s="34"/>
      <c r="K82" s="35"/>
      <c r="L82" s="35"/>
      <c r="M82" s="36"/>
      <c r="N82" s="37"/>
      <c r="O82" s="35"/>
      <c r="P82" s="35"/>
      <c r="Q82" s="38"/>
      <c r="R82" s="39">
        <f t="shared" si="12"/>
        <v>0</v>
      </c>
      <c r="S82" s="40" t="str">
        <f t="shared" si="13"/>
        <v/>
      </c>
      <c r="T82" s="41" t="str">
        <f t="shared" si="14"/>
        <v/>
      </c>
      <c r="U82" s="42"/>
      <c r="V82" s="43" t="str">
        <f t="shared" si="15"/>
        <v/>
      </c>
      <c r="W82" s="44" t="str">
        <f t="shared" si="16"/>
        <v/>
      </c>
      <c r="X82" s="45" t="str">
        <f t="shared" si="17"/>
        <v/>
      </c>
      <c r="Y82" s="46" t="s">
        <v>6470</v>
      </c>
      <c r="AA82" s="29"/>
    </row>
    <row r="83" spans="1:27" ht="96.6">
      <c r="A83" s="31">
        <v>8</v>
      </c>
      <c r="B83" s="32" t="s">
        <v>6322</v>
      </c>
      <c r="C83" s="32">
        <v>44121619</v>
      </c>
      <c r="D83" s="32" t="s">
        <v>6471</v>
      </c>
      <c r="E83" s="32" t="s">
        <v>57</v>
      </c>
      <c r="F83" s="33"/>
      <c r="G83" s="3"/>
      <c r="H83" s="3"/>
      <c r="I83" s="3"/>
      <c r="J83" s="34"/>
      <c r="K83" s="35"/>
      <c r="L83" s="35"/>
      <c r="M83" s="36"/>
      <c r="N83" s="37"/>
      <c r="O83" s="35"/>
      <c r="P83" s="35"/>
      <c r="Q83" s="38"/>
      <c r="R83" s="39">
        <f t="shared" si="12"/>
        <v>0</v>
      </c>
      <c r="S83" s="40" t="str">
        <f t="shared" si="13"/>
        <v/>
      </c>
      <c r="T83" s="41" t="str">
        <f t="shared" si="14"/>
        <v/>
      </c>
      <c r="U83" s="42"/>
      <c r="V83" s="43" t="str">
        <f t="shared" si="15"/>
        <v/>
      </c>
      <c r="W83" s="44" t="str">
        <f t="shared" si="16"/>
        <v/>
      </c>
      <c r="X83" s="45" t="str">
        <f t="shared" si="17"/>
        <v/>
      </c>
      <c r="Y83" s="46" t="s">
        <v>6472</v>
      </c>
      <c r="AA83" s="29"/>
    </row>
    <row r="84" spans="1:27" ht="110.4">
      <c r="A84" s="31">
        <v>8</v>
      </c>
      <c r="B84" s="32" t="s">
        <v>6322</v>
      </c>
      <c r="C84" s="32">
        <v>60141300</v>
      </c>
      <c r="D84" s="32" t="s">
        <v>6473</v>
      </c>
      <c r="E84" s="32" t="s">
        <v>57</v>
      </c>
      <c r="F84" s="33"/>
      <c r="G84" s="3"/>
      <c r="H84" s="3"/>
      <c r="I84" s="3"/>
      <c r="J84" s="34"/>
      <c r="K84" s="35"/>
      <c r="L84" s="35"/>
      <c r="M84" s="36"/>
      <c r="N84" s="37"/>
      <c r="O84" s="35"/>
      <c r="P84" s="35"/>
      <c r="Q84" s="38"/>
      <c r="R84" s="39">
        <f t="shared" si="12"/>
        <v>0</v>
      </c>
      <c r="S84" s="40" t="str">
        <f t="shared" si="13"/>
        <v/>
      </c>
      <c r="T84" s="41" t="str">
        <f t="shared" si="14"/>
        <v/>
      </c>
      <c r="U84" s="42"/>
      <c r="V84" s="43" t="str">
        <f t="shared" si="15"/>
        <v/>
      </c>
      <c r="W84" s="44" t="str">
        <f t="shared" si="16"/>
        <v/>
      </c>
      <c r="X84" s="45" t="str">
        <f t="shared" si="17"/>
        <v/>
      </c>
      <c r="Y84" s="46" t="s">
        <v>6474</v>
      </c>
      <c r="AA84" s="29"/>
    </row>
    <row r="85" spans="1:27" ht="151.80000000000001">
      <c r="A85" s="31">
        <v>8</v>
      </c>
      <c r="B85" s="32" t="s">
        <v>6322</v>
      </c>
      <c r="C85" s="32">
        <v>60141101</v>
      </c>
      <c r="D85" s="32" t="s">
        <v>6475</v>
      </c>
      <c r="E85" s="32" t="s">
        <v>57</v>
      </c>
      <c r="F85" s="33"/>
      <c r="G85" s="3"/>
      <c r="H85" s="3"/>
      <c r="I85" s="3"/>
      <c r="J85" s="34"/>
      <c r="K85" s="35"/>
      <c r="L85" s="35"/>
      <c r="M85" s="36"/>
      <c r="N85" s="37"/>
      <c r="O85" s="35"/>
      <c r="P85" s="35"/>
      <c r="Q85" s="38"/>
      <c r="R85" s="39">
        <f t="shared" si="12"/>
        <v>0</v>
      </c>
      <c r="S85" s="40" t="str">
        <f t="shared" si="13"/>
        <v/>
      </c>
      <c r="T85" s="41" t="str">
        <f t="shared" si="14"/>
        <v/>
      </c>
      <c r="U85" s="42"/>
      <c r="V85" s="43" t="str">
        <f t="shared" si="15"/>
        <v/>
      </c>
      <c r="W85" s="44" t="str">
        <f t="shared" si="16"/>
        <v/>
      </c>
      <c r="X85" s="45" t="str">
        <f t="shared" si="17"/>
        <v/>
      </c>
      <c r="Y85" s="46" t="s">
        <v>6476</v>
      </c>
      <c r="AA85" s="29"/>
    </row>
    <row r="86" spans="1:27" ht="193.2">
      <c r="A86" s="31">
        <v>8</v>
      </c>
      <c r="B86" s="32" t="s">
        <v>6322</v>
      </c>
      <c r="C86" s="32">
        <v>60141101</v>
      </c>
      <c r="D86" s="32" t="s">
        <v>6477</v>
      </c>
      <c r="E86" s="32" t="s">
        <v>57</v>
      </c>
      <c r="F86" s="33"/>
      <c r="G86" s="3"/>
      <c r="H86" s="3"/>
      <c r="I86" s="3"/>
      <c r="J86" s="34"/>
      <c r="K86" s="35"/>
      <c r="L86" s="35"/>
      <c r="M86" s="36"/>
      <c r="N86" s="37"/>
      <c r="O86" s="35"/>
      <c r="P86" s="35"/>
      <c r="Q86" s="38"/>
      <c r="R86" s="39">
        <f t="shared" si="12"/>
        <v>0</v>
      </c>
      <c r="S86" s="40" t="str">
        <f t="shared" si="13"/>
        <v/>
      </c>
      <c r="T86" s="41" t="str">
        <f t="shared" si="14"/>
        <v/>
      </c>
      <c r="U86" s="42"/>
      <c r="V86" s="43" t="str">
        <f t="shared" si="15"/>
        <v/>
      </c>
      <c r="W86" s="44" t="str">
        <f t="shared" si="16"/>
        <v/>
      </c>
      <c r="X86" s="45" t="str">
        <f t="shared" si="17"/>
        <v/>
      </c>
      <c r="Y86" s="46" t="s">
        <v>6478</v>
      </c>
      <c r="AA86" s="29"/>
    </row>
    <row r="87" spans="1:27" ht="234.6">
      <c r="A87" s="31">
        <v>8</v>
      </c>
      <c r="B87" s="32" t="s">
        <v>6322</v>
      </c>
      <c r="C87" s="32">
        <v>60141101</v>
      </c>
      <c r="D87" s="32" t="s">
        <v>6479</v>
      </c>
      <c r="E87" s="32" t="s">
        <v>57</v>
      </c>
      <c r="F87" s="33"/>
      <c r="G87" s="3"/>
      <c r="H87" s="3"/>
      <c r="I87" s="3"/>
      <c r="J87" s="34"/>
      <c r="K87" s="35"/>
      <c r="L87" s="35"/>
      <c r="M87" s="36"/>
      <c r="N87" s="37"/>
      <c r="O87" s="35"/>
      <c r="P87" s="35"/>
      <c r="Q87" s="38"/>
      <c r="R87" s="39">
        <f t="shared" si="12"/>
        <v>0</v>
      </c>
      <c r="S87" s="40" t="str">
        <f t="shared" si="13"/>
        <v/>
      </c>
      <c r="T87" s="41" t="str">
        <f t="shared" si="14"/>
        <v/>
      </c>
      <c r="U87" s="42"/>
      <c r="V87" s="43" t="str">
        <f t="shared" si="15"/>
        <v/>
      </c>
      <c r="W87" s="44" t="str">
        <f t="shared" si="16"/>
        <v/>
      </c>
      <c r="X87" s="45" t="str">
        <f t="shared" si="17"/>
        <v/>
      </c>
      <c r="Y87" s="46" t="s">
        <v>6480</v>
      </c>
      <c r="AA87" s="29"/>
    </row>
    <row r="88" spans="1:27" ht="124.2">
      <c r="A88" s="31">
        <v>8</v>
      </c>
      <c r="B88" s="32" t="s">
        <v>6322</v>
      </c>
      <c r="C88" s="32">
        <v>56121902</v>
      </c>
      <c r="D88" s="32" t="s">
        <v>6481</v>
      </c>
      <c r="E88" s="32" t="s">
        <v>57</v>
      </c>
      <c r="F88" s="33"/>
      <c r="G88" s="3"/>
      <c r="H88" s="3"/>
      <c r="I88" s="3"/>
      <c r="J88" s="34"/>
      <c r="K88" s="35"/>
      <c r="L88" s="35"/>
      <c r="M88" s="36"/>
      <c r="N88" s="37"/>
      <c r="O88" s="35"/>
      <c r="P88" s="35"/>
      <c r="Q88" s="38"/>
      <c r="R88" s="39">
        <f t="shared" si="12"/>
        <v>0</v>
      </c>
      <c r="S88" s="40" t="str">
        <f t="shared" si="13"/>
        <v/>
      </c>
      <c r="T88" s="41" t="str">
        <f t="shared" si="14"/>
        <v/>
      </c>
      <c r="U88" s="42"/>
      <c r="V88" s="43" t="str">
        <f t="shared" si="15"/>
        <v/>
      </c>
      <c r="W88" s="44" t="str">
        <f t="shared" si="16"/>
        <v/>
      </c>
      <c r="X88" s="45" t="str">
        <f t="shared" si="17"/>
        <v/>
      </c>
      <c r="Y88" s="46" t="s">
        <v>6482</v>
      </c>
      <c r="AA88" s="29"/>
    </row>
    <row r="89" spans="1:27" ht="41.4">
      <c r="A89" s="31">
        <v>8</v>
      </c>
      <c r="B89" s="32" t="s">
        <v>6322</v>
      </c>
      <c r="C89" s="32">
        <v>81111811</v>
      </c>
      <c r="D89" s="32" t="s">
        <v>6483</v>
      </c>
      <c r="E89" s="32" t="s">
        <v>57</v>
      </c>
      <c r="F89" s="33"/>
      <c r="G89" s="3"/>
      <c r="H89" s="3"/>
      <c r="I89" s="3"/>
      <c r="J89" s="34"/>
      <c r="K89" s="35"/>
      <c r="L89" s="35"/>
      <c r="M89" s="36"/>
      <c r="N89" s="37"/>
      <c r="O89" s="35"/>
      <c r="P89" s="35"/>
      <c r="Q89" s="38"/>
      <c r="R89" s="39">
        <f t="shared" si="12"/>
        <v>0</v>
      </c>
      <c r="S89" s="40" t="str">
        <f t="shared" si="13"/>
        <v/>
      </c>
      <c r="T89" s="41" t="str">
        <f t="shared" si="14"/>
        <v/>
      </c>
      <c r="U89" s="42"/>
      <c r="V89" s="43" t="str">
        <f t="shared" si="15"/>
        <v/>
      </c>
      <c r="W89" s="44" t="str">
        <f t="shared" si="16"/>
        <v/>
      </c>
      <c r="X89" s="45" t="str">
        <f t="shared" si="17"/>
        <v/>
      </c>
      <c r="Y89" s="46" t="s">
        <v>6484</v>
      </c>
      <c r="AA89" s="29"/>
    </row>
    <row r="90" spans="1:27" ht="138">
      <c r="A90" s="31">
        <v>8</v>
      </c>
      <c r="B90" s="32" t="s">
        <v>6322</v>
      </c>
      <c r="C90" s="32">
        <v>43231600</v>
      </c>
      <c r="D90" s="32" t="s">
        <v>6485</v>
      </c>
      <c r="E90" s="32" t="s">
        <v>57</v>
      </c>
      <c r="F90" s="33"/>
      <c r="G90" s="3"/>
      <c r="H90" s="3"/>
      <c r="I90" s="3"/>
      <c r="J90" s="34"/>
      <c r="K90" s="35"/>
      <c r="L90" s="35"/>
      <c r="M90" s="36"/>
      <c r="N90" s="37"/>
      <c r="O90" s="35"/>
      <c r="P90" s="35"/>
      <c r="Q90" s="38"/>
      <c r="R90" s="39">
        <f t="shared" si="12"/>
        <v>0</v>
      </c>
      <c r="S90" s="40" t="str">
        <f t="shared" si="13"/>
        <v/>
      </c>
      <c r="T90" s="41" t="str">
        <f t="shared" si="14"/>
        <v/>
      </c>
      <c r="U90" s="42"/>
      <c r="V90" s="43" t="str">
        <f t="shared" si="15"/>
        <v/>
      </c>
      <c r="W90" s="44" t="str">
        <f t="shared" si="16"/>
        <v/>
      </c>
      <c r="X90" s="45" t="str">
        <f t="shared" si="17"/>
        <v/>
      </c>
      <c r="Y90" s="46" t="s">
        <v>6486</v>
      </c>
      <c r="AA90" s="29"/>
    </row>
    <row r="91" spans="1:27" ht="41.4">
      <c r="A91" s="31">
        <v>8</v>
      </c>
      <c r="B91" s="32" t="s">
        <v>6322</v>
      </c>
      <c r="C91" s="32">
        <v>43231500</v>
      </c>
      <c r="D91" s="32" t="s">
        <v>6487</v>
      </c>
      <c r="E91" s="32" t="s">
        <v>57</v>
      </c>
      <c r="F91" s="33"/>
      <c r="G91" s="3"/>
      <c r="H91" s="3"/>
      <c r="I91" s="3"/>
      <c r="J91" s="34"/>
      <c r="K91" s="35"/>
      <c r="L91" s="35"/>
      <c r="M91" s="36"/>
      <c r="N91" s="37"/>
      <c r="O91" s="35"/>
      <c r="P91" s="35"/>
      <c r="Q91" s="38"/>
      <c r="R91" s="39">
        <f t="shared" si="12"/>
        <v>0</v>
      </c>
      <c r="S91" s="40" t="str">
        <f t="shared" si="13"/>
        <v/>
      </c>
      <c r="T91" s="41" t="str">
        <f t="shared" si="14"/>
        <v/>
      </c>
      <c r="U91" s="42"/>
      <c r="V91" s="43" t="str">
        <f t="shared" si="15"/>
        <v/>
      </c>
      <c r="W91" s="44" t="str">
        <f t="shared" si="16"/>
        <v/>
      </c>
      <c r="X91" s="45" t="str">
        <f t="shared" si="17"/>
        <v/>
      </c>
      <c r="Y91" s="46" t="s">
        <v>6488</v>
      </c>
      <c r="AA91" s="29"/>
    </row>
    <row r="92" spans="1:27" ht="262.2">
      <c r="A92" s="31">
        <v>8</v>
      </c>
      <c r="B92" s="32" t="s">
        <v>6322</v>
      </c>
      <c r="C92" s="32">
        <v>81112501</v>
      </c>
      <c r="D92" s="32" t="s">
        <v>6489</v>
      </c>
      <c r="E92" s="32" t="s">
        <v>57</v>
      </c>
      <c r="F92" s="33"/>
      <c r="G92" s="3"/>
      <c r="H92" s="3"/>
      <c r="I92" s="3"/>
      <c r="J92" s="34"/>
      <c r="K92" s="35"/>
      <c r="L92" s="35"/>
      <c r="M92" s="36"/>
      <c r="N92" s="37"/>
      <c r="O92" s="35"/>
      <c r="P92" s="35"/>
      <c r="Q92" s="38"/>
      <c r="R92" s="39">
        <f t="shared" si="12"/>
        <v>0</v>
      </c>
      <c r="S92" s="40" t="str">
        <f t="shared" si="13"/>
        <v/>
      </c>
      <c r="T92" s="41" t="str">
        <f t="shared" si="14"/>
        <v/>
      </c>
      <c r="U92" s="42"/>
      <c r="V92" s="43" t="str">
        <f t="shared" si="15"/>
        <v/>
      </c>
      <c r="W92" s="44" t="str">
        <f t="shared" si="16"/>
        <v/>
      </c>
      <c r="X92" s="45" t="str">
        <f t="shared" si="17"/>
        <v/>
      </c>
      <c r="Y92" s="46" t="s">
        <v>6490</v>
      </c>
      <c r="AA92" s="29"/>
    </row>
    <row r="93" spans="1:27" ht="69">
      <c r="A93" s="31">
        <v>8</v>
      </c>
      <c r="B93" s="32" t="s">
        <v>6322</v>
      </c>
      <c r="C93" s="32">
        <v>44122000</v>
      </c>
      <c r="D93" s="32" t="s">
        <v>6491</v>
      </c>
      <c r="E93" s="32" t="s">
        <v>57</v>
      </c>
      <c r="F93" s="33"/>
      <c r="G93" s="3"/>
      <c r="H93" s="3"/>
      <c r="I93" s="3"/>
      <c r="J93" s="34"/>
      <c r="K93" s="35"/>
      <c r="L93" s="35"/>
      <c r="M93" s="36"/>
      <c r="N93" s="37"/>
      <c r="O93" s="35"/>
      <c r="P93" s="35"/>
      <c r="Q93" s="38"/>
      <c r="R93" s="39">
        <f t="shared" si="12"/>
        <v>0</v>
      </c>
      <c r="S93" s="40" t="str">
        <f t="shared" si="13"/>
        <v/>
      </c>
      <c r="T93" s="41" t="str">
        <f t="shared" si="14"/>
        <v/>
      </c>
      <c r="U93" s="42"/>
      <c r="V93" s="43" t="str">
        <f t="shared" si="15"/>
        <v/>
      </c>
      <c r="W93" s="44" t="str">
        <f t="shared" si="16"/>
        <v/>
      </c>
      <c r="X93" s="45" t="str">
        <f t="shared" si="17"/>
        <v/>
      </c>
      <c r="Y93" s="46" t="s">
        <v>6492</v>
      </c>
      <c r="AA93" s="29"/>
    </row>
    <row r="94" spans="1:27" ht="262.2">
      <c r="A94" s="31">
        <v>8</v>
      </c>
      <c r="B94" s="32" t="s">
        <v>6322</v>
      </c>
      <c r="C94" s="32">
        <v>43211500</v>
      </c>
      <c r="D94" s="32" t="s">
        <v>6493</v>
      </c>
      <c r="E94" s="32" t="s">
        <v>57</v>
      </c>
      <c r="F94" s="33"/>
      <c r="G94" s="3"/>
      <c r="H94" s="3"/>
      <c r="I94" s="3"/>
      <c r="J94" s="34"/>
      <c r="K94" s="35"/>
      <c r="L94" s="35"/>
      <c r="M94" s="36"/>
      <c r="N94" s="37"/>
      <c r="O94" s="35"/>
      <c r="P94" s="35"/>
      <c r="Q94" s="38"/>
      <c r="R94" s="39">
        <f t="shared" si="12"/>
        <v>0</v>
      </c>
      <c r="S94" s="40" t="str">
        <f t="shared" si="13"/>
        <v/>
      </c>
      <c r="T94" s="41" t="str">
        <f t="shared" si="14"/>
        <v/>
      </c>
      <c r="U94" s="42"/>
      <c r="V94" s="43" t="str">
        <f t="shared" si="15"/>
        <v/>
      </c>
      <c r="W94" s="44" t="str">
        <f t="shared" si="16"/>
        <v/>
      </c>
      <c r="X94" s="45" t="str">
        <f t="shared" si="17"/>
        <v/>
      </c>
      <c r="Y94" s="46" t="s">
        <v>6494</v>
      </c>
      <c r="AA94" s="29"/>
    </row>
    <row r="95" spans="1:27" ht="55.2">
      <c r="A95" s="31">
        <v>8</v>
      </c>
      <c r="B95" s="32" t="s">
        <v>6322</v>
      </c>
      <c r="C95" s="32">
        <v>44121700</v>
      </c>
      <c r="D95" s="32" t="s">
        <v>6495</v>
      </c>
      <c r="E95" s="32" t="s">
        <v>57</v>
      </c>
      <c r="F95" s="33"/>
      <c r="G95" s="3"/>
      <c r="H95" s="3"/>
      <c r="I95" s="3"/>
      <c r="J95" s="34"/>
      <c r="K95" s="35"/>
      <c r="L95" s="35"/>
      <c r="M95" s="36"/>
      <c r="N95" s="37"/>
      <c r="O95" s="35"/>
      <c r="P95" s="35"/>
      <c r="Q95" s="38"/>
      <c r="R95" s="39">
        <f t="shared" si="12"/>
        <v>0</v>
      </c>
      <c r="S95" s="40" t="str">
        <f t="shared" si="13"/>
        <v/>
      </c>
      <c r="T95" s="41" t="str">
        <f t="shared" si="14"/>
        <v/>
      </c>
      <c r="U95" s="42"/>
      <c r="V95" s="43" t="str">
        <f t="shared" si="15"/>
        <v/>
      </c>
      <c r="W95" s="44" t="str">
        <f t="shared" si="16"/>
        <v/>
      </c>
      <c r="X95" s="45" t="str">
        <f t="shared" si="17"/>
        <v/>
      </c>
      <c r="Y95" s="46" t="s">
        <v>6496</v>
      </c>
      <c r="AA95" s="29"/>
    </row>
    <row r="96" spans="1:27" ht="27.6">
      <c r="A96" s="31">
        <v>8</v>
      </c>
      <c r="B96" s="32" t="s">
        <v>6322</v>
      </c>
      <c r="C96" s="32">
        <v>27111500</v>
      </c>
      <c r="D96" s="32" t="s">
        <v>6497</v>
      </c>
      <c r="E96" s="32" t="s">
        <v>57</v>
      </c>
      <c r="F96" s="33"/>
      <c r="G96" s="3"/>
      <c r="H96" s="3"/>
      <c r="I96" s="3"/>
      <c r="J96" s="34"/>
      <c r="K96" s="35"/>
      <c r="L96" s="35"/>
      <c r="M96" s="36"/>
      <c r="N96" s="37"/>
      <c r="O96" s="35"/>
      <c r="P96" s="35"/>
      <c r="Q96" s="38"/>
      <c r="R96" s="39">
        <f t="shared" si="12"/>
        <v>0</v>
      </c>
      <c r="S96" s="40" t="str">
        <f t="shared" si="13"/>
        <v/>
      </c>
      <c r="T96" s="41" t="str">
        <f t="shared" si="14"/>
        <v/>
      </c>
      <c r="U96" s="42"/>
      <c r="V96" s="43" t="str">
        <f t="shared" si="15"/>
        <v/>
      </c>
      <c r="W96" s="44" t="str">
        <f t="shared" si="16"/>
        <v/>
      </c>
      <c r="X96" s="45" t="str">
        <f t="shared" si="17"/>
        <v/>
      </c>
      <c r="Y96" s="46" t="s">
        <v>6498</v>
      </c>
      <c r="AA96" s="29"/>
    </row>
    <row r="97" spans="1:27" ht="124.2">
      <c r="A97" s="31">
        <v>8</v>
      </c>
      <c r="B97" s="32" t="s">
        <v>6322</v>
      </c>
      <c r="C97" s="32">
        <v>27111500</v>
      </c>
      <c r="D97" s="32" t="s">
        <v>6499</v>
      </c>
      <c r="E97" s="32" t="s">
        <v>57</v>
      </c>
      <c r="F97" s="33"/>
      <c r="G97" s="3"/>
      <c r="H97" s="3"/>
      <c r="I97" s="3"/>
      <c r="J97" s="34"/>
      <c r="K97" s="35"/>
      <c r="L97" s="35"/>
      <c r="M97" s="36"/>
      <c r="N97" s="37"/>
      <c r="O97" s="35"/>
      <c r="P97" s="35"/>
      <c r="Q97" s="38"/>
      <c r="R97" s="39">
        <f t="shared" si="12"/>
        <v>0</v>
      </c>
      <c r="S97" s="40" t="str">
        <f t="shared" si="13"/>
        <v/>
      </c>
      <c r="T97" s="41" t="str">
        <f t="shared" si="14"/>
        <v/>
      </c>
      <c r="U97" s="42"/>
      <c r="V97" s="43" t="str">
        <f t="shared" si="15"/>
        <v/>
      </c>
      <c r="W97" s="44" t="str">
        <f t="shared" si="16"/>
        <v/>
      </c>
      <c r="X97" s="45" t="str">
        <f t="shared" si="17"/>
        <v/>
      </c>
      <c r="Y97" s="46" t="s">
        <v>6500</v>
      </c>
      <c r="AA97" s="29"/>
    </row>
    <row r="98" spans="1:27" ht="82.8">
      <c r="A98" s="31">
        <v>8</v>
      </c>
      <c r="B98" s="32" t="s">
        <v>6322</v>
      </c>
      <c r="C98" s="32">
        <v>44103100</v>
      </c>
      <c r="D98" s="32" t="s">
        <v>6501</v>
      </c>
      <c r="E98" s="32" t="s">
        <v>57</v>
      </c>
      <c r="F98" s="33"/>
      <c r="G98" s="3"/>
      <c r="H98" s="3"/>
      <c r="I98" s="3"/>
      <c r="J98" s="34"/>
      <c r="K98" s="35"/>
      <c r="L98" s="35"/>
      <c r="M98" s="36"/>
      <c r="N98" s="37"/>
      <c r="O98" s="35"/>
      <c r="P98" s="35"/>
      <c r="Q98" s="38"/>
      <c r="R98" s="39">
        <f t="shared" si="12"/>
        <v>0</v>
      </c>
      <c r="S98" s="40" t="str">
        <f t="shared" si="13"/>
        <v/>
      </c>
      <c r="T98" s="41" t="str">
        <f t="shared" si="14"/>
        <v/>
      </c>
      <c r="U98" s="42"/>
      <c r="V98" s="43" t="str">
        <f t="shared" si="15"/>
        <v/>
      </c>
      <c r="W98" s="44" t="str">
        <f t="shared" si="16"/>
        <v/>
      </c>
      <c r="X98" s="45" t="str">
        <f t="shared" si="17"/>
        <v/>
      </c>
      <c r="Y98" s="46" t="s">
        <v>6502</v>
      </c>
      <c r="AA98" s="29"/>
    </row>
    <row r="99" spans="1:27" ht="55.2">
      <c r="A99" s="31">
        <v>8</v>
      </c>
      <c r="B99" s="32" t="s">
        <v>6322</v>
      </c>
      <c r="C99" s="32">
        <v>44121708</v>
      </c>
      <c r="D99" s="32" t="s">
        <v>6503</v>
      </c>
      <c r="E99" s="32" t="s">
        <v>57</v>
      </c>
      <c r="F99" s="33"/>
      <c r="G99" s="3"/>
      <c r="H99" s="3"/>
      <c r="I99" s="3"/>
      <c r="J99" s="34"/>
      <c r="K99" s="35"/>
      <c r="L99" s="35"/>
      <c r="M99" s="36"/>
      <c r="N99" s="37"/>
      <c r="O99" s="35"/>
      <c r="P99" s="35"/>
      <c r="Q99" s="38"/>
      <c r="R99" s="39">
        <f t="shared" si="12"/>
        <v>0</v>
      </c>
      <c r="S99" s="40" t="str">
        <f t="shared" si="13"/>
        <v/>
      </c>
      <c r="T99" s="41" t="str">
        <f t="shared" si="14"/>
        <v/>
      </c>
      <c r="U99" s="42"/>
      <c r="V99" s="43" t="str">
        <f t="shared" si="15"/>
        <v/>
      </c>
      <c r="W99" s="44" t="str">
        <f t="shared" si="16"/>
        <v/>
      </c>
      <c r="X99" s="45" t="str">
        <f t="shared" si="17"/>
        <v/>
      </c>
      <c r="Y99" s="46" t="s">
        <v>6504</v>
      </c>
      <c r="AA99" s="29"/>
    </row>
    <row r="100" spans="1:27" ht="82.8">
      <c r="A100" s="31">
        <v>8</v>
      </c>
      <c r="B100" s="32" t="s">
        <v>6322</v>
      </c>
      <c r="C100" s="32">
        <v>43211711</v>
      </c>
      <c r="D100" s="32" t="s">
        <v>6505</v>
      </c>
      <c r="E100" s="32" t="s">
        <v>57</v>
      </c>
      <c r="F100" s="33"/>
      <c r="G100" s="3"/>
      <c r="H100" s="3"/>
      <c r="I100" s="3"/>
      <c r="J100" s="34"/>
      <c r="K100" s="35"/>
      <c r="L100" s="35"/>
      <c r="M100" s="36"/>
      <c r="N100" s="37"/>
      <c r="O100" s="35"/>
      <c r="P100" s="35"/>
      <c r="Q100" s="38"/>
      <c r="R100" s="39">
        <f t="shared" si="12"/>
        <v>0</v>
      </c>
      <c r="S100" s="40" t="str">
        <f t="shared" si="13"/>
        <v/>
      </c>
      <c r="T100" s="41" t="str">
        <f t="shared" si="14"/>
        <v/>
      </c>
      <c r="U100" s="42"/>
      <c r="V100" s="43" t="str">
        <f t="shared" si="15"/>
        <v/>
      </c>
      <c r="W100" s="44" t="str">
        <f t="shared" si="16"/>
        <v/>
      </c>
      <c r="X100" s="45" t="str">
        <f t="shared" si="17"/>
        <v/>
      </c>
      <c r="Y100" s="46" t="s">
        <v>6506</v>
      </c>
      <c r="AA100" s="29"/>
    </row>
    <row r="101" spans="1:27" ht="13.8">
      <c r="A101" s="31"/>
      <c r="B101" s="32"/>
      <c r="C101" s="32"/>
      <c r="D101" s="32"/>
      <c r="E101" s="32"/>
      <c r="F101" s="33"/>
      <c r="G101" s="3"/>
      <c r="H101" s="3"/>
      <c r="I101" s="3"/>
      <c r="J101" s="34"/>
      <c r="K101" s="35"/>
      <c r="L101" s="35"/>
      <c r="M101" s="36"/>
      <c r="N101" s="37"/>
      <c r="O101" s="35"/>
      <c r="P101" s="35"/>
      <c r="Q101" s="38"/>
      <c r="R101" s="39">
        <f t="shared" ref="R101:R136" si="18">COUNTA(F101:I101,N101:P101)</f>
        <v>0</v>
      </c>
      <c r="S101" s="40" t="str">
        <f t="shared" ref="S101:S136" si="19">IFERROR(AVERAGE(J101:P101),"")</f>
        <v/>
      </c>
      <c r="T101" s="41" t="str">
        <f t="shared" ref="T101:T136" si="20">IF(Q101&gt;0,"",IFERROR(STDEV(J101:P101)/S101,""))</f>
        <v/>
      </c>
      <c r="U101" s="42"/>
      <c r="V101" s="43" t="str">
        <f t="shared" ref="V101:V136" si="21">IFERROR(AVERAGE(J101:P101),"")</f>
        <v/>
      </c>
      <c r="W101" s="44" t="str">
        <f t="shared" ref="W101:W136" si="22">IF(Q101&gt;0,"",IFERROR(STDEV(J101:P101)/S101,""))</f>
        <v/>
      </c>
      <c r="X101" s="45" t="str">
        <f t="shared" ref="X101:X136" si="23">IF(Q101&gt;0,Q101,V101)</f>
        <v/>
      </c>
      <c r="Y101" s="46"/>
      <c r="AA101" s="29"/>
    </row>
    <row r="102" spans="1:27" ht="13.8">
      <c r="A102" s="31"/>
      <c r="B102" s="32"/>
      <c r="C102" s="32"/>
      <c r="D102" s="32"/>
      <c r="E102" s="32"/>
      <c r="F102" s="33"/>
      <c r="G102" s="3"/>
      <c r="H102" s="3"/>
      <c r="I102" s="3"/>
      <c r="J102" s="34"/>
      <c r="K102" s="35"/>
      <c r="L102" s="35"/>
      <c r="M102" s="36"/>
      <c r="N102" s="37"/>
      <c r="O102" s="35"/>
      <c r="P102" s="35"/>
      <c r="Q102" s="38"/>
      <c r="R102" s="39">
        <f t="shared" si="18"/>
        <v>0</v>
      </c>
      <c r="S102" s="40" t="str">
        <f t="shared" si="19"/>
        <v/>
      </c>
      <c r="T102" s="41" t="str">
        <f t="shared" si="20"/>
        <v/>
      </c>
      <c r="U102" s="42"/>
      <c r="V102" s="43" t="str">
        <f t="shared" si="21"/>
        <v/>
      </c>
      <c r="W102" s="44" t="str">
        <f t="shared" si="22"/>
        <v/>
      </c>
      <c r="X102" s="45" t="str">
        <f t="shared" si="23"/>
        <v/>
      </c>
      <c r="Y102" s="46"/>
      <c r="AA102" s="29"/>
    </row>
    <row r="103" spans="1:27" ht="13.8">
      <c r="A103" s="31"/>
      <c r="B103" s="32"/>
      <c r="C103" s="32"/>
      <c r="D103" s="32"/>
      <c r="E103" s="32"/>
      <c r="F103" s="33"/>
      <c r="G103" s="3"/>
      <c r="H103" s="3"/>
      <c r="I103" s="3"/>
      <c r="J103" s="34"/>
      <c r="K103" s="35"/>
      <c r="L103" s="35"/>
      <c r="M103" s="36"/>
      <c r="N103" s="37"/>
      <c r="O103" s="35"/>
      <c r="P103" s="35"/>
      <c r="Q103" s="38"/>
      <c r="R103" s="39">
        <f t="shared" si="18"/>
        <v>0</v>
      </c>
      <c r="S103" s="40" t="str">
        <f t="shared" si="19"/>
        <v/>
      </c>
      <c r="T103" s="41" t="str">
        <f t="shared" si="20"/>
        <v/>
      </c>
      <c r="U103" s="42"/>
      <c r="V103" s="43" t="str">
        <f t="shared" si="21"/>
        <v/>
      </c>
      <c r="W103" s="44" t="str">
        <f t="shared" si="22"/>
        <v/>
      </c>
      <c r="X103" s="45" t="str">
        <f t="shared" si="23"/>
        <v/>
      </c>
      <c r="Y103" s="46"/>
      <c r="AA103" s="29"/>
    </row>
    <row r="104" spans="1:27" ht="13.8">
      <c r="A104" s="31"/>
      <c r="B104" s="32"/>
      <c r="C104" s="32"/>
      <c r="D104" s="32"/>
      <c r="E104" s="32"/>
      <c r="F104" s="33"/>
      <c r="G104" s="3"/>
      <c r="H104" s="3"/>
      <c r="I104" s="3"/>
      <c r="J104" s="34"/>
      <c r="K104" s="35"/>
      <c r="L104" s="35"/>
      <c r="M104" s="36"/>
      <c r="N104" s="37"/>
      <c r="O104" s="35"/>
      <c r="P104" s="35"/>
      <c r="Q104" s="38"/>
      <c r="R104" s="39">
        <f t="shared" si="18"/>
        <v>0</v>
      </c>
      <c r="S104" s="40" t="str">
        <f t="shared" si="19"/>
        <v/>
      </c>
      <c r="T104" s="41" t="str">
        <f t="shared" si="20"/>
        <v/>
      </c>
      <c r="U104" s="42"/>
      <c r="V104" s="43" t="str">
        <f t="shared" si="21"/>
        <v/>
      </c>
      <c r="W104" s="44" t="str">
        <f t="shared" si="22"/>
        <v/>
      </c>
      <c r="X104" s="45" t="str">
        <f t="shared" si="23"/>
        <v/>
      </c>
      <c r="Y104" s="46"/>
      <c r="AA104" s="29"/>
    </row>
    <row r="105" spans="1:27" ht="13.8">
      <c r="A105" s="31"/>
      <c r="B105" s="32"/>
      <c r="C105" s="32"/>
      <c r="D105" s="32"/>
      <c r="E105" s="32"/>
      <c r="F105" s="33"/>
      <c r="G105" s="3"/>
      <c r="H105" s="3"/>
      <c r="I105" s="3"/>
      <c r="J105" s="34"/>
      <c r="K105" s="35"/>
      <c r="L105" s="35"/>
      <c r="M105" s="36"/>
      <c r="N105" s="37"/>
      <c r="O105" s="35"/>
      <c r="P105" s="35"/>
      <c r="Q105" s="38"/>
      <c r="R105" s="39">
        <f t="shared" si="18"/>
        <v>0</v>
      </c>
      <c r="S105" s="40" t="str">
        <f t="shared" si="19"/>
        <v/>
      </c>
      <c r="T105" s="41" t="str">
        <f t="shared" si="20"/>
        <v/>
      </c>
      <c r="U105" s="42"/>
      <c r="V105" s="43" t="str">
        <f t="shared" si="21"/>
        <v/>
      </c>
      <c r="W105" s="44" t="str">
        <f t="shared" si="22"/>
        <v/>
      </c>
      <c r="X105" s="45" t="str">
        <f t="shared" si="23"/>
        <v/>
      </c>
      <c r="Y105" s="46"/>
      <c r="AA105" s="29"/>
    </row>
    <row r="106" spans="1:27" ht="13.8">
      <c r="A106" s="31"/>
      <c r="B106" s="32"/>
      <c r="C106" s="32"/>
      <c r="D106" s="32"/>
      <c r="E106" s="32"/>
      <c r="F106" s="33"/>
      <c r="G106" s="3"/>
      <c r="H106" s="3"/>
      <c r="I106" s="3"/>
      <c r="J106" s="34"/>
      <c r="K106" s="35"/>
      <c r="L106" s="35"/>
      <c r="M106" s="36"/>
      <c r="N106" s="37"/>
      <c r="O106" s="35"/>
      <c r="P106" s="35"/>
      <c r="Q106" s="38"/>
      <c r="R106" s="39">
        <f t="shared" si="18"/>
        <v>0</v>
      </c>
      <c r="S106" s="40" t="str">
        <f t="shared" si="19"/>
        <v/>
      </c>
      <c r="T106" s="41" t="str">
        <f t="shared" si="20"/>
        <v/>
      </c>
      <c r="U106" s="42"/>
      <c r="V106" s="43" t="str">
        <f t="shared" si="21"/>
        <v/>
      </c>
      <c r="W106" s="44" t="str">
        <f t="shared" si="22"/>
        <v/>
      </c>
      <c r="X106" s="45" t="str">
        <f t="shared" si="23"/>
        <v/>
      </c>
      <c r="Y106" s="46"/>
      <c r="AA106" s="29"/>
    </row>
    <row r="107" spans="1:27" ht="13.8">
      <c r="A107" s="31"/>
      <c r="B107" s="32"/>
      <c r="C107" s="32"/>
      <c r="D107" s="32"/>
      <c r="E107" s="32"/>
      <c r="F107" s="33"/>
      <c r="G107" s="3"/>
      <c r="H107" s="3"/>
      <c r="I107" s="3"/>
      <c r="J107" s="34"/>
      <c r="K107" s="35"/>
      <c r="L107" s="35"/>
      <c r="M107" s="36"/>
      <c r="N107" s="37"/>
      <c r="O107" s="35"/>
      <c r="P107" s="35"/>
      <c r="Q107" s="38"/>
      <c r="R107" s="39">
        <f t="shared" si="18"/>
        <v>0</v>
      </c>
      <c r="S107" s="40" t="str">
        <f t="shared" si="19"/>
        <v/>
      </c>
      <c r="T107" s="41" t="str">
        <f t="shared" si="20"/>
        <v/>
      </c>
      <c r="U107" s="42"/>
      <c r="V107" s="43" t="str">
        <f t="shared" si="21"/>
        <v/>
      </c>
      <c r="W107" s="44" t="str">
        <f t="shared" si="22"/>
        <v/>
      </c>
      <c r="X107" s="45" t="str">
        <f t="shared" si="23"/>
        <v/>
      </c>
      <c r="Y107" s="46"/>
      <c r="AA107" s="29"/>
    </row>
    <row r="108" spans="1:27" ht="13.8">
      <c r="A108" s="31"/>
      <c r="B108" s="32"/>
      <c r="C108" s="32"/>
      <c r="D108" s="32"/>
      <c r="E108" s="32"/>
      <c r="F108" s="33"/>
      <c r="G108" s="3"/>
      <c r="H108" s="3"/>
      <c r="I108" s="3"/>
      <c r="J108" s="34"/>
      <c r="K108" s="35"/>
      <c r="L108" s="35"/>
      <c r="M108" s="36"/>
      <c r="N108" s="37"/>
      <c r="O108" s="35"/>
      <c r="P108" s="35"/>
      <c r="Q108" s="38"/>
      <c r="R108" s="39">
        <f t="shared" si="18"/>
        <v>0</v>
      </c>
      <c r="S108" s="40" t="str">
        <f t="shared" si="19"/>
        <v/>
      </c>
      <c r="T108" s="41" t="str">
        <f t="shared" si="20"/>
        <v/>
      </c>
      <c r="U108" s="42"/>
      <c r="V108" s="43" t="str">
        <f t="shared" si="21"/>
        <v/>
      </c>
      <c r="W108" s="44" t="str">
        <f t="shared" si="22"/>
        <v/>
      </c>
      <c r="X108" s="45" t="str">
        <f t="shared" si="23"/>
        <v/>
      </c>
      <c r="Y108" s="46"/>
      <c r="AA108" s="29"/>
    </row>
    <row r="109" spans="1:27" ht="13.8">
      <c r="A109" s="31"/>
      <c r="B109" s="32"/>
      <c r="C109" s="32"/>
      <c r="D109" s="32"/>
      <c r="E109" s="32"/>
      <c r="F109" s="33"/>
      <c r="G109" s="3"/>
      <c r="H109" s="3"/>
      <c r="I109" s="3"/>
      <c r="J109" s="34"/>
      <c r="K109" s="35"/>
      <c r="L109" s="35"/>
      <c r="M109" s="36"/>
      <c r="N109" s="37"/>
      <c r="O109" s="35"/>
      <c r="P109" s="35"/>
      <c r="Q109" s="38"/>
      <c r="R109" s="39">
        <f t="shared" si="18"/>
        <v>0</v>
      </c>
      <c r="S109" s="40" t="str">
        <f t="shared" si="19"/>
        <v/>
      </c>
      <c r="T109" s="41" t="str">
        <f t="shared" si="20"/>
        <v/>
      </c>
      <c r="U109" s="42"/>
      <c r="V109" s="43" t="str">
        <f t="shared" si="21"/>
        <v/>
      </c>
      <c r="W109" s="44" t="str">
        <f t="shared" si="22"/>
        <v/>
      </c>
      <c r="X109" s="45" t="str">
        <f t="shared" si="23"/>
        <v/>
      </c>
      <c r="Y109" s="46"/>
      <c r="AA109" s="29"/>
    </row>
    <row r="110" spans="1:27" ht="13.8">
      <c r="A110" s="31"/>
      <c r="B110" s="32"/>
      <c r="C110" s="32"/>
      <c r="D110" s="32"/>
      <c r="E110" s="32"/>
      <c r="F110" s="33"/>
      <c r="G110" s="3"/>
      <c r="H110" s="3"/>
      <c r="I110" s="3"/>
      <c r="J110" s="34"/>
      <c r="K110" s="35"/>
      <c r="L110" s="35"/>
      <c r="M110" s="36"/>
      <c r="N110" s="37"/>
      <c r="O110" s="35"/>
      <c r="P110" s="35"/>
      <c r="Q110" s="38"/>
      <c r="R110" s="39">
        <f t="shared" si="18"/>
        <v>0</v>
      </c>
      <c r="S110" s="40" t="str">
        <f t="shared" si="19"/>
        <v/>
      </c>
      <c r="T110" s="41" t="str">
        <f t="shared" si="20"/>
        <v/>
      </c>
      <c r="U110" s="42"/>
      <c r="V110" s="43" t="str">
        <f t="shared" si="21"/>
        <v/>
      </c>
      <c r="W110" s="44" t="str">
        <f t="shared" si="22"/>
        <v/>
      </c>
      <c r="X110" s="45" t="str">
        <f t="shared" si="23"/>
        <v/>
      </c>
      <c r="Y110" s="46"/>
      <c r="AA110" s="29"/>
    </row>
    <row r="111" spans="1:27" ht="13.8">
      <c r="A111" s="31"/>
      <c r="B111" s="32"/>
      <c r="C111" s="32"/>
      <c r="D111" s="32"/>
      <c r="E111" s="32"/>
      <c r="F111" s="33"/>
      <c r="G111" s="3"/>
      <c r="H111" s="3"/>
      <c r="I111" s="3"/>
      <c r="J111" s="34"/>
      <c r="K111" s="35"/>
      <c r="L111" s="35"/>
      <c r="M111" s="36"/>
      <c r="N111" s="37"/>
      <c r="O111" s="35"/>
      <c r="P111" s="35"/>
      <c r="Q111" s="38"/>
      <c r="R111" s="39">
        <f t="shared" si="18"/>
        <v>0</v>
      </c>
      <c r="S111" s="40" t="str">
        <f t="shared" si="19"/>
        <v/>
      </c>
      <c r="T111" s="41" t="str">
        <f t="shared" si="20"/>
        <v/>
      </c>
      <c r="U111" s="42"/>
      <c r="V111" s="43" t="str">
        <f t="shared" si="21"/>
        <v/>
      </c>
      <c r="W111" s="44" t="str">
        <f t="shared" si="22"/>
        <v/>
      </c>
      <c r="X111" s="45" t="str">
        <f t="shared" si="23"/>
        <v/>
      </c>
      <c r="Y111" s="46"/>
      <c r="AA111" s="29"/>
    </row>
    <row r="112" spans="1:27" ht="13.8">
      <c r="A112" s="31"/>
      <c r="B112" s="32"/>
      <c r="C112" s="32"/>
      <c r="D112" s="32"/>
      <c r="E112" s="32"/>
      <c r="F112" s="33"/>
      <c r="G112" s="3"/>
      <c r="H112" s="3"/>
      <c r="I112" s="3"/>
      <c r="J112" s="34"/>
      <c r="K112" s="35"/>
      <c r="L112" s="35"/>
      <c r="M112" s="36"/>
      <c r="N112" s="37"/>
      <c r="O112" s="35"/>
      <c r="P112" s="35"/>
      <c r="Q112" s="38"/>
      <c r="R112" s="39">
        <f t="shared" si="18"/>
        <v>0</v>
      </c>
      <c r="S112" s="40" t="str">
        <f t="shared" si="19"/>
        <v/>
      </c>
      <c r="T112" s="41" t="str">
        <f t="shared" si="20"/>
        <v/>
      </c>
      <c r="U112" s="42"/>
      <c r="V112" s="43" t="str">
        <f t="shared" si="21"/>
        <v/>
      </c>
      <c r="W112" s="44" t="str">
        <f t="shared" si="22"/>
        <v/>
      </c>
      <c r="X112" s="45" t="str">
        <f t="shared" si="23"/>
        <v/>
      </c>
      <c r="Y112" s="46"/>
      <c r="AA112" s="29"/>
    </row>
    <row r="113" spans="1:27" ht="13.8">
      <c r="A113" s="31"/>
      <c r="B113" s="32"/>
      <c r="C113" s="32"/>
      <c r="D113" s="32"/>
      <c r="E113" s="32"/>
      <c r="F113" s="33"/>
      <c r="G113" s="3"/>
      <c r="H113" s="3"/>
      <c r="I113" s="3"/>
      <c r="J113" s="34"/>
      <c r="K113" s="35"/>
      <c r="L113" s="35"/>
      <c r="M113" s="36"/>
      <c r="N113" s="37"/>
      <c r="O113" s="35"/>
      <c r="P113" s="35"/>
      <c r="Q113" s="38"/>
      <c r="R113" s="39">
        <f t="shared" si="18"/>
        <v>0</v>
      </c>
      <c r="S113" s="40" t="str">
        <f t="shared" si="19"/>
        <v/>
      </c>
      <c r="T113" s="41" t="str">
        <f t="shared" si="20"/>
        <v/>
      </c>
      <c r="U113" s="42"/>
      <c r="V113" s="43" t="str">
        <f t="shared" si="21"/>
        <v/>
      </c>
      <c r="W113" s="44" t="str">
        <f t="shared" si="22"/>
        <v/>
      </c>
      <c r="X113" s="45" t="str">
        <f t="shared" si="23"/>
        <v/>
      </c>
      <c r="Y113" s="46"/>
      <c r="AA113" s="29"/>
    </row>
    <row r="114" spans="1:27" ht="13.8">
      <c r="A114" s="31"/>
      <c r="B114" s="32"/>
      <c r="C114" s="32"/>
      <c r="D114" s="32"/>
      <c r="E114" s="32"/>
      <c r="F114" s="33"/>
      <c r="G114" s="3"/>
      <c r="H114" s="3"/>
      <c r="I114" s="3"/>
      <c r="J114" s="34"/>
      <c r="K114" s="35"/>
      <c r="L114" s="35"/>
      <c r="M114" s="36"/>
      <c r="N114" s="37"/>
      <c r="O114" s="35"/>
      <c r="P114" s="35"/>
      <c r="Q114" s="38"/>
      <c r="R114" s="39">
        <f t="shared" si="18"/>
        <v>0</v>
      </c>
      <c r="S114" s="40" t="str">
        <f t="shared" si="19"/>
        <v/>
      </c>
      <c r="T114" s="41" t="str">
        <f t="shared" si="20"/>
        <v/>
      </c>
      <c r="U114" s="42"/>
      <c r="V114" s="43" t="str">
        <f t="shared" si="21"/>
        <v/>
      </c>
      <c r="W114" s="44" t="str">
        <f t="shared" si="22"/>
        <v/>
      </c>
      <c r="X114" s="45" t="str">
        <f t="shared" si="23"/>
        <v/>
      </c>
      <c r="Y114" s="46"/>
      <c r="AA114" s="29"/>
    </row>
    <row r="115" spans="1:27" ht="13.8">
      <c r="A115" s="31"/>
      <c r="B115" s="32"/>
      <c r="C115" s="32"/>
      <c r="D115" s="32"/>
      <c r="E115" s="32"/>
      <c r="F115" s="33"/>
      <c r="G115" s="3"/>
      <c r="H115" s="3"/>
      <c r="I115" s="3"/>
      <c r="J115" s="34"/>
      <c r="K115" s="35"/>
      <c r="L115" s="35"/>
      <c r="M115" s="36"/>
      <c r="N115" s="37"/>
      <c r="O115" s="35"/>
      <c r="P115" s="35"/>
      <c r="Q115" s="38"/>
      <c r="R115" s="39">
        <f t="shared" si="18"/>
        <v>0</v>
      </c>
      <c r="S115" s="40" t="str">
        <f t="shared" si="19"/>
        <v/>
      </c>
      <c r="T115" s="41" t="str">
        <f t="shared" si="20"/>
        <v/>
      </c>
      <c r="U115" s="42"/>
      <c r="V115" s="43" t="str">
        <f t="shared" si="21"/>
        <v/>
      </c>
      <c r="W115" s="44" t="str">
        <f t="shared" si="22"/>
        <v/>
      </c>
      <c r="X115" s="45" t="str">
        <f t="shared" si="23"/>
        <v/>
      </c>
      <c r="Y115" s="46"/>
      <c r="AA115" s="29"/>
    </row>
    <row r="116" spans="1:27" ht="13.8">
      <c r="A116" s="31"/>
      <c r="B116" s="32"/>
      <c r="C116" s="32"/>
      <c r="D116" s="32"/>
      <c r="E116" s="32"/>
      <c r="F116" s="33"/>
      <c r="G116" s="3"/>
      <c r="H116" s="3"/>
      <c r="I116" s="3"/>
      <c r="J116" s="34"/>
      <c r="K116" s="35"/>
      <c r="L116" s="35"/>
      <c r="M116" s="36"/>
      <c r="N116" s="37"/>
      <c r="O116" s="35"/>
      <c r="P116" s="35"/>
      <c r="Q116" s="38"/>
      <c r="R116" s="39">
        <f t="shared" si="18"/>
        <v>0</v>
      </c>
      <c r="S116" s="40" t="str">
        <f t="shared" si="19"/>
        <v/>
      </c>
      <c r="T116" s="41" t="str">
        <f t="shared" si="20"/>
        <v/>
      </c>
      <c r="U116" s="42"/>
      <c r="V116" s="43" t="str">
        <f t="shared" si="21"/>
        <v/>
      </c>
      <c r="W116" s="44" t="str">
        <f t="shared" si="22"/>
        <v/>
      </c>
      <c r="X116" s="45" t="str">
        <f t="shared" si="23"/>
        <v/>
      </c>
      <c r="Y116" s="46"/>
      <c r="AA116" s="29"/>
    </row>
    <row r="117" spans="1:27" ht="13.8">
      <c r="A117" s="31"/>
      <c r="B117" s="32"/>
      <c r="C117" s="32"/>
      <c r="D117" s="32"/>
      <c r="E117" s="32"/>
      <c r="F117" s="33"/>
      <c r="G117" s="3"/>
      <c r="H117" s="3"/>
      <c r="I117" s="3"/>
      <c r="J117" s="34"/>
      <c r="K117" s="35"/>
      <c r="L117" s="35"/>
      <c r="M117" s="36"/>
      <c r="N117" s="37"/>
      <c r="O117" s="35"/>
      <c r="P117" s="35"/>
      <c r="Q117" s="38"/>
      <c r="R117" s="39">
        <f t="shared" si="18"/>
        <v>0</v>
      </c>
      <c r="S117" s="40" t="str">
        <f t="shared" si="19"/>
        <v/>
      </c>
      <c r="T117" s="41" t="str">
        <f t="shared" si="20"/>
        <v/>
      </c>
      <c r="U117" s="42"/>
      <c r="V117" s="43" t="str">
        <f t="shared" si="21"/>
        <v/>
      </c>
      <c r="W117" s="44" t="str">
        <f t="shared" si="22"/>
        <v/>
      </c>
      <c r="X117" s="45" t="str">
        <f t="shared" si="23"/>
        <v/>
      </c>
      <c r="Y117" s="46"/>
      <c r="AA117" s="29"/>
    </row>
    <row r="118" spans="1:27" ht="13.8">
      <c r="A118" s="31"/>
      <c r="B118" s="32"/>
      <c r="C118" s="32"/>
      <c r="D118" s="32"/>
      <c r="E118" s="32"/>
      <c r="F118" s="33"/>
      <c r="G118" s="3"/>
      <c r="H118" s="3"/>
      <c r="I118" s="3"/>
      <c r="J118" s="34"/>
      <c r="K118" s="35"/>
      <c r="L118" s="35"/>
      <c r="M118" s="36"/>
      <c r="N118" s="37"/>
      <c r="O118" s="35"/>
      <c r="P118" s="35"/>
      <c r="Q118" s="38"/>
      <c r="R118" s="39">
        <f t="shared" si="18"/>
        <v>0</v>
      </c>
      <c r="S118" s="40" t="str">
        <f t="shared" si="19"/>
        <v/>
      </c>
      <c r="T118" s="41" t="str">
        <f t="shared" si="20"/>
        <v/>
      </c>
      <c r="U118" s="42"/>
      <c r="V118" s="43" t="str">
        <f t="shared" si="21"/>
        <v/>
      </c>
      <c r="W118" s="44" t="str">
        <f t="shared" si="22"/>
        <v/>
      </c>
      <c r="X118" s="45" t="str">
        <f t="shared" si="23"/>
        <v/>
      </c>
      <c r="Y118" s="46"/>
      <c r="AA118" s="29"/>
    </row>
    <row r="119" spans="1:27" ht="13.8">
      <c r="A119" s="31"/>
      <c r="B119" s="32"/>
      <c r="C119" s="32"/>
      <c r="D119" s="32"/>
      <c r="E119" s="32"/>
      <c r="F119" s="33"/>
      <c r="G119" s="3"/>
      <c r="H119" s="3"/>
      <c r="I119" s="3"/>
      <c r="J119" s="34"/>
      <c r="K119" s="35"/>
      <c r="L119" s="35"/>
      <c r="M119" s="36"/>
      <c r="N119" s="37"/>
      <c r="O119" s="35"/>
      <c r="P119" s="35"/>
      <c r="Q119" s="38"/>
      <c r="R119" s="39">
        <f t="shared" si="18"/>
        <v>0</v>
      </c>
      <c r="S119" s="40" t="str">
        <f t="shared" si="19"/>
        <v/>
      </c>
      <c r="T119" s="41" t="str">
        <f t="shared" si="20"/>
        <v/>
      </c>
      <c r="U119" s="42"/>
      <c r="V119" s="43" t="str">
        <f t="shared" si="21"/>
        <v/>
      </c>
      <c r="W119" s="44" t="str">
        <f t="shared" si="22"/>
        <v/>
      </c>
      <c r="X119" s="45" t="str">
        <f t="shared" si="23"/>
        <v/>
      </c>
      <c r="Y119" s="46"/>
      <c r="AA119" s="29"/>
    </row>
    <row r="120" spans="1:27" ht="13.8">
      <c r="A120" s="31"/>
      <c r="B120" s="32"/>
      <c r="C120" s="32"/>
      <c r="D120" s="32"/>
      <c r="E120" s="32"/>
      <c r="F120" s="33"/>
      <c r="G120" s="3"/>
      <c r="H120" s="3"/>
      <c r="I120" s="3"/>
      <c r="J120" s="34"/>
      <c r="K120" s="35"/>
      <c r="L120" s="35"/>
      <c r="M120" s="36"/>
      <c r="N120" s="37"/>
      <c r="O120" s="35"/>
      <c r="P120" s="35"/>
      <c r="Q120" s="38"/>
      <c r="R120" s="39">
        <f t="shared" si="18"/>
        <v>0</v>
      </c>
      <c r="S120" s="40" t="str">
        <f t="shared" si="19"/>
        <v/>
      </c>
      <c r="T120" s="41" t="str">
        <f t="shared" si="20"/>
        <v/>
      </c>
      <c r="U120" s="42"/>
      <c r="V120" s="43" t="str">
        <f t="shared" si="21"/>
        <v/>
      </c>
      <c r="W120" s="44" t="str">
        <f t="shared" si="22"/>
        <v/>
      </c>
      <c r="X120" s="45" t="str">
        <f t="shared" si="23"/>
        <v/>
      </c>
      <c r="Y120" s="46"/>
      <c r="AA120" s="29"/>
    </row>
    <row r="121" spans="1:27" ht="13.8">
      <c r="A121" s="31"/>
      <c r="B121" s="32"/>
      <c r="C121" s="32"/>
      <c r="D121" s="32"/>
      <c r="E121" s="32"/>
      <c r="F121" s="33"/>
      <c r="G121" s="3"/>
      <c r="H121" s="3"/>
      <c r="I121" s="3"/>
      <c r="J121" s="34"/>
      <c r="K121" s="35"/>
      <c r="L121" s="35"/>
      <c r="M121" s="36"/>
      <c r="N121" s="37"/>
      <c r="O121" s="35"/>
      <c r="P121" s="35"/>
      <c r="Q121" s="38"/>
      <c r="R121" s="39">
        <f t="shared" si="18"/>
        <v>0</v>
      </c>
      <c r="S121" s="40" t="str">
        <f t="shared" si="19"/>
        <v/>
      </c>
      <c r="T121" s="41" t="str">
        <f t="shared" si="20"/>
        <v/>
      </c>
      <c r="U121" s="42"/>
      <c r="V121" s="43" t="str">
        <f t="shared" si="21"/>
        <v/>
      </c>
      <c r="W121" s="44" t="str">
        <f t="shared" si="22"/>
        <v/>
      </c>
      <c r="X121" s="45" t="str">
        <f t="shared" si="23"/>
        <v/>
      </c>
      <c r="Y121" s="46"/>
      <c r="AA121" s="29"/>
    </row>
    <row r="122" spans="1:27" ht="13.8">
      <c r="A122" s="31"/>
      <c r="B122" s="32"/>
      <c r="C122" s="32"/>
      <c r="D122" s="32"/>
      <c r="E122" s="32"/>
      <c r="F122" s="33"/>
      <c r="G122" s="3"/>
      <c r="H122" s="3"/>
      <c r="I122" s="3"/>
      <c r="J122" s="34"/>
      <c r="K122" s="35"/>
      <c r="L122" s="35"/>
      <c r="M122" s="36"/>
      <c r="N122" s="37"/>
      <c r="O122" s="35"/>
      <c r="P122" s="35"/>
      <c r="Q122" s="38"/>
      <c r="R122" s="39">
        <f t="shared" si="18"/>
        <v>0</v>
      </c>
      <c r="S122" s="40" t="str">
        <f t="shared" si="19"/>
        <v/>
      </c>
      <c r="T122" s="41" t="str">
        <f t="shared" si="20"/>
        <v/>
      </c>
      <c r="U122" s="42"/>
      <c r="V122" s="43" t="str">
        <f t="shared" si="21"/>
        <v/>
      </c>
      <c r="W122" s="44" t="str">
        <f t="shared" si="22"/>
        <v/>
      </c>
      <c r="X122" s="45" t="str">
        <f t="shared" si="23"/>
        <v/>
      </c>
      <c r="Y122" s="46"/>
      <c r="AA122" s="29"/>
    </row>
    <row r="123" spans="1:27" ht="13.8">
      <c r="A123" s="31"/>
      <c r="B123" s="32"/>
      <c r="C123" s="32"/>
      <c r="D123" s="32"/>
      <c r="E123" s="32"/>
      <c r="F123" s="33"/>
      <c r="G123" s="3"/>
      <c r="H123" s="3"/>
      <c r="I123" s="3"/>
      <c r="J123" s="34"/>
      <c r="K123" s="35"/>
      <c r="L123" s="35"/>
      <c r="M123" s="36"/>
      <c r="N123" s="37"/>
      <c r="O123" s="35"/>
      <c r="P123" s="35"/>
      <c r="Q123" s="38"/>
      <c r="R123" s="39">
        <f t="shared" si="18"/>
        <v>0</v>
      </c>
      <c r="S123" s="40" t="str">
        <f t="shared" si="19"/>
        <v/>
      </c>
      <c r="T123" s="41" t="str">
        <f t="shared" si="20"/>
        <v/>
      </c>
      <c r="U123" s="42"/>
      <c r="V123" s="43" t="str">
        <f t="shared" si="21"/>
        <v/>
      </c>
      <c r="W123" s="44" t="str">
        <f t="shared" si="22"/>
        <v/>
      </c>
      <c r="X123" s="45" t="str">
        <f t="shared" si="23"/>
        <v/>
      </c>
      <c r="Y123" s="46"/>
      <c r="AA123" s="29"/>
    </row>
    <row r="124" spans="1:27" ht="13.8">
      <c r="A124" s="31"/>
      <c r="B124" s="32"/>
      <c r="C124" s="32"/>
      <c r="D124" s="32"/>
      <c r="E124" s="32"/>
      <c r="F124" s="33"/>
      <c r="G124" s="3"/>
      <c r="H124" s="3"/>
      <c r="I124" s="3"/>
      <c r="J124" s="34"/>
      <c r="K124" s="35"/>
      <c r="L124" s="35"/>
      <c r="M124" s="36"/>
      <c r="N124" s="37"/>
      <c r="O124" s="35"/>
      <c r="P124" s="35"/>
      <c r="Q124" s="38"/>
      <c r="R124" s="39">
        <f t="shared" si="18"/>
        <v>0</v>
      </c>
      <c r="S124" s="40" t="str">
        <f t="shared" si="19"/>
        <v/>
      </c>
      <c r="T124" s="41" t="str">
        <f t="shared" si="20"/>
        <v/>
      </c>
      <c r="U124" s="42"/>
      <c r="V124" s="43" t="str">
        <f t="shared" si="21"/>
        <v/>
      </c>
      <c r="W124" s="44" t="str">
        <f t="shared" si="22"/>
        <v/>
      </c>
      <c r="X124" s="45" t="str">
        <f t="shared" si="23"/>
        <v/>
      </c>
      <c r="Y124" s="46"/>
      <c r="AA124" s="29"/>
    </row>
    <row r="125" spans="1:27" ht="13.8">
      <c r="A125" s="31"/>
      <c r="B125" s="32"/>
      <c r="C125" s="32"/>
      <c r="D125" s="32"/>
      <c r="E125" s="32"/>
      <c r="F125" s="33"/>
      <c r="G125" s="3"/>
      <c r="H125" s="3"/>
      <c r="I125" s="3"/>
      <c r="J125" s="34"/>
      <c r="K125" s="35"/>
      <c r="L125" s="35"/>
      <c r="M125" s="36"/>
      <c r="N125" s="37"/>
      <c r="O125" s="35"/>
      <c r="P125" s="35"/>
      <c r="Q125" s="38"/>
      <c r="R125" s="39">
        <f t="shared" si="18"/>
        <v>0</v>
      </c>
      <c r="S125" s="40" t="str">
        <f t="shared" si="19"/>
        <v/>
      </c>
      <c r="T125" s="41" t="str">
        <f t="shared" si="20"/>
        <v/>
      </c>
      <c r="U125" s="42"/>
      <c r="V125" s="43" t="str">
        <f t="shared" si="21"/>
        <v/>
      </c>
      <c r="W125" s="44" t="str">
        <f t="shared" si="22"/>
        <v/>
      </c>
      <c r="X125" s="45" t="str">
        <f t="shared" si="23"/>
        <v/>
      </c>
      <c r="Y125" s="46"/>
      <c r="AA125" s="29"/>
    </row>
    <row r="126" spans="1:27" ht="13.8">
      <c r="A126" s="31"/>
      <c r="B126" s="32"/>
      <c r="C126" s="32"/>
      <c r="D126" s="32"/>
      <c r="E126" s="32"/>
      <c r="F126" s="33"/>
      <c r="G126" s="3"/>
      <c r="H126" s="3"/>
      <c r="I126" s="3"/>
      <c r="J126" s="34"/>
      <c r="K126" s="35"/>
      <c r="L126" s="35"/>
      <c r="M126" s="36"/>
      <c r="N126" s="37"/>
      <c r="O126" s="35"/>
      <c r="P126" s="35"/>
      <c r="Q126" s="38"/>
      <c r="R126" s="39">
        <f t="shared" si="18"/>
        <v>0</v>
      </c>
      <c r="S126" s="40" t="str">
        <f t="shared" si="19"/>
        <v/>
      </c>
      <c r="T126" s="41" t="str">
        <f t="shared" si="20"/>
        <v/>
      </c>
      <c r="U126" s="42"/>
      <c r="V126" s="43" t="str">
        <f t="shared" si="21"/>
        <v/>
      </c>
      <c r="W126" s="44" t="str">
        <f t="shared" si="22"/>
        <v/>
      </c>
      <c r="X126" s="45" t="str">
        <f t="shared" si="23"/>
        <v/>
      </c>
      <c r="Y126" s="46"/>
      <c r="AA126" s="29"/>
    </row>
    <row r="127" spans="1:27" ht="13.8">
      <c r="A127" s="31"/>
      <c r="B127" s="32"/>
      <c r="C127" s="32"/>
      <c r="D127" s="32"/>
      <c r="E127" s="32"/>
      <c r="F127" s="33"/>
      <c r="G127" s="3"/>
      <c r="H127" s="3"/>
      <c r="I127" s="3"/>
      <c r="J127" s="34"/>
      <c r="K127" s="35"/>
      <c r="L127" s="35"/>
      <c r="M127" s="36"/>
      <c r="N127" s="37"/>
      <c r="O127" s="35"/>
      <c r="P127" s="35"/>
      <c r="Q127" s="38"/>
      <c r="R127" s="39">
        <f t="shared" si="18"/>
        <v>0</v>
      </c>
      <c r="S127" s="40" t="str">
        <f t="shared" si="19"/>
        <v/>
      </c>
      <c r="T127" s="41" t="str">
        <f t="shared" si="20"/>
        <v/>
      </c>
      <c r="U127" s="42"/>
      <c r="V127" s="43" t="str">
        <f t="shared" si="21"/>
        <v/>
      </c>
      <c r="W127" s="44" t="str">
        <f t="shared" si="22"/>
        <v/>
      </c>
      <c r="X127" s="45" t="str">
        <f t="shared" si="23"/>
        <v/>
      </c>
      <c r="Y127" s="46"/>
      <c r="AA127" s="29"/>
    </row>
    <row r="128" spans="1:27" ht="13.8">
      <c r="A128" s="31"/>
      <c r="B128" s="32"/>
      <c r="C128" s="32"/>
      <c r="D128" s="32"/>
      <c r="E128" s="32"/>
      <c r="F128" s="33"/>
      <c r="G128" s="3"/>
      <c r="H128" s="3"/>
      <c r="I128" s="3"/>
      <c r="J128" s="34"/>
      <c r="K128" s="35"/>
      <c r="L128" s="35"/>
      <c r="M128" s="36"/>
      <c r="N128" s="37"/>
      <c r="O128" s="35"/>
      <c r="P128" s="35"/>
      <c r="Q128" s="38"/>
      <c r="R128" s="39">
        <f t="shared" si="18"/>
        <v>0</v>
      </c>
      <c r="S128" s="40" t="str">
        <f t="shared" si="19"/>
        <v/>
      </c>
      <c r="T128" s="41" t="str">
        <f t="shared" si="20"/>
        <v/>
      </c>
      <c r="U128" s="42"/>
      <c r="V128" s="43" t="str">
        <f t="shared" si="21"/>
        <v/>
      </c>
      <c r="W128" s="44" t="str">
        <f t="shared" si="22"/>
        <v/>
      </c>
      <c r="X128" s="45" t="str">
        <f t="shared" si="23"/>
        <v/>
      </c>
      <c r="Y128" s="46"/>
      <c r="AA128" s="29"/>
    </row>
    <row r="129" spans="1:27" ht="13.8">
      <c r="A129" s="31"/>
      <c r="B129" s="32"/>
      <c r="C129" s="32"/>
      <c r="D129" s="32"/>
      <c r="E129" s="32"/>
      <c r="F129" s="33"/>
      <c r="G129" s="3"/>
      <c r="H129" s="3"/>
      <c r="I129" s="3"/>
      <c r="J129" s="34"/>
      <c r="K129" s="35"/>
      <c r="L129" s="35"/>
      <c r="M129" s="36"/>
      <c r="N129" s="37"/>
      <c r="O129" s="35"/>
      <c r="P129" s="35"/>
      <c r="Q129" s="38"/>
      <c r="R129" s="39">
        <f t="shared" si="18"/>
        <v>0</v>
      </c>
      <c r="S129" s="40" t="str">
        <f t="shared" si="19"/>
        <v/>
      </c>
      <c r="T129" s="41" t="str">
        <f t="shared" si="20"/>
        <v/>
      </c>
      <c r="U129" s="42"/>
      <c r="V129" s="43" t="str">
        <f t="shared" si="21"/>
        <v/>
      </c>
      <c r="W129" s="44" t="str">
        <f t="shared" si="22"/>
        <v/>
      </c>
      <c r="X129" s="45" t="str">
        <f t="shared" si="23"/>
        <v/>
      </c>
      <c r="Y129" s="46"/>
      <c r="AA129" s="29"/>
    </row>
    <row r="130" spans="1:27" ht="13.8">
      <c r="A130" s="31"/>
      <c r="B130" s="32"/>
      <c r="C130" s="32"/>
      <c r="D130" s="32"/>
      <c r="E130" s="32"/>
      <c r="F130" s="33"/>
      <c r="G130" s="3"/>
      <c r="H130" s="3"/>
      <c r="I130" s="3"/>
      <c r="J130" s="34"/>
      <c r="K130" s="35"/>
      <c r="L130" s="35"/>
      <c r="M130" s="36"/>
      <c r="N130" s="37"/>
      <c r="O130" s="35"/>
      <c r="P130" s="35"/>
      <c r="Q130" s="38"/>
      <c r="R130" s="39">
        <f t="shared" si="18"/>
        <v>0</v>
      </c>
      <c r="S130" s="40" t="str">
        <f t="shared" si="19"/>
        <v/>
      </c>
      <c r="T130" s="41" t="str">
        <f t="shared" si="20"/>
        <v/>
      </c>
      <c r="U130" s="42"/>
      <c r="V130" s="43" t="str">
        <f t="shared" si="21"/>
        <v/>
      </c>
      <c r="W130" s="44" t="str">
        <f t="shared" si="22"/>
        <v/>
      </c>
      <c r="X130" s="45" t="str">
        <f t="shared" si="23"/>
        <v/>
      </c>
      <c r="Y130" s="46"/>
      <c r="AA130" s="29"/>
    </row>
    <row r="131" spans="1:27" ht="13.8">
      <c r="A131" s="31"/>
      <c r="B131" s="32"/>
      <c r="C131" s="32"/>
      <c r="D131" s="32"/>
      <c r="E131" s="32"/>
      <c r="F131" s="33"/>
      <c r="G131" s="3"/>
      <c r="H131" s="3"/>
      <c r="I131" s="3"/>
      <c r="J131" s="34"/>
      <c r="K131" s="35"/>
      <c r="L131" s="35"/>
      <c r="M131" s="36"/>
      <c r="N131" s="37"/>
      <c r="O131" s="35"/>
      <c r="P131" s="35"/>
      <c r="Q131" s="38"/>
      <c r="R131" s="39">
        <f t="shared" si="18"/>
        <v>0</v>
      </c>
      <c r="S131" s="40" t="str">
        <f t="shared" si="19"/>
        <v/>
      </c>
      <c r="T131" s="41" t="str">
        <f t="shared" si="20"/>
        <v/>
      </c>
      <c r="U131" s="42"/>
      <c r="V131" s="43" t="str">
        <f t="shared" si="21"/>
        <v/>
      </c>
      <c r="W131" s="44" t="str">
        <f t="shared" si="22"/>
        <v/>
      </c>
      <c r="X131" s="45" t="str">
        <f t="shared" si="23"/>
        <v/>
      </c>
      <c r="Y131" s="46"/>
      <c r="AA131" s="29"/>
    </row>
    <row r="132" spans="1:27" ht="13.8">
      <c r="A132" s="31"/>
      <c r="B132" s="32"/>
      <c r="C132" s="32"/>
      <c r="D132" s="32"/>
      <c r="E132" s="32"/>
      <c r="F132" s="33"/>
      <c r="G132" s="3"/>
      <c r="H132" s="3"/>
      <c r="I132" s="3"/>
      <c r="J132" s="34"/>
      <c r="K132" s="35"/>
      <c r="L132" s="35"/>
      <c r="M132" s="36"/>
      <c r="N132" s="37"/>
      <c r="O132" s="35"/>
      <c r="P132" s="35"/>
      <c r="Q132" s="38"/>
      <c r="R132" s="39">
        <f t="shared" si="18"/>
        <v>0</v>
      </c>
      <c r="S132" s="40" t="str">
        <f t="shared" si="19"/>
        <v/>
      </c>
      <c r="T132" s="41" t="str">
        <f t="shared" si="20"/>
        <v/>
      </c>
      <c r="U132" s="42"/>
      <c r="V132" s="43" t="str">
        <f t="shared" si="21"/>
        <v/>
      </c>
      <c r="W132" s="44" t="str">
        <f t="shared" si="22"/>
        <v/>
      </c>
      <c r="X132" s="45" t="str">
        <f t="shared" si="23"/>
        <v/>
      </c>
      <c r="Y132" s="46"/>
      <c r="AA132" s="29"/>
    </row>
    <row r="133" spans="1:27" ht="13.8">
      <c r="A133" s="31"/>
      <c r="B133" s="32"/>
      <c r="C133" s="32"/>
      <c r="D133" s="32"/>
      <c r="E133" s="32"/>
      <c r="F133" s="33"/>
      <c r="G133" s="3"/>
      <c r="H133" s="3"/>
      <c r="I133" s="3"/>
      <c r="J133" s="34"/>
      <c r="K133" s="35"/>
      <c r="L133" s="35"/>
      <c r="M133" s="36"/>
      <c r="N133" s="37"/>
      <c r="O133" s="35"/>
      <c r="P133" s="35"/>
      <c r="Q133" s="38"/>
      <c r="R133" s="39">
        <f t="shared" si="18"/>
        <v>0</v>
      </c>
      <c r="S133" s="40" t="str">
        <f t="shared" si="19"/>
        <v/>
      </c>
      <c r="T133" s="41" t="str">
        <f t="shared" si="20"/>
        <v/>
      </c>
      <c r="U133" s="42"/>
      <c r="V133" s="43" t="str">
        <f t="shared" si="21"/>
        <v/>
      </c>
      <c r="W133" s="44" t="str">
        <f t="shared" si="22"/>
        <v/>
      </c>
      <c r="X133" s="45" t="str">
        <f t="shared" si="23"/>
        <v/>
      </c>
      <c r="Y133" s="46"/>
      <c r="AA133" s="29"/>
    </row>
    <row r="134" spans="1:27" ht="13.8">
      <c r="A134" s="31"/>
      <c r="B134" s="32"/>
      <c r="C134" s="32"/>
      <c r="D134" s="32"/>
      <c r="E134" s="32"/>
      <c r="F134" s="33"/>
      <c r="G134" s="3"/>
      <c r="H134" s="3"/>
      <c r="I134" s="3"/>
      <c r="J134" s="34"/>
      <c r="K134" s="35"/>
      <c r="L134" s="35"/>
      <c r="M134" s="36"/>
      <c r="N134" s="37"/>
      <c r="O134" s="35"/>
      <c r="P134" s="35"/>
      <c r="Q134" s="38"/>
      <c r="R134" s="39">
        <f t="shared" si="18"/>
        <v>0</v>
      </c>
      <c r="S134" s="40" t="str">
        <f t="shared" si="19"/>
        <v/>
      </c>
      <c r="T134" s="41" t="str">
        <f t="shared" si="20"/>
        <v/>
      </c>
      <c r="U134" s="42"/>
      <c r="V134" s="43" t="str">
        <f t="shared" si="21"/>
        <v/>
      </c>
      <c r="W134" s="44" t="str">
        <f t="shared" si="22"/>
        <v/>
      </c>
      <c r="X134" s="45" t="str">
        <f t="shared" si="23"/>
        <v/>
      </c>
      <c r="Y134" s="46"/>
      <c r="AA134" s="29"/>
    </row>
    <row r="135" spans="1:27" ht="13.8">
      <c r="A135" s="31"/>
      <c r="B135" s="32"/>
      <c r="C135" s="32"/>
      <c r="D135" s="32"/>
      <c r="E135" s="32"/>
      <c r="F135" s="33"/>
      <c r="G135" s="3"/>
      <c r="H135" s="3"/>
      <c r="I135" s="3"/>
      <c r="J135" s="34"/>
      <c r="K135" s="35"/>
      <c r="L135" s="35"/>
      <c r="M135" s="36"/>
      <c r="N135" s="37"/>
      <c r="O135" s="35"/>
      <c r="P135" s="35"/>
      <c r="Q135" s="38"/>
      <c r="R135" s="39">
        <f t="shared" si="18"/>
        <v>0</v>
      </c>
      <c r="S135" s="40" t="str">
        <f t="shared" si="19"/>
        <v/>
      </c>
      <c r="T135" s="41" t="str">
        <f t="shared" si="20"/>
        <v/>
      </c>
      <c r="U135" s="42"/>
      <c r="V135" s="43" t="str">
        <f t="shared" si="21"/>
        <v/>
      </c>
      <c r="W135" s="44" t="str">
        <f t="shared" si="22"/>
        <v/>
      </c>
      <c r="X135" s="45" t="str">
        <f t="shared" si="23"/>
        <v/>
      </c>
      <c r="Y135" s="46"/>
      <c r="AA135" s="29"/>
    </row>
    <row r="136" spans="1:27" ht="13.8">
      <c r="A136" s="31"/>
      <c r="B136" s="32"/>
      <c r="C136" s="32"/>
      <c r="D136" s="32"/>
      <c r="E136" s="32"/>
      <c r="F136" s="33"/>
      <c r="G136" s="3"/>
      <c r="H136" s="3"/>
      <c r="I136" s="3"/>
      <c r="J136" s="34"/>
      <c r="K136" s="35"/>
      <c r="L136" s="35"/>
      <c r="M136" s="36"/>
      <c r="N136" s="37"/>
      <c r="O136" s="35"/>
      <c r="P136" s="35"/>
      <c r="Q136" s="38"/>
      <c r="R136" s="39">
        <f t="shared" si="18"/>
        <v>0</v>
      </c>
      <c r="S136" s="40" t="str">
        <f t="shared" si="19"/>
        <v/>
      </c>
      <c r="T136" s="41" t="str">
        <f t="shared" si="20"/>
        <v/>
      </c>
      <c r="U136" s="42"/>
      <c r="V136" s="43" t="str">
        <f t="shared" si="21"/>
        <v/>
      </c>
      <c r="W136" s="44" t="str">
        <f t="shared" si="22"/>
        <v/>
      </c>
      <c r="X136" s="45" t="str">
        <f t="shared" si="23"/>
        <v/>
      </c>
      <c r="Y136" s="46"/>
      <c r="AA136" s="29"/>
    </row>
    <row r="137" spans="1:27" ht="13.8">
      <c r="A137" s="31"/>
      <c r="B137" s="32"/>
      <c r="C137" s="32"/>
      <c r="D137" s="32"/>
      <c r="E137" s="32"/>
      <c r="F137" s="33"/>
      <c r="G137" s="3"/>
      <c r="H137" s="3"/>
      <c r="I137" s="3"/>
      <c r="J137" s="34"/>
      <c r="K137" s="35"/>
      <c r="L137" s="35"/>
      <c r="M137" s="36"/>
      <c r="N137" s="37"/>
      <c r="O137" s="35"/>
      <c r="P137" s="35"/>
      <c r="Q137" s="38"/>
      <c r="R137" s="39">
        <f t="shared" ref="R137:R200" si="24">COUNTA(F137:I137,N137:P137)</f>
        <v>0</v>
      </c>
      <c r="S137" s="40" t="str">
        <f t="shared" ref="S137:S200" si="25">IFERROR(AVERAGE(J137:P137),"")</f>
        <v/>
      </c>
      <c r="T137" s="41" t="str">
        <f t="shared" ref="T137:T200" si="26">IF(Q137&gt;0,"",IFERROR(STDEV(J137:P137)/S137,""))</f>
        <v/>
      </c>
      <c r="U137" s="42"/>
      <c r="V137" s="43" t="str">
        <f t="shared" ref="V137:V200" si="27">IFERROR(AVERAGE(J137:P137),"")</f>
        <v/>
      </c>
      <c r="W137" s="44" t="str">
        <f t="shared" ref="W137:W200" si="28">IF(Q137&gt;0,"",IFERROR(STDEV(J137:P137)/S137,""))</f>
        <v/>
      </c>
      <c r="X137" s="45" t="str">
        <f t="shared" ref="X137:X200" si="29">IF(Q137&gt;0,Q137,V137)</f>
        <v/>
      </c>
      <c r="Y137" s="46"/>
      <c r="AA137" s="29"/>
    </row>
    <row r="138" spans="1:27" ht="13.8">
      <c r="A138" s="31"/>
      <c r="B138" s="32"/>
      <c r="C138" s="32"/>
      <c r="D138" s="32"/>
      <c r="E138" s="32"/>
      <c r="F138" s="33"/>
      <c r="G138" s="3"/>
      <c r="H138" s="3"/>
      <c r="I138" s="3"/>
      <c r="J138" s="34"/>
      <c r="K138" s="35"/>
      <c r="L138" s="35"/>
      <c r="M138" s="36"/>
      <c r="N138" s="37"/>
      <c r="O138" s="35"/>
      <c r="P138" s="35"/>
      <c r="Q138" s="38"/>
      <c r="R138" s="39">
        <f t="shared" si="24"/>
        <v>0</v>
      </c>
      <c r="S138" s="40" t="str">
        <f t="shared" si="25"/>
        <v/>
      </c>
      <c r="T138" s="41" t="str">
        <f t="shared" si="26"/>
        <v/>
      </c>
      <c r="U138" s="42"/>
      <c r="V138" s="43" t="str">
        <f t="shared" si="27"/>
        <v/>
      </c>
      <c r="W138" s="44" t="str">
        <f t="shared" si="28"/>
        <v/>
      </c>
      <c r="X138" s="45" t="str">
        <f t="shared" si="29"/>
        <v/>
      </c>
      <c r="Y138" s="46"/>
      <c r="AA138" s="29"/>
    </row>
    <row r="139" spans="1:27" ht="13.8">
      <c r="A139" s="31"/>
      <c r="B139" s="32"/>
      <c r="C139" s="32"/>
      <c r="D139" s="32"/>
      <c r="E139" s="32"/>
      <c r="F139" s="33"/>
      <c r="G139" s="3"/>
      <c r="H139" s="3"/>
      <c r="I139" s="3"/>
      <c r="J139" s="34"/>
      <c r="K139" s="35"/>
      <c r="L139" s="35"/>
      <c r="M139" s="36"/>
      <c r="N139" s="37"/>
      <c r="O139" s="35"/>
      <c r="P139" s="35"/>
      <c r="Q139" s="38"/>
      <c r="R139" s="39">
        <f t="shared" si="24"/>
        <v>0</v>
      </c>
      <c r="S139" s="40" t="str">
        <f t="shared" si="25"/>
        <v/>
      </c>
      <c r="T139" s="41" t="str">
        <f t="shared" si="26"/>
        <v/>
      </c>
      <c r="U139" s="42"/>
      <c r="V139" s="43" t="str">
        <f t="shared" si="27"/>
        <v/>
      </c>
      <c r="W139" s="44" t="str">
        <f t="shared" si="28"/>
        <v/>
      </c>
      <c r="X139" s="45" t="str">
        <f t="shared" si="29"/>
        <v/>
      </c>
      <c r="Y139" s="46"/>
      <c r="AA139" s="29"/>
    </row>
    <row r="140" spans="1:27" ht="13.8">
      <c r="A140" s="31"/>
      <c r="B140" s="32"/>
      <c r="C140" s="32"/>
      <c r="D140" s="32"/>
      <c r="E140" s="32"/>
      <c r="F140" s="33"/>
      <c r="G140" s="3"/>
      <c r="H140" s="3"/>
      <c r="I140" s="3"/>
      <c r="J140" s="34"/>
      <c r="K140" s="35"/>
      <c r="L140" s="35"/>
      <c r="M140" s="36"/>
      <c r="N140" s="37"/>
      <c r="O140" s="35"/>
      <c r="P140" s="35"/>
      <c r="Q140" s="38"/>
      <c r="R140" s="39">
        <f t="shared" si="24"/>
        <v>0</v>
      </c>
      <c r="S140" s="40" t="str">
        <f t="shared" si="25"/>
        <v/>
      </c>
      <c r="T140" s="41" t="str">
        <f t="shared" si="26"/>
        <v/>
      </c>
      <c r="U140" s="42"/>
      <c r="V140" s="43" t="str">
        <f t="shared" si="27"/>
        <v/>
      </c>
      <c r="W140" s="44" t="str">
        <f t="shared" si="28"/>
        <v/>
      </c>
      <c r="X140" s="45" t="str">
        <f t="shared" si="29"/>
        <v/>
      </c>
      <c r="Y140" s="46"/>
      <c r="AA140" s="29"/>
    </row>
    <row r="141" spans="1:27" ht="13.8">
      <c r="A141" s="31"/>
      <c r="B141" s="32"/>
      <c r="C141" s="32"/>
      <c r="D141" s="32"/>
      <c r="E141" s="32"/>
      <c r="F141" s="33"/>
      <c r="G141" s="3"/>
      <c r="H141" s="3"/>
      <c r="I141" s="3"/>
      <c r="J141" s="48"/>
      <c r="K141" s="49"/>
      <c r="L141" s="49"/>
      <c r="M141" s="50"/>
      <c r="N141" s="51"/>
      <c r="O141" s="49"/>
      <c r="P141" s="49"/>
      <c r="Q141" s="52"/>
      <c r="R141" s="53">
        <f t="shared" si="24"/>
        <v>0</v>
      </c>
      <c r="S141" s="54" t="str">
        <f t="shared" si="25"/>
        <v/>
      </c>
      <c r="T141" s="41" t="str">
        <f t="shared" si="26"/>
        <v/>
      </c>
      <c r="U141" s="42"/>
      <c r="V141" s="43" t="str">
        <f t="shared" si="27"/>
        <v/>
      </c>
      <c r="W141" s="44" t="str">
        <f t="shared" si="28"/>
        <v/>
      </c>
      <c r="X141" s="55" t="str">
        <f t="shared" si="29"/>
        <v/>
      </c>
      <c r="Y141" s="46"/>
      <c r="AA141" s="29"/>
    </row>
    <row r="142" spans="1:27" ht="13.8">
      <c r="A142" s="31"/>
      <c r="B142" s="32"/>
      <c r="C142" s="32"/>
      <c r="D142" s="32"/>
      <c r="E142" s="32"/>
      <c r="F142" s="33"/>
      <c r="G142" s="3"/>
      <c r="H142" s="3"/>
      <c r="I142" s="3"/>
      <c r="J142" s="48"/>
      <c r="K142" s="49"/>
      <c r="L142" s="49"/>
      <c r="M142" s="50"/>
      <c r="N142" s="51"/>
      <c r="O142" s="49"/>
      <c r="P142" s="49"/>
      <c r="Q142" s="52"/>
      <c r="R142" s="53">
        <f t="shared" si="24"/>
        <v>0</v>
      </c>
      <c r="S142" s="54" t="str">
        <f t="shared" si="25"/>
        <v/>
      </c>
      <c r="T142" s="41" t="str">
        <f t="shared" si="26"/>
        <v/>
      </c>
      <c r="U142" s="42"/>
      <c r="V142" s="43" t="str">
        <f t="shared" si="27"/>
        <v/>
      </c>
      <c r="W142" s="44" t="str">
        <f t="shared" si="28"/>
        <v/>
      </c>
      <c r="X142" s="55" t="str">
        <f t="shared" si="29"/>
        <v/>
      </c>
      <c r="Y142" s="46"/>
      <c r="AA142" s="29"/>
    </row>
    <row r="143" spans="1:27" ht="13.8">
      <c r="A143" s="31"/>
      <c r="B143" s="32"/>
      <c r="C143" s="32"/>
      <c r="D143" s="32"/>
      <c r="E143" s="32"/>
      <c r="F143" s="33"/>
      <c r="G143" s="3"/>
      <c r="H143" s="3"/>
      <c r="I143" s="3"/>
      <c r="J143" s="48"/>
      <c r="K143" s="49"/>
      <c r="L143" s="49"/>
      <c r="M143" s="50"/>
      <c r="N143" s="51"/>
      <c r="O143" s="49"/>
      <c r="P143" s="49"/>
      <c r="Q143" s="52"/>
      <c r="R143" s="53">
        <f t="shared" si="24"/>
        <v>0</v>
      </c>
      <c r="S143" s="54" t="str">
        <f t="shared" si="25"/>
        <v/>
      </c>
      <c r="T143" s="41" t="str">
        <f t="shared" si="26"/>
        <v/>
      </c>
      <c r="U143" s="42"/>
      <c r="V143" s="43" t="str">
        <f t="shared" si="27"/>
        <v/>
      </c>
      <c r="W143" s="44" t="str">
        <f t="shared" si="28"/>
        <v/>
      </c>
      <c r="X143" s="55" t="str">
        <f t="shared" si="29"/>
        <v/>
      </c>
      <c r="Y143" s="46"/>
      <c r="AA143" s="29"/>
    </row>
    <row r="144" spans="1:27" ht="13.8">
      <c r="A144" s="31"/>
      <c r="B144" s="32"/>
      <c r="C144" s="32"/>
      <c r="D144" s="32"/>
      <c r="E144" s="32"/>
      <c r="F144" s="33"/>
      <c r="G144" s="3"/>
      <c r="H144" s="3"/>
      <c r="I144" s="3"/>
      <c r="J144" s="48"/>
      <c r="K144" s="49"/>
      <c r="L144" s="49"/>
      <c r="M144" s="50"/>
      <c r="N144" s="51"/>
      <c r="O144" s="49"/>
      <c r="P144" s="49"/>
      <c r="Q144" s="52"/>
      <c r="R144" s="53">
        <f t="shared" si="24"/>
        <v>0</v>
      </c>
      <c r="S144" s="54" t="str">
        <f t="shared" si="25"/>
        <v/>
      </c>
      <c r="T144" s="41" t="str">
        <f t="shared" si="26"/>
        <v/>
      </c>
      <c r="U144" s="42"/>
      <c r="V144" s="43" t="str">
        <f t="shared" si="27"/>
        <v/>
      </c>
      <c r="W144" s="44" t="str">
        <f t="shared" si="28"/>
        <v/>
      </c>
      <c r="X144" s="55" t="str">
        <f t="shared" si="29"/>
        <v/>
      </c>
      <c r="Y144" s="46"/>
      <c r="AA144" s="29"/>
    </row>
    <row r="145" spans="1:27" ht="13.8">
      <c r="A145" s="31"/>
      <c r="B145" s="32"/>
      <c r="C145" s="32"/>
      <c r="D145" s="32"/>
      <c r="E145" s="32"/>
      <c r="F145" s="33"/>
      <c r="G145" s="3"/>
      <c r="H145" s="3"/>
      <c r="I145" s="3"/>
      <c r="J145" s="48"/>
      <c r="K145" s="49"/>
      <c r="L145" s="49"/>
      <c r="M145" s="50"/>
      <c r="N145" s="51"/>
      <c r="O145" s="49"/>
      <c r="P145" s="49"/>
      <c r="Q145" s="52"/>
      <c r="R145" s="53">
        <f t="shared" si="24"/>
        <v>0</v>
      </c>
      <c r="S145" s="54" t="str">
        <f t="shared" si="25"/>
        <v/>
      </c>
      <c r="T145" s="41" t="str">
        <f t="shared" si="26"/>
        <v/>
      </c>
      <c r="U145" s="42"/>
      <c r="V145" s="43" t="str">
        <f t="shared" si="27"/>
        <v/>
      </c>
      <c r="W145" s="44" t="str">
        <f t="shared" si="28"/>
        <v/>
      </c>
      <c r="X145" s="55" t="str">
        <f t="shared" si="29"/>
        <v/>
      </c>
      <c r="Y145" s="46"/>
      <c r="AA145" s="29"/>
    </row>
    <row r="146" spans="1:27" ht="13.8">
      <c r="A146" s="31"/>
      <c r="B146" s="32"/>
      <c r="C146" s="32"/>
      <c r="D146" s="32"/>
      <c r="E146" s="32"/>
      <c r="F146" s="33"/>
      <c r="G146" s="3"/>
      <c r="H146" s="3"/>
      <c r="I146" s="3"/>
      <c r="J146" s="48"/>
      <c r="K146" s="49"/>
      <c r="L146" s="49"/>
      <c r="M146" s="50"/>
      <c r="N146" s="51"/>
      <c r="O146" s="49"/>
      <c r="P146" s="49"/>
      <c r="Q146" s="52"/>
      <c r="R146" s="53">
        <f t="shared" si="24"/>
        <v>0</v>
      </c>
      <c r="S146" s="54" t="str">
        <f t="shared" si="25"/>
        <v/>
      </c>
      <c r="T146" s="41" t="str">
        <f t="shared" si="26"/>
        <v/>
      </c>
      <c r="U146" s="42"/>
      <c r="V146" s="43" t="str">
        <f t="shared" si="27"/>
        <v/>
      </c>
      <c r="W146" s="44" t="str">
        <f t="shared" si="28"/>
        <v/>
      </c>
      <c r="X146" s="55" t="str">
        <f t="shared" si="29"/>
        <v/>
      </c>
      <c r="Y146" s="46"/>
      <c r="AA146" s="29"/>
    </row>
    <row r="147" spans="1:27" ht="13.8">
      <c r="A147" s="31"/>
      <c r="B147" s="32"/>
      <c r="C147" s="32"/>
      <c r="D147" s="32"/>
      <c r="E147" s="32"/>
      <c r="F147" s="33"/>
      <c r="G147" s="3"/>
      <c r="H147" s="3"/>
      <c r="I147" s="3"/>
      <c r="J147" s="48"/>
      <c r="K147" s="49"/>
      <c r="L147" s="49"/>
      <c r="M147" s="50"/>
      <c r="N147" s="51"/>
      <c r="O147" s="49"/>
      <c r="P147" s="49"/>
      <c r="Q147" s="52"/>
      <c r="R147" s="53">
        <f t="shared" si="24"/>
        <v>0</v>
      </c>
      <c r="S147" s="54" t="str">
        <f t="shared" si="25"/>
        <v/>
      </c>
      <c r="T147" s="41" t="str">
        <f t="shared" si="26"/>
        <v/>
      </c>
      <c r="U147" s="42"/>
      <c r="V147" s="43" t="str">
        <f t="shared" si="27"/>
        <v/>
      </c>
      <c r="W147" s="44" t="str">
        <f t="shared" si="28"/>
        <v/>
      </c>
      <c r="X147" s="55" t="str">
        <f t="shared" si="29"/>
        <v/>
      </c>
      <c r="Y147" s="46"/>
      <c r="AA147" s="29"/>
    </row>
    <row r="148" spans="1:27" ht="13.8">
      <c r="A148" s="31"/>
      <c r="B148" s="32"/>
      <c r="C148" s="32"/>
      <c r="D148" s="32"/>
      <c r="E148" s="32"/>
      <c r="F148" s="33"/>
      <c r="G148" s="3"/>
      <c r="H148" s="3"/>
      <c r="I148" s="3"/>
      <c r="J148" s="48"/>
      <c r="K148" s="49"/>
      <c r="L148" s="49"/>
      <c r="M148" s="50"/>
      <c r="N148" s="51"/>
      <c r="O148" s="49"/>
      <c r="P148" s="49"/>
      <c r="Q148" s="52"/>
      <c r="R148" s="53">
        <f t="shared" si="24"/>
        <v>0</v>
      </c>
      <c r="S148" s="54" t="str">
        <f t="shared" si="25"/>
        <v/>
      </c>
      <c r="T148" s="41" t="str">
        <f t="shared" si="26"/>
        <v/>
      </c>
      <c r="U148" s="42"/>
      <c r="V148" s="43" t="str">
        <f t="shared" si="27"/>
        <v/>
      </c>
      <c r="W148" s="44" t="str">
        <f t="shared" si="28"/>
        <v/>
      </c>
      <c r="X148" s="55" t="str">
        <f t="shared" si="29"/>
        <v/>
      </c>
      <c r="Y148" s="46"/>
      <c r="AA148" s="29"/>
    </row>
    <row r="149" spans="1:27" ht="13.8">
      <c r="A149" s="31"/>
      <c r="B149" s="32"/>
      <c r="C149" s="32"/>
      <c r="D149" s="32"/>
      <c r="E149" s="32"/>
      <c r="F149" s="33"/>
      <c r="G149" s="3"/>
      <c r="H149" s="3"/>
      <c r="I149" s="3"/>
      <c r="J149" s="48"/>
      <c r="K149" s="49"/>
      <c r="L149" s="49"/>
      <c r="M149" s="50"/>
      <c r="N149" s="51"/>
      <c r="O149" s="49"/>
      <c r="P149" s="49"/>
      <c r="Q149" s="52"/>
      <c r="R149" s="53">
        <f t="shared" si="24"/>
        <v>0</v>
      </c>
      <c r="S149" s="54" t="str">
        <f t="shared" si="25"/>
        <v/>
      </c>
      <c r="T149" s="41" t="str">
        <f t="shared" si="26"/>
        <v/>
      </c>
      <c r="U149" s="42"/>
      <c r="V149" s="43" t="str">
        <f t="shared" si="27"/>
        <v/>
      </c>
      <c r="W149" s="44" t="str">
        <f t="shared" si="28"/>
        <v/>
      </c>
      <c r="X149" s="55" t="str">
        <f t="shared" si="29"/>
        <v/>
      </c>
      <c r="Y149" s="46"/>
      <c r="AA149" s="29"/>
    </row>
    <row r="150" spans="1:27" ht="13.8">
      <c r="A150" s="31"/>
      <c r="B150" s="32"/>
      <c r="C150" s="32"/>
      <c r="D150" s="32"/>
      <c r="E150" s="32"/>
      <c r="F150" s="33"/>
      <c r="G150" s="3"/>
      <c r="H150" s="3"/>
      <c r="I150" s="3"/>
      <c r="J150" s="48"/>
      <c r="K150" s="49"/>
      <c r="L150" s="49"/>
      <c r="M150" s="50"/>
      <c r="N150" s="51"/>
      <c r="O150" s="49"/>
      <c r="P150" s="49"/>
      <c r="Q150" s="52"/>
      <c r="R150" s="53">
        <f t="shared" si="24"/>
        <v>0</v>
      </c>
      <c r="S150" s="54" t="str">
        <f t="shared" si="25"/>
        <v/>
      </c>
      <c r="T150" s="41" t="str">
        <f t="shared" si="26"/>
        <v/>
      </c>
      <c r="U150" s="42"/>
      <c r="V150" s="43" t="str">
        <f t="shared" si="27"/>
        <v/>
      </c>
      <c r="W150" s="44" t="str">
        <f t="shared" si="28"/>
        <v/>
      </c>
      <c r="X150" s="55" t="str">
        <f t="shared" si="29"/>
        <v/>
      </c>
      <c r="Y150" s="46"/>
      <c r="AA150" s="29"/>
    </row>
    <row r="151" spans="1:27" ht="13.8">
      <c r="A151" s="31"/>
      <c r="B151" s="32"/>
      <c r="C151" s="32"/>
      <c r="D151" s="32"/>
      <c r="E151" s="32"/>
      <c r="F151" s="33"/>
      <c r="G151" s="3"/>
      <c r="H151" s="3"/>
      <c r="I151" s="3"/>
      <c r="J151" s="48"/>
      <c r="K151" s="49"/>
      <c r="L151" s="49"/>
      <c r="M151" s="50"/>
      <c r="N151" s="51"/>
      <c r="O151" s="49"/>
      <c r="P151" s="49"/>
      <c r="Q151" s="52"/>
      <c r="R151" s="53">
        <f t="shared" si="24"/>
        <v>0</v>
      </c>
      <c r="S151" s="54" t="str">
        <f t="shared" si="25"/>
        <v/>
      </c>
      <c r="T151" s="41" t="str">
        <f t="shared" si="26"/>
        <v/>
      </c>
      <c r="U151" s="42"/>
      <c r="V151" s="43" t="str">
        <f t="shared" si="27"/>
        <v/>
      </c>
      <c r="W151" s="44" t="str">
        <f t="shared" si="28"/>
        <v/>
      </c>
      <c r="X151" s="55" t="str">
        <f t="shared" si="29"/>
        <v/>
      </c>
      <c r="Y151" s="46"/>
      <c r="AA151" s="29"/>
    </row>
    <row r="152" spans="1:27" ht="13.8">
      <c r="A152" s="31"/>
      <c r="B152" s="32"/>
      <c r="C152" s="32"/>
      <c r="D152" s="32"/>
      <c r="E152" s="32"/>
      <c r="F152" s="33"/>
      <c r="G152" s="3"/>
      <c r="H152" s="3"/>
      <c r="I152" s="3"/>
      <c r="J152" s="48"/>
      <c r="K152" s="49"/>
      <c r="L152" s="49"/>
      <c r="M152" s="50"/>
      <c r="N152" s="51"/>
      <c r="O152" s="49"/>
      <c r="P152" s="49"/>
      <c r="Q152" s="52"/>
      <c r="R152" s="53">
        <f t="shared" si="24"/>
        <v>0</v>
      </c>
      <c r="S152" s="54" t="str">
        <f t="shared" si="25"/>
        <v/>
      </c>
      <c r="T152" s="41" t="str">
        <f t="shared" si="26"/>
        <v/>
      </c>
      <c r="U152" s="42"/>
      <c r="V152" s="43" t="str">
        <f t="shared" si="27"/>
        <v/>
      </c>
      <c r="W152" s="44" t="str">
        <f t="shared" si="28"/>
        <v/>
      </c>
      <c r="X152" s="55" t="str">
        <f t="shared" si="29"/>
        <v/>
      </c>
      <c r="Y152" s="46"/>
      <c r="AA152" s="29"/>
    </row>
    <row r="153" spans="1:27" ht="13.8">
      <c r="A153" s="31"/>
      <c r="B153" s="32"/>
      <c r="C153" s="32"/>
      <c r="D153" s="32"/>
      <c r="E153" s="32"/>
      <c r="F153" s="33"/>
      <c r="G153" s="3"/>
      <c r="H153" s="3"/>
      <c r="I153" s="3"/>
      <c r="J153" s="48"/>
      <c r="K153" s="49"/>
      <c r="L153" s="49"/>
      <c r="M153" s="50"/>
      <c r="N153" s="51"/>
      <c r="O153" s="49"/>
      <c r="P153" s="49"/>
      <c r="Q153" s="52"/>
      <c r="R153" s="53">
        <f t="shared" si="24"/>
        <v>0</v>
      </c>
      <c r="S153" s="54" t="str">
        <f t="shared" si="25"/>
        <v/>
      </c>
      <c r="T153" s="41" t="str">
        <f t="shared" si="26"/>
        <v/>
      </c>
      <c r="U153" s="42"/>
      <c r="V153" s="43" t="str">
        <f t="shared" si="27"/>
        <v/>
      </c>
      <c r="W153" s="44" t="str">
        <f t="shared" si="28"/>
        <v/>
      </c>
      <c r="X153" s="55" t="str">
        <f t="shared" si="29"/>
        <v/>
      </c>
      <c r="Y153" s="46"/>
      <c r="AA153" s="29"/>
    </row>
    <row r="154" spans="1:27" ht="13.8">
      <c r="A154" s="31"/>
      <c r="B154" s="32"/>
      <c r="C154" s="32"/>
      <c r="D154" s="32"/>
      <c r="E154" s="32"/>
      <c r="F154" s="33"/>
      <c r="G154" s="3"/>
      <c r="H154" s="3"/>
      <c r="I154" s="3"/>
      <c r="J154" s="48"/>
      <c r="K154" s="49"/>
      <c r="L154" s="49"/>
      <c r="M154" s="50"/>
      <c r="N154" s="51"/>
      <c r="O154" s="49"/>
      <c r="P154" s="49"/>
      <c r="Q154" s="52"/>
      <c r="R154" s="53">
        <f t="shared" si="24"/>
        <v>0</v>
      </c>
      <c r="S154" s="54" t="str">
        <f t="shared" si="25"/>
        <v/>
      </c>
      <c r="T154" s="41" t="str">
        <f t="shared" si="26"/>
        <v/>
      </c>
      <c r="U154" s="42"/>
      <c r="V154" s="43" t="str">
        <f t="shared" si="27"/>
        <v/>
      </c>
      <c r="W154" s="44" t="str">
        <f t="shared" si="28"/>
        <v/>
      </c>
      <c r="X154" s="55" t="str">
        <f t="shared" si="29"/>
        <v/>
      </c>
      <c r="Y154" s="46"/>
      <c r="AA154" s="29"/>
    </row>
    <row r="155" spans="1:27" ht="13.8">
      <c r="A155" s="31"/>
      <c r="B155" s="32"/>
      <c r="C155" s="32"/>
      <c r="D155" s="32"/>
      <c r="E155" s="32"/>
      <c r="F155" s="33"/>
      <c r="G155" s="3"/>
      <c r="H155" s="3"/>
      <c r="I155" s="3"/>
      <c r="J155" s="48"/>
      <c r="K155" s="49"/>
      <c r="L155" s="49"/>
      <c r="M155" s="50"/>
      <c r="N155" s="51"/>
      <c r="O155" s="49"/>
      <c r="P155" s="49"/>
      <c r="Q155" s="52"/>
      <c r="R155" s="53">
        <f t="shared" si="24"/>
        <v>0</v>
      </c>
      <c r="S155" s="54" t="str">
        <f t="shared" si="25"/>
        <v/>
      </c>
      <c r="T155" s="41" t="str">
        <f t="shared" si="26"/>
        <v/>
      </c>
      <c r="U155" s="42"/>
      <c r="V155" s="43" t="str">
        <f t="shared" si="27"/>
        <v/>
      </c>
      <c r="W155" s="44" t="str">
        <f t="shared" si="28"/>
        <v/>
      </c>
      <c r="X155" s="55" t="str">
        <f t="shared" si="29"/>
        <v/>
      </c>
      <c r="Y155" s="46"/>
      <c r="AA155" s="29"/>
    </row>
    <row r="156" spans="1:27" ht="13.8">
      <c r="A156" s="31"/>
      <c r="B156" s="32"/>
      <c r="C156" s="32"/>
      <c r="D156" s="32"/>
      <c r="E156" s="32"/>
      <c r="F156" s="33"/>
      <c r="G156" s="3"/>
      <c r="H156" s="3"/>
      <c r="I156" s="3"/>
      <c r="J156" s="48"/>
      <c r="K156" s="49"/>
      <c r="L156" s="49"/>
      <c r="M156" s="50"/>
      <c r="N156" s="51"/>
      <c r="O156" s="49"/>
      <c r="P156" s="49"/>
      <c r="Q156" s="52"/>
      <c r="R156" s="53">
        <f t="shared" si="24"/>
        <v>0</v>
      </c>
      <c r="S156" s="54" t="str">
        <f t="shared" si="25"/>
        <v/>
      </c>
      <c r="T156" s="41" t="str">
        <f t="shared" si="26"/>
        <v/>
      </c>
      <c r="U156" s="42"/>
      <c r="V156" s="43" t="str">
        <f t="shared" si="27"/>
        <v/>
      </c>
      <c r="W156" s="44" t="str">
        <f t="shared" si="28"/>
        <v/>
      </c>
      <c r="X156" s="55" t="str">
        <f t="shared" si="29"/>
        <v/>
      </c>
      <c r="Y156" s="46"/>
      <c r="AA156" s="29"/>
    </row>
    <row r="157" spans="1:27" ht="13.8">
      <c r="A157" s="31"/>
      <c r="B157" s="32"/>
      <c r="C157" s="32"/>
      <c r="D157" s="32"/>
      <c r="E157" s="32"/>
      <c r="F157" s="33"/>
      <c r="G157" s="3"/>
      <c r="H157" s="3"/>
      <c r="I157" s="3"/>
      <c r="J157" s="48"/>
      <c r="K157" s="49"/>
      <c r="L157" s="49"/>
      <c r="M157" s="50"/>
      <c r="N157" s="51"/>
      <c r="O157" s="49"/>
      <c r="P157" s="49"/>
      <c r="Q157" s="52"/>
      <c r="R157" s="53">
        <f t="shared" si="24"/>
        <v>0</v>
      </c>
      <c r="S157" s="54" t="str">
        <f t="shared" si="25"/>
        <v/>
      </c>
      <c r="T157" s="41" t="str">
        <f t="shared" si="26"/>
        <v/>
      </c>
      <c r="U157" s="42"/>
      <c r="V157" s="43" t="str">
        <f t="shared" si="27"/>
        <v/>
      </c>
      <c r="W157" s="44" t="str">
        <f t="shared" si="28"/>
        <v/>
      </c>
      <c r="X157" s="55" t="str">
        <f t="shared" si="29"/>
        <v/>
      </c>
      <c r="Y157" s="46"/>
      <c r="AA157" s="29"/>
    </row>
    <row r="158" spans="1:27" ht="13.8">
      <c r="A158" s="31"/>
      <c r="B158" s="32"/>
      <c r="C158" s="32"/>
      <c r="D158" s="32"/>
      <c r="E158" s="32"/>
      <c r="F158" s="33"/>
      <c r="G158" s="3"/>
      <c r="H158" s="3"/>
      <c r="I158" s="3"/>
      <c r="J158" s="48"/>
      <c r="K158" s="49"/>
      <c r="L158" s="49"/>
      <c r="M158" s="50"/>
      <c r="N158" s="51"/>
      <c r="O158" s="49"/>
      <c r="P158" s="49"/>
      <c r="Q158" s="52"/>
      <c r="R158" s="53">
        <f t="shared" si="24"/>
        <v>0</v>
      </c>
      <c r="S158" s="54" t="str">
        <f t="shared" si="25"/>
        <v/>
      </c>
      <c r="T158" s="41" t="str">
        <f t="shared" si="26"/>
        <v/>
      </c>
      <c r="U158" s="42"/>
      <c r="V158" s="43" t="str">
        <f t="shared" si="27"/>
        <v/>
      </c>
      <c r="W158" s="44" t="str">
        <f t="shared" si="28"/>
        <v/>
      </c>
      <c r="X158" s="55" t="str">
        <f t="shared" si="29"/>
        <v/>
      </c>
      <c r="Y158" s="46"/>
      <c r="AA158" s="29"/>
    </row>
    <row r="159" spans="1:27" ht="13.8">
      <c r="A159" s="31"/>
      <c r="B159" s="32"/>
      <c r="C159" s="32"/>
      <c r="D159" s="32"/>
      <c r="E159" s="32"/>
      <c r="F159" s="33"/>
      <c r="G159" s="3"/>
      <c r="H159" s="3"/>
      <c r="I159" s="3"/>
      <c r="J159" s="48"/>
      <c r="K159" s="49"/>
      <c r="L159" s="49"/>
      <c r="M159" s="50"/>
      <c r="N159" s="51"/>
      <c r="O159" s="49"/>
      <c r="P159" s="49"/>
      <c r="Q159" s="52"/>
      <c r="R159" s="53">
        <f t="shared" si="24"/>
        <v>0</v>
      </c>
      <c r="S159" s="54" t="str">
        <f t="shared" si="25"/>
        <v/>
      </c>
      <c r="T159" s="41" t="str">
        <f t="shared" si="26"/>
        <v/>
      </c>
      <c r="U159" s="42"/>
      <c r="V159" s="43" t="str">
        <f t="shared" si="27"/>
        <v/>
      </c>
      <c r="W159" s="44" t="str">
        <f t="shared" si="28"/>
        <v/>
      </c>
      <c r="X159" s="55" t="str">
        <f t="shared" si="29"/>
        <v/>
      </c>
      <c r="Y159" s="46"/>
      <c r="AA159" s="29"/>
    </row>
    <row r="160" spans="1:27" ht="13.8">
      <c r="A160" s="31"/>
      <c r="B160" s="32"/>
      <c r="C160" s="32"/>
      <c r="D160" s="32"/>
      <c r="E160" s="32"/>
      <c r="F160" s="33"/>
      <c r="G160" s="3"/>
      <c r="H160" s="3"/>
      <c r="I160" s="3"/>
      <c r="J160" s="48"/>
      <c r="K160" s="49"/>
      <c r="L160" s="49"/>
      <c r="M160" s="50"/>
      <c r="N160" s="51"/>
      <c r="O160" s="49"/>
      <c r="P160" s="49"/>
      <c r="Q160" s="52"/>
      <c r="R160" s="53">
        <f t="shared" si="24"/>
        <v>0</v>
      </c>
      <c r="S160" s="54" t="str">
        <f t="shared" si="25"/>
        <v/>
      </c>
      <c r="T160" s="41" t="str">
        <f t="shared" si="26"/>
        <v/>
      </c>
      <c r="U160" s="42"/>
      <c r="V160" s="43" t="str">
        <f t="shared" si="27"/>
        <v/>
      </c>
      <c r="W160" s="44" t="str">
        <f t="shared" si="28"/>
        <v/>
      </c>
      <c r="X160" s="55" t="str">
        <f t="shared" si="29"/>
        <v/>
      </c>
      <c r="Y160" s="46"/>
      <c r="AA160" s="29"/>
    </row>
    <row r="161" spans="1:27" ht="13.8">
      <c r="A161" s="31"/>
      <c r="B161" s="32"/>
      <c r="C161" s="32"/>
      <c r="D161" s="32"/>
      <c r="E161" s="32"/>
      <c r="F161" s="33"/>
      <c r="G161" s="3"/>
      <c r="H161" s="3"/>
      <c r="I161" s="3"/>
      <c r="J161" s="48"/>
      <c r="K161" s="49"/>
      <c r="L161" s="49"/>
      <c r="M161" s="50"/>
      <c r="N161" s="51"/>
      <c r="O161" s="49"/>
      <c r="P161" s="49"/>
      <c r="Q161" s="52"/>
      <c r="R161" s="53">
        <f t="shared" si="24"/>
        <v>0</v>
      </c>
      <c r="S161" s="54" t="str">
        <f t="shared" si="25"/>
        <v/>
      </c>
      <c r="T161" s="41" t="str">
        <f t="shared" si="26"/>
        <v/>
      </c>
      <c r="U161" s="42"/>
      <c r="V161" s="43" t="str">
        <f t="shared" si="27"/>
        <v/>
      </c>
      <c r="W161" s="44" t="str">
        <f t="shared" si="28"/>
        <v/>
      </c>
      <c r="X161" s="55" t="str">
        <f t="shared" si="29"/>
        <v/>
      </c>
      <c r="Y161" s="46"/>
      <c r="AA161" s="29"/>
    </row>
    <row r="162" spans="1:27" ht="13.8">
      <c r="A162" s="31"/>
      <c r="B162" s="32"/>
      <c r="C162" s="32"/>
      <c r="D162" s="32"/>
      <c r="E162" s="32"/>
      <c r="F162" s="33"/>
      <c r="G162" s="3"/>
      <c r="H162" s="3"/>
      <c r="I162" s="3"/>
      <c r="J162" s="48"/>
      <c r="K162" s="49"/>
      <c r="L162" s="49"/>
      <c r="M162" s="50"/>
      <c r="N162" s="51"/>
      <c r="O162" s="49"/>
      <c r="P162" s="49"/>
      <c r="Q162" s="52"/>
      <c r="R162" s="53">
        <f t="shared" si="24"/>
        <v>0</v>
      </c>
      <c r="S162" s="54" t="str">
        <f t="shared" si="25"/>
        <v/>
      </c>
      <c r="T162" s="41" t="str">
        <f t="shared" si="26"/>
        <v/>
      </c>
      <c r="U162" s="42"/>
      <c r="V162" s="43" t="str">
        <f t="shared" si="27"/>
        <v/>
      </c>
      <c r="W162" s="44" t="str">
        <f t="shared" si="28"/>
        <v/>
      </c>
      <c r="X162" s="55" t="str">
        <f t="shared" si="29"/>
        <v/>
      </c>
      <c r="Y162" s="46"/>
      <c r="AA162" s="29"/>
    </row>
    <row r="163" spans="1:27" ht="13.8">
      <c r="A163" s="31"/>
      <c r="B163" s="32"/>
      <c r="C163" s="32"/>
      <c r="D163" s="32"/>
      <c r="E163" s="32"/>
      <c r="F163" s="33"/>
      <c r="G163" s="3"/>
      <c r="H163" s="3"/>
      <c r="I163" s="3"/>
      <c r="J163" s="48"/>
      <c r="K163" s="49"/>
      <c r="L163" s="49"/>
      <c r="M163" s="50"/>
      <c r="N163" s="51"/>
      <c r="O163" s="49"/>
      <c r="P163" s="49"/>
      <c r="Q163" s="52"/>
      <c r="R163" s="53">
        <f t="shared" si="24"/>
        <v>0</v>
      </c>
      <c r="S163" s="54" t="str">
        <f t="shared" si="25"/>
        <v/>
      </c>
      <c r="T163" s="41" t="str">
        <f t="shared" si="26"/>
        <v/>
      </c>
      <c r="U163" s="42"/>
      <c r="V163" s="43" t="str">
        <f t="shared" si="27"/>
        <v/>
      </c>
      <c r="W163" s="44" t="str">
        <f t="shared" si="28"/>
        <v/>
      </c>
      <c r="X163" s="55" t="str">
        <f t="shared" si="29"/>
        <v/>
      </c>
      <c r="Y163" s="46"/>
      <c r="AA163" s="29"/>
    </row>
    <row r="164" spans="1:27" ht="13.8">
      <c r="A164" s="31"/>
      <c r="B164" s="32"/>
      <c r="C164" s="32"/>
      <c r="D164" s="32"/>
      <c r="E164" s="32"/>
      <c r="F164" s="33"/>
      <c r="G164" s="3"/>
      <c r="H164" s="3"/>
      <c r="I164" s="3"/>
      <c r="J164" s="48"/>
      <c r="K164" s="49"/>
      <c r="L164" s="49"/>
      <c r="M164" s="50"/>
      <c r="N164" s="51"/>
      <c r="O164" s="49"/>
      <c r="P164" s="49"/>
      <c r="Q164" s="52"/>
      <c r="R164" s="53">
        <f t="shared" si="24"/>
        <v>0</v>
      </c>
      <c r="S164" s="54" t="str">
        <f t="shared" si="25"/>
        <v/>
      </c>
      <c r="T164" s="41" t="str">
        <f t="shared" si="26"/>
        <v/>
      </c>
      <c r="U164" s="42"/>
      <c r="V164" s="43" t="str">
        <f t="shared" si="27"/>
        <v/>
      </c>
      <c r="W164" s="44" t="str">
        <f t="shared" si="28"/>
        <v/>
      </c>
      <c r="X164" s="55" t="str">
        <f t="shared" si="29"/>
        <v/>
      </c>
      <c r="Y164" s="46"/>
      <c r="AA164" s="29"/>
    </row>
    <row r="165" spans="1:27" ht="13.8">
      <c r="A165" s="31"/>
      <c r="B165" s="32"/>
      <c r="C165" s="32"/>
      <c r="D165" s="32"/>
      <c r="E165" s="32"/>
      <c r="F165" s="33"/>
      <c r="G165" s="3"/>
      <c r="H165" s="3"/>
      <c r="I165" s="3"/>
      <c r="J165" s="48"/>
      <c r="K165" s="49"/>
      <c r="L165" s="49"/>
      <c r="M165" s="50"/>
      <c r="N165" s="51"/>
      <c r="O165" s="49"/>
      <c r="P165" s="49"/>
      <c r="Q165" s="52"/>
      <c r="R165" s="53">
        <f t="shared" si="24"/>
        <v>0</v>
      </c>
      <c r="S165" s="54" t="str">
        <f t="shared" si="25"/>
        <v/>
      </c>
      <c r="T165" s="41" t="str">
        <f t="shared" si="26"/>
        <v/>
      </c>
      <c r="U165" s="42"/>
      <c r="V165" s="43" t="str">
        <f t="shared" si="27"/>
        <v/>
      </c>
      <c r="W165" s="44" t="str">
        <f t="shared" si="28"/>
        <v/>
      </c>
      <c r="X165" s="55" t="str">
        <f t="shared" si="29"/>
        <v/>
      </c>
      <c r="Y165" s="46"/>
      <c r="AA165" s="29"/>
    </row>
    <row r="166" spans="1:27" ht="13.8">
      <c r="A166" s="31"/>
      <c r="B166" s="32"/>
      <c r="C166" s="32"/>
      <c r="D166" s="32"/>
      <c r="E166" s="32"/>
      <c r="F166" s="33"/>
      <c r="G166" s="3"/>
      <c r="H166" s="3"/>
      <c r="I166" s="3"/>
      <c r="J166" s="48"/>
      <c r="K166" s="49"/>
      <c r="L166" s="49"/>
      <c r="M166" s="50"/>
      <c r="N166" s="51"/>
      <c r="O166" s="49"/>
      <c r="P166" s="49"/>
      <c r="Q166" s="52"/>
      <c r="R166" s="53">
        <f t="shared" si="24"/>
        <v>0</v>
      </c>
      <c r="S166" s="54" t="str">
        <f t="shared" si="25"/>
        <v/>
      </c>
      <c r="T166" s="41" t="str">
        <f t="shared" si="26"/>
        <v/>
      </c>
      <c r="U166" s="42"/>
      <c r="V166" s="43" t="str">
        <f t="shared" si="27"/>
        <v/>
      </c>
      <c r="W166" s="44" t="str">
        <f t="shared" si="28"/>
        <v/>
      </c>
      <c r="X166" s="55" t="str">
        <f t="shared" si="29"/>
        <v/>
      </c>
      <c r="Y166" s="46"/>
      <c r="AA166" s="29"/>
    </row>
    <row r="167" spans="1:27" ht="13.8">
      <c r="A167" s="31"/>
      <c r="B167" s="32"/>
      <c r="C167" s="32"/>
      <c r="D167" s="32"/>
      <c r="E167" s="32"/>
      <c r="F167" s="33"/>
      <c r="G167" s="3"/>
      <c r="H167" s="3"/>
      <c r="I167" s="3"/>
      <c r="J167" s="48"/>
      <c r="K167" s="49"/>
      <c r="L167" s="49"/>
      <c r="M167" s="50"/>
      <c r="N167" s="51"/>
      <c r="O167" s="49"/>
      <c r="P167" s="49"/>
      <c r="Q167" s="52"/>
      <c r="R167" s="53">
        <f t="shared" si="24"/>
        <v>0</v>
      </c>
      <c r="S167" s="54" t="str">
        <f t="shared" si="25"/>
        <v/>
      </c>
      <c r="T167" s="41" t="str">
        <f t="shared" si="26"/>
        <v/>
      </c>
      <c r="U167" s="42"/>
      <c r="V167" s="43" t="str">
        <f t="shared" si="27"/>
        <v/>
      </c>
      <c r="W167" s="44" t="str">
        <f t="shared" si="28"/>
        <v/>
      </c>
      <c r="X167" s="55" t="str">
        <f t="shared" si="29"/>
        <v/>
      </c>
      <c r="Y167" s="46"/>
      <c r="AA167" s="29"/>
    </row>
    <row r="168" spans="1:27" ht="13.8">
      <c r="A168" s="31"/>
      <c r="B168" s="32"/>
      <c r="C168" s="32"/>
      <c r="D168" s="32"/>
      <c r="E168" s="32"/>
      <c r="F168" s="33"/>
      <c r="G168" s="3"/>
      <c r="H168" s="3"/>
      <c r="I168" s="3"/>
      <c r="J168" s="48"/>
      <c r="K168" s="49"/>
      <c r="L168" s="49"/>
      <c r="M168" s="50"/>
      <c r="N168" s="51"/>
      <c r="O168" s="49"/>
      <c r="P168" s="49"/>
      <c r="Q168" s="52"/>
      <c r="R168" s="53">
        <f t="shared" si="24"/>
        <v>0</v>
      </c>
      <c r="S168" s="54" t="str">
        <f t="shared" si="25"/>
        <v/>
      </c>
      <c r="T168" s="41" t="str">
        <f t="shared" si="26"/>
        <v/>
      </c>
      <c r="U168" s="42"/>
      <c r="V168" s="43" t="str">
        <f t="shared" si="27"/>
        <v/>
      </c>
      <c r="W168" s="44" t="str">
        <f t="shared" si="28"/>
        <v/>
      </c>
      <c r="X168" s="55" t="str">
        <f t="shared" si="29"/>
        <v/>
      </c>
      <c r="Y168" s="46"/>
      <c r="AA168" s="29"/>
    </row>
    <row r="169" spans="1:27" ht="13.8">
      <c r="A169" s="31"/>
      <c r="B169" s="32"/>
      <c r="C169" s="32"/>
      <c r="D169" s="32"/>
      <c r="E169" s="32"/>
      <c r="F169" s="33"/>
      <c r="G169" s="3"/>
      <c r="H169" s="3"/>
      <c r="I169" s="3"/>
      <c r="J169" s="48"/>
      <c r="K169" s="49"/>
      <c r="L169" s="49"/>
      <c r="M169" s="50"/>
      <c r="N169" s="51"/>
      <c r="O169" s="49"/>
      <c r="P169" s="49"/>
      <c r="Q169" s="52"/>
      <c r="R169" s="53">
        <f t="shared" si="24"/>
        <v>0</v>
      </c>
      <c r="S169" s="54" t="str">
        <f t="shared" si="25"/>
        <v/>
      </c>
      <c r="T169" s="41" t="str">
        <f t="shared" si="26"/>
        <v/>
      </c>
      <c r="U169" s="42"/>
      <c r="V169" s="43" t="str">
        <f t="shared" si="27"/>
        <v/>
      </c>
      <c r="W169" s="44" t="str">
        <f t="shared" si="28"/>
        <v/>
      </c>
      <c r="X169" s="55" t="str">
        <f t="shared" si="29"/>
        <v/>
      </c>
      <c r="Y169" s="46"/>
      <c r="AA169" s="29"/>
    </row>
    <row r="170" spans="1:27" ht="13.8">
      <c r="A170" s="31"/>
      <c r="B170" s="32"/>
      <c r="C170" s="32"/>
      <c r="D170" s="32"/>
      <c r="E170" s="32"/>
      <c r="F170" s="33"/>
      <c r="G170" s="3"/>
      <c r="H170" s="3"/>
      <c r="I170" s="3"/>
      <c r="J170" s="48"/>
      <c r="K170" s="49"/>
      <c r="L170" s="49"/>
      <c r="M170" s="50"/>
      <c r="N170" s="51"/>
      <c r="O170" s="49"/>
      <c r="P170" s="49"/>
      <c r="Q170" s="52"/>
      <c r="R170" s="53">
        <f t="shared" si="24"/>
        <v>0</v>
      </c>
      <c r="S170" s="54" t="str">
        <f t="shared" si="25"/>
        <v/>
      </c>
      <c r="T170" s="41" t="str">
        <f t="shared" si="26"/>
        <v/>
      </c>
      <c r="U170" s="42"/>
      <c r="V170" s="43" t="str">
        <f t="shared" si="27"/>
        <v/>
      </c>
      <c r="W170" s="44" t="str">
        <f t="shared" si="28"/>
        <v/>
      </c>
      <c r="X170" s="55" t="str">
        <f t="shared" si="29"/>
        <v/>
      </c>
      <c r="Y170" s="46"/>
      <c r="AA170" s="29"/>
    </row>
    <row r="171" spans="1:27" ht="13.8">
      <c r="A171" s="31"/>
      <c r="B171" s="32"/>
      <c r="C171" s="32"/>
      <c r="D171" s="32"/>
      <c r="E171" s="32"/>
      <c r="F171" s="33"/>
      <c r="G171" s="3"/>
      <c r="H171" s="3"/>
      <c r="I171" s="3"/>
      <c r="J171" s="48"/>
      <c r="K171" s="49"/>
      <c r="L171" s="49"/>
      <c r="M171" s="50"/>
      <c r="N171" s="51"/>
      <c r="O171" s="49"/>
      <c r="P171" s="49"/>
      <c r="Q171" s="52"/>
      <c r="R171" s="53">
        <f t="shared" si="24"/>
        <v>0</v>
      </c>
      <c r="S171" s="54" t="str">
        <f t="shared" si="25"/>
        <v/>
      </c>
      <c r="T171" s="41" t="str">
        <f t="shared" si="26"/>
        <v/>
      </c>
      <c r="U171" s="42"/>
      <c r="V171" s="43" t="str">
        <f t="shared" si="27"/>
        <v/>
      </c>
      <c r="W171" s="44" t="str">
        <f t="shared" si="28"/>
        <v/>
      </c>
      <c r="X171" s="55" t="str">
        <f t="shared" si="29"/>
        <v/>
      </c>
      <c r="Y171" s="46"/>
      <c r="AA171" s="29"/>
    </row>
    <row r="172" spans="1:27" ht="13.8">
      <c r="A172" s="31"/>
      <c r="B172" s="32"/>
      <c r="C172" s="32"/>
      <c r="D172" s="32"/>
      <c r="E172" s="32"/>
      <c r="F172" s="33"/>
      <c r="G172" s="3"/>
      <c r="H172" s="3"/>
      <c r="I172" s="3"/>
      <c r="J172" s="48"/>
      <c r="K172" s="49"/>
      <c r="L172" s="49"/>
      <c r="M172" s="50"/>
      <c r="N172" s="51"/>
      <c r="O172" s="49"/>
      <c r="P172" s="49"/>
      <c r="Q172" s="52"/>
      <c r="R172" s="53">
        <f t="shared" si="24"/>
        <v>0</v>
      </c>
      <c r="S172" s="54" t="str">
        <f t="shared" si="25"/>
        <v/>
      </c>
      <c r="T172" s="41" t="str">
        <f t="shared" si="26"/>
        <v/>
      </c>
      <c r="U172" s="42"/>
      <c r="V172" s="43" t="str">
        <f t="shared" si="27"/>
        <v/>
      </c>
      <c r="W172" s="44" t="str">
        <f t="shared" si="28"/>
        <v/>
      </c>
      <c r="X172" s="55" t="str">
        <f t="shared" si="29"/>
        <v/>
      </c>
      <c r="Y172" s="46"/>
      <c r="AA172" s="29"/>
    </row>
    <row r="173" spans="1:27" ht="13.8">
      <c r="A173" s="31"/>
      <c r="B173" s="32"/>
      <c r="C173" s="32"/>
      <c r="D173" s="32"/>
      <c r="E173" s="32"/>
      <c r="F173" s="33"/>
      <c r="G173" s="3"/>
      <c r="H173" s="3"/>
      <c r="I173" s="3"/>
      <c r="J173" s="48"/>
      <c r="K173" s="49"/>
      <c r="L173" s="49"/>
      <c r="M173" s="50"/>
      <c r="N173" s="51"/>
      <c r="O173" s="49"/>
      <c r="P173" s="49"/>
      <c r="Q173" s="52"/>
      <c r="R173" s="53">
        <f t="shared" si="24"/>
        <v>0</v>
      </c>
      <c r="S173" s="54" t="str">
        <f t="shared" si="25"/>
        <v/>
      </c>
      <c r="T173" s="41" t="str">
        <f t="shared" si="26"/>
        <v/>
      </c>
      <c r="U173" s="42"/>
      <c r="V173" s="43" t="str">
        <f t="shared" si="27"/>
        <v/>
      </c>
      <c r="W173" s="44" t="str">
        <f t="shared" si="28"/>
        <v/>
      </c>
      <c r="X173" s="55" t="str">
        <f t="shared" si="29"/>
        <v/>
      </c>
      <c r="Y173" s="46"/>
      <c r="AA173" s="29"/>
    </row>
    <row r="174" spans="1:27" ht="13.8">
      <c r="A174" s="31"/>
      <c r="B174" s="32"/>
      <c r="C174" s="32"/>
      <c r="D174" s="32"/>
      <c r="E174" s="32"/>
      <c r="F174" s="33"/>
      <c r="G174" s="3"/>
      <c r="H174" s="3"/>
      <c r="I174" s="3"/>
      <c r="J174" s="48"/>
      <c r="K174" s="49"/>
      <c r="L174" s="49"/>
      <c r="M174" s="50"/>
      <c r="N174" s="51"/>
      <c r="O174" s="49"/>
      <c r="P174" s="49"/>
      <c r="Q174" s="52"/>
      <c r="R174" s="53">
        <f t="shared" si="24"/>
        <v>0</v>
      </c>
      <c r="S174" s="54" t="str">
        <f t="shared" si="25"/>
        <v/>
      </c>
      <c r="T174" s="41" t="str">
        <f t="shared" si="26"/>
        <v/>
      </c>
      <c r="U174" s="42"/>
      <c r="V174" s="43" t="str">
        <f t="shared" si="27"/>
        <v/>
      </c>
      <c r="W174" s="44" t="str">
        <f t="shared" si="28"/>
        <v/>
      </c>
      <c r="X174" s="55" t="str">
        <f t="shared" si="29"/>
        <v/>
      </c>
      <c r="Y174" s="46"/>
      <c r="AA174" s="29"/>
    </row>
    <row r="175" spans="1:27" ht="13.8">
      <c r="A175" s="31"/>
      <c r="B175" s="32"/>
      <c r="C175" s="32"/>
      <c r="D175" s="32"/>
      <c r="E175" s="32"/>
      <c r="F175" s="33"/>
      <c r="G175" s="3"/>
      <c r="H175" s="3"/>
      <c r="I175" s="3"/>
      <c r="J175" s="48"/>
      <c r="K175" s="49"/>
      <c r="L175" s="49"/>
      <c r="M175" s="50"/>
      <c r="N175" s="51"/>
      <c r="O175" s="49"/>
      <c r="P175" s="49"/>
      <c r="Q175" s="52"/>
      <c r="R175" s="53">
        <f t="shared" si="24"/>
        <v>0</v>
      </c>
      <c r="S175" s="54" t="str">
        <f t="shared" si="25"/>
        <v/>
      </c>
      <c r="T175" s="41" t="str">
        <f t="shared" si="26"/>
        <v/>
      </c>
      <c r="U175" s="42"/>
      <c r="V175" s="43" t="str">
        <f t="shared" si="27"/>
        <v/>
      </c>
      <c r="W175" s="44" t="str">
        <f t="shared" si="28"/>
        <v/>
      </c>
      <c r="X175" s="55" t="str">
        <f t="shared" si="29"/>
        <v/>
      </c>
      <c r="Y175" s="46"/>
      <c r="AA175" s="29"/>
    </row>
    <row r="176" spans="1:27" ht="13.8">
      <c r="A176" s="31"/>
      <c r="B176" s="32"/>
      <c r="C176" s="32"/>
      <c r="D176" s="32"/>
      <c r="E176" s="32"/>
      <c r="F176" s="33"/>
      <c r="G176" s="3"/>
      <c r="H176" s="3"/>
      <c r="I176" s="3"/>
      <c r="J176" s="48"/>
      <c r="K176" s="49"/>
      <c r="L176" s="49"/>
      <c r="M176" s="50"/>
      <c r="N176" s="51"/>
      <c r="O176" s="49"/>
      <c r="P176" s="49"/>
      <c r="Q176" s="52"/>
      <c r="R176" s="53">
        <f t="shared" si="24"/>
        <v>0</v>
      </c>
      <c r="S176" s="54" t="str">
        <f t="shared" si="25"/>
        <v/>
      </c>
      <c r="T176" s="41" t="str">
        <f t="shared" si="26"/>
        <v/>
      </c>
      <c r="U176" s="42"/>
      <c r="V176" s="43" t="str">
        <f t="shared" si="27"/>
        <v/>
      </c>
      <c r="W176" s="44" t="str">
        <f t="shared" si="28"/>
        <v/>
      </c>
      <c r="X176" s="55" t="str">
        <f t="shared" si="29"/>
        <v/>
      </c>
      <c r="Y176" s="46"/>
      <c r="AA176" s="29"/>
    </row>
    <row r="177" spans="1:27" ht="13.8">
      <c r="A177" s="31"/>
      <c r="B177" s="32"/>
      <c r="C177" s="32"/>
      <c r="D177" s="32"/>
      <c r="E177" s="32"/>
      <c r="F177" s="33"/>
      <c r="G177" s="3"/>
      <c r="H177" s="3"/>
      <c r="I177" s="3"/>
      <c r="J177" s="48"/>
      <c r="K177" s="49"/>
      <c r="L177" s="49"/>
      <c r="M177" s="50"/>
      <c r="N177" s="51"/>
      <c r="O177" s="49"/>
      <c r="P177" s="49"/>
      <c r="Q177" s="52"/>
      <c r="R177" s="53">
        <f t="shared" si="24"/>
        <v>0</v>
      </c>
      <c r="S177" s="54" t="str">
        <f t="shared" si="25"/>
        <v/>
      </c>
      <c r="T177" s="41" t="str">
        <f t="shared" si="26"/>
        <v/>
      </c>
      <c r="U177" s="42"/>
      <c r="V177" s="43" t="str">
        <f t="shared" si="27"/>
        <v/>
      </c>
      <c r="W177" s="44" t="str">
        <f t="shared" si="28"/>
        <v/>
      </c>
      <c r="X177" s="55" t="str">
        <f t="shared" si="29"/>
        <v/>
      </c>
      <c r="Y177" s="46"/>
      <c r="AA177" s="29"/>
    </row>
    <row r="178" spans="1:27" ht="13.8">
      <c r="A178" s="31"/>
      <c r="B178" s="32"/>
      <c r="C178" s="32"/>
      <c r="D178" s="32"/>
      <c r="E178" s="32"/>
      <c r="F178" s="33"/>
      <c r="G178" s="3"/>
      <c r="H178" s="3"/>
      <c r="I178" s="3"/>
      <c r="J178" s="48"/>
      <c r="K178" s="49"/>
      <c r="L178" s="49"/>
      <c r="M178" s="50"/>
      <c r="N178" s="51"/>
      <c r="O178" s="49"/>
      <c r="P178" s="49"/>
      <c r="Q178" s="52"/>
      <c r="R178" s="53">
        <f t="shared" si="24"/>
        <v>0</v>
      </c>
      <c r="S178" s="54" t="str">
        <f t="shared" si="25"/>
        <v/>
      </c>
      <c r="T178" s="41" t="str">
        <f t="shared" si="26"/>
        <v/>
      </c>
      <c r="U178" s="42"/>
      <c r="V178" s="43" t="str">
        <f t="shared" si="27"/>
        <v/>
      </c>
      <c r="W178" s="44" t="str">
        <f t="shared" si="28"/>
        <v/>
      </c>
      <c r="X178" s="55" t="str">
        <f t="shared" si="29"/>
        <v/>
      </c>
      <c r="Y178" s="46"/>
      <c r="AA178" s="29"/>
    </row>
    <row r="179" spans="1:27" ht="13.8">
      <c r="A179" s="31"/>
      <c r="B179" s="32"/>
      <c r="C179" s="32"/>
      <c r="D179" s="32"/>
      <c r="E179" s="32"/>
      <c r="F179" s="33"/>
      <c r="G179" s="3"/>
      <c r="H179" s="3"/>
      <c r="I179" s="3"/>
      <c r="J179" s="48"/>
      <c r="K179" s="49"/>
      <c r="L179" s="49"/>
      <c r="M179" s="50"/>
      <c r="N179" s="51"/>
      <c r="O179" s="49"/>
      <c r="P179" s="49"/>
      <c r="Q179" s="52"/>
      <c r="R179" s="53">
        <f t="shared" si="24"/>
        <v>0</v>
      </c>
      <c r="S179" s="54" t="str">
        <f t="shared" si="25"/>
        <v/>
      </c>
      <c r="T179" s="41" t="str">
        <f t="shared" si="26"/>
        <v/>
      </c>
      <c r="U179" s="42"/>
      <c r="V179" s="43" t="str">
        <f t="shared" si="27"/>
        <v/>
      </c>
      <c r="W179" s="44" t="str">
        <f t="shared" si="28"/>
        <v/>
      </c>
      <c r="X179" s="55" t="str">
        <f t="shared" si="29"/>
        <v/>
      </c>
      <c r="Y179" s="46"/>
      <c r="AA179" s="29"/>
    </row>
    <row r="180" spans="1:27" ht="13.8">
      <c r="A180" s="31"/>
      <c r="B180" s="32"/>
      <c r="C180" s="32"/>
      <c r="D180" s="32"/>
      <c r="E180" s="32"/>
      <c r="F180" s="33"/>
      <c r="G180" s="3"/>
      <c r="H180" s="3"/>
      <c r="I180" s="3"/>
      <c r="J180" s="48"/>
      <c r="K180" s="49"/>
      <c r="L180" s="49"/>
      <c r="M180" s="50"/>
      <c r="N180" s="51"/>
      <c r="O180" s="49"/>
      <c r="P180" s="49"/>
      <c r="Q180" s="52"/>
      <c r="R180" s="53">
        <f t="shared" si="24"/>
        <v>0</v>
      </c>
      <c r="S180" s="54" t="str">
        <f t="shared" si="25"/>
        <v/>
      </c>
      <c r="T180" s="41" t="str">
        <f t="shared" si="26"/>
        <v/>
      </c>
      <c r="U180" s="42"/>
      <c r="V180" s="43" t="str">
        <f t="shared" si="27"/>
        <v/>
      </c>
      <c r="W180" s="44" t="str">
        <f t="shared" si="28"/>
        <v/>
      </c>
      <c r="X180" s="55" t="str">
        <f t="shared" si="29"/>
        <v/>
      </c>
      <c r="Y180" s="46"/>
      <c r="AA180" s="29"/>
    </row>
    <row r="181" spans="1:27" ht="13.8">
      <c r="A181" s="31"/>
      <c r="B181" s="32"/>
      <c r="C181" s="32"/>
      <c r="D181" s="32"/>
      <c r="E181" s="32"/>
      <c r="F181" s="33"/>
      <c r="G181" s="3"/>
      <c r="H181" s="3"/>
      <c r="I181" s="3"/>
      <c r="J181" s="48"/>
      <c r="K181" s="49"/>
      <c r="L181" s="49"/>
      <c r="M181" s="50"/>
      <c r="N181" s="51"/>
      <c r="O181" s="49"/>
      <c r="P181" s="49"/>
      <c r="Q181" s="52"/>
      <c r="R181" s="53">
        <f t="shared" si="24"/>
        <v>0</v>
      </c>
      <c r="S181" s="54" t="str">
        <f t="shared" si="25"/>
        <v/>
      </c>
      <c r="T181" s="41" t="str">
        <f t="shared" si="26"/>
        <v/>
      </c>
      <c r="U181" s="42"/>
      <c r="V181" s="43" t="str">
        <f t="shared" si="27"/>
        <v/>
      </c>
      <c r="W181" s="44" t="str">
        <f t="shared" si="28"/>
        <v/>
      </c>
      <c r="X181" s="55" t="str">
        <f t="shared" si="29"/>
        <v/>
      </c>
      <c r="Y181" s="46"/>
      <c r="AA181" s="29"/>
    </row>
    <row r="182" spans="1:27" ht="13.8">
      <c r="A182" s="31"/>
      <c r="B182" s="32"/>
      <c r="C182" s="32"/>
      <c r="D182" s="32"/>
      <c r="E182" s="32"/>
      <c r="F182" s="33"/>
      <c r="G182" s="3"/>
      <c r="H182" s="3"/>
      <c r="I182" s="3"/>
      <c r="J182" s="48"/>
      <c r="K182" s="49"/>
      <c r="L182" s="49"/>
      <c r="M182" s="50"/>
      <c r="N182" s="51"/>
      <c r="O182" s="49"/>
      <c r="P182" s="49"/>
      <c r="Q182" s="52"/>
      <c r="R182" s="53">
        <f t="shared" si="24"/>
        <v>0</v>
      </c>
      <c r="S182" s="54" t="str">
        <f t="shared" si="25"/>
        <v/>
      </c>
      <c r="T182" s="41" t="str">
        <f t="shared" si="26"/>
        <v/>
      </c>
      <c r="U182" s="42"/>
      <c r="V182" s="43" t="str">
        <f t="shared" si="27"/>
        <v/>
      </c>
      <c r="W182" s="44" t="str">
        <f t="shared" si="28"/>
        <v/>
      </c>
      <c r="X182" s="55" t="str">
        <f t="shared" si="29"/>
        <v/>
      </c>
      <c r="Y182" s="46"/>
      <c r="AA182" s="29"/>
    </row>
    <row r="183" spans="1:27" ht="13.8">
      <c r="A183" s="31"/>
      <c r="B183" s="32"/>
      <c r="C183" s="32"/>
      <c r="D183" s="32"/>
      <c r="E183" s="32"/>
      <c r="F183" s="33"/>
      <c r="G183" s="3"/>
      <c r="H183" s="3"/>
      <c r="I183" s="3"/>
      <c r="J183" s="48"/>
      <c r="K183" s="49"/>
      <c r="L183" s="49"/>
      <c r="M183" s="50"/>
      <c r="N183" s="51"/>
      <c r="O183" s="49"/>
      <c r="P183" s="49"/>
      <c r="Q183" s="52"/>
      <c r="R183" s="53">
        <f t="shared" si="24"/>
        <v>0</v>
      </c>
      <c r="S183" s="54" t="str">
        <f t="shared" si="25"/>
        <v/>
      </c>
      <c r="T183" s="41" t="str">
        <f t="shared" si="26"/>
        <v/>
      </c>
      <c r="U183" s="42"/>
      <c r="V183" s="43" t="str">
        <f t="shared" si="27"/>
        <v/>
      </c>
      <c r="W183" s="44" t="str">
        <f t="shared" si="28"/>
        <v/>
      </c>
      <c r="X183" s="55" t="str">
        <f t="shared" si="29"/>
        <v/>
      </c>
      <c r="Y183" s="46"/>
      <c r="AA183" s="29"/>
    </row>
    <row r="184" spans="1:27" ht="13.8">
      <c r="A184" s="31"/>
      <c r="B184" s="32"/>
      <c r="C184" s="32"/>
      <c r="D184" s="32"/>
      <c r="E184" s="32"/>
      <c r="F184" s="33"/>
      <c r="G184" s="3"/>
      <c r="H184" s="3"/>
      <c r="I184" s="3"/>
      <c r="J184" s="48"/>
      <c r="K184" s="49"/>
      <c r="L184" s="49"/>
      <c r="M184" s="50"/>
      <c r="N184" s="51"/>
      <c r="O184" s="49"/>
      <c r="P184" s="49"/>
      <c r="Q184" s="52"/>
      <c r="R184" s="53">
        <f t="shared" si="24"/>
        <v>0</v>
      </c>
      <c r="S184" s="54" t="str">
        <f t="shared" si="25"/>
        <v/>
      </c>
      <c r="T184" s="41" t="str">
        <f t="shared" si="26"/>
        <v/>
      </c>
      <c r="U184" s="42"/>
      <c r="V184" s="43" t="str">
        <f t="shared" si="27"/>
        <v/>
      </c>
      <c r="W184" s="44" t="str">
        <f t="shared" si="28"/>
        <v/>
      </c>
      <c r="X184" s="55" t="str">
        <f t="shared" si="29"/>
        <v/>
      </c>
      <c r="Y184" s="46"/>
      <c r="AA184" s="29"/>
    </row>
    <row r="185" spans="1:27" ht="13.8">
      <c r="A185" s="31"/>
      <c r="B185" s="32"/>
      <c r="C185" s="32"/>
      <c r="D185" s="32"/>
      <c r="E185" s="32"/>
      <c r="F185" s="33"/>
      <c r="G185" s="3"/>
      <c r="H185" s="3"/>
      <c r="I185" s="3"/>
      <c r="J185" s="48"/>
      <c r="K185" s="49"/>
      <c r="L185" s="49"/>
      <c r="M185" s="50"/>
      <c r="N185" s="51"/>
      <c r="O185" s="49"/>
      <c r="P185" s="49"/>
      <c r="Q185" s="52"/>
      <c r="R185" s="53">
        <f t="shared" si="24"/>
        <v>0</v>
      </c>
      <c r="S185" s="54" t="str">
        <f t="shared" si="25"/>
        <v/>
      </c>
      <c r="T185" s="41" t="str">
        <f t="shared" si="26"/>
        <v/>
      </c>
      <c r="U185" s="42"/>
      <c r="V185" s="43" t="str">
        <f t="shared" si="27"/>
        <v/>
      </c>
      <c r="W185" s="44" t="str">
        <f t="shared" si="28"/>
        <v/>
      </c>
      <c r="X185" s="55" t="str">
        <f t="shared" si="29"/>
        <v/>
      </c>
      <c r="Y185" s="46"/>
      <c r="AA185" s="29"/>
    </row>
    <row r="186" spans="1:27" ht="13.8">
      <c r="A186" s="31"/>
      <c r="B186" s="32"/>
      <c r="C186" s="32"/>
      <c r="D186" s="32"/>
      <c r="E186" s="32"/>
      <c r="F186" s="33"/>
      <c r="G186" s="3"/>
      <c r="H186" s="3"/>
      <c r="I186" s="3"/>
      <c r="J186" s="48"/>
      <c r="K186" s="49"/>
      <c r="L186" s="49"/>
      <c r="M186" s="50"/>
      <c r="N186" s="51"/>
      <c r="O186" s="49"/>
      <c r="P186" s="49"/>
      <c r="Q186" s="52"/>
      <c r="R186" s="53">
        <f t="shared" si="24"/>
        <v>0</v>
      </c>
      <c r="S186" s="54" t="str">
        <f t="shared" si="25"/>
        <v/>
      </c>
      <c r="T186" s="41" t="str">
        <f t="shared" si="26"/>
        <v/>
      </c>
      <c r="U186" s="42"/>
      <c r="V186" s="43" t="str">
        <f t="shared" si="27"/>
        <v/>
      </c>
      <c r="W186" s="44" t="str">
        <f t="shared" si="28"/>
        <v/>
      </c>
      <c r="X186" s="55" t="str">
        <f t="shared" si="29"/>
        <v/>
      </c>
      <c r="Y186" s="46"/>
      <c r="AA186" s="29"/>
    </row>
    <row r="187" spans="1:27" ht="13.8">
      <c r="A187" s="31"/>
      <c r="B187" s="32"/>
      <c r="C187" s="32"/>
      <c r="D187" s="32"/>
      <c r="E187" s="32"/>
      <c r="F187" s="33"/>
      <c r="G187" s="3"/>
      <c r="H187" s="3"/>
      <c r="I187" s="3"/>
      <c r="J187" s="48"/>
      <c r="K187" s="49"/>
      <c r="L187" s="49"/>
      <c r="M187" s="50"/>
      <c r="N187" s="51"/>
      <c r="O187" s="49"/>
      <c r="P187" s="49"/>
      <c r="Q187" s="52"/>
      <c r="R187" s="53">
        <f t="shared" si="24"/>
        <v>0</v>
      </c>
      <c r="S187" s="54" t="str">
        <f t="shared" si="25"/>
        <v/>
      </c>
      <c r="T187" s="41" t="str">
        <f t="shared" si="26"/>
        <v/>
      </c>
      <c r="U187" s="42"/>
      <c r="V187" s="43" t="str">
        <f t="shared" si="27"/>
        <v/>
      </c>
      <c r="W187" s="44" t="str">
        <f t="shared" si="28"/>
        <v/>
      </c>
      <c r="X187" s="55" t="str">
        <f t="shared" si="29"/>
        <v/>
      </c>
      <c r="Y187" s="46"/>
      <c r="AA187" s="29"/>
    </row>
    <row r="188" spans="1:27" ht="13.8">
      <c r="A188" s="31"/>
      <c r="B188" s="32"/>
      <c r="C188" s="32"/>
      <c r="D188" s="32"/>
      <c r="E188" s="32"/>
      <c r="F188" s="33"/>
      <c r="G188" s="3"/>
      <c r="H188" s="3"/>
      <c r="I188" s="3"/>
      <c r="J188" s="48"/>
      <c r="K188" s="49"/>
      <c r="L188" s="49"/>
      <c r="M188" s="50"/>
      <c r="N188" s="51"/>
      <c r="O188" s="49"/>
      <c r="P188" s="49"/>
      <c r="Q188" s="52"/>
      <c r="R188" s="53">
        <f t="shared" si="24"/>
        <v>0</v>
      </c>
      <c r="S188" s="54" t="str">
        <f t="shared" si="25"/>
        <v/>
      </c>
      <c r="T188" s="41" t="str">
        <f t="shared" si="26"/>
        <v/>
      </c>
      <c r="U188" s="42"/>
      <c r="V188" s="43" t="str">
        <f t="shared" si="27"/>
        <v/>
      </c>
      <c r="W188" s="44" t="str">
        <f t="shared" si="28"/>
        <v/>
      </c>
      <c r="X188" s="55" t="str">
        <f t="shared" si="29"/>
        <v/>
      </c>
      <c r="Y188" s="46"/>
      <c r="AA188" s="29"/>
    </row>
    <row r="189" spans="1:27" ht="13.8">
      <c r="A189" s="31"/>
      <c r="B189" s="32"/>
      <c r="C189" s="32"/>
      <c r="D189" s="32"/>
      <c r="E189" s="32"/>
      <c r="F189" s="33"/>
      <c r="G189" s="3"/>
      <c r="H189" s="3"/>
      <c r="I189" s="3"/>
      <c r="J189" s="48"/>
      <c r="K189" s="49"/>
      <c r="L189" s="49"/>
      <c r="M189" s="50"/>
      <c r="N189" s="51"/>
      <c r="O189" s="49"/>
      <c r="P189" s="49"/>
      <c r="Q189" s="52"/>
      <c r="R189" s="53">
        <f t="shared" si="24"/>
        <v>0</v>
      </c>
      <c r="S189" s="54" t="str">
        <f t="shared" si="25"/>
        <v/>
      </c>
      <c r="T189" s="41" t="str">
        <f t="shared" si="26"/>
        <v/>
      </c>
      <c r="U189" s="42"/>
      <c r="V189" s="43" t="str">
        <f t="shared" si="27"/>
        <v/>
      </c>
      <c r="W189" s="44" t="str">
        <f t="shared" si="28"/>
        <v/>
      </c>
      <c r="X189" s="55" t="str">
        <f t="shared" si="29"/>
        <v/>
      </c>
      <c r="Y189" s="46"/>
      <c r="AA189" s="29"/>
    </row>
    <row r="190" spans="1:27" ht="13.8">
      <c r="A190" s="31"/>
      <c r="B190" s="32"/>
      <c r="C190" s="32"/>
      <c r="D190" s="32"/>
      <c r="E190" s="32"/>
      <c r="F190" s="33"/>
      <c r="G190" s="3"/>
      <c r="H190" s="3"/>
      <c r="I190" s="3"/>
      <c r="J190" s="48"/>
      <c r="K190" s="49"/>
      <c r="L190" s="49"/>
      <c r="M190" s="50"/>
      <c r="N190" s="51"/>
      <c r="O190" s="49"/>
      <c r="P190" s="49"/>
      <c r="Q190" s="52"/>
      <c r="R190" s="53">
        <f t="shared" si="24"/>
        <v>0</v>
      </c>
      <c r="S190" s="54" t="str">
        <f t="shared" si="25"/>
        <v/>
      </c>
      <c r="T190" s="41" t="str">
        <f t="shared" si="26"/>
        <v/>
      </c>
      <c r="U190" s="42"/>
      <c r="V190" s="43" t="str">
        <f t="shared" si="27"/>
        <v/>
      </c>
      <c r="W190" s="44" t="str">
        <f t="shared" si="28"/>
        <v/>
      </c>
      <c r="X190" s="55" t="str">
        <f t="shared" si="29"/>
        <v/>
      </c>
      <c r="Y190" s="46"/>
      <c r="AA190" s="29"/>
    </row>
    <row r="191" spans="1:27" ht="13.8">
      <c r="A191" s="31"/>
      <c r="B191" s="32"/>
      <c r="C191" s="32"/>
      <c r="D191" s="32"/>
      <c r="E191" s="32"/>
      <c r="F191" s="33"/>
      <c r="G191" s="3"/>
      <c r="H191" s="3"/>
      <c r="I191" s="3"/>
      <c r="J191" s="48"/>
      <c r="K191" s="49"/>
      <c r="L191" s="49"/>
      <c r="M191" s="50"/>
      <c r="N191" s="51"/>
      <c r="O191" s="49"/>
      <c r="P191" s="49"/>
      <c r="Q191" s="52"/>
      <c r="R191" s="53">
        <f t="shared" si="24"/>
        <v>0</v>
      </c>
      <c r="S191" s="54" t="str">
        <f t="shared" si="25"/>
        <v/>
      </c>
      <c r="T191" s="41" t="str">
        <f t="shared" si="26"/>
        <v/>
      </c>
      <c r="U191" s="42"/>
      <c r="V191" s="43" t="str">
        <f t="shared" si="27"/>
        <v/>
      </c>
      <c r="W191" s="44" t="str">
        <f t="shared" si="28"/>
        <v/>
      </c>
      <c r="X191" s="55" t="str">
        <f t="shared" si="29"/>
        <v/>
      </c>
      <c r="Y191" s="46"/>
      <c r="AA191" s="29"/>
    </row>
    <row r="192" spans="1:27" ht="13.8">
      <c r="A192" s="31"/>
      <c r="B192" s="32"/>
      <c r="C192" s="32"/>
      <c r="D192" s="32"/>
      <c r="E192" s="32"/>
      <c r="F192" s="33"/>
      <c r="G192" s="3"/>
      <c r="H192" s="3"/>
      <c r="I192" s="3"/>
      <c r="J192" s="48"/>
      <c r="K192" s="49"/>
      <c r="L192" s="49"/>
      <c r="M192" s="50"/>
      <c r="N192" s="51"/>
      <c r="O192" s="49"/>
      <c r="P192" s="49"/>
      <c r="Q192" s="52"/>
      <c r="R192" s="53">
        <f t="shared" si="24"/>
        <v>0</v>
      </c>
      <c r="S192" s="54" t="str">
        <f t="shared" si="25"/>
        <v/>
      </c>
      <c r="T192" s="41" t="str">
        <f t="shared" si="26"/>
        <v/>
      </c>
      <c r="U192" s="42"/>
      <c r="V192" s="43" t="str">
        <f t="shared" si="27"/>
        <v/>
      </c>
      <c r="W192" s="44" t="str">
        <f t="shared" si="28"/>
        <v/>
      </c>
      <c r="X192" s="55" t="str">
        <f t="shared" si="29"/>
        <v/>
      </c>
      <c r="Y192" s="46"/>
      <c r="AA192" s="29"/>
    </row>
    <row r="193" spans="1:27" ht="13.8">
      <c r="A193" s="31"/>
      <c r="B193" s="32"/>
      <c r="C193" s="32"/>
      <c r="D193" s="32"/>
      <c r="E193" s="32"/>
      <c r="F193" s="33"/>
      <c r="G193" s="3"/>
      <c r="H193" s="3"/>
      <c r="I193" s="3"/>
      <c r="J193" s="48"/>
      <c r="K193" s="49"/>
      <c r="L193" s="49"/>
      <c r="M193" s="50"/>
      <c r="N193" s="51"/>
      <c r="O193" s="49"/>
      <c r="P193" s="49"/>
      <c r="Q193" s="52"/>
      <c r="R193" s="53">
        <f t="shared" si="24"/>
        <v>0</v>
      </c>
      <c r="S193" s="54" t="str">
        <f t="shared" si="25"/>
        <v/>
      </c>
      <c r="T193" s="41" t="str">
        <f t="shared" si="26"/>
        <v/>
      </c>
      <c r="U193" s="42"/>
      <c r="V193" s="43" t="str">
        <f t="shared" si="27"/>
        <v/>
      </c>
      <c r="W193" s="44" t="str">
        <f t="shared" si="28"/>
        <v/>
      </c>
      <c r="X193" s="55" t="str">
        <f t="shared" si="29"/>
        <v/>
      </c>
      <c r="Y193" s="46"/>
      <c r="AA193" s="29"/>
    </row>
    <row r="194" spans="1:27" ht="13.8">
      <c r="A194" s="31"/>
      <c r="B194" s="32"/>
      <c r="C194" s="32"/>
      <c r="D194" s="32"/>
      <c r="E194" s="32"/>
      <c r="F194" s="33"/>
      <c r="G194" s="3"/>
      <c r="H194" s="3"/>
      <c r="I194" s="3"/>
      <c r="J194" s="48"/>
      <c r="K194" s="49"/>
      <c r="L194" s="49"/>
      <c r="M194" s="50"/>
      <c r="N194" s="51"/>
      <c r="O194" s="49"/>
      <c r="P194" s="49"/>
      <c r="Q194" s="52"/>
      <c r="R194" s="53">
        <f t="shared" si="24"/>
        <v>0</v>
      </c>
      <c r="S194" s="54" t="str">
        <f t="shared" si="25"/>
        <v/>
      </c>
      <c r="T194" s="41" t="str">
        <f t="shared" si="26"/>
        <v/>
      </c>
      <c r="U194" s="42"/>
      <c r="V194" s="43" t="str">
        <f t="shared" si="27"/>
        <v/>
      </c>
      <c r="W194" s="44" t="str">
        <f t="shared" si="28"/>
        <v/>
      </c>
      <c r="X194" s="55" t="str">
        <f t="shared" si="29"/>
        <v/>
      </c>
      <c r="Y194" s="46"/>
      <c r="AA194" s="29"/>
    </row>
    <row r="195" spans="1:27" ht="13.8">
      <c r="A195" s="31"/>
      <c r="B195" s="32"/>
      <c r="C195" s="32"/>
      <c r="D195" s="32"/>
      <c r="E195" s="32"/>
      <c r="F195" s="33"/>
      <c r="G195" s="3"/>
      <c r="H195" s="3"/>
      <c r="I195" s="3"/>
      <c r="J195" s="48"/>
      <c r="K195" s="49"/>
      <c r="L195" s="49"/>
      <c r="M195" s="50"/>
      <c r="N195" s="51"/>
      <c r="O195" s="49"/>
      <c r="P195" s="49"/>
      <c r="Q195" s="52"/>
      <c r="R195" s="53">
        <f t="shared" si="24"/>
        <v>0</v>
      </c>
      <c r="S195" s="54" t="str">
        <f t="shared" si="25"/>
        <v/>
      </c>
      <c r="T195" s="41" t="str">
        <f t="shared" si="26"/>
        <v/>
      </c>
      <c r="U195" s="42"/>
      <c r="V195" s="43" t="str">
        <f t="shared" si="27"/>
        <v/>
      </c>
      <c r="W195" s="44" t="str">
        <f t="shared" si="28"/>
        <v/>
      </c>
      <c r="X195" s="55" t="str">
        <f t="shared" si="29"/>
        <v/>
      </c>
      <c r="Y195" s="46"/>
      <c r="AA195" s="29"/>
    </row>
    <row r="196" spans="1:27" ht="13.8">
      <c r="A196" s="31"/>
      <c r="B196" s="32"/>
      <c r="C196" s="32"/>
      <c r="D196" s="32"/>
      <c r="E196" s="32"/>
      <c r="F196" s="33"/>
      <c r="G196" s="3"/>
      <c r="H196" s="3"/>
      <c r="I196" s="3"/>
      <c r="J196" s="48"/>
      <c r="K196" s="49"/>
      <c r="L196" s="49"/>
      <c r="M196" s="50"/>
      <c r="N196" s="51"/>
      <c r="O196" s="49"/>
      <c r="P196" s="49"/>
      <c r="Q196" s="52"/>
      <c r="R196" s="53">
        <f t="shared" si="24"/>
        <v>0</v>
      </c>
      <c r="S196" s="54" t="str">
        <f t="shared" si="25"/>
        <v/>
      </c>
      <c r="T196" s="41" t="str">
        <f t="shared" si="26"/>
        <v/>
      </c>
      <c r="U196" s="42"/>
      <c r="V196" s="43" t="str">
        <f t="shared" si="27"/>
        <v/>
      </c>
      <c r="W196" s="44" t="str">
        <f t="shared" si="28"/>
        <v/>
      </c>
      <c r="X196" s="55" t="str">
        <f t="shared" si="29"/>
        <v/>
      </c>
      <c r="Y196" s="46"/>
      <c r="AA196" s="29"/>
    </row>
    <row r="197" spans="1:27" ht="13.8">
      <c r="A197" s="31"/>
      <c r="B197" s="32"/>
      <c r="C197" s="32"/>
      <c r="D197" s="32"/>
      <c r="E197" s="32"/>
      <c r="F197" s="33"/>
      <c r="G197" s="3"/>
      <c r="H197" s="3"/>
      <c r="I197" s="3"/>
      <c r="J197" s="48"/>
      <c r="K197" s="49"/>
      <c r="L197" s="49"/>
      <c r="M197" s="50"/>
      <c r="N197" s="51"/>
      <c r="O197" s="49"/>
      <c r="P197" s="49"/>
      <c r="Q197" s="52"/>
      <c r="R197" s="53">
        <f t="shared" si="24"/>
        <v>0</v>
      </c>
      <c r="S197" s="54" t="str">
        <f t="shared" si="25"/>
        <v/>
      </c>
      <c r="T197" s="41" t="str">
        <f t="shared" si="26"/>
        <v/>
      </c>
      <c r="U197" s="42"/>
      <c r="V197" s="43" t="str">
        <f t="shared" si="27"/>
        <v/>
      </c>
      <c r="W197" s="44" t="str">
        <f t="shared" si="28"/>
        <v/>
      </c>
      <c r="X197" s="55" t="str">
        <f t="shared" si="29"/>
        <v/>
      </c>
      <c r="Y197" s="46"/>
      <c r="AA197" s="29"/>
    </row>
    <row r="198" spans="1:27" ht="13.8">
      <c r="A198" s="31"/>
      <c r="B198" s="32"/>
      <c r="C198" s="32"/>
      <c r="D198" s="32"/>
      <c r="E198" s="32"/>
      <c r="F198" s="33"/>
      <c r="G198" s="3"/>
      <c r="H198" s="3"/>
      <c r="I198" s="3"/>
      <c r="J198" s="48"/>
      <c r="K198" s="49"/>
      <c r="L198" s="49"/>
      <c r="M198" s="50"/>
      <c r="N198" s="51"/>
      <c r="O198" s="49"/>
      <c r="P198" s="49"/>
      <c r="Q198" s="52"/>
      <c r="R198" s="53">
        <f t="shared" si="24"/>
        <v>0</v>
      </c>
      <c r="S198" s="54" t="str">
        <f t="shared" si="25"/>
        <v/>
      </c>
      <c r="T198" s="41" t="str">
        <f t="shared" si="26"/>
        <v/>
      </c>
      <c r="U198" s="42"/>
      <c r="V198" s="43" t="str">
        <f t="shared" si="27"/>
        <v/>
      </c>
      <c r="W198" s="44" t="str">
        <f t="shared" si="28"/>
        <v/>
      </c>
      <c r="X198" s="55" t="str">
        <f t="shared" si="29"/>
        <v/>
      </c>
      <c r="Y198" s="46"/>
      <c r="AA198" s="29"/>
    </row>
    <row r="199" spans="1:27" ht="13.8">
      <c r="A199" s="31"/>
      <c r="B199" s="32"/>
      <c r="C199" s="32"/>
      <c r="D199" s="32"/>
      <c r="E199" s="32"/>
      <c r="F199" s="33"/>
      <c r="G199" s="3"/>
      <c r="H199" s="3"/>
      <c r="I199" s="3"/>
      <c r="J199" s="48"/>
      <c r="K199" s="49"/>
      <c r="L199" s="49"/>
      <c r="M199" s="50"/>
      <c r="N199" s="51"/>
      <c r="O199" s="49"/>
      <c r="P199" s="49"/>
      <c r="Q199" s="52"/>
      <c r="R199" s="53">
        <f t="shared" si="24"/>
        <v>0</v>
      </c>
      <c r="S199" s="54" t="str">
        <f t="shared" si="25"/>
        <v/>
      </c>
      <c r="T199" s="41" t="str">
        <f t="shared" si="26"/>
        <v/>
      </c>
      <c r="U199" s="42"/>
      <c r="V199" s="43" t="str">
        <f t="shared" si="27"/>
        <v/>
      </c>
      <c r="W199" s="44" t="str">
        <f t="shared" si="28"/>
        <v/>
      </c>
      <c r="X199" s="55" t="str">
        <f t="shared" si="29"/>
        <v/>
      </c>
      <c r="Y199" s="46"/>
      <c r="AA199" s="29"/>
    </row>
    <row r="200" spans="1:27" ht="13.8">
      <c r="A200" s="31"/>
      <c r="B200" s="32"/>
      <c r="C200" s="32"/>
      <c r="D200" s="32"/>
      <c r="E200" s="32"/>
      <c r="F200" s="33"/>
      <c r="G200" s="3"/>
      <c r="H200" s="3"/>
      <c r="I200" s="3"/>
      <c r="J200" s="48"/>
      <c r="K200" s="49"/>
      <c r="L200" s="49"/>
      <c r="M200" s="50"/>
      <c r="N200" s="51"/>
      <c r="O200" s="49"/>
      <c r="P200" s="49"/>
      <c r="Q200" s="52"/>
      <c r="R200" s="53">
        <f t="shared" si="24"/>
        <v>0</v>
      </c>
      <c r="S200" s="54" t="str">
        <f t="shared" si="25"/>
        <v/>
      </c>
      <c r="T200" s="41" t="str">
        <f t="shared" si="26"/>
        <v/>
      </c>
      <c r="U200" s="42"/>
      <c r="V200" s="43" t="str">
        <f t="shared" si="27"/>
        <v/>
      </c>
      <c r="W200" s="44" t="str">
        <f t="shared" si="28"/>
        <v/>
      </c>
      <c r="X200" s="55" t="str">
        <f t="shared" si="29"/>
        <v/>
      </c>
      <c r="Y200" s="46"/>
      <c r="AA200" s="29"/>
    </row>
    <row r="201" spans="1:27" ht="13.8">
      <c r="A201" s="31"/>
      <c r="B201" s="32"/>
      <c r="C201" s="32"/>
      <c r="D201" s="32"/>
      <c r="E201" s="32"/>
      <c r="F201" s="33"/>
      <c r="G201" s="3"/>
      <c r="H201" s="3"/>
      <c r="I201" s="3"/>
      <c r="J201" s="48"/>
      <c r="K201" s="49"/>
      <c r="L201" s="49"/>
      <c r="M201" s="50"/>
      <c r="N201" s="51"/>
      <c r="O201" s="49"/>
      <c r="P201" s="49"/>
      <c r="Q201" s="52"/>
      <c r="R201" s="53">
        <f t="shared" ref="R201:R264" si="30">COUNTA(F201:I201,N201:P201)</f>
        <v>0</v>
      </c>
      <c r="S201" s="54" t="str">
        <f t="shared" ref="S201:S264" si="31">IFERROR(AVERAGE(J201:P201),"")</f>
        <v/>
      </c>
      <c r="T201" s="41" t="str">
        <f t="shared" ref="T201:T264" si="32">IF(Q201&gt;0,"",IFERROR(STDEV(J201:P201)/S201,""))</f>
        <v/>
      </c>
      <c r="U201" s="42"/>
      <c r="V201" s="43" t="str">
        <f t="shared" ref="V201:V264" si="33">IFERROR(AVERAGE(J201:P201),"")</f>
        <v/>
      </c>
      <c r="W201" s="44" t="str">
        <f t="shared" ref="W201:W264" si="34">IF(Q201&gt;0,"",IFERROR(STDEV(J201:P201)/S201,""))</f>
        <v/>
      </c>
      <c r="X201" s="55" t="str">
        <f t="shared" ref="X201:X264" si="35">IF(Q201&gt;0,Q201,V201)</f>
        <v/>
      </c>
      <c r="Y201" s="46"/>
      <c r="AA201" s="29"/>
    </row>
    <row r="202" spans="1:27" ht="13.8">
      <c r="A202" s="31"/>
      <c r="B202" s="32"/>
      <c r="C202" s="32"/>
      <c r="D202" s="32"/>
      <c r="E202" s="32"/>
      <c r="F202" s="33"/>
      <c r="G202" s="3"/>
      <c r="H202" s="3"/>
      <c r="I202" s="3"/>
      <c r="J202" s="48"/>
      <c r="K202" s="49"/>
      <c r="L202" s="49"/>
      <c r="M202" s="50"/>
      <c r="N202" s="51"/>
      <c r="O202" s="49"/>
      <c r="P202" s="49"/>
      <c r="Q202" s="52"/>
      <c r="R202" s="53">
        <f t="shared" si="30"/>
        <v>0</v>
      </c>
      <c r="S202" s="54" t="str">
        <f t="shared" si="31"/>
        <v/>
      </c>
      <c r="T202" s="41" t="str">
        <f t="shared" si="32"/>
        <v/>
      </c>
      <c r="U202" s="42"/>
      <c r="V202" s="43" t="str">
        <f t="shared" si="33"/>
        <v/>
      </c>
      <c r="W202" s="44" t="str">
        <f t="shared" si="34"/>
        <v/>
      </c>
      <c r="X202" s="55" t="str">
        <f t="shared" si="35"/>
        <v/>
      </c>
      <c r="Y202" s="46"/>
      <c r="AA202" s="29"/>
    </row>
    <row r="203" spans="1:27" ht="13.8">
      <c r="A203" s="31"/>
      <c r="B203" s="32"/>
      <c r="C203" s="32"/>
      <c r="D203" s="32"/>
      <c r="E203" s="32"/>
      <c r="F203" s="33"/>
      <c r="G203" s="3"/>
      <c r="H203" s="3"/>
      <c r="I203" s="3"/>
      <c r="J203" s="48"/>
      <c r="K203" s="49"/>
      <c r="L203" s="49"/>
      <c r="M203" s="50"/>
      <c r="N203" s="51"/>
      <c r="O203" s="49"/>
      <c r="P203" s="49"/>
      <c r="Q203" s="52"/>
      <c r="R203" s="53">
        <f t="shared" si="30"/>
        <v>0</v>
      </c>
      <c r="S203" s="54" t="str">
        <f t="shared" si="31"/>
        <v/>
      </c>
      <c r="T203" s="41" t="str">
        <f t="shared" si="32"/>
        <v/>
      </c>
      <c r="U203" s="42"/>
      <c r="V203" s="43" t="str">
        <f t="shared" si="33"/>
        <v/>
      </c>
      <c r="W203" s="44" t="str">
        <f t="shared" si="34"/>
        <v/>
      </c>
      <c r="X203" s="55" t="str">
        <f t="shared" si="35"/>
        <v/>
      </c>
      <c r="Y203" s="46"/>
      <c r="AA203" s="29"/>
    </row>
    <row r="204" spans="1:27" ht="13.8">
      <c r="A204" s="31"/>
      <c r="B204" s="32"/>
      <c r="C204" s="32"/>
      <c r="D204" s="32"/>
      <c r="E204" s="32"/>
      <c r="F204" s="33"/>
      <c r="G204" s="3"/>
      <c r="H204" s="3"/>
      <c r="I204" s="3"/>
      <c r="J204" s="48"/>
      <c r="K204" s="49"/>
      <c r="L204" s="49"/>
      <c r="M204" s="50"/>
      <c r="N204" s="51"/>
      <c r="O204" s="49"/>
      <c r="P204" s="49"/>
      <c r="Q204" s="52"/>
      <c r="R204" s="53">
        <f t="shared" si="30"/>
        <v>0</v>
      </c>
      <c r="S204" s="54" t="str">
        <f t="shared" si="31"/>
        <v/>
      </c>
      <c r="T204" s="41" t="str">
        <f t="shared" si="32"/>
        <v/>
      </c>
      <c r="U204" s="42"/>
      <c r="V204" s="43" t="str">
        <f t="shared" si="33"/>
        <v/>
      </c>
      <c r="W204" s="44" t="str">
        <f t="shared" si="34"/>
        <v/>
      </c>
      <c r="X204" s="55" t="str">
        <f t="shared" si="35"/>
        <v/>
      </c>
      <c r="Y204" s="46"/>
      <c r="AA204" s="29"/>
    </row>
    <row r="205" spans="1:27" ht="13.8">
      <c r="A205" s="31"/>
      <c r="B205" s="32"/>
      <c r="C205" s="32"/>
      <c r="D205" s="32"/>
      <c r="E205" s="32"/>
      <c r="F205" s="33"/>
      <c r="G205" s="3"/>
      <c r="H205" s="3"/>
      <c r="I205" s="3"/>
      <c r="J205" s="48"/>
      <c r="K205" s="49"/>
      <c r="L205" s="49"/>
      <c r="M205" s="50"/>
      <c r="N205" s="51"/>
      <c r="O205" s="49"/>
      <c r="P205" s="49"/>
      <c r="Q205" s="52"/>
      <c r="R205" s="53">
        <f t="shared" si="30"/>
        <v>0</v>
      </c>
      <c r="S205" s="54" t="str">
        <f t="shared" si="31"/>
        <v/>
      </c>
      <c r="T205" s="41" t="str">
        <f t="shared" si="32"/>
        <v/>
      </c>
      <c r="U205" s="42"/>
      <c r="V205" s="43" t="str">
        <f t="shared" si="33"/>
        <v/>
      </c>
      <c r="W205" s="44" t="str">
        <f t="shared" si="34"/>
        <v/>
      </c>
      <c r="X205" s="55" t="str">
        <f t="shared" si="35"/>
        <v/>
      </c>
      <c r="Y205" s="46"/>
      <c r="AA205" s="29"/>
    </row>
    <row r="206" spans="1:27" ht="13.8">
      <c r="A206" s="31"/>
      <c r="B206" s="32"/>
      <c r="C206" s="32"/>
      <c r="D206" s="32"/>
      <c r="E206" s="32"/>
      <c r="F206" s="33"/>
      <c r="G206" s="3"/>
      <c r="H206" s="3"/>
      <c r="I206" s="3"/>
      <c r="J206" s="48"/>
      <c r="K206" s="49"/>
      <c r="L206" s="49"/>
      <c r="M206" s="50"/>
      <c r="N206" s="51"/>
      <c r="O206" s="49"/>
      <c r="P206" s="49"/>
      <c r="Q206" s="52"/>
      <c r="R206" s="53">
        <f t="shared" si="30"/>
        <v>0</v>
      </c>
      <c r="S206" s="54" t="str">
        <f t="shared" si="31"/>
        <v/>
      </c>
      <c r="T206" s="41" t="str">
        <f t="shared" si="32"/>
        <v/>
      </c>
      <c r="U206" s="42"/>
      <c r="V206" s="43" t="str">
        <f t="shared" si="33"/>
        <v/>
      </c>
      <c r="W206" s="44" t="str">
        <f t="shared" si="34"/>
        <v/>
      </c>
      <c r="X206" s="55" t="str">
        <f t="shared" si="35"/>
        <v/>
      </c>
      <c r="Y206" s="46"/>
      <c r="AA206" s="29"/>
    </row>
    <row r="207" spans="1:27" ht="13.8">
      <c r="A207" s="31"/>
      <c r="B207" s="32"/>
      <c r="C207" s="32"/>
      <c r="D207" s="32"/>
      <c r="E207" s="32"/>
      <c r="F207" s="33"/>
      <c r="G207" s="3"/>
      <c r="H207" s="3"/>
      <c r="I207" s="3"/>
      <c r="J207" s="48"/>
      <c r="K207" s="49"/>
      <c r="L207" s="49"/>
      <c r="M207" s="50"/>
      <c r="N207" s="51"/>
      <c r="O207" s="49"/>
      <c r="P207" s="49"/>
      <c r="Q207" s="52"/>
      <c r="R207" s="53">
        <f t="shared" si="30"/>
        <v>0</v>
      </c>
      <c r="S207" s="54" t="str">
        <f t="shared" si="31"/>
        <v/>
      </c>
      <c r="T207" s="41" t="str">
        <f t="shared" si="32"/>
        <v/>
      </c>
      <c r="U207" s="42"/>
      <c r="V207" s="43" t="str">
        <f t="shared" si="33"/>
        <v/>
      </c>
      <c r="W207" s="44" t="str">
        <f t="shared" si="34"/>
        <v/>
      </c>
      <c r="X207" s="55" t="str">
        <f t="shared" si="35"/>
        <v/>
      </c>
      <c r="Y207" s="46"/>
      <c r="AA207" s="29"/>
    </row>
    <row r="208" spans="1:27" ht="13.8">
      <c r="A208" s="31"/>
      <c r="B208" s="32"/>
      <c r="C208" s="32"/>
      <c r="D208" s="32"/>
      <c r="E208" s="32"/>
      <c r="F208" s="33"/>
      <c r="G208" s="3"/>
      <c r="H208" s="3"/>
      <c r="I208" s="3"/>
      <c r="J208" s="48"/>
      <c r="K208" s="49"/>
      <c r="L208" s="49"/>
      <c r="M208" s="50"/>
      <c r="N208" s="51"/>
      <c r="O208" s="49"/>
      <c r="P208" s="49"/>
      <c r="Q208" s="52"/>
      <c r="R208" s="53">
        <f t="shared" si="30"/>
        <v>0</v>
      </c>
      <c r="S208" s="54" t="str">
        <f t="shared" si="31"/>
        <v/>
      </c>
      <c r="T208" s="41" t="str">
        <f t="shared" si="32"/>
        <v/>
      </c>
      <c r="U208" s="42"/>
      <c r="V208" s="43" t="str">
        <f t="shared" si="33"/>
        <v/>
      </c>
      <c r="W208" s="44" t="str">
        <f t="shared" si="34"/>
        <v/>
      </c>
      <c r="X208" s="55" t="str">
        <f t="shared" si="35"/>
        <v/>
      </c>
      <c r="Y208" s="46"/>
      <c r="AA208" s="29"/>
    </row>
    <row r="209" spans="1:27" ht="13.8">
      <c r="A209" s="31"/>
      <c r="B209" s="32"/>
      <c r="C209" s="32"/>
      <c r="D209" s="32"/>
      <c r="E209" s="32"/>
      <c r="F209" s="33"/>
      <c r="G209" s="3"/>
      <c r="H209" s="3"/>
      <c r="I209" s="3"/>
      <c r="J209" s="48"/>
      <c r="K209" s="49"/>
      <c r="L209" s="49"/>
      <c r="M209" s="50"/>
      <c r="N209" s="51"/>
      <c r="O209" s="49"/>
      <c r="P209" s="49"/>
      <c r="Q209" s="52"/>
      <c r="R209" s="53">
        <f t="shared" si="30"/>
        <v>0</v>
      </c>
      <c r="S209" s="54" t="str">
        <f t="shared" si="31"/>
        <v/>
      </c>
      <c r="T209" s="41" t="str">
        <f t="shared" si="32"/>
        <v/>
      </c>
      <c r="U209" s="42"/>
      <c r="V209" s="43" t="str">
        <f t="shared" si="33"/>
        <v/>
      </c>
      <c r="W209" s="44" t="str">
        <f t="shared" si="34"/>
        <v/>
      </c>
      <c r="X209" s="55" t="str">
        <f t="shared" si="35"/>
        <v/>
      </c>
      <c r="Y209" s="46"/>
      <c r="AA209" s="29"/>
    </row>
    <row r="210" spans="1:27" ht="13.8">
      <c r="A210" s="31"/>
      <c r="B210" s="32"/>
      <c r="C210" s="32"/>
      <c r="D210" s="32"/>
      <c r="E210" s="32"/>
      <c r="F210" s="33"/>
      <c r="G210" s="3"/>
      <c r="H210" s="3"/>
      <c r="I210" s="3"/>
      <c r="J210" s="48"/>
      <c r="K210" s="49"/>
      <c r="L210" s="49"/>
      <c r="M210" s="50"/>
      <c r="N210" s="51"/>
      <c r="O210" s="49"/>
      <c r="P210" s="49"/>
      <c r="Q210" s="52"/>
      <c r="R210" s="53">
        <f t="shared" si="30"/>
        <v>0</v>
      </c>
      <c r="S210" s="54" t="str">
        <f t="shared" si="31"/>
        <v/>
      </c>
      <c r="T210" s="41" t="str">
        <f t="shared" si="32"/>
        <v/>
      </c>
      <c r="U210" s="42"/>
      <c r="V210" s="43" t="str">
        <f t="shared" si="33"/>
        <v/>
      </c>
      <c r="W210" s="44" t="str">
        <f t="shared" si="34"/>
        <v/>
      </c>
      <c r="X210" s="55" t="str">
        <f t="shared" si="35"/>
        <v/>
      </c>
      <c r="Y210" s="46"/>
      <c r="AA210" s="29"/>
    </row>
    <row r="211" spans="1:27" ht="13.8">
      <c r="A211" s="31"/>
      <c r="B211" s="32"/>
      <c r="C211" s="32"/>
      <c r="D211" s="32"/>
      <c r="E211" s="32"/>
      <c r="F211" s="33"/>
      <c r="G211" s="3"/>
      <c r="H211" s="3"/>
      <c r="I211" s="3"/>
      <c r="J211" s="48"/>
      <c r="K211" s="49"/>
      <c r="L211" s="49"/>
      <c r="M211" s="50"/>
      <c r="N211" s="51"/>
      <c r="O211" s="49"/>
      <c r="P211" s="49"/>
      <c r="Q211" s="52"/>
      <c r="R211" s="53">
        <f t="shared" si="30"/>
        <v>0</v>
      </c>
      <c r="S211" s="54" t="str">
        <f t="shared" si="31"/>
        <v/>
      </c>
      <c r="T211" s="41" t="str">
        <f t="shared" si="32"/>
        <v/>
      </c>
      <c r="U211" s="42"/>
      <c r="V211" s="43" t="str">
        <f t="shared" si="33"/>
        <v/>
      </c>
      <c r="W211" s="44" t="str">
        <f t="shared" si="34"/>
        <v/>
      </c>
      <c r="X211" s="55" t="str">
        <f t="shared" si="35"/>
        <v/>
      </c>
      <c r="Y211" s="46"/>
      <c r="AA211" s="29"/>
    </row>
    <row r="212" spans="1:27" ht="13.8">
      <c r="A212" s="31"/>
      <c r="B212" s="32"/>
      <c r="C212" s="32"/>
      <c r="D212" s="32"/>
      <c r="E212" s="32"/>
      <c r="F212" s="33"/>
      <c r="G212" s="3"/>
      <c r="H212" s="3"/>
      <c r="I212" s="3"/>
      <c r="J212" s="48"/>
      <c r="K212" s="49"/>
      <c r="L212" s="49"/>
      <c r="M212" s="50"/>
      <c r="N212" s="51"/>
      <c r="O212" s="49"/>
      <c r="P212" s="49"/>
      <c r="Q212" s="52"/>
      <c r="R212" s="53">
        <f t="shared" si="30"/>
        <v>0</v>
      </c>
      <c r="S212" s="54" t="str">
        <f t="shared" si="31"/>
        <v/>
      </c>
      <c r="T212" s="41" t="str">
        <f t="shared" si="32"/>
        <v/>
      </c>
      <c r="U212" s="42"/>
      <c r="V212" s="43" t="str">
        <f t="shared" si="33"/>
        <v/>
      </c>
      <c r="W212" s="44" t="str">
        <f t="shared" si="34"/>
        <v/>
      </c>
      <c r="X212" s="55" t="str">
        <f t="shared" si="35"/>
        <v/>
      </c>
      <c r="Y212" s="46"/>
      <c r="AA212" s="29"/>
    </row>
    <row r="213" spans="1:27" ht="13.8">
      <c r="A213" s="31"/>
      <c r="B213" s="32"/>
      <c r="C213" s="32"/>
      <c r="D213" s="32"/>
      <c r="E213" s="32"/>
      <c r="F213" s="33"/>
      <c r="G213" s="3"/>
      <c r="H213" s="3"/>
      <c r="I213" s="3"/>
      <c r="J213" s="48"/>
      <c r="K213" s="49"/>
      <c r="L213" s="49"/>
      <c r="M213" s="50"/>
      <c r="N213" s="51"/>
      <c r="O213" s="49"/>
      <c r="P213" s="49"/>
      <c r="Q213" s="52"/>
      <c r="R213" s="53">
        <f t="shared" si="30"/>
        <v>0</v>
      </c>
      <c r="S213" s="54" t="str">
        <f t="shared" si="31"/>
        <v/>
      </c>
      <c r="T213" s="41" t="str">
        <f t="shared" si="32"/>
        <v/>
      </c>
      <c r="U213" s="42"/>
      <c r="V213" s="43" t="str">
        <f t="shared" si="33"/>
        <v/>
      </c>
      <c r="W213" s="44" t="str">
        <f t="shared" si="34"/>
        <v/>
      </c>
      <c r="X213" s="55" t="str">
        <f t="shared" si="35"/>
        <v/>
      </c>
      <c r="Y213" s="46"/>
      <c r="AA213" s="29"/>
    </row>
    <row r="214" spans="1:27" ht="13.8">
      <c r="A214" s="31"/>
      <c r="B214" s="32"/>
      <c r="C214" s="32"/>
      <c r="D214" s="32"/>
      <c r="E214" s="32"/>
      <c r="F214" s="33"/>
      <c r="G214" s="3"/>
      <c r="H214" s="3"/>
      <c r="I214" s="3"/>
      <c r="J214" s="48"/>
      <c r="K214" s="49"/>
      <c r="L214" s="49"/>
      <c r="M214" s="50"/>
      <c r="N214" s="51"/>
      <c r="O214" s="49"/>
      <c r="P214" s="49"/>
      <c r="Q214" s="52"/>
      <c r="R214" s="53">
        <f t="shared" si="30"/>
        <v>0</v>
      </c>
      <c r="S214" s="54" t="str">
        <f t="shared" si="31"/>
        <v/>
      </c>
      <c r="T214" s="41" t="str">
        <f t="shared" si="32"/>
        <v/>
      </c>
      <c r="U214" s="42"/>
      <c r="V214" s="43" t="str">
        <f t="shared" si="33"/>
        <v/>
      </c>
      <c r="W214" s="44" t="str">
        <f t="shared" si="34"/>
        <v/>
      </c>
      <c r="X214" s="55" t="str">
        <f t="shared" si="35"/>
        <v/>
      </c>
      <c r="Y214" s="46"/>
      <c r="AA214" s="29"/>
    </row>
    <row r="215" spans="1:27" ht="13.8">
      <c r="A215" s="31"/>
      <c r="B215" s="32"/>
      <c r="C215" s="32"/>
      <c r="D215" s="32"/>
      <c r="E215" s="32"/>
      <c r="F215" s="33"/>
      <c r="G215" s="3"/>
      <c r="H215" s="3"/>
      <c r="I215" s="3"/>
      <c r="J215" s="48"/>
      <c r="K215" s="49"/>
      <c r="L215" s="49"/>
      <c r="M215" s="50"/>
      <c r="N215" s="51"/>
      <c r="O215" s="49"/>
      <c r="P215" s="49"/>
      <c r="Q215" s="52"/>
      <c r="R215" s="53">
        <f t="shared" si="30"/>
        <v>0</v>
      </c>
      <c r="S215" s="54" t="str">
        <f t="shared" si="31"/>
        <v/>
      </c>
      <c r="T215" s="41" t="str">
        <f t="shared" si="32"/>
        <v/>
      </c>
      <c r="U215" s="42"/>
      <c r="V215" s="43" t="str">
        <f t="shared" si="33"/>
        <v/>
      </c>
      <c r="W215" s="44" t="str">
        <f t="shared" si="34"/>
        <v/>
      </c>
      <c r="X215" s="55" t="str">
        <f t="shared" si="35"/>
        <v/>
      </c>
      <c r="Y215" s="46"/>
      <c r="AA215" s="29"/>
    </row>
    <row r="216" spans="1:27" ht="13.8">
      <c r="A216" s="31"/>
      <c r="B216" s="32"/>
      <c r="C216" s="32"/>
      <c r="D216" s="32"/>
      <c r="E216" s="32"/>
      <c r="F216" s="33"/>
      <c r="G216" s="3"/>
      <c r="H216" s="3"/>
      <c r="I216" s="3"/>
      <c r="J216" s="48"/>
      <c r="K216" s="49"/>
      <c r="L216" s="49"/>
      <c r="M216" s="50"/>
      <c r="N216" s="51"/>
      <c r="O216" s="49"/>
      <c r="P216" s="49"/>
      <c r="Q216" s="52"/>
      <c r="R216" s="53">
        <f t="shared" si="30"/>
        <v>0</v>
      </c>
      <c r="S216" s="54" t="str">
        <f t="shared" si="31"/>
        <v/>
      </c>
      <c r="T216" s="41" t="str">
        <f t="shared" si="32"/>
        <v/>
      </c>
      <c r="U216" s="42"/>
      <c r="V216" s="43" t="str">
        <f t="shared" si="33"/>
        <v/>
      </c>
      <c r="W216" s="44" t="str">
        <f t="shared" si="34"/>
        <v/>
      </c>
      <c r="X216" s="55" t="str">
        <f t="shared" si="35"/>
        <v/>
      </c>
      <c r="Y216" s="46"/>
      <c r="AA216" s="29"/>
    </row>
    <row r="217" spans="1:27" ht="13.8">
      <c r="A217" s="31"/>
      <c r="B217" s="32"/>
      <c r="C217" s="32"/>
      <c r="D217" s="32"/>
      <c r="E217" s="32"/>
      <c r="F217" s="33"/>
      <c r="G217" s="3"/>
      <c r="H217" s="3"/>
      <c r="I217" s="3"/>
      <c r="J217" s="48"/>
      <c r="K217" s="49"/>
      <c r="L217" s="49"/>
      <c r="M217" s="50"/>
      <c r="N217" s="51"/>
      <c r="O217" s="49"/>
      <c r="P217" s="49"/>
      <c r="Q217" s="52"/>
      <c r="R217" s="53">
        <f t="shared" si="30"/>
        <v>0</v>
      </c>
      <c r="S217" s="54" t="str">
        <f t="shared" si="31"/>
        <v/>
      </c>
      <c r="T217" s="41" t="str">
        <f t="shared" si="32"/>
        <v/>
      </c>
      <c r="U217" s="42"/>
      <c r="V217" s="43" t="str">
        <f t="shared" si="33"/>
        <v/>
      </c>
      <c r="W217" s="44" t="str">
        <f t="shared" si="34"/>
        <v/>
      </c>
      <c r="X217" s="55" t="str">
        <f t="shared" si="35"/>
        <v/>
      </c>
      <c r="Y217" s="46"/>
      <c r="AA217" s="29"/>
    </row>
    <row r="218" spans="1:27" ht="13.8">
      <c r="A218" s="31"/>
      <c r="B218" s="32"/>
      <c r="C218" s="32"/>
      <c r="D218" s="32"/>
      <c r="E218" s="32"/>
      <c r="F218" s="33"/>
      <c r="G218" s="3"/>
      <c r="H218" s="3"/>
      <c r="I218" s="3"/>
      <c r="J218" s="48"/>
      <c r="K218" s="49"/>
      <c r="L218" s="49"/>
      <c r="M218" s="50"/>
      <c r="N218" s="51"/>
      <c r="O218" s="49"/>
      <c r="P218" s="49"/>
      <c r="Q218" s="52"/>
      <c r="R218" s="53">
        <f t="shared" si="30"/>
        <v>0</v>
      </c>
      <c r="S218" s="54" t="str">
        <f t="shared" si="31"/>
        <v/>
      </c>
      <c r="T218" s="41" t="str">
        <f t="shared" si="32"/>
        <v/>
      </c>
      <c r="U218" s="42"/>
      <c r="V218" s="43" t="str">
        <f t="shared" si="33"/>
        <v/>
      </c>
      <c r="W218" s="44" t="str">
        <f t="shared" si="34"/>
        <v/>
      </c>
      <c r="X218" s="55" t="str">
        <f t="shared" si="35"/>
        <v/>
      </c>
      <c r="Y218" s="46"/>
      <c r="AA218" s="29"/>
    </row>
    <row r="219" spans="1:27" ht="13.8">
      <c r="A219" s="31"/>
      <c r="B219" s="32"/>
      <c r="C219" s="32"/>
      <c r="D219" s="32"/>
      <c r="E219" s="32"/>
      <c r="F219" s="33"/>
      <c r="G219" s="3"/>
      <c r="H219" s="3"/>
      <c r="I219" s="3"/>
      <c r="J219" s="48"/>
      <c r="K219" s="49"/>
      <c r="L219" s="49"/>
      <c r="M219" s="50"/>
      <c r="N219" s="51"/>
      <c r="O219" s="49"/>
      <c r="P219" s="49"/>
      <c r="Q219" s="52"/>
      <c r="R219" s="53">
        <f t="shared" si="30"/>
        <v>0</v>
      </c>
      <c r="S219" s="54" t="str">
        <f t="shared" si="31"/>
        <v/>
      </c>
      <c r="T219" s="41" t="str">
        <f t="shared" si="32"/>
        <v/>
      </c>
      <c r="U219" s="42"/>
      <c r="V219" s="43" t="str">
        <f t="shared" si="33"/>
        <v/>
      </c>
      <c r="W219" s="44" t="str">
        <f t="shared" si="34"/>
        <v/>
      </c>
      <c r="X219" s="55" t="str">
        <f t="shared" si="35"/>
        <v/>
      </c>
      <c r="Y219" s="46"/>
      <c r="AA219" s="29"/>
    </row>
    <row r="220" spans="1:27" ht="13.8">
      <c r="A220" s="31"/>
      <c r="B220" s="32"/>
      <c r="C220" s="32"/>
      <c r="D220" s="32"/>
      <c r="E220" s="32"/>
      <c r="F220" s="33"/>
      <c r="G220" s="3"/>
      <c r="H220" s="3"/>
      <c r="I220" s="3"/>
      <c r="J220" s="48"/>
      <c r="K220" s="49"/>
      <c r="L220" s="49"/>
      <c r="M220" s="50"/>
      <c r="N220" s="51"/>
      <c r="O220" s="49"/>
      <c r="P220" s="49"/>
      <c r="Q220" s="52"/>
      <c r="R220" s="53">
        <f t="shared" si="30"/>
        <v>0</v>
      </c>
      <c r="S220" s="54" t="str">
        <f t="shared" si="31"/>
        <v/>
      </c>
      <c r="T220" s="41" t="str">
        <f t="shared" si="32"/>
        <v/>
      </c>
      <c r="U220" s="42"/>
      <c r="V220" s="43" t="str">
        <f t="shared" si="33"/>
        <v/>
      </c>
      <c r="W220" s="44" t="str">
        <f t="shared" si="34"/>
        <v/>
      </c>
      <c r="X220" s="55" t="str">
        <f t="shared" si="35"/>
        <v/>
      </c>
      <c r="Y220" s="46"/>
      <c r="AA220" s="29"/>
    </row>
    <row r="221" spans="1:27" ht="13.8">
      <c r="A221" s="31"/>
      <c r="B221" s="32"/>
      <c r="C221" s="32"/>
      <c r="D221" s="32"/>
      <c r="E221" s="32"/>
      <c r="F221" s="33"/>
      <c r="G221" s="3"/>
      <c r="H221" s="3"/>
      <c r="I221" s="3"/>
      <c r="J221" s="48"/>
      <c r="K221" s="49"/>
      <c r="L221" s="49"/>
      <c r="M221" s="50"/>
      <c r="N221" s="51"/>
      <c r="O221" s="49"/>
      <c r="P221" s="49"/>
      <c r="Q221" s="52"/>
      <c r="R221" s="53">
        <f t="shared" si="30"/>
        <v>0</v>
      </c>
      <c r="S221" s="54" t="str">
        <f t="shared" si="31"/>
        <v/>
      </c>
      <c r="T221" s="41" t="str">
        <f t="shared" si="32"/>
        <v/>
      </c>
      <c r="U221" s="42"/>
      <c r="V221" s="43" t="str">
        <f t="shared" si="33"/>
        <v/>
      </c>
      <c r="W221" s="44" t="str">
        <f t="shared" si="34"/>
        <v/>
      </c>
      <c r="X221" s="55" t="str">
        <f t="shared" si="35"/>
        <v/>
      </c>
      <c r="Y221" s="46"/>
      <c r="AA221" s="29"/>
    </row>
    <row r="222" spans="1:27" ht="13.8">
      <c r="A222" s="31"/>
      <c r="B222" s="32"/>
      <c r="C222" s="32"/>
      <c r="D222" s="32"/>
      <c r="E222" s="32"/>
      <c r="F222" s="33"/>
      <c r="G222" s="3"/>
      <c r="H222" s="3"/>
      <c r="I222" s="3"/>
      <c r="J222" s="48"/>
      <c r="K222" s="49"/>
      <c r="L222" s="49"/>
      <c r="M222" s="50"/>
      <c r="N222" s="51"/>
      <c r="O222" s="49"/>
      <c r="P222" s="49"/>
      <c r="Q222" s="52"/>
      <c r="R222" s="53">
        <f t="shared" si="30"/>
        <v>0</v>
      </c>
      <c r="S222" s="54" t="str">
        <f t="shared" si="31"/>
        <v/>
      </c>
      <c r="T222" s="41" t="str">
        <f t="shared" si="32"/>
        <v/>
      </c>
      <c r="U222" s="42"/>
      <c r="V222" s="43" t="str">
        <f t="shared" si="33"/>
        <v/>
      </c>
      <c r="W222" s="44" t="str">
        <f t="shared" si="34"/>
        <v/>
      </c>
      <c r="X222" s="55" t="str">
        <f t="shared" si="35"/>
        <v/>
      </c>
      <c r="Y222" s="46"/>
      <c r="AA222" s="29"/>
    </row>
    <row r="223" spans="1:27" ht="13.8">
      <c r="A223" s="31"/>
      <c r="B223" s="32"/>
      <c r="C223" s="32"/>
      <c r="D223" s="32"/>
      <c r="E223" s="32"/>
      <c r="F223" s="33"/>
      <c r="G223" s="3"/>
      <c r="H223" s="3"/>
      <c r="I223" s="3"/>
      <c r="J223" s="48"/>
      <c r="K223" s="49"/>
      <c r="L223" s="49"/>
      <c r="M223" s="50"/>
      <c r="N223" s="51"/>
      <c r="O223" s="49"/>
      <c r="P223" s="49"/>
      <c r="Q223" s="52"/>
      <c r="R223" s="53">
        <f t="shared" si="30"/>
        <v>0</v>
      </c>
      <c r="S223" s="54" t="str">
        <f t="shared" si="31"/>
        <v/>
      </c>
      <c r="T223" s="41" t="str">
        <f t="shared" si="32"/>
        <v/>
      </c>
      <c r="U223" s="42"/>
      <c r="V223" s="43" t="str">
        <f t="shared" si="33"/>
        <v/>
      </c>
      <c r="W223" s="44" t="str">
        <f t="shared" si="34"/>
        <v/>
      </c>
      <c r="X223" s="55" t="str">
        <f t="shared" si="35"/>
        <v/>
      </c>
      <c r="Y223" s="46"/>
      <c r="AA223" s="29"/>
    </row>
    <row r="224" spans="1:27" ht="13.8">
      <c r="A224" s="31"/>
      <c r="B224" s="32"/>
      <c r="C224" s="32"/>
      <c r="D224" s="32"/>
      <c r="E224" s="32"/>
      <c r="F224" s="33"/>
      <c r="G224" s="3"/>
      <c r="H224" s="3"/>
      <c r="I224" s="3"/>
      <c r="J224" s="48"/>
      <c r="K224" s="49"/>
      <c r="L224" s="49"/>
      <c r="M224" s="50"/>
      <c r="N224" s="51"/>
      <c r="O224" s="49"/>
      <c r="P224" s="49"/>
      <c r="Q224" s="52"/>
      <c r="R224" s="53">
        <f t="shared" si="30"/>
        <v>0</v>
      </c>
      <c r="S224" s="54" t="str">
        <f t="shared" si="31"/>
        <v/>
      </c>
      <c r="T224" s="41" t="str">
        <f t="shared" si="32"/>
        <v/>
      </c>
      <c r="U224" s="42"/>
      <c r="V224" s="43" t="str">
        <f t="shared" si="33"/>
        <v/>
      </c>
      <c r="W224" s="44" t="str">
        <f t="shared" si="34"/>
        <v/>
      </c>
      <c r="X224" s="55" t="str">
        <f t="shared" si="35"/>
        <v/>
      </c>
      <c r="Y224" s="46"/>
      <c r="AA224" s="29"/>
    </row>
    <row r="225" spans="1:27" ht="13.8">
      <c r="A225" s="31"/>
      <c r="B225" s="32"/>
      <c r="C225" s="32"/>
      <c r="D225" s="32"/>
      <c r="E225" s="32"/>
      <c r="F225" s="33"/>
      <c r="G225" s="3"/>
      <c r="H225" s="3"/>
      <c r="I225" s="3"/>
      <c r="J225" s="48"/>
      <c r="K225" s="49"/>
      <c r="L225" s="49"/>
      <c r="M225" s="50"/>
      <c r="N225" s="51"/>
      <c r="O225" s="49"/>
      <c r="P225" s="49"/>
      <c r="Q225" s="52"/>
      <c r="R225" s="53">
        <f t="shared" si="30"/>
        <v>0</v>
      </c>
      <c r="S225" s="54" t="str">
        <f t="shared" si="31"/>
        <v/>
      </c>
      <c r="T225" s="41" t="str">
        <f t="shared" si="32"/>
        <v/>
      </c>
      <c r="U225" s="42"/>
      <c r="V225" s="43" t="str">
        <f t="shared" si="33"/>
        <v/>
      </c>
      <c r="W225" s="44" t="str">
        <f t="shared" si="34"/>
        <v/>
      </c>
      <c r="X225" s="55" t="str">
        <f t="shared" si="35"/>
        <v/>
      </c>
      <c r="Y225" s="46"/>
      <c r="AA225" s="29"/>
    </row>
    <row r="226" spans="1:27" ht="13.8">
      <c r="A226" s="31"/>
      <c r="B226" s="32"/>
      <c r="C226" s="32"/>
      <c r="D226" s="32"/>
      <c r="E226" s="32"/>
      <c r="F226" s="33"/>
      <c r="G226" s="3"/>
      <c r="H226" s="3"/>
      <c r="I226" s="3"/>
      <c r="J226" s="48"/>
      <c r="K226" s="49"/>
      <c r="L226" s="49"/>
      <c r="M226" s="50"/>
      <c r="N226" s="51"/>
      <c r="O226" s="49"/>
      <c r="P226" s="49"/>
      <c r="Q226" s="52"/>
      <c r="R226" s="53">
        <f t="shared" si="30"/>
        <v>0</v>
      </c>
      <c r="S226" s="54" t="str">
        <f t="shared" si="31"/>
        <v/>
      </c>
      <c r="T226" s="41" t="str">
        <f t="shared" si="32"/>
        <v/>
      </c>
      <c r="U226" s="42"/>
      <c r="V226" s="43" t="str">
        <f t="shared" si="33"/>
        <v/>
      </c>
      <c r="W226" s="44" t="str">
        <f t="shared" si="34"/>
        <v/>
      </c>
      <c r="X226" s="55" t="str">
        <f t="shared" si="35"/>
        <v/>
      </c>
      <c r="Y226" s="46"/>
      <c r="AA226" s="29"/>
    </row>
    <row r="227" spans="1:27" ht="13.8">
      <c r="A227" s="31"/>
      <c r="B227" s="32"/>
      <c r="C227" s="32"/>
      <c r="D227" s="32"/>
      <c r="E227" s="32"/>
      <c r="F227" s="33"/>
      <c r="G227" s="3"/>
      <c r="H227" s="3"/>
      <c r="I227" s="3"/>
      <c r="J227" s="48"/>
      <c r="K227" s="49"/>
      <c r="L227" s="49"/>
      <c r="M227" s="50"/>
      <c r="N227" s="51"/>
      <c r="O227" s="49"/>
      <c r="P227" s="49"/>
      <c r="Q227" s="52"/>
      <c r="R227" s="53">
        <f t="shared" si="30"/>
        <v>0</v>
      </c>
      <c r="S227" s="54" t="str">
        <f t="shared" si="31"/>
        <v/>
      </c>
      <c r="T227" s="41" t="str">
        <f t="shared" si="32"/>
        <v/>
      </c>
      <c r="U227" s="42"/>
      <c r="V227" s="43" t="str">
        <f t="shared" si="33"/>
        <v/>
      </c>
      <c r="W227" s="44" t="str">
        <f t="shared" si="34"/>
        <v/>
      </c>
      <c r="X227" s="55" t="str">
        <f t="shared" si="35"/>
        <v/>
      </c>
      <c r="Y227" s="46"/>
      <c r="AA227" s="29"/>
    </row>
    <row r="228" spans="1:27" ht="13.8">
      <c r="A228" s="31"/>
      <c r="B228" s="32"/>
      <c r="C228" s="32"/>
      <c r="D228" s="32"/>
      <c r="E228" s="32"/>
      <c r="F228" s="33"/>
      <c r="G228" s="3"/>
      <c r="H228" s="3"/>
      <c r="I228" s="3"/>
      <c r="J228" s="48"/>
      <c r="K228" s="49"/>
      <c r="L228" s="49"/>
      <c r="M228" s="50"/>
      <c r="N228" s="51"/>
      <c r="O228" s="49"/>
      <c r="P228" s="49"/>
      <c r="Q228" s="52"/>
      <c r="R228" s="53">
        <f t="shared" si="30"/>
        <v>0</v>
      </c>
      <c r="S228" s="54" t="str">
        <f t="shared" si="31"/>
        <v/>
      </c>
      <c r="T228" s="41" t="str">
        <f t="shared" si="32"/>
        <v/>
      </c>
      <c r="U228" s="42"/>
      <c r="V228" s="43" t="str">
        <f t="shared" si="33"/>
        <v/>
      </c>
      <c r="W228" s="44" t="str">
        <f t="shared" si="34"/>
        <v/>
      </c>
      <c r="X228" s="55" t="str">
        <f t="shared" si="35"/>
        <v/>
      </c>
      <c r="Y228" s="46"/>
      <c r="AA228" s="29"/>
    </row>
    <row r="229" spans="1:27" ht="13.8">
      <c r="A229" s="31"/>
      <c r="B229" s="32"/>
      <c r="C229" s="32"/>
      <c r="D229" s="32"/>
      <c r="E229" s="32"/>
      <c r="F229" s="33"/>
      <c r="G229" s="3"/>
      <c r="H229" s="3"/>
      <c r="I229" s="3"/>
      <c r="J229" s="48"/>
      <c r="K229" s="49"/>
      <c r="L229" s="49"/>
      <c r="M229" s="50"/>
      <c r="N229" s="51"/>
      <c r="O229" s="49"/>
      <c r="P229" s="49"/>
      <c r="Q229" s="52"/>
      <c r="R229" s="53">
        <f t="shared" si="30"/>
        <v>0</v>
      </c>
      <c r="S229" s="54" t="str">
        <f t="shared" si="31"/>
        <v/>
      </c>
      <c r="T229" s="41" t="str">
        <f t="shared" si="32"/>
        <v/>
      </c>
      <c r="U229" s="42"/>
      <c r="V229" s="43" t="str">
        <f t="shared" si="33"/>
        <v/>
      </c>
      <c r="W229" s="44" t="str">
        <f t="shared" si="34"/>
        <v/>
      </c>
      <c r="X229" s="55" t="str">
        <f t="shared" si="35"/>
        <v/>
      </c>
      <c r="Y229" s="46"/>
      <c r="AA229" s="29"/>
    </row>
    <row r="230" spans="1:27" ht="13.8">
      <c r="A230" s="31"/>
      <c r="B230" s="32"/>
      <c r="C230" s="32"/>
      <c r="D230" s="32"/>
      <c r="E230" s="32"/>
      <c r="F230" s="33"/>
      <c r="G230" s="3"/>
      <c r="H230" s="3"/>
      <c r="I230" s="3"/>
      <c r="J230" s="48"/>
      <c r="K230" s="49"/>
      <c r="L230" s="49"/>
      <c r="M230" s="50"/>
      <c r="N230" s="51"/>
      <c r="O230" s="49"/>
      <c r="P230" s="49"/>
      <c r="Q230" s="52"/>
      <c r="R230" s="53">
        <f t="shared" si="30"/>
        <v>0</v>
      </c>
      <c r="S230" s="54" t="str">
        <f t="shared" si="31"/>
        <v/>
      </c>
      <c r="T230" s="41" t="str">
        <f t="shared" si="32"/>
        <v/>
      </c>
      <c r="U230" s="42"/>
      <c r="V230" s="43" t="str">
        <f t="shared" si="33"/>
        <v/>
      </c>
      <c r="W230" s="44" t="str">
        <f t="shared" si="34"/>
        <v/>
      </c>
      <c r="X230" s="55" t="str">
        <f t="shared" si="35"/>
        <v/>
      </c>
      <c r="Y230" s="46"/>
      <c r="AA230" s="29"/>
    </row>
    <row r="231" spans="1:27" ht="13.8">
      <c r="A231" s="31"/>
      <c r="B231" s="32"/>
      <c r="C231" s="32"/>
      <c r="D231" s="32"/>
      <c r="E231" s="32"/>
      <c r="F231" s="33"/>
      <c r="G231" s="3"/>
      <c r="H231" s="3"/>
      <c r="I231" s="3"/>
      <c r="J231" s="48"/>
      <c r="K231" s="49"/>
      <c r="L231" s="49"/>
      <c r="M231" s="50"/>
      <c r="N231" s="51"/>
      <c r="O231" s="49"/>
      <c r="P231" s="49"/>
      <c r="Q231" s="52"/>
      <c r="R231" s="53">
        <f t="shared" si="30"/>
        <v>0</v>
      </c>
      <c r="S231" s="54" t="str">
        <f t="shared" si="31"/>
        <v/>
      </c>
      <c r="T231" s="41" t="str">
        <f t="shared" si="32"/>
        <v/>
      </c>
      <c r="U231" s="42"/>
      <c r="V231" s="43" t="str">
        <f t="shared" si="33"/>
        <v/>
      </c>
      <c r="W231" s="44" t="str">
        <f t="shared" si="34"/>
        <v/>
      </c>
      <c r="X231" s="55" t="str">
        <f t="shared" si="35"/>
        <v/>
      </c>
      <c r="Y231" s="46"/>
      <c r="AA231" s="29"/>
    </row>
    <row r="232" spans="1:27" ht="13.8">
      <c r="A232" s="31"/>
      <c r="B232" s="32"/>
      <c r="C232" s="32"/>
      <c r="D232" s="32"/>
      <c r="E232" s="32"/>
      <c r="F232" s="33"/>
      <c r="G232" s="3"/>
      <c r="H232" s="3"/>
      <c r="I232" s="3"/>
      <c r="J232" s="48"/>
      <c r="K232" s="49"/>
      <c r="L232" s="49"/>
      <c r="M232" s="50"/>
      <c r="N232" s="51"/>
      <c r="O232" s="49"/>
      <c r="P232" s="49"/>
      <c r="Q232" s="52"/>
      <c r="R232" s="53">
        <f t="shared" si="30"/>
        <v>0</v>
      </c>
      <c r="S232" s="54" t="str">
        <f t="shared" si="31"/>
        <v/>
      </c>
      <c r="T232" s="41" t="str">
        <f t="shared" si="32"/>
        <v/>
      </c>
      <c r="U232" s="42"/>
      <c r="V232" s="43" t="str">
        <f t="shared" si="33"/>
        <v/>
      </c>
      <c r="W232" s="44" t="str">
        <f t="shared" si="34"/>
        <v/>
      </c>
      <c r="X232" s="55" t="str">
        <f t="shared" si="35"/>
        <v/>
      </c>
      <c r="Y232" s="46"/>
      <c r="AA232" s="29"/>
    </row>
    <row r="233" spans="1:27" ht="13.8">
      <c r="A233" s="31"/>
      <c r="B233" s="32"/>
      <c r="C233" s="32"/>
      <c r="D233" s="32"/>
      <c r="E233" s="32"/>
      <c r="F233" s="33"/>
      <c r="G233" s="3"/>
      <c r="H233" s="3"/>
      <c r="I233" s="3"/>
      <c r="J233" s="48"/>
      <c r="K233" s="49"/>
      <c r="L233" s="49"/>
      <c r="M233" s="50"/>
      <c r="N233" s="51"/>
      <c r="O233" s="49"/>
      <c r="P233" s="49"/>
      <c r="Q233" s="52"/>
      <c r="R233" s="53">
        <f t="shared" si="30"/>
        <v>0</v>
      </c>
      <c r="S233" s="54" t="str">
        <f t="shared" si="31"/>
        <v/>
      </c>
      <c r="T233" s="41" t="str">
        <f t="shared" si="32"/>
        <v/>
      </c>
      <c r="U233" s="42"/>
      <c r="V233" s="43" t="str">
        <f t="shared" si="33"/>
        <v/>
      </c>
      <c r="W233" s="44" t="str">
        <f t="shared" si="34"/>
        <v/>
      </c>
      <c r="X233" s="55" t="str">
        <f t="shared" si="35"/>
        <v/>
      </c>
      <c r="Y233" s="46"/>
      <c r="AA233" s="29"/>
    </row>
    <row r="234" spans="1:27" ht="13.8">
      <c r="A234" s="31"/>
      <c r="B234" s="32"/>
      <c r="C234" s="32"/>
      <c r="D234" s="32"/>
      <c r="E234" s="32"/>
      <c r="F234" s="33"/>
      <c r="G234" s="3"/>
      <c r="H234" s="3"/>
      <c r="I234" s="3"/>
      <c r="J234" s="48"/>
      <c r="K234" s="49"/>
      <c r="L234" s="49"/>
      <c r="M234" s="50"/>
      <c r="N234" s="51"/>
      <c r="O234" s="49"/>
      <c r="P234" s="49"/>
      <c r="Q234" s="52"/>
      <c r="R234" s="53">
        <f t="shared" si="30"/>
        <v>0</v>
      </c>
      <c r="S234" s="54" t="str">
        <f t="shared" si="31"/>
        <v/>
      </c>
      <c r="T234" s="41" t="str">
        <f t="shared" si="32"/>
        <v/>
      </c>
      <c r="U234" s="42"/>
      <c r="V234" s="43" t="str">
        <f t="shared" si="33"/>
        <v/>
      </c>
      <c r="W234" s="44" t="str">
        <f t="shared" si="34"/>
        <v/>
      </c>
      <c r="X234" s="55" t="str">
        <f t="shared" si="35"/>
        <v/>
      </c>
      <c r="Y234" s="46"/>
      <c r="AA234" s="29"/>
    </row>
    <row r="235" spans="1:27" ht="13.8">
      <c r="A235" s="31"/>
      <c r="B235" s="32"/>
      <c r="C235" s="32"/>
      <c r="D235" s="32"/>
      <c r="E235" s="32"/>
      <c r="F235" s="33"/>
      <c r="G235" s="3"/>
      <c r="H235" s="3"/>
      <c r="I235" s="3"/>
      <c r="J235" s="48"/>
      <c r="K235" s="49"/>
      <c r="L235" s="49"/>
      <c r="M235" s="50"/>
      <c r="N235" s="51"/>
      <c r="O235" s="49"/>
      <c r="P235" s="49"/>
      <c r="Q235" s="52"/>
      <c r="R235" s="53">
        <f t="shared" si="30"/>
        <v>0</v>
      </c>
      <c r="S235" s="54" t="str">
        <f t="shared" si="31"/>
        <v/>
      </c>
      <c r="T235" s="41" t="str">
        <f t="shared" si="32"/>
        <v/>
      </c>
      <c r="U235" s="42"/>
      <c r="V235" s="43" t="str">
        <f t="shared" si="33"/>
        <v/>
      </c>
      <c r="W235" s="44" t="str">
        <f t="shared" si="34"/>
        <v/>
      </c>
      <c r="X235" s="55" t="str">
        <f t="shared" si="35"/>
        <v/>
      </c>
      <c r="Y235" s="46"/>
      <c r="AA235" s="29"/>
    </row>
    <row r="236" spans="1:27" ht="13.8">
      <c r="A236" s="31"/>
      <c r="B236" s="32"/>
      <c r="C236" s="32"/>
      <c r="D236" s="32"/>
      <c r="E236" s="32"/>
      <c r="F236" s="33"/>
      <c r="G236" s="3"/>
      <c r="H236" s="3"/>
      <c r="I236" s="3"/>
      <c r="J236" s="48"/>
      <c r="K236" s="49"/>
      <c r="L236" s="49"/>
      <c r="M236" s="50"/>
      <c r="N236" s="51"/>
      <c r="O236" s="49"/>
      <c r="P236" s="49"/>
      <c r="Q236" s="52"/>
      <c r="R236" s="53">
        <f t="shared" si="30"/>
        <v>0</v>
      </c>
      <c r="S236" s="54" t="str">
        <f t="shared" si="31"/>
        <v/>
      </c>
      <c r="T236" s="41" t="str">
        <f t="shared" si="32"/>
        <v/>
      </c>
      <c r="U236" s="42"/>
      <c r="V236" s="43" t="str">
        <f t="shared" si="33"/>
        <v/>
      </c>
      <c r="W236" s="44" t="str">
        <f t="shared" si="34"/>
        <v/>
      </c>
      <c r="X236" s="55" t="str">
        <f t="shared" si="35"/>
        <v/>
      </c>
      <c r="Y236" s="46"/>
      <c r="AA236" s="29"/>
    </row>
    <row r="237" spans="1:27" ht="13.8">
      <c r="A237" s="31"/>
      <c r="B237" s="32"/>
      <c r="C237" s="32"/>
      <c r="D237" s="32"/>
      <c r="E237" s="32"/>
      <c r="F237" s="33"/>
      <c r="G237" s="3"/>
      <c r="H237" s="3"/>
      <c r="I237" s="3"/>
      <c r="J237" s="48"/>
      <c r="K237" s="49"/>
      <c r="L237" s="49"/>
      <c r="M237" s="50"/>
      <c r="N237" s="51"/>
      <c r="O237" s="49"/>
      <c r="P237" s="49"/>
      <c r="Q237" s="52"/>
      <c r="R237" s="53">
        <f t="shared" si="30"/>
        <v>0</v>
      </c>
      <c r="S237" s="54" t="str">
        <f t="shared" si="31"/>
        <v/>
      </c>
      <c r="T237" s="41" t="str">
        <f t="shared" si="32"/>
        <v/>
      </c>
      <c r="U237" s="42"/>
      <c r="V237" s="43" t="str">
        <f t="shared" si="33"/>
        <v/>
      </c>
      <c r="W237" s="44" t="str">
        <f t="shared" si="34"/>
        <v/>
      </c>
      <c r="X237" s="55" t="str">
        <f t="shared" si="35"/>
        <v/>
      </c>
      <c r="Y237" s="46"/>
      <c r="AA237" s="29"/>
    </row>
    <row r="238" spans="1:27" ht="13.8">
      <c r="A238" s="31"/>
      <c r="B238" s="32"/>
      <c r="C238" s="32"/>
      <c r="D238" s="32"/>
      <c r="E238" s="32"/>
      <c r="F238" s="33"/>
      <c r="G238" s="3"/>
      <c r="H238" s="3"/>
      <c r="I238" s="3"/>
      <c r="J238" s="48"/>
      <c r="K238" s="49"/>
      <c r="L238" s="49"/>
      <c r="M238" s="50"/>
      <c r="N238" s="51"/>
      <c r="O238" s="49"/>
      <c r="P238" s="49"/>
      <c r="Q238" s="52"/>
      <c r="R238" s="53">
        <f t="shared" si="30"/>
        <v>0</v>
      </c>
      <c r="S238" s="54" t="str">
        <f t="shared" si="31"/>
        <v/>
      </c>
      <c r="T238" s="41" t="str">
        <f t="shared" si="32"/>
        <v/>
      </c>
      <c r="U238" s="42"/>
      <c r="V238" s="43" t="str">
        <f t="shared" si="33"/>
        <v/>
      </c>
      <c r="W238" s="44" t="str">
        <f t="shared" si="34"/>
        <v/>
      </c>
      <c r="X238" s="55" t="str">
        <f t="shared" si="35"/>
        <v/>
      </c>
      <c r="Y238" s="46"/>
      <c r="AA238" s="29"/>
    </row>
    <row r="239" spans="1:27" ht="13.8">
      <c r="A239" s="31"/>
      <c r="B239" s="32"/>
      <c r="C239" s="32"/>
      <c r="D239" s="32"/>
      <c r="E239" s="32"/>
      <c r="F239" s="33"/>
      <c r="G239" s="3"/>
      <c r="H239" s="3"/>
      <c r="I239" s="3"/>
      <c r="J239" s="48"/>
      <c r="K239" s="49"/>
      <c r="L239" s="49"/>
      <c r="M239" s="50"/>
      <c r="N239" s="51"/>
      <c r="O239" s="49"/>
      <c r="P239" s="49"/>
      <c r="Q239" s="52"/>
      <c r="R239" s="53">
        <f t="shared" si="30"/>
        <v>0</v>
      </c>
      <c r="S239" s="54" t="str">
        <f t="shared" si="31"/>
        <v/>
      </c>
      <c r="T239" s="41" t="str">
        <f t="shared" si="32"/>
        <v/>
      </c>
      <c r="U239" s="42"/>
      <c r="V239" s="43" t="str">
        <f t="shared" si="33"/>
        <v/>
      </c>
      <c r="W239" s="44" t="str">
        <f t="shared" si="34"/>
        <v/>
      </c>
      <c r="X239" s="55" t="str">
        <f t="shared" si="35"/>
        <v/>
      </c>
      <c r="Y239" s="46"/>
      <c r="AA239" s="29"/>
    </row>
    <row r="240" spans="1:27" ht="13.8">
      <c r="A240" s="31"/>
      <c r="B240" s="32"/>
      <c r="C240" s="32"/>
      <c r="D240" s="32"/>
      <c r="E240" s="32"/>
      <c r="F240" s="33"/>
      <c r="G240" s="3"/>
      <c r="H240" s="3"/>
      <c r="I240" s="3"/>
      <c r="J240" s="48"/>
      <c r="K240" s="49"/>
      <c r="L240" s="49"/>
      <c r="M240" s="50"/>
      <c r="N240" s="51"/>
      <c r="O240" s="49"/>
      <c r="P240" s="49"/>
      <c r="Q240" s="52"/>
      <c r="R240" s="53">
        <f t="shared" si="30"/>
        <v>0</v>
      </c>
      <c r="S240" s="54" t="str">
        <f t="shared" si="31"/>
        <v/>
      </c>
      <c r="T240" s="41" t="str">
        <f t="shared" si="32"/>
        <v/>
      </c>
      <c r="U240" s="42"/>
      <c r="V240" s="43" t="str">
        <f t="shared" si="33"/>
        <v/>
      </c>
      <c r="W240" s="44" t="str">
        <f t="shared" si="34"/>
        <v/>
      </c>
      <c r="X240" s="55" t="str">
        <f t="shared" si="35"/>
        <v/>
      </c>
      <c r="Y240" s="46"/>
      <c r="AA240" s="29"/>
    </row>
    <row r="241" spans="1:27" ht="13.8">
      <c r="A241" s="31"/>
      <c r="B241" s="32"/>
      <c r="C241" s="32"/>
      <c r="D241" s="32"/>
      <c r="E241" s="32"/>
      <c r="F241" s="33"/>
      <c r="G241" s="3"/>
      <c r="H241" s="3"/>
      <c r="I241" s="3"/>
      <c r="J241" s="48"/>
      <c r="K241" s="49"/>
      <c r="L241" s="49"/>
      <c r="M241" s="50"/>
      <c r="N241" s="51"/>
      <c r="O241" s="49"/>
      <c r="P241" s="49"/>
      <c r="Q241" s="52"/>
      <c r="R241" s="53">
        <f t="shared" si="30"/>
        <v>0</v>
      </c>
      <c r="S241" s="54" t="str">
        <f t="shared" si="31"/>
        <v/>
      </c>
      <c r="T241" s="41" t="str">
        <f t="shared" si="32"/>
        <v/>
      </c>
      <c r="U241" s="42"/>
      <c r="V241" s="43" t="str">
        <f t="shared" si="33"/>
        <v/>
      </c>
      <c r="W241" s="44" t="str">
        <f t="shared" si="34"/>
        <v/>
      </c>
      <c r="X241" s="55" t="str">
        <f t="shared" si="35"/>
        <v/>
      </c>
      <c r="Y241" s="46"/>
      <c r="AA241" s="29"/>
    </row>
    <row r="242" spans="1:27" ht="13.8">
      <c r="A242" s="31"/>
      <c r="B242" s="32"/>
      <c r="C242" s="32"/>
      <c r="D242" s="32"/>
      <c r="E242" s="32"/>
      <c r="F242" s="33"/>
      <c r="G242" s="3"/>
      <c r="H242" s="3"/>
      <c r="I242" s="3"/>
      <c r="J242" s="48"/>
      <c r="K242" s="49"/>
      <c r="L242" s="49"/>
      <c r="M242" s="50"/>
      <c r="N242" s="51"/>
      <c r="O242" s="49"/>
      <c r="P242" s="49"/>
      <c r="Q242" s="52"/>
      <c r="R242" s="53">
        <f t="shared" si="30"/>
        <v>0</v>
      </c>
      <c r="S242" s="54" t="str">
        <f t="shared" si="31"/>
        <v/>
      </c>
      <c r="T242" s="41" t="str">
        <f t="shared" si="32"/>
        <v/>
      </c>
      <c r="U242" s="42"/>
      <c r="V242" s="43" t="str">
        <f t="shared" si="33"/>
        <v/>
      </c>
      <c r="W242" s="44" t="str">
        <f t="shared" si="34"/>
        <v/>
      </c>
      <c r="X242" s="55" t="str">
        <f t="shared" si="35"/>
        <v/>
      </c>
      <c r="Y242" s="46"/>
      <c r="AA242" s="29"/>
    </row>
    <row r="243" spans="1:27" ht="13.8">
      <c r="A243" s="31"/>
      <c r="B243" s="32"/>
      <c r="C243" s="32"/>
      <c r="D243" s="32"/>
      <c r="E243" s="32"/>
      <c r="F243" s="33"/>
      <c r="G243" s="3"/>
      <c r="H243" s="3"/>
      <c r="I243" s="3"/>
      <c r="J243" s="48"/>
      <c r="K243" s="49"/>
      <c r="L243" s="49"/>
      <c r="M243" s="50"/>
      <c r="N243" s="51"/>
      <c r="O243" s="49"/>
      <c r="P243" s="49"/>
      <c r="Q243" s="52"/>
      <c r="R243" s="53">
        <f t="shared" si="30"/>
        <v>0</v>
      </c>
      <c r="S243" s="54" t="str">
        <f t="shared" si="31"/>
        <v/>
      </c>
      <c r="T243" s="41" t="str">
        <f t="shared" si="32"/>
        <v/>
      </c>
      <c r="U243" s="42"/>
      <c r="V243" s="43" t="str">
        <f t="shared" si="33"/>
        <v/>
      </c>
      <c r="W243" s="44" t="str">
        <f t="shared" si="34"/>
        <v/>
      </c>
      <c r="X243" s="55" t="str">
        <f t="shared" si="35"/>
        <v/>
      </c>
      <c r="Y243" s="46"/>
      <c r="AA243" s="29"/>
    </row>
    <row r="244" spans="1:27" ht="13.8">
      <c r="A244" s="31"/>
      <c r="B244" s="32"/>
      <c r="C244" s="32"/>
      <c r="D244" s="32"/>
      <c r="E244" s="32"/>
      <c r="F244" s="33"/>
      <c r="G244" s="3"/>
      <c r="H244" s="3"/>
      <c r="I244" s="3"/>
      <c r="J244" s="48"/>
      <c r="K244" s="49"/>
      <c r="L244" s="49"/>
      <c r="M244" s="50"/>
      <c r="N244" s="51"/>
      <c r="O244" s="49"/>
      <c r="P244" s="49"/>
      <c r="Q244" s="52"/>
      <c r="R244" s="53">
        <f t="shared" si="30"/>
        <v>0</v>
      </c>
      <c r="S244" s="54" t="str">
        <f t="shared" si="31"/>
        <v/>
      </c>
      <c r="T244" s="41" t="str">
        <f t="shared" si="32"/>
        <v/>
      </c>
      <c r="U244" s="42"/>
      <c r="V244" s="43" t="str">
        <f t="shared" si="33"/>
        <v/>
      </c>
      <c r="W244" s="44" t="str">
        <f t="shared" si="34"/>
        <v/>
      </c>
      <c r="X244" s="55" t="str">
        <f t="shared" si="35"/>
        <v/>
      </c>
      <c r="Y244" s="46"/>
      <c r="AA244" s="29"/>
    </row>
    <row r="245" spans="1:27" ht="13.8">
      <c r="A245" s="31"/>
      <c r="B245" s="32"/>
      <c r="C245" s="32"/>
      <c r="D245" s="32"/>
      <c r="E245" s="32"/>
      <c r="F245" s="33"/>
      <c r="G245" s="3"/>
      <c r="H245" s="3"/>
      <c r="I245" s="3"/>
      <c r="J245" s="48"/>
      <c r="K245" s="49"/>
      <c r="L245" s="49"/>
      <c r="M245" s="50"/>
      <c r="N245" s="51"/>
      <c r="O245" s="49"/>
      <c r="P245" s="49"/>
      <c r="Q245" s="52"/>
      <c r="R245" s="53">
        <f t="shared" si="30"/>
        <v>0</v>
      </c>
      <c r="S245" s="54" t="str">
        <f t="shared" si="31"/>
        <v/>
      </c>
      <c r="T245" s="41" t="str">
        <f t="shared" si="32"/>
        <v/>
      </c>
      <c r="U245" s="42"/>
      <c r="V245" s="43" t="str">
        <f t="shared" si="33"/>
        <v/>
      </c>
      <c r="W245" s="44" t="str">
        <f t="shared" si="34"/>
        <v/>
      </c>
      <c r="X245" s="55" t="str">
        <f t="shared" si="35"/>
        <v/>
      </c>
      <c r="Y245" s="46"/>
      <c r="AA245" s="29"/>
    </row>
    <row r="246" spans="1:27" ht="13.8">
      <c r="A246" s="31"/>
      <c r="B246" s="32"/>
      <c r="C246" s="32"/>
      <c r="D246" s="32"/>
      <c r="E246" s="32"/>
      <c r="F246" s="33"/>
      <c r="G246" s="3"/>
      <c r="H246" s="3"/>
      <c r="I246" s="3"/>
      <c r="J246" s="48"/>
      <c r="K246" s="49"/>
      <c r="L246" s="49"/>
      <c r="M246" s="50"/>
      <c r="N246" s="51"/>
      <c r="O246" s="49"/>
      <c r="P246" s="49"/>
      <c r="Q246" s="52"/>
      <c r="R246" s="53">
        <f t="shared" si="30"/>
        <v>0</v>
      </c>
      <c r="S246" s="54" t="str">
        <f t="shared" si="31"/>
        <v/>
      </c>
      <c r="T246" s="41" t="str">
        <f t="shared" si="32"/>
        <v/>
      </c>
      <c r="U246" s="42"/>
      <c r="V246" s="43" t="str">
        <f t="shared" si="33"/>
        <v/>
      </c>
      <c r="W246" s="44" t="str">
        <f t="shared" si="34"/>
        <v/>
      </c>
      <c r="X246" s="55" t="str">
        <f t="shared" si="35"/>
        <v/>
      </c>
      <c r="Y246" s="46"/>
      <c r="AA246" s="29"/>
    </row>
    <row r="247" spans="1:27" ht="13.8">
      <c r="A247" s="31"/>
      <c r="B247" s="32"/>
      <c r="C247" s="32"/>
      <c r="D247" s="32"/>
      <c r="E247" s="32"/>
      <c r="F247" s="33"/>
      <c r="G247" s="3"/>
      <c r="H247" s="3"/>
      <c r="I247" s="3"/>
      <c r="J247" s="48"/>
      <c r="K247" s="49"/>
      <c r="L247" s="49"/>
      <c r="M247" s="50"/>
      <c r="N247" s="51"/>
      <c r="O247" s="49"/>
      <c r="P247" s="49"/>
      <c r="Q247" s="52"/>
      <c r="R247" s="53">
        <f t="shared" si="30"/>
        <v>0</v>
      </c>
      <c r="S247" s="54" t="str">
        <f t="shared" si="31"/>
        <v/>
      </c>
      <c r="T247" s="41" t="str">
        <f t="shared" si="32"/>
        <v/>
      </c>
      <c r="U247" s="42"/>
      <c r="V247" s="43" t="str">
        <f t="shared" si="33"/>
        <v/>
      </c>
      <c r="W247" s="44" t="str">
        <f t="shared" si="34"/>
        <v/>
      </c>
      <c r="X247" s="55" t="str">
        <f t="shared" si="35"/>
        <v/>
      </c>
      <c r="Y247" s="46"/>
      <c r="AA247" s="29"/>
    </row>
    <row r="248" spans="1:27" ht="13.8">
      <c r="A248" s="31"/>
      <c r="B248" s="32"/>
      <c r="C248" s="32"/>
      <c r="D248" s="32"/>
      <c r="E248" s="32"/>
      <c r="F248" s="33"/>
      <c r="G248" s="3"/>
      <c r="H248" s="3"/>
      <c r="I248" s="3"/>
      <c r="J248" s="48"/>
      <c r="K248" s="49"/>
      <c r="L248" s="49"/>
      <c r="M248" s="50"/>
      <c r="N248" s="51"/>
      <c r="O248" s="49"/>
      <c r="P248" s="49"/>
      <c r="Q248" s="52"/>
      <c r="R248" s="53">
        <f t="shared" si="30"/>
        <v>0</v>
      </c>
      <c r="S248" s="54" t="str">
        <f t="shared" si="31"/>
        <v/>
      </c>
      <c r="T248" s="41" t="str">
        <f t="shared" si="32"/>
        <v/>
      </c>
      <c r="U248" s="42"/>
      <c r="V248" s="43" t="str">
        <f t="shared" si="33"/>
        <v/>
      </c>
      <c r="W248" s="44" t="str">
        <f t="shared" si="34"/>
        <v/>
      </c>
      <c r="X248" s="55" t="str">
        <f t="shared" si="35"/>
        <v/>
      </c>
      <c r="Y248" s="46"/>
      <c r="AA248" s="29"/>
    </row>
    <row r="249" spans="1:27" ht="13.8">
      <c r="A249" s="31"/>
      <c r="B249" s="32"/>
      <c r="C249" s="32"/>
      <c r="D249" s="32"/>
      <c r="E249" s="32"/>
      <c r="F249" s="33"/>
      <c r="G249" s="3"/>
      <c r="H249" s="3"/>
      <c r="I249" s="3"/>
      <c r="J249" s="48"/>
      <c r="K249" s="49"/>
      <c r="L249" s="49"/>
      <c r="M249" s="50"/>
      <c r="N249" s="51"/>
      <c r="O249" s="49"/>
      <c r="P249" s="49"/>
      <c r="Q249" s="52"/>
      <c r="R249" s="53">
        <f t="shared" si="30"/>
        <v>0</v>
      </c>
      <c r="S249" s="54" t="str">
        <f t="shared" si="31"/>
        <v/>
      </c>
      <c r="T249" s="41" t="str">
        <f t="shared" si="32"/>
        <v/>
      </c>
      <c r="U249" s="42"/>
      <c r="V249" s="43" t="str">
        <f t="shared" si="33"/>
        <v/>
      </c>
      <c r="W249" s="44" t="str">
        <f t="shared" si="34"/>
        <v/>
      </c>
      <c r="X249" s="55" t="str">
        <f t="shared" si="35"/>
        <v/>
      </c>
      <c r="Y249" s="46"/>
      <c r="AA249" s="29"/>
    </row>
    <row r="250" spans="1:27" ht="13.8">
      <c r="A250" s="31"/>
      <c r="B250" s="32"/>
      <c r="C250" s="32"/>
      <c r="D250" s="32"/>
      <c r="E250" s="32"/>
      <c r="F250" s="33"/>
      <c r="G250" s="3"/>
      <c r="H250" s="3"/>
      <c r="I250" s="3"/>
      <c r="J250" s="48"/>
      <c r="K250" s="49"/>
      <c r="L250" s="49"/>
      <c r="M250" s="50"/>
      <c r="N250" s="51"/>
      <c r="O250" s="49"/>
      <c r="P250" s="49"/>
      <c r="Q250" s="52"/>
      <c r="R250" s="53">
        <f t="shared" si="30"/>
        <v>0</v>
      </c>
      <c r="S250" s="54" t="str">
        <f t="shared" si="31"/>
        <v/>
      </c>
      <c r="T250" s="41" t="str">
        <f t="shared" si="32"/>
        <v/>
      </c>
      <c r="U250" s="42"/>
      <c r="V250" s="43" t="str">
        <f t="shared" si="33"/>
        <v/>
      </c>
      <c r="W250" s="44" t="str">
        <f t="shared" si="34"/>
        <v/>
      </c>
      <c r="X250" s="55" t="str">
        <f t="shared" si="35"/>
        <v/>
      </c>
      <c r="Y250" s="46"/>
      <c r="AA250" s="29"/>
    </row>
    <row r="251" spans="1:27" ht="13.8">
      <c r="A251" s="31"/>
      <c r="B251" s="32"/>
      <c r="C251" s="32"/>
      <c r="D251" s="32"/>
      <c r="E251" s="32"/>
      <c r="F251" s="33"/>
      <c r="G251" s="3"/>
      <c r="H251" s="3"/>
      <c r="I251" s="3"/>
      <c r="J251" s="48"/>
      <c r="K251" s="49"/>
      <c r="L251" s="49"/>
      <c r="M251" s="50"/>
      <c r="N251" s="51"/>
      <c r="O251" s="49"/>
      <c r="P251" s="49"/>
      <c r="Q251" s="52"/>
      <c r="R251" s="53">
        <f t="shared" si="30"/>
        <v>0</v>
      </c>
      <c r="S251" s="54" t="str">
        <f t="shared" si="31"/>
        <v/>
      </c>
      <c r="T251" s="41" t="str">
        <f t="shared" si="32"/>
        <v/>
      </c>
      <c r="U251" s="42"/>
      <c r="V251" s="43" t="str">
        <f t="shared" si="33"/>
        <v/>
      </c>
      <c r="W251" s="44" t="str">
        <f t="shared" si="34"/>
        <v/>
      </c>
      <c r="X251" s="55" t="str">
        <f t="shared" si="35"/>
        <v/>
      </c>
      <c r="Y251" s="46"/>
      <c r="AA251" s="29"/>
    </row>
    <row r="252" spans="1:27" ht="13.8">
      <c r="A252" s="31"/>
      <c r="B252" s="32"/>
      <c r="C252" s="32"/>
      <c r="D252" s="32"/>
      <c r="E252" s="32"/>
      <c r="F252" s="33"/>
      <c r="G252" s="3"/>
      <c r="H252" s="3"/>
      <c r="I252" s="3"/>
      <c r="J252" s="48"/>
      <c r="K252" s="49"/>
      <c r="L252" s="49"/>
      <c r="M252" s="50"/>
      <c r="N252" s="51"/>
      <c r="O252" s="49"/>
      <c r="P252" s="49"/>
      <c r="Q252" s="52"/>
      <c r="R252" s="53">
        <f t="shared" si="30"/>
        <v>0</v>
      </c>
      <c r="S252" s="54" t="str">
        <f t="shared" si="31"/>
        <v/>
      </c>
      <c r="T252" s="41" t="str">
        <f t="shared" si="32"/>
        <v/>
      </c>
      <c r="U252" s="42"/>
      <c r="V252" s="43" t="str">
        <f t="shared" si="33"/>
        <v/>
      </c>
      <c r="W252" s="44" t="str">
        <f t="shared" si="34"/>
        <v/>
      </c>
      <c r="X252" s="55" t="str">
        <f t="shared" si="35"/>
        <v/>
      </c>
      <c r="Y252" s="46"/>
      <c r="AA252" s="29"/>
    </row>
    <row r="253" spans="1:27" ht="13.8">
      <c r="A253" s="31"/>
      <c r="B253" s="32"/>
      <c r="C253" s="32"/>
      <c r="D253" s="32"/>
      <c r="E253" s="32"/>
      <c r="F253" s="33"/>
      <c r="G253" s="3"/>
      <c r="H253" s="3"/>
      <c r="I253" s="3"/>
      <c r="J253" s="48"/>
      <c r="K253" s="49"/>
      <c r="L253" s="49"/>
      <c r="M253" s="50"/>
      <c r="N253" s="51"/>
      <c r="O253" s="49"/>
      <c r="P253" s="49"/>
      <c r="Q253" s="52"/>
      <c r="R253" s="53">
        <f t="shared" si="30"/>
        <v>0</v>
      </c>
      <c r="S253" s="54" t="str">
        <f t="shared" si="31"/>
        <v/>
      </c>
      <c r="T253" s="41" t="str">
        <f t="shared" si="32"/>
        <v/>
      </c>
      <c r="U253" s="42"/>
      <c r="V253" s="43" t="str">
        <f t="shared" si="33"/>
        <v/>
      </c>
      <c r="W253" s="44" t="str">
        <f t="shared" si="34"/>
        <v/>
      </c>
      <c r="X253" s="55" t="str">
        <f t="shared" si="35"/>
        <v/>
      </c>
      <c r="Y253" s="46"/>
      <c r="AA253" s="29"/>
    </row>
    <row r="254" spans="1:27" ht="13.8">
      <c r="A254" s="31"/>
      <c r="B254" s="32"/>
      <c r="C254" s="32"/>
      <c r="D254" s="32"/>
      <c r="E254" s="32"/>
      <c r="F254" s="33"/>
      <c r="G254" s="3"/>
      <c r="H254" s="3"/>
      <c r="I254" s="3"/>
      <c r="J254" s="48"/>
      <c r="K254" s="49"/>
      <c r="L254" s="49"/>
      <c r="M254" s="50"/>
      <c r="N254" s="51"/>
      <c r="O254" s="49"/>
      <c r="P254" s="49"/>
      <c r="Q254" s="52"/>
      <c r="R254" s="53">
        <f t="shared" si="30"/>
        <v>0</v>
      </c>
      <c r="S254" s="54" t="str">
        <f t="shared" si="31"/>
        <v/>
      </c>
      <c r="T254" s="41" t="str">
        <f t="shared" si="32"/>
        <v/>
      </c>
      <c r="U254" s="42"/>
      <c r="V254" s="43" t="str">
        <f t="shared" si="33"/>
        <v/>
      </c>
      <c r="W254" s="44" t="str">
        <f t="shared" si="34"/>
        <v/>
      </c>
      <c r="X254" s="55" t="str">
        <f t="shared" si="35"/>
        <v/>
      </c>
      <c r="Y254" s="46"/>
      <c r="AA254" s="29"/>
    </row>
    <row r="255" spans="1:27" ht="13.8">
      <c r="A255" s="31"/>
      <c r="B255" s="32"/>
      <c r="C255" s="32"/>
      <c r="D255" s="32"/>
      <c r="E255" s="32"/>
      <c r="F255" s="33"/>
      <c r="G255" s="3"/>
      <c r="H255" s="3"/>
      <c r="I255" s="3"/>
      <c r="J255" s="48"/>
      <c r="K255" s="49"/>
      <c r="L255" s="49"/>
      <c r="M255" s="50"/>
      <c r="N255" s="51"/>
      <c r="O255" s="49"/>
      <c r="P255" s="49"/>
      <c r="Q255" s="52"/>
      <c r="R255" s="53">
        <f t="shared" si="30"/>
        <v>0</v>
      </c>
      <c r="S255" s="54" t="str">
        <f t="shared" si="31"/>
        <v/>
      </c>
      <c r="T255" s="41" t="str">
        <f t="shared" si="32"/>
        <v/>
      </c>
      <c r="U255" s="42"/>
      <c r="V255" s="43" t="str">
        <f t="shared" si="33"/>
        <v/>
      </c>
      <c r="W255" s="44" t="str">
        <f t="shared" si="34"/>
        <v/>
      </c>
      <c r="X255" s="55" t="str">
        <f t="shared" si="35"/>
        <v/>
      </c>
      <c r="Y255" s="46"/>
      <c r="AA255" s="29"/>
    </row>
    <row r="256" spans="1:27" ht="13.8">
      <c r="A256" s="31"/>
      <c r="B256" s="32"/>
      <c r="C256" s="32"/>
      <c r="D256" s="32"/>
      <c r="E256" s="32"/>
      <c r="F256" s="33"/>
      <c r="G256" s="3"/>
      <c r="H256" s="3"/>
      <c r="I256" s="3"/>
      <c r="J256" s="48"/>
      <c r="K256" s="49"/>
      <c r="L256" s="49"/>
      <c r="M256" s="50"/>
      <c r="N256" s="51"/>
      <c r="O256" s="49"/>
      <c r="P256" s="49"/>
      <c r="Q256" s="52"/>
      <c r="R256" s="53">
        <f t="shared" si="30"/>
        <v>0</v>
      </c>
      <c r="S256" s="54" t="str">
        <f t="shared" si="31"/>
        <v/>
      </c>
      <c r="T256" s="41" t="str">
        <f t="shared" si="32"/>
        <v/>
      </c>
      <c r="U256" s="42"/>
      <c r="V256" s="43" t="str">
        <f t="shared" si="33"/>
        <v/>
      </c>
      <c r="W256" s="44" t="str">
        <f t="shared" si="34"/>
        <v/>
      </c>
      <c r="X256" s="55" t="str">
        <f t="shared" si="35"/>
        <v/>
      </c>
      <c r="Y256" s="46"/>
      <c r="AA256" s="29"/>
    </row>
    <row r="257" spans="1:27" ht="13.8">
      <c r="A257" s="31"/>
      <c r="B257" s="32"/>
      <c r="C257" s="32"/>
      <c r="D257" s="32"/>
      <c r="E257" s="32"/>
      <c r="F257" s="33"/>
      <c r="G257" s="3"/>
      <c r="H257" s="3"/>
      <c r="I257" s="3"/>
      <c r="J257" s="48"/>
      <c r="K257" s="49"/>
      <c r="L257" s="49"/>
      <c r="M257" s="50"/>
      <c r="N257" s="51"/>
      <c r="O257" s="49"/>
      <c r="P257" s="49"/>
      <c r="Q257" s="52"/>
      <c r="R257" s="53">
        <f t="shared" si="30"/>
        <v>0</v>
      </c>
      <c r="S257" s="54" t="str">
        <f t="shared" si="31"/>
        <v/>
      </c>
      <c r="T257" s="41" t="str">
        <f t="shared" si="32"/>
        <v/>
      </c>
      <c r="U257" s="42"/>
      <c r="V257" s="43" t="str">
        <f t="shared" si="33"/>
        <v/>
      </c>
      <c r="W257" s="44" t="str">
        <f t="shared" si="34"/>
        <v/>
      </c>
      <c r="X257" s="55" t="str">
        <f t="shared" si="35"/>
        <v/>
      </c>
      <c r="Y257" s="46"/>
      <c r="AA257" s="29"/>
    </row>
    <row r="258" spans="1:27" ht="13.8">
      <c r="A258" s="31"/>
      <c r="B258" s="32"/>
      <c r="C258" s="32"/>
      <c r="D258" s="32"/>
      <c r="E258" s="32"/>
      <c r="F258" s="33"/>
      <c r="G258" s="3"/>
      <c r="H258" s="3"/>
      <c r="I258" s="3"/>
      <c r="J258" s="48"/>
      <c r="K258" s="49"/>
      <c r="L258" s="49"/>
      <c r="M258" s="50"/>
      <c r="N258" s="51"/>
      <c r="O258" s="49"/>
      <c r="P258" s="49"/>
      <c r="Q258" s="52"/>
      <c r="R258" s="53">
        <f t="shared" si="30"/>
        <v>0</v>
      </c>
      <c r="S258" s="54" t="str">
        <f t="shared" si="31"/>
        <v/>
      </c>
      <c r="T258" s="41" t="str">
        <f t="shared" si="32"/>
        <v/>
      </c>
      <c r="U258" s="42"/>
      <c r="V258" s="43" t="str">
        <f t="shared" si="33"/>
        <v/>
      </c>
      <c r="W258" s="44" t="str">
        <f t="shared" si="34"/>
        <v/>
      </c>
      <c r="X258" s="55" t="str">
        <f t="shared" si="35"/>
        <v/>
      </c>
      <c r="Y258" s="46"/>
      <c r="AA258" s="29"/>
    </row>
    <row r="259" spans="1:27" ht="13.8">
      <c r="A259" s="31"/>
      <c r="B259" s="32"/>
      <c r="C259" s="32"/>
      <c r="D259" s="32"/>
      <c r="E259" s="32"/>
      <c r="F259" s="33"/>
      <c r="G259" s="3"/>
      <c r="H259" s="3"/>
      <c r="I259" s="3"/>
      <c r="J259" s="48"/>
      <c r="K259" s="49"/>
      <c r="L259" s="49"/>
      <c r="M259" s="50"/>
      <c r="N259" s="51"/>
      <c r="O259" s="49"/>
      <c r="P259" s="49"/>
      <c r="Q259" s="52"/>
      <c r="R259" s="53">
        <f t="shared" si="30"/>
        <v>0</v>
      </c>
      <c r="S259" s="54" t="str">
        <f t="shared" si="31"/>
        <v/>
      </c>
      <c r="T259" s="41" t="str">
        <f t="shared" si="32"/>
        <v/>
      </c>
      <c r="U259" s="42"/>
      <c r="V259" s="43" t="str">
        <f t="shared" si="33"/>
        <v/>
      </c>
      <c r="W259" s="44" t="str">
        <f t="shared" si="34"/>
        <v/>
      </c>
      <c r="X259" s="55" t="str">
        <f t="shared" si="35"/>
        <v/>
      </c>
      <c r="Y259" s="46"/>
      <c r="AA259" s="29"/>
    </row>
    <row r="260" spans="1:27" ht="13.8">
      <c r="A260" s="31"/>
      <c r="B260" s="32"/>
      <c r="C260" s="32"/>
      <c r="D260" s="32"/>
      <c r="E260" s="32"/>
      <c r="F260" s="33"/>
      <c r="G260" s="3"/>
      <c r="H260" s="3"/>
      <c r="I260" s="3"/>
      <c r="J260" s="48"/>
      <c r="K260" s="49"/>
      <c r="L260" s="49"/>
      <c r="M260" s="50"/>
      <c r="N260" s="51"/>
      <c r="O260" s="49"/>
      <c r="P260" s="49"/>
      <c r="Q260" s="52"/>
      <c r="R260" s="53">
        <f t="shared" si="30"/>
        <v>0</v>
      </c>
      <c r="S260" s="54" t="str">
        <f t="shared" si="31"/>
        <v/>
      </c>
      <c r="T260" s="41" t="str">
        <f t="shared" si="32"/>
        <v/>
      </c>
      <c r="U260" s="42"/>
      <c r="V260" s="43" t="str">
        <f t="shared" si="33"/>
        <v/>
      </c>
      <c r="W260" s="44" t="str">
        <f t="shared" si="34"/>
        <v/>
      </c>
      <c r="X260" s="55" t="str">
        <f t="shared" si="35"/>
        <v/>
      </c>
      <c r="Y260" s="46"/>
      <c r="AA260" s="29"/>
    </row>
    <row r="261" spans="1:27" ht="13.8">
      <c r="A261" s="31"/>
      <c r="B261" s="32"/>
      <c r="C261" s="32"/>
      <c r="D261" s="32"/>
      <c r="E261" s="32"/>
      <c r="F261" s="33"/>
      <c r="G261" s="3"/>
      <c r="H261" s="3"/>
      <c r="I261" s="3"/>
      <c r="J261" s="48"/>
      <c r="K261" s="49"/>
      <c r="L261" s="49"/>
      <c r="M261" s="50"/>
      <c r="N261" s="51"/>
      <c r="O261" s="49"/>
      <c r="P261" s="49"/>
      <c r="Q261" s="52"/>
      <c r="R261" s="53">
        <f t="shared" si="30"/>
        <v>0</v>
      </c>
      <c r="S261" s="54" t="str">
        <f t="shared" si="31"/>
        <v/>
      </c>
      <c r="T261" s="41" t="str">
        <f t="shared" si="32"/>
        <v/>
      </c>
      <c r="U261" s="42"/>
      <c r="V261" s="43" t="str">
        <f t="shared" si="33"/>
        <v/>
      </c>
      <c r="W261" s="44" t="str">
        <f t="shared" si="34"/>
        <v/>
      </c>
      <c r="X261" s="55" t="str">
        <f t="shared" si="35"/>
        <v/>
      </c>
      <c r="Y261" s="46"/>
      <c r="AA261" s="29"/>
    </row>
    <row r="262" spans="1:27" ht="13.8">
      <c r="A262" s="31"/>
      <c r="B262" s="32"/>
      <c r="C262" s="32"/>
      <c r="D262" s="32"/>
      <c r="E262" s="32"/>
      <c r="F262" s="33"/>
      <c r="G262" s="3"/>
      <c r="H262" s="3"/>
      <c r="I262" s="3"/>
      <c r="J262" s="48"/>
      <c r="K262" s="49"/>
      <c r="L262" s="49"/>
      <c r="M262" s="50"/>
      <c r="N262" s="51"/>
      <c r="O262" s="49"/>
      <c r="P262" s="49"/>
      <c r="Q262" s="52"/>
      <c r="R262" s="53">
        <f t="shared" si="30"/>
        <v>0</v>
      </c>
      <c r="S262" s="54" t="str">
        <f t="shared" si="31"/>
        <v/>
      </c>
      <c r="T262" s="41" t="str">
        <f t="shared" si="32"/>
        <v/>
      </c>
      <c r="U262" s="42"/>
      <c r="V262" s="43" t="str">
        <f t="shared" si="33"/>
        <v/>
      </c>
      <c r="W262" s="44" t="str">
        <f t="shared" si="34"/>
        <v/>
      </c>
      <c r="X262" s="55" t="str">
        <f t="shared" si="35"/>
        <v/>
      </c>
      <c r="Y262" s="46"/>
      <c r="AA262" s="29"/>
    </row>
    <row r="263" spans="1:27" ht="13.8">
      <c r="A263" s="31"/>
      <c r="B263" s="32"/>
      <c r="C263" s="32"/>
      <c r="D263" s="32"/>
      <c r="E263" s="32"/>
      <c r="F263" s="33"/>
      <c r="G263" s="3"/>
      <c r="H263" s="3"/>
      <c r="I263" s="3"/>
      <c r="J263" s="48"/>
      <c r="K263" s="49"/>
      <c r="L263" s="49"/>
      <c r="M263" s="50"/>
      <c r="N263" s="51"/>
      <c r="O263" s="49"/>
      <c r="P263" s="49"/>
      <c r="Q263" s="52"/>
      <c r="R263" s="53">
        <f t="shared" si="30"/>
        <v>0</v>
      </c>
      <c r="S263" s="54" t="str">
        <f t="shared" si="31"/>
        <v/>
      </c>
      <c r="T263" s="41" t="str">
        <f t="shared" si="32"/>
        <v/>
      </c>
      <c r="U263" s="42"/>
      <c r="V263" s="43" t="str">
        <f t="shared" si="33"/>
        <v/>
      </c>
      <c r="W263" s="44" t="str">
        <f t="shared" si="34"/>
        <v/>
      </c>
      <c r="X263" s="55" t="str">
        <f t="shared" si="35"/>
        <v/>
      </c>
      <c r="Y263" s="46"/>
      <c r="AA263" s="29"/>
    </row>
    <row r="264" spans="1:27" ht="13.8">
      <c r="A264" s="31"/>
      <c r="B264" s="32"/>
      <c r="C264" s="32"/>
      <c r="D264" s="32"/>
      <c r="E264" s="32"/>
      <c r="F264" s="33"/>
      <c r="G264" s="3"/>
      <c r="H264" s="3"/>
      <c r="I264" s="3"/>
      <c r="J264" s="48"/>
      <c r="K264" s="49"/>
      <c r="L264" s="49"/>
      <c r="M264" s="50"/>
      <c r="N264" s="51"/>
      <c r="O264" s="49"/>
      <c r="P264" s="49"/>
      <c r="Q264" s="52"/>
      <c r="R264" s="53">
        <f t="shared" si="30"/>
        <v>0</v>
      </c>
      <c r="S264" s="54" t="str">
        <f t="shared" si="31"/>
        <v/>
      </c>
      <c r="T264" s="41" t="str">
        <f t="shared" si="32"/>
        <v/>
      </c>
      <c r="U264" s="42"/>
      <c r="V264" s="43" t="str">
        <f t="shared" si="33"/>
        <v/>
      </c>
      <c r="W264" s="44" t="str">
        <f t="shared" si="34"/>
        <v/>
      </c>
      <c r="X264" s="55" t="str">
        <f t="shared" si="35"/>
        <v/>
      </c>
      <c r="Y264" s="46"/>
      <c r="AA264" s="29"/>
    </row>
    <row r="265" spans="1:27" ht="13.8">
      <c r="A265" s="31"/>
      <c r="B265" s="32"/>
      <c r="C265" s="32"/>
      <c r="D265" s="32"/>
      <c r="E265" s="32"/>
      <c r="F265" s="33"/>
      <c r="G265" s="3"/>
      <c r="H265" s="3"/>
      <c r="I265" s="3"/>
      <c r="J265" s="48"/>
      <c r="K265" s="49"/>
      <c r="L265" s="49"/>
      <c r="M265" s="50"/>
      <c r="N265" s="51"/>
      <c r="O265" s="49"/>
      <c r="P265" s="49"/>
      <c r="Q265" s="52"/>
      <c r="R265" s="53">
        <f t="shared" ref="R265:R408" si="36">COUNTA(F265:I265,N265:P265)</f>
        <v>0</v>
      </c>
      <c r="S265" s="54" t="str">
        <f t="shared" ref="S265:S408" si="37">IFERROR(AVERAGE(J265:P265),"")</f>
        <v/>
      </c>
      <c r="T265" s="41" t="str">
        <f t="shared" ref="T265:T405" si="38">IF(Q265&gt;0,"",IFERROR(STDEV(J265:P265)/S265,""))</f>
        <v/>
      </c>
      <c r="U265" s="42"/>
      <c r="V265" s="43" t="str">
        <f t="shared" ref="V265:V408" si="39">IFERROR(AVERAGE(J265:P265),"")</f>
        <v/>
      </c>
      <c r="W265" s="44" t="str">
        <f t="shared" ref="W265:W408" si="40">IF(Q265&gt;0,"",IFERROR(STDEV(J265:P265)/S265,""))</f>
        <v/>
      </c>
      <c r="X265" s="55" t="str">
        <f t="shared" ref="X265:X408" si="41">IF(Q265&gt;0,Q265,V265)</f>
        <v/>
      </c>
      <c r="Y265" s="46"/>
      <c r="AA265" s="29"/>
    </row>
    <row r="266" spans="1:27" ht="13.8">
      <c r="A266" s="31"/>
      <c r="B266" s="32"/>
      <c r="C266" s="32"/>
      <c r="D266" s="32"/>
      <c r="E266" s="32"/>
      <c r="F266" s="33"/>
      <c r="G266" s="3"/>
      <c r="H266" s="3"/>
      <c r="I266" s="3"/>
      <c r="J266" s="48"/>
      <c r="K266" s="49"/>
      <c r="L266" s="49"/>
      <c r="M266" s="50"/>
      <c r="N266" s="51"/>
      <c r="O266" s="49"/>
      <c r="P266" s="49"/>
      <c r="Q266" s="52"/>
      <c r="R266" s="53">
        <f t="shared" si="36"/>
        <v>0</v>
      </c>
      <c r="S266" s="54" t="str">
        <f t="shared" si="37"/>
        <v/>
      </c>
      <c r="T266" s="41" t="str">
        <f t="shared" si="38"/>
        <v/>
      </c>
      <c r="U266" s="42"/>
      <c r="V266" s="43" t="str">
        <f t="shared" si="39"/>
        <v/>
      </c>
      <c r="W266" s="44" t="str">
        <f t="shared" si="40"/>
        <v/>
      </c>
      <c r="X266" s="55" t="str">
        <f t="shared" si="41"/>
        <v/>
      </c>
      <c r="Y266" s="46"/>
      <c r="AA266" s="29"/>
    </row>
    <row r="267" spans="1:27" ht="13.8">
      <c r="A267" s="31"/>
      <c r="B267" s="32"/>
      <c r="C267" s="32"/>
      <c r="D267" s="32"/>
      <c r="E267" s="32"/>
      <c r="F267" s="33"/>
      <c r="G267" s="3"/>
      <c r="H267" s="3"/>
      <c r="I267" s="3"/>
      <c r="J267" s="48"/>
      <c r="K267" s="49"/>
      <c r="L267" s="49"/>
      <c r="M267" s="50"/>
      <c r="N267" s="51"/>
      <c r="O267" s="49"/>
      <c r="P267" s="49"/>
      <c r="Q267" s="52"/>
      <c r="R267" s="53">
        <f t="shared" si="36"/>
        <v>0</v>
      </c>
      <c r="S267" s="54" t="str">
        <f t="shared" si="37"/>
        <v/>
      </c>
      <c r="T267" s="41" t="str">
        <f t="shared" si="38"/>
        <v/>
      </c>
      <c r="U267" s="42"/>
      <c r="V267" s="43" t="str">
        <f t="shared" si="39"/>
        <v/>
      </c>
      <c r="W267" s="44" t="str">
        <f t="shared" si="40"/>
        <v/>
      </c>
      <c r="X267" s="55" t="str">
        <f t="shared" si="41"/>
        <v/>
      </c>
      <c r="Y267" s="46"/>
      <c r="AA267" s="29"/>
    </row>
    <row r="268" spans="1:27" ht="13.8">
      <c r="A268" s="31"/>
      <c r="B268" s="32"/>
      <c r="C268" s="32"/>
      <c r="D268" s="32"/>
      <c r="E268" s="32"/>
      <c r="F268" s="33"/>
      <c r="G268" s="3"/>
      <c r="H268" s="3"/>
      <c r="I268" s="3"/>
      <c r="J268" s="48"/>
      <c r="K268" s="49"/>
      <c r="L268" s="49"/>
      <c r="M268" s="50"/>
      <c r="N268" s="51"/>
      <c r="O268" s="49"/>
      <c r="P268" s="49"/>
      <c r="Q268" s="52"/>
      <c r="R268" s="53">
        <f t="shared" si="36"/>
        <v>0</v>
      </c>
      <c r="S268" s="54" t="str">
        <f t="shared" si="37"/>
        <v/>
      </c>
      <c r="T268" s="41" t="str">
        <f t="shared" si="38"/>
        <v/>
      </c>
      <c r="U268" s="42"/>
      <c r="V268" s="43" t="str">
        <f t="shared" si="39"/>
        <v/>
      </c>
      <c r="W268" s="44" t="str">
        <f t="shared" si="40"/>
        <v/>
      </c>
      <c r="X268" s="55" t="str">
        <f t="shared" si="41"/>
        <v/>
      </c>
      <c r="Y268" s="46"/>
      <c r="AA268" s="29"/>
    </row>
    <row r="269" spans="1:27" ht="13.8">
      <c r="A269" s="31"/>
      <c r="B269" s="32"/>
      <c r="C269" s="32"/>
      <c r="D269" s="32"/>
      <c r="E269" s="32"/>
      <c r="F269" s="33"/>
      <c r="G269" s="3"/>
      <c r="H269" s="3"/>
      <c r="I269" s="3"/>
      <c r="J269" s="48"/>
      <c r="K269" s="49"/>
      <c r="L269" s="49"/>
      <c r="M269" s="50"/>
      <c r="N269" s="51"/>
      <c r="O269" s="49"/>
      <c r="P269" s="49"/>
      <c r="Q269" s="52"/>
      <c r="R269" s="53">
        <f t="shared" si="36"/>
        <v>0</v>
      </c>
      <c r="S269" s="54" t="str">
        <f t="shared" si="37"/>
        <v/>
      </c>
      <c r="T269" s="41" t="str">
        <f t="shared" si="38"/>
        <v/>
      </c>
      <c r="U269" s="42"/>
      <c r="V269" s="43" t="str">
        <f t="shared" si="39"/>
        <v/>
      </c>
      <c r="W269" s="44" t="str">
        <f t="shared" si="40"/>
        <v/>
      </c>
      <c r="X269" s="55" t="str">
        <f t="shared" si="41"/>
        <v/>
      </c>
      <c r="Y269" s="46"/>
      <c r="AA269" s="29"/>
    </row>
    <row r="270" spans="1:27" ht="13.8">
      <c r="A270" s="31"/>
      <c r="B270" s="32"/>
      <c r="C270" s="32"/>
      <c r="D270" s="32"/>
      <c r="E270" s="32"/>
      <c r="F270" s="33"/>
      <c r="G270" s="3"/>
      <c r="H270" s="3"/>
      <c r="I270" s="3"/>
      <c r="J270" s="48"/>
      <c r="K270" s="49"/>
      <c r="L270" s="49"/>
      <c r="M270" s="50"/>
      <c r="N270" s="51"/>
      <c r="O270" s="49"/>
      <c r="P270" s="49"/>
      <c r="Q270" s="52"/>
      <c r="R270" s="53">
        <f t="shared" si="36"/>
        <v>0</v>
      </c>
      <c r="S270" s="54" t="str">
        <f t="shared" si="37"/>
        <v/>
      </c>
      <c r="T270" s="41" t="str">
        <f t="shared" si="38"/>
        <v/>
      </c>
      <c r="U270" s="42"/>
      <c r="V270" s="43" t="str">
        <f t="shared" si="39"/>
        <v/>
      </c>
      <c r="W270" s="44" t="str">
        <f t="shared" si="40"/>
        <v/>
      </c>
      <c r="X270" s="55" t="str">
        <f t="shared" si="41"/>
        <v/>
      </c>
      <c r="Y270" s="46"/>
      <c r="AA270" s="29"/>
    </row>
    <row r="271" spans="1:27" ht="13.8">
      <c r="A271" s="31"/>
      <c r="B271" s="32"/>
      <c r="C271" s="32"/>
      <c r="D271" s="32"/>
      <c r="E271" s="32"/>
      <c r="F271" s="33"/>
      <c r="G271" s="3"/>
      <c r="H271" s="3"/>
      <c r="I271" s="3"/>
      <c r="J271" s="48"/>
      <c r="K271" s="49"/>
      <c r="L271" s="49"/>
      <c r="M271" s="50"/>
      <c r="N271" s="51"/>
      <c r="O271" s="49"/>
      <c r="P271" s="49"/>
      <c r="Q271" s="52"/>
      <c r="R271" s="53">
        <f t="shared" si="36"/>
        <v>0</v>
      </c>
      <c r="S271" s="54" t="str">
        <f t="shared" si="37"/>
        <v/>
      </c>
      <c r="T271" s="41" t="str">
        <f t="shared" si="38"/>
        <v/>
      </c>
      <c r="U271" s="42"/>
      <c r="V271" s="43" t="str">
        <f t="shared" si="39"/>
        <v/>
      </c>
      <c r="W271" s="44" t="str">
        <f t="shared" si="40"/>
        <v/>
      </c>
      <c r="X271" s="55" t="str">
        <f t="shared" si="41"/>
        <v/>
      </c>
      <c r="Y271" s="46"/>
      <c r="AA271" s="29"/>
    </row>
    <row r="272" spans="1:27" ht="13.8">
      <c r="A272" s="31"/>
      <c r="B272" s="32"/>
      <c r="C272" s="32"/>
      <c r="D272" s="32"/>
      <c r="E272" s="32"/>
      <c r="F272" s="33"/>
      <c r="G272" s="3"/>
      <c r="H272" s="3"/>
      <c r="I272" s="3"/>
      <c r="J272" s="48"/>
      <c r="K272" s="49"/>
      <c r="L272" s="49"/>
      <c r="M272" s="50"/>
      <c r="N272" s="51"/>
      <c r="O272" s="49"/>
      <c r="P272" s="49"/>
      <c r="Q272" s="52"/>
      <c r="R272" s="53">
        <f t="shared" si="36"/>
        <v>0</v>
      </c>
      <c r="S272" s="54" t="str">
        <f t="shared" si="37"/>
        <v/>
      </c>
      <c r="T272" s="41" t="str">
        <f t="shared" si="38"/>
        <v/>
      </c>
      <c r="U272" s="42"/>
      <c r="V272" s="43" t="str">
        <f t="shared" si="39"/>
        <v/>
      </c>
      <c r="W272" s="44" t="str">
        <f t="shared" si="40"/>
        <v/>
      </c>
      <c r="X272" s="55" t="str">
        <f t="shared" si="41"/>
        <v/>
      </c>
      <c r="Y272" s="46"/>
      <c r="AA272" s="29"/>
    </row>
    <row r="273" spans="1:27" ht="13.8">
      <c r="A273" s="31"/>
      <c r="B273" s="32"/>
      <c r="C273" s="32"/>
      <c r="D273" s="32"/>
      <c r="E273" s="32"/>
      <c r="F273" s="33"/>
      <c r="G273" s="3"/>
      <c r="H273" s="3"/>
      <c r="I273" s="3"/>
      <c r="J273" s="48"/>
      <c r="K273" s="49"/>
      <c r="L273" s="49"/>
      <c r="M273" s="50"/>
      <c r="N273" s="51"/>
      <c r="O273" s="49"/>
      <c r="P273" s="49"/>
      <c r="Q273" s="52"/>
      <c r="R273" s="53">
        <f t="shared" si="36"/>
        <v>0</v>
      </c>
      <c r="S273" s="54" t="str">
        <f t="shared" si="37"/>
        <v/>
      </c>
      <c r="T273" s="41" t="str">
        <f t="shared" si="38"/>
        <v/>
      </c>
      <c r="U273" s="42"/>
      <c r="V273" s="43" t="str">
        <f t="shared" si="39"/>
        <v/>
      </c>
      <c r="W273" s="44" t="str">
        <f t="shared" si="40"/>
        <v/>
      </c>
      <c r="X273" s="55" t="str">
        <f t="shared" si="41"/>
        <v/>
      </c>
      <c r="Y273" s="46"/>
      <c r="AA273" s="29"/>
    </row>
    <row r="274" spans="1:27" ht="13.8">
      <c r="A274" s="31"/>
      <c r="B274" s="32"/>
      <c r="C274" s="32"/>
      <c r="D274" s="32"/>
      <c r="E274" s="32"/>
      <c r="F274" s="33"/>
      <c r="G274" s="3"/>
      <c r="H274" s="3"/>
      <c r="I274" s="3"/>
      <c r="J274" s="48"/>
      <c r="K274" s="49"/>
      <c r="L274" s="49"/>
      <c r="M274" s="50"/>
      <c r="N274" s="51"/>
      <c r="O274" s="49"/>
      <c r="P274" s="49"/>
      <c r="Q274" s="52"/>
      <c r="R274" s="53">
        <f t="shared" si="36"/>
        <v>0</v>
      </c>
      <c r="S274" s="54" t="str">
        <f t="shared" si="37"/>
        <v/>
      </c>
      <c r="T274" s="41" t="str">
        <f t="shared" si="38"/>
        <v/>
      </c>
      <c r="U274" s="42"/>
      <c r="V274" s="43" t="str">
        <f t="shared" si="39"/>
        <v/>
      </c>
      <c r="W274" s="44" t="str">
        <f t="shared" si="40"/>
        <v/>
      </c>
      <c r="X274" s="55" t="str">
        <f t="shared" si="41"/>
        <v/>
      </c>
      <c r="Y274" s="46"/>
      <c r="AA274" s="29"/>
    </row>
    <row r="275" spans="1:27" ht="13.8">
      <c r="A275" s="31"/>
      <c r="B275" s="32"/>
      <c r="C275" s="32"/>
      <c r="D275" s="32"/>
      <c r="E275" s="32"/>
      <c r="F275" s="33"/>
      <c r="G275" s="3"/>
      <c r="H275" s="3"/>
      <c r="I275" s="3"/>
      <c r="J275" s="48"/>
      <c r="K275" s="49"/>
      <c r="L275" s="49"/>
      <c r="M275" s="50"/>
      <c r="N275" s="51"/>
      <c r="O275" s="49"/>
      <c r="P275" s="49"/>
      <c r="Q275" s="52"/>
      <c r="R275" s="53">
        <f t="shared" si="36"/>
        <v>0</v>
      </c>
      <c r="S275" s="54" t="str">
        <f t="shared" si="37"/>
        <v/>
      </c>
      <c r="T275" s="41" t="str">
        <f t="shared" si="38"/>
        <v/>
      </c>
      <c r="U275" s="42"/>
      <c r="V275" s="43" t="str">
        <f t="shared" si="39"/>
        <v/>
      </c>
      <c r="W275" s="44" t="str">
        <f t="shared" si="40"/>
        <v/>
      </c>
      <c r="X275" s="55" t="str">
        <f t="shared" si="41"/>
        <v/>
      </c>
      <c r="Y275" s="46"/>
      <c r="AA275" s="29"/>
    </row>
    <row r="276" spans="1:27" s="30" customFormat="1" ht="13.8">
      <c r="A276" s="31"/>
      <c r="B276" s="32"/>
      <c r="C276" s="32"/>
      <c r="D276" s="32"/>
      <c r="E276" s="32"/>
      <c r="F276" s="33"/>
      <c r="G276" s="3"/>
      <c r="H276" s="3"/>
      <c r="I276" s="3"/>
      <c r="J276" s="48"/>
      <c r="K276" s="49"/>
      <c r="L276" s="49"/>
      <c r="M276" s="50"/>
      <c r="N276" s="51"/>
      <c r="O276" s="49"/>
      <c r="P276" s="49"/>
      <c r="Q276" s="52"/>
      <c r="R276" s="53">
        <f t="shared" si="36"/>
        <v>0</v>
      </c>
      <c r="S276" s="54" t="str">
        <f t="shared" si="37"/>
        <v/>
      </c>
      <c r="T276" s="41" t="str">
        <f t="shared" si="38"/>
        <v/>
      </c>
      <c r="U276" s="42"/>
      <c r="V276" s="43" t="str">
        <f t="shared" si="39"/>
        <v/>
      </c>
      <c r="W276" s="44" t="str">
        <f t="shared" si="40"/>
        <v/>
      </c>
      <c r="X276" s="55" t="str">
        <f t="shared" si="41"/>
        <v/>
      </c>
      <c r="Y276" s="46"/>
      <c r="Z276" s="47"/>
      <c r="AA276" s="29"/>
    </row>
    <row r="277" spans="1:27" s="30" customFormat="1" ht="13.8">
      <c r="A277" s="31"/>
      <c r="B277" s="32"/>
      <c r="C277" s="32"/>
      <c r="D277" s="32"/>
      <c r="E277" s="32"/>
      <c r="F277" s="33"/>
      <c r="G277" s="3"/>
      <c r="H277" s="3"/>
      <c r="I277" s="3"/>
      <c r="J277" s="48"/>
      <c r="K277" s="49"/>
      <c r="L277" s="49"/>
      <c r="M277" s="50"/>
      <c r="N277" s="51"/>
      <c r="O277" s="49"/>
      <c r="P277" s="49"/>
      <c r="Q277" s="52"/>
      <c r="R277" s="53">
        <f t="shared" si="36"/>
        <v>0</v>
      </c>
      <c r="S277" s="54" t="str">
        <f t="shared" si="37"/>
        <v/>
      </c>
      <c r="T277" s="41" t="str">
        <f t="shared" si="38"/>
        <v/>
      </c>
      <c r="U277" s="42"/>
      <c r="V277" s="43" t="str">
        <f t="shared" si="39"/>
        <v/>
      </c>
      <c r="W277" s="44" t="str">
        <f t="shared" si="40"/>
        <v/>
      </c>
      <c r="X277" s="55" t="str">
        <f t="shared" si="41"/>
        <v/>
      </c>
      <c r="Y277" s="46"/>
      <c r="Z277" s="47"/>
      <c r="AA277" s="29"/>
    </row>
    <row r="278" spans="1:27" s="30" customFormat="1" ht="13.8">
      <c r="A278" s="31"/>
      <c r="B278" s="32"/>
      <c r="C278" s="32"/>
      <c r="D278" s="32"/>
      <c r="E278" s="32"/>
      <c r="F278" s="33"/>
      <c r="G278" s="3"/>
      <c r="H278" s="3"/>
      <c r="I278" s="3"/>
      <c r="J278" s="48"/>
      <c r="K278" s="49"/>
      <c r="L278" s="49"/>
      <c r="M278" s="50"/>
      <c r="N278" s="51"/>
      <c r="O278" s="49"/>
      <c r="P278" s="49"/>
      <c r="Q278" s="52"/>
      <c r="R278" s="53">
        <f t="shared" si="36"/>
        <v>0</v>
      </c>
      <c r="S278" s="54" t="str">
        <f t="shared" si="37"/>
        <v/>
      </c>
      <c r="T278" s="41" t="str">
        <f t="shared" si="38"/>
        <v/>
      </c>
      <c r="U278" s="42"/>
      <c r="V278" s="43" t="str">
        <f t="shared" si="39"/>
        <v/>
      </c>
      <c r="W278" s="44" t="str">
        <f t="shared" si="40"/>
        <v/>
      </c>
      <c r="X278" s="55" t="str">
        <f t="shared" si="41"/>
        <v/>
      </c>
      <c r="Y278" s="46"/>
      <c r="Z278" s="47"/>
      <c r="AA278" s="29"/>
    </row>
    <row r="279" spans="1:27" s="30" customFormat="1" ht="13.8">
      <c r="A279" s="31"/>
      <c r="B279" s="32"/>
      <c r="C279" s="32"/>
      <c r="D279" s="32"/>
      <c r="E279" s="32"/>
      <c r="F279" s="33"/>
      <c r="G279" s="3"/>
      <c r="H279" s="3"/>
      <c r="I279" s="3"/>
      <c r="J279" s="48"/>
      <c r="K279" s="49"/>
      <c r="L279" s="49"/>
      <c r="M279" s="50"/>
      <c r="N279" s="51"/>
      <c r="O279" s="49"/>
      <c r="P279" s="49"/>
      <c r="Q279" s="52"/>
      <c r="R279" s="53">
        <f t="shared" si="36"/>
        <v>0</v>
      </c>
      <c r="S279" s="54" t="str">
        <f t="shared" si="37"/>
        <v/>
      </c>
      <c r="T279" s="41" t="str">
        <f t="shared" si="38"/>
        <v/>
      </c>
      <c r="U279" s="42"/>
      <c r="V279" s="43" t="str">
        <f t="shared" si="39"/>
        <v/>
      </c>
      <c r="W279" s="44" t="str">
        <f t="shared" si="40"/>
        <v/>
      </c>
      <c r="X279" s="55" t="str">
        <f t="shared" si="41"/>
        <v/>
      </c>
      <c r="Y279" s="46"/>
      <c r="Z279" s="47"/>
      <c r="AA279" s="29"/>
    </row>
    <row r="280" spans="1:27" s="30" customFormat="1" ht="13.8">
      <c r="A280" s="31"/>
      <c r="B280" s="32"/>
      <c r="C280" s="32"/>
      <c r="D280" s="32"/>
      <c r="E280" s="32"/>
      <c r="F280" s="33"/>
      <c r="G280" s="3"/>
      <c r="H280" s="3"/>
      <c r="I280" s="3"/>
      <c r="J280" s="48"/>
      <c r="K280" s="49"/>
      <c r="L280" s="49"/>
      <c r="M280" s="50"/>
      <c r="N280" s="51"/>
      <c r="O280" s="49"/>
      <c r="P280" s="49"/>
      <c r="Q280" s="52"/>
      <c r="R280" s="53">
        <f t="shared" si="36"/>
        <v>0</v>
      </c>
      <c r="S280" s="54" t="str">
        <f t="shared" si="37"/>
        <v/>
      </c>
      <c r="T280" s="41" t="str">
        <f t="shared" si="38"/>
        <v/>
      </c>
      <c r="U280" s="42"/>
      <c r="V280" s="43" t="str">
        <f t="shared" si="39"/>
        <v/>
      </c>
      <c r="W280" s="44" t="str">
        <f t="shared" si="40"/>
        <v/>
      </c>
      <c r="X280" s="55" t="str">
        <f t="shared" si="41"/>
        <v/>
      </c>
      <c r="Y280" s="46"/>
      <c r="Z280" s="47"/>
      <c r="AA280" s="29"/>
    </row>
    <row r="281" spans="1:27" s="30" customFormat="1" ht="13.8">
      <c r="A281" s="31"/>
      <c r="B281" s="32"/>
      <c r="C281" s="32"/>
      <c r="D281" s="32"/>
      <c r="E281" s="32"/>
      <c r="F281" s="33"/>
      <c r="G281" s="3"/>
      <c r="H281" s="3"/>
      <c r="I281" s="3"/>
      <c r="J281" s="48"/>
      <c r="K281" s="49"/>
      <c r="L281" s="49"/>
      <c r="M281" s="50"/>
      <c r="N281" s="51"/>
      <c r="O281" s="49"/>
      <c r="P281" s="49"/>
      <c r="Q281" s="52"/>
      <c r="R281" s="53">
        <f t="shared" si="36"/>
        <v>0</v>
      </c>
      <c r="S281" s="54" t="str">
        <f t="shared" si="37"/>
        <v/>
      </c>
      <c r="T281" s="41" t="str">
        <f t="shared" si="38"/>
        <v/>
      </c>
      <c r="U281" s="42"/>
      <c r="V281" s="43" t="str">
        <f t="shared" si="39"/>
        <v/>
      </c>
      <c r="W281" s="44" t="str">
        <f t="shared" si="40"/>
        <v/>
      </c>
      <c r="X281" s="55" t="str">
        <f t="shared" si="41"/>
        <v/>
      </c>
      <c r="Y281" s="46"/>
      <c r="Z281" s="47"/>
      <c r="AA281" s="29"/>
    </row>
    <row r="282" spans="1:27" s="30" customFormat="1" ht="13.8">
      <c r="A282" s="31"/>
      <c r="B282" s="32"/>
      <c r="C282" s="32"/>
      <c r="D282" s="32"/>
      <c r="E282" s="32"/>
      <c r="F282" s="33"/>
      <c r="G282" s="3"/>
      <c r="H282" s="3"/>
      <c r="I282" s="3"/>
      <c r="J282" s="48"/>
      <c r="K282" s="49"/>
      <c r="L282" s="49"/>
      <c r="M282" s="50"/>
      <c r="N282" s="51"/>
      <c r="O282" s="49"/>
      <c r="P282" s="49"/>
      <c r="Q282" s="52"/>
      <c r="R282" s="53">
        <f t="shared" si="36"/>
        <v>0</v>
      </c>
      <c r="S282" s="54" t="str">
        <f t="shared" si="37"/>
        <v/>
      </c>
      <c r="T282" s="41" t="str">
        <f t="shared" si="38"/>
        <v/>
      </c>
      <c r="U282" s="42"/>
      <c r="V282" s="43" t="str">
        <f t="shared" si="39"/>
        <v/>
      </c>
      <c r="W282" s="44" t="str">
        <f t="shared" si="40"/>
        <v/>
      </c>
      <c r="X282" s="55" t="str">
        <f t="shared" si="41"/>
        <v/>
      </c>
      <c r="Y282" s="46"/>
      <c r="Z282" s="47"/>
      <c r="AA282" s="29"/>
    </row>
    <row r="283" spans="1:27" s="30" customFormat="1" ht="13.8">
      <c r="A283" s="31"/>
      <c r="B283" s="32"/>
      <c r="C283" s="32"/>
      <c r="D283" s="32"/>
      <c r="E283" s="32"/>
      <c r="F283" s="33"/>
      <c r="G283" s="3"/>
      <c r="H283" s="3"/>
      <c r="I283" s="3"/>
      <c r="J283" s="48"/>
      <c r="K283" s="49"/>
      <c r="L283" s="49"/>
      <c r="M283" s="50"/>
      <c r="N283" s="51"/>
      <c r="O283" s="49"/>
      <c r="P283" s="49"/>
      <c r="Q283" s="52"/>
      <c r="R283" s="53">
        <f t="shared" si="36"/>
        <v>0</v>
      </c>
      <c r="S283" s="54" t="str">
        <f t="shared" si="37"/>
        <v/>
      </c>
      <c r="T283" s="41" t="str">
        <f t="shared" si="38"/>
        <v/>
      </c>
      <c r="U283" s="42"/>
      <c r="V283" s="43" t="str">
        <f t="shared" si="39"/>
        <v/>
      </c>
      <c r="W283" s="44" t="str">
        <f t="shared" si="40"/>
        <v/>
      </c>
      <c r="X283" s="55" t="str">
        <f t="shared" si="41"/>
        <v/>
      </c>
      <c r="Y283" s="46"/>
      <c r="Z283" s="47"/>
      <c r="AA283" s="29"/>
    </row>
    <row r="284" spans="1:27" s="30" customFormat="1" ht="13.8">
      <c r="A284" s="31"/>
      <c r="B284" s="32"/>
      <c r="C284" s="32"/>
      <c r="D284" s="32"/>
      <c r="E284" s="32"/>
      <c r="F284" s="33"/>
      <c r="G284" s="3"/>
      <c r="H284" s="3"/>
      <c r="I284" s="3"/>
      <c r="J284" s="48"/>
      <c r="K284" s="49"/>
      <c r="L284" s="49"/>
      <c r="M284" s="50"/>
      <c r="N284" s="51"/>
      <c r="O284" s="49"/>
      <c r="P284" s="49"/>
      <c r="Q284" s="52"/>
      <c r="R284" s="53">
        <f t="shared" si="36"/>
        <v>0</v>
      </c>
      <c r="S284" s="54" t="str">
        <f t="shared" si="37"/>
        <v/>
      </c>
      <c r="T284" s="41" t="str">
        <f t="shared" si="38"/>
        <v/>
      </c>
      <c r="U284" s="42"/>
      <c r="V284" s="43" t="str">
        <f t="shared" si="39"/>
        <v/>
      </c>
      <c r="W284" s="44" t="str">
        <f t="shared" si="40"/>
        <v/>
      </c>
      <c r="X284" s="55" t="str">
        <f t="shared" si="41"/>
        <v/>
      </c>
      <c r="Y284" s="46"/>
      <c r="Z284" s="47"/>
      <c r="AA284" s="29"/>
    </row>
    <row r="285" spans="1:27" s="30" customFormat="1" ht="13.8">
      <c r="A285" s="31"/>
      <c r="B285" s="32"/>
      <c r="C285" s="32"/>
      <c r="D285" s="32"/>
      <c r="E285" s="32"/>
      <c r="F285" s="33"/>
      <c r="G285" s="3"/>
      <c r="H285" s="3"/>
      <c r="I285" s="3"/>
      <c r="J285" s="48"/>
      <c r="K285" s="49"/>
      <c r="L285" s="49"/>
      <c r="M285" s="50"/>
      <c r="N285" s="51"/>
      <c r="O285" s="49"/>
      <c r="P285" s="49"/>
      <c r="Q285" s="52"/>
      <c r="R285" s="53">
        <f t="shared" si="36"/>
        <v>0</v>
      </c>
      <c r="S285" s="54" t="str">
        <f t="shared" si="37"/>
        <v/>
      </c>
      <c r="T285" s="41" t="str">
        <f t="shared" si="38"/>
        <v/>
      </c>
      <c r="U285" s="42"/>
      <c r="V285" s="43" t="str">
        <f t="shared" si="39"/>
        <v/>
      </c>
      <c r="W285" s="44" t="str">
        <f t="shared" si="40"/>
        <v/>
      </c>
      <c r="X285" s="55" t="str">
        <f t="shared" si="41"/>
        <v/>
      </c>
      <c r="Y285" s="46"/>
      <c r="Z285" s="47"/>
      <c r="AA285" s="29"/>
    </row>
    <row r="286" spans="1:27" s="30" customFormat="1" ht="13.8">
      <c r="A286" s="31"/>
      <c r="B286" s="32"/>
      <c r="C286" s="32"/>
      <c r="D286" s="32"/>
      <c r="E286" s="32"/>
      <c r="F286" s="33"/>
      <c r="G286" s="3"/>
      <c r="H286" s="3"/>
      <c r="I286" s="3"/>
      <c r="J286" s="48"/>
      <c r="K286" s="49"/>
      <c r="L286" s="49"/>
      <c r="M286" s="50"/>
      <c r="N286" s="51"/>
      <c r="O286" s="49"/>
      <c r="P286" s="49"/>
      <c r="Q286" s="52"/>
      <c r="R286" s="53">
        <f t="shared" si="36"/>
        <v>0</v>
      </c>
      <c r="S286" s="54" t="str">
        <f t="shared" si="37"/>
        <v/>
      </c>
      <c r="T286" s="41" t="str">
        <f t="shared" si="38"/>
        <v/>
      </c>
      <c r="U286" s="42"/>
      <c r="V286" s="43" t="str">
        <f t="shared" si="39"/>
        <v/>
      </c>
      <c r="W286" s="44" t="str">
        <f t="shared" si="40"/>
        <v/>
      </c>
      <c r="X286" s="55" t="str">
        <f t="shared" si="41"/>
        <v/>
      </c>
      <c r="Y286" s="46"/>
      <c r="Z286" s="47"/>
      <c r="AA286" s="29"/>
    </row>
    <row r="287" spans="1:27" s="30" customFormat="1" ht="13.8">
      <c r="A287" s="31"/>
      <c r="B287" s="32"/>
      <c r="C287" s="32"/>
      <c r="D287" s="32"/>
      <c r="E287" s="32"/>
      <c r="F287" s="33"/>
      <c r="G287" s="3"/>
      <c r="H287" s="3"/>
      <c r="I287" s="3"/>
      <c r="J287" s="48"/>
      <c r="K287" s="49"/>
      <c r="L287" s="49"/>
      <c r="M287" s="50"/>
      <c r="N287" s="51"/>
      <c r="O287" s="49"/>
      <c r="P287" s="49"/>
      <c r="Q287" s="52"/>
      <c r="R287" s="53">
        <f t="shared" si="36"/>
        <v>0</v>
      </c>
      <c r="S287" s="54" t="str">
        <f t="shared" si="37"/>
        <v/>
      </c>
      <c r="T287" s="41" t="str">
        <f t="shared" si="38"/>
        <v/>
      </c>
      <c r="U287" s="42"/>
      <c r="V287" s="43" t="str">
        <f t="shared" si="39"/>
        <v/>
      </c>
      <c r="W287" s="44" t="str">
        <f t="shared" si="40"/>
        <v/>
      </c>
      <c r="X287" s="55" t="str">
        <f t="shared" si="41"/>
        <v/>
      </c>
      <c r="Y287" s="46"/>
      <c r="Z287" s="47"/>
      <c r="AA287" s="29"/>
    </row>
    <row r="288" spans="1:27" s="30" customFormat="1" ht="13.8">
      <c r="A288" s="31"/>
      <c r="B288" s="32"/>
      <c r="C288" s="32"/>
      <c r="D288" s="32"/>
      <c r="E288" s="32"/>
      <c r="F288" s="33"/>
      <c r="G288" s="3"/>
      <c r="H288" s="3"/>
      <c r="I288" s="3"/>
      <c r="J288" s="48"/>
      <c r="K288" s="49"/>
      <c r="L288" s="49"/>
      <c r="M288" s="50"/>
      <c r="N288" s="51"/>
      <c r="O288" s="49"/>
      <c r="P288" s="49"/>
      <c r="Q288" s="52"/>
      <c r="R288" s="53">
        <f t="shared" si="36"/>
        <v>0</v>
      </c>
      <c r="S288" s="54" t="str">
        <f t="shared" si="37"/>
        <v/>
      </c>
      <c r="T288" s="41" t="str">
        <f t="shared" si="38"/>
        <v/>
      </c>
      <c r="U288" s="42"/>
      <c r="V288" s="43" t="str">
        <f t="shared" si="39"/>
        <v/>
      </c>
      <c r="W288" s="44" t="str">
        <f t="shared" si="40"/>
        <v/>
      </c>
      <c r="X288" s="55" t="str">
        <f t="shared" si="41"/>
        <v/>
      </c>
      <c r="Y288" s="46"/>
      <c r="Z288" s="47"/>
      <c r="AA288" s="29"/>
    </row>
    <row r="289" spans="1:27" s="30" customFormat="1" ht="13.8">
      <c r="A289" s="31"/>
      <c r="B289" s="32"/>
      <c r="C289" s="32"/>
      <c r="D289" s="32"/>
      <c r="E289" s="32"/>
      <c r="F289" s="33"/>
      <c r="G289" s="3"/>
      <c r="H289" s="3"/>
      <c r="I289" s="3"/>
      <c r="J289" s="48"/>
      <c r="K289" s="49"/>
      <c r="L289" s="49"/>
      <c r="M289" s="50"/>
      <c r="N289" s="51"/>
      <c r="O289" s="49"/>
      <c r="P289" s="49"/>
      <c r="Q289" s="52"/>
      <c r="R289" s="53">
        <f t="shared" si="36"/>
        <v>0</v>
      </c>
      <c r="S289" s="54" t="str">
        <f t="shared" si="37"/>
        <v/>
      </c>
      <c r="T289" s="41" t="str">
        <f t="shared" si="38"/>
        <v/>
      </c>
      <c r="U289" s="42"/>
      <c r="V289" s="43" t="str">
        <f t="shared" si="39"/>
        <v/>
      </c>
      <c r="W289" s="44" t="str">
        <f t="shared" si="40"/>
        <v/>
      </c>
      <c r="X289" s="55" t="str">
        <f t="shared" si="41"/>
        <v/>
      </c>
      <c r="Y289" s="46"/>
      <c r="Z289" s="47"/>
      <c r="AA289" s="29"/>
    </row>
    <row r="290" spans="1:27" s="30" customFormat="1" ht="13.8">
      <c r="A290" s="31"/>
      <c r="B290" s="32"/>
      <c r="C290" s="32"/>
      <c r="D290" s="32"/>
      <c r="E290" s="32"/>
      <c r="F290" s="33"/>
      <c r="G290" s="3"/>
      <c r="H290" s="3"/>
      <c r="I290" s="3"/>
      <c r="J290" s="48"/>
      <c r="K290" s="49"/>
      <c r="L290" s="49"/>
      <c r="M290" s="50"/>
      <c r="N290" s="51"/>
      <c r="O290" s="49"/>
      <c r="P290" s="49"/>
      <c r="Q290" s="52"/>
      <c r="R290" s="53">
        <f t="shared" si="36"/>
        <v>0</v>
      </c>
      <c r="S290" s="54" t="str">
        <f t="shared" si="37"/>
        <v/>
      </c>
      <c r="T290" s="41" t="str">
        <f t="shared" si="38"/>
        <v/>
      </c>
      <c r="U290" s="42"/>
      <c r="V290" s="43" t="str">
        <f t="shared" si="39"/>
        <v/>
      </c>
      <c r="W290" s="44" t="str">
        <f t="shared" si="40"/>
        <v/>
      </c>
      <c r="X290" s="55" t="str">
        <f t="shared" si="41"/>
        <v/>
      </c>
      <c r="Y290" s="46"/>
      <c r="Z290" s="47"/>
      <c r="AA290" s="29"/>
    </row>
    <row r="291" spans="1:27" s="30" customFormat="1" ht="13.8">
      <c r="A291" s="31"/>
      <c r="B291" s="32"/>
      <c r="C291" s="32"/>
      <c r="D291" s="32"/>
      <c r="E291" s="32"/>
      <c r="F291" s="33"/>
      <c r="G291" s="3"/>
      <c r="H291" s="3"/>
      <c r="I291" s="3"/>
      <c r="J291" s="48"/>
      <c r="K291" s="49"/>
      <c r="L291" s="49"/>
      <c r="M291" s="50"/>
      <c r="N291" s="51"/>
      <c r="O291" s="49"/>
      <c r="P291" s="49"/>
      <c r="Q291" s="52"/>
      <c r="R291" s="53">
        <f t="shared" si="36"/>
        <v>0</v>
      </c>
      <c r="S291" s="54" t="str">
        <f t="shared" si="37"/>
        <v/>
      </c>
      <c r="T291" s="41" t="str">
        <f t="shared" si="38"/>
        <v/>
      </c>
      <c r="U291" s="42"/>
      <c r="V291" s="43" t="str">
        <f t="shared" si="39"/>
        <v/>
      </c>
      <c r="W291" s="44" t="str">
        <f t="shared" si="40"/>
        <v/>
      </c>
      <c r="X291" s="55" t="str">
        <f t="shared" si="41"/>
        <v/>
      </c>
      <c r="Y291" s="46"/>
      <c r="Z291" s="47"/>
      <c r="AA291" s="29"/>
    </row>
    <row r="292" spans="1:27" s="30" customFormat="1" ht="13.8">
      <c r="A292" s="31"/>
      <c r="B292" s="32"/>
      <c r="C292" s="32"/>
      <c r="D292" s="32"/>
      <c r="E292" s="32"/>
      <c r="F292" s="33"/>
      <c r="G292" s="3"/>
      <c r="H292" s="3"/>
      <c r="I292" s="3"/>
      <c r="J292" s="48"/>
      <c r="K292" s="49"/>
      <c r="L292" s="49"/>
      <c r="M292" s="50"/>
      <c r="N292" s="51"/>
      <c r="O292" s="49"/>
      <c r="P292" s="49"/>
      <c r="Q292" s="52"/>
      <c r="R292" s="53">
        <f t="shared" si="36"/>
        <v>0</v>
      </c>
      <c r="S292" s="54" t="str">
        <f t="shared" si="37"/>
        <v/>
      </c>
      <c r="T292" s="41" t="str">
        <f t="shared" si="38"/>
        <v/>
      </c>
      <c r="U292" s="42"/>
      <c r="V292" s="43" t="str">
        <f t="shared" si="39"/>
        <v/>
      </c>
      <c r="W292" s="44" t="str">
        <f t="shared" si="40"/>
        <v/>
      </c>
      <c r="X292" s="55" t="str">
        <f t="shared" si="41"/>
        <v/>
      </c>
      <c r="Y292" s="46"/>
      <c r="Z292" s="47"/>
      <c r="AA292" s="29"/>
    </row>
    <row r="293" spans="1:27" s="30" customFormat="1" ht="13.8">
      <c r="A293" s="31"/>
      <c r="B293" s="32"/>
      <c r="C293" s="32"/>
      <c r="D293" s="32"/>
      <c r="E293" s="32"/>
      <c r="F293" s="33"/>
      <c r="G293" s="3"/>
      <c r="H293" s="3"/>
      <c r="I293" s="3"/>
      <c r="J293" s="48"/>
      <c r="K293" s="49"/>
      <c r="L293" s="49"/>
      <c r="M293" s="50"/>
      <c r="N293" s="51"/>
      <c r="O293" s="49"/>
      <c r="P293" s="49"/>
      <c r="Q293" s="52"/>
      <c r="R293" s="53">
        <f t="shared" si="36"/>
        <v>0</v>
      </c>
      <c r="S293" s="54" t="str">
        <f t="shared" si="37"/>
        <v/>
      </c>
      <c r="T293" s="41" t="str">
        <f t="shared" si="38"/>
        <v/>
      </c>
      <c r="U293" s="42"/>
      <c r="V293" s="43" t="str">
        <f t="shared" si="39"/>
        <v/>
      </c>
      <c r="W293" s="44" t="str">
        <f t="shared" si="40"/>
        <v/>
      </c>
      <c r="X293" s="55" t="str">
        <f t="shared" si="41"/>
        <v/>
      </c>
      <c r="Y293" s="46"/>
      <c r="Z293" s="47"/>
      <c r="AA293" s="29"/>
    </row>
    <row r="294" spans="1:27" s="30" customFormat="1" ht="13.8">
      <c r="A294" s="31"/>
      <c r="B294" s="32"/>
      <c r="C294" s="32"/>
      <c r="D294" s="32"/>
      <c r="E294" s="32"/>
      <c r="F294" s="33"/>
      <c r="G294" s="3"/>
      <c r="H294" s="3"/>
      <c r="I294" s="3"/>
      <c r="J294" s="48"/>
      <c r="K294" s="49"/>
      <c r="L294" s="49"/>
      <c r="M294" s="50"/>
      <c r="N294" s="51"/>
      <c r="O294" s="49"/>
      <c r="P294" s="49"/>
      <c r="Q294" s="52"/>
      <c r="R294" s="53">
        <f t="shared" si="36"/>
        <v>0</v>
      </c>
      <c r="S294" s="54" t="str">
        <f t="shared" si="37"/>
        <v/>
      </c>
      <c r="T294" s="41" t="str">
        <f t="shared" si="38"/>
        <v/>
      </c>
      <c r="U294" s="42"/>
      <c r="V294" s="43" t="str">
        <f t="shared" si="39"/>
        <v/>
      </c>
      <c r="W294" s="44" t="str">
        <f t="shared" si="40"/>
        <v/>
      </c>
      <c r="X294" s="55" t="str">
        <f t="shared" si="41"/>
        <v/>
      </c>
      <c r="Y294" s="46"/>
      <c r="Z294" s="47"/>
      <c r="AA294" s="29"/>
    </row>
    <row r="295" spans="1:27" s="30" customFormat="1" ht="13.8">
      <c r="A295" s="31"/>
      <c r="B295" s="32"/>
      <c r="C295" s="32"/>
      <c r="D295" s="32"/>
      <c r="E295" s="32"/>
      <c r="F295" s="33"/>
      <c r="G295" s="3"/>
      <c r="H295" s="3"/>
      <c r="I295" s="3"/>
      <c r="J295" s="48"/>
      <c r="K295" s="49"/>
      <c r="L295" s="49"/>
      <c r="M295" s="50"/>
      <c r="N295" s="51"/>
      <c r="O295" s="49"/>
      <c r="P295" s="49"/>
      <c r="Q295" s="52"/>
      <c r="R295" s="53">
        <f t="shared" si="36"/>
        <v>0</v>
      </c>
      <c r="S295" s="54" t="str">
        <f t="shared" si="37"/>
        <v/>
      </c>
      <c r="T295" s="41" t="str">
        <f t="shared" si="38"/>
        <v/>
      </c>
      <c r="U295" s="42"/>
      <c r="V295" s="43" t="str">
        <f t="shared" si="39"/>
        <v/>
      </c>
      <c r="W295" s="44" t="str">
        <f t="shared" si="40"/>
        <v/>
      </c>
      <c r="X295" s="55" t="str">
        <f t="shared" si="41"/>
        <v/>
      </c>
      <c r="Y295" s="46"/>
      <c r="Z295" s="47"/>
      <c r="AA295" s="29"/>
    </row>
    <row r="296" spans="1:27" s="30" customFormat="1" ht="13.8">
      <c r="A296" s="31"/>
      <c r="B296" s="32"/>
      <c r="C296" s="32"/>
      <c r="D296" s="32"/>
      <c r="E296" s="32"/>
      <c r="F296" s="33"/>
      <c r="G296" s="3"/>
      <c r="H296" s="3"/>
      <c r="I296" s="3"/>
      <c r="J296" s="48"/>
      <c r="K296" s="49"/>
      <c r="L296" s="49"/>
      <c r="M296" s="50"/>
      <c r="N296" s="51"/>
      <c r="O296" s="49"/>
      <c r="P296" s="49"/>
      <c r="Q296" s="52"/>
      <c r="R296" s="53">
        <f t="shared" si="36"/>
        <v>0</v>
      </c>
      <c r="S296" s="54" t="str">
        <f t="shared" si="37"/>
        <v/>
      </c>
      <c r="T296" s="41" t="str">
        <f t="shared" si="38"/>
        <v/>
      </c>
      <c r="U296" s="42"/>
      <c r="V296" s="43" t="str">
        <f t="shared" si="39"/>
        <v/>
      </c>
      <c r="W296" s="44" t="str">
        <f t="shared" si="40"/>
        <v/>
      </c>
      <c r="X296" s="55" t="str">
        <f t="shared" si="41"/>
        <v/>
      </c>
      <c r="Y296" s="46"/>
      <c r="Z296" s="47"/>
      <c r="AA296" s="29"/>
    </row>
    <row r="297" spans="1:27" s="30" customFormat="1" ht="13.8">
      <c r="A297" s="31"/>
      <c r="B297" s="32"/>
      <c r="C297" s="32"/>
      <c r="D297" s="32"/>
      <c r="E297" s="32"/>
      <c r="F297" s="33"/>
      <c r="G297" s="3"/>
      <c r="H297" s="3"/>
      <c r="I297" s="3"/>
      <c r="J297" s="48"/>
      <c r="K297" s="49"/>
      <c r="L297" s="49"/>
      <c r="M297" s="50"/>
      <c r="N297" s="51"/>
      <c r="O297" s="49"/>
      <c r="P297" s="49"/>
      <c r="Q297" s="52"/>
      <c r="R297" s="53">
        <f t="shared" si="36"/>
        <v>0</v>
      </c>
      <c r="S297" s="54" t="str">
        <f t="shared" si="37"/>
        <v/>
      </c>
      <c r="T297" s="41" t="str">
        <f t="shared" si="38"/>
        <v/>
      </c>
      <c r="U297" s="42"/>
      <c r="V297" s="43" t="str">
        <f t="shared" si="39"/>
        <v/>
      </c>
      <c r="W297" s="44" t="str">
        <f t="shared" si="40"/>
        <v/>
      </c>
      <c r="X297" s="55" t="str">
        <f t="shared" si="41"/>
        <v/>
      </c>
      <c r="Y297" s="46"/>
      <c r="Z297" s="47"/>
      <c r="AA297" s="29"/>
    </row>
    <row r="298" spans="1:27" s="30" customFormat="1" ht="13.8">
      <c r="A298" s="31"/>
      <c r="B298" s="32"/>
      <c r="C298" s="32"/>
      <c r="D298" s="32"/>
      <c r="E298" s="32"/>
      <c r="F298" s="33"/>
      <c r="G298" s="3"/>
      <c r="H298" s="3"/>
      <c r="I298" s="3"/>
      <c r="J298" s="48"/>
      <c r="K298" s="49"/>
      <c r="L298" s="49"/>
      <c r="M298" s="50"/>
      <c r="N298" s="51"/>
      <c r="O298" s="49"/>
      <c r="P298" s="49"/>
      <c r="Q298" s="52"/>
      <c r="R298" s="53">
        <f t="shared" si="36"/>
        <v>0</v>
      </c>
      <c r="S298" s="54" t="str">
        <f t="shared" si="37"/>
        <v/>
      </c>
      <c r="T298" s="41" t="str">
        <f t="shared" si="38"/>
        <v/>
      </c>
      <c r="U298" s="42"/>
      <c r="V298" s="43" t="str">
        <f t="shared" si="39"/>
        <v/>
      </c>
      <c r="W298" s="44" t="str">
        <f t="shared" si="40"/>
        <v/>
      </c>
      <c r="X298" s="55" t="str">
        <f t="shared" si="41"/>
        <v/>
      </c>
      <c r="Y298" s="46"/>
      <c r="Z298" s="47"/>
      <c r="AA298" s="29"/>
    </row>
    <row r="299" spans="1:27" s="30" customFormat="1" ht="13.8">
      <c r="A299" s="31"/>
      <c r="B299" s="32"/>
      <c r="C299" s="32"/>
      <c r="D299" s="32"/>
      <c r="E299" s="32"/>
      <c r="F299" s="33"/>
      <c r="G299" s="3"/>
      <c r="H299" s="3"/>
      <c r="I299" s="3"/>
      <c r="J299" s="48"/>
      <c r="K299" s="49"/>
      <c r="L299" s="49"/>
      <c r="M299" s="50"/>
      <c r="N299" s="51"/>
      <c r="O299" s="49"/>
      <c r="P299" s="49"/>
      <c r="Q299" s="52"/>
      <c r="R299" s="53">
        <f t="shared" si="36"/>
        <v>0</v>
      </c>
      <c r="S299" s="54" t="str">
        <f t="shared" si="37"/>
        <v/>
      </c>
      <c r="T299" s="41" t="str">
        <f t="shared" si="38"/>
        <v/>
      </c>
      <c r="U299" s="42"/>
      <c r="V299" s="43" t="str">
        <f t="shared" si="39"/>
        <v/>
      </c>
      <c r="W299" s="44" t="str">
        <f t="shared" si="40"/>
        <v/>
      </c>
      <c r="X299" s="55" t="str">
        <f t="shared" si="41"/>
        <v/>
      </c>
      <c r="Y299" s="46"/>
      <c r="Z299" s="47"/>
      <c r="AA299" s="29"/>
    </row>
    <row r="300" spans="1:27" s="30" customFormat="1" ht="13.8">
      <c r="A300" s="31"/>
      <c r="B300" s="32"/>
      <c r="C300" s="32"/>
      <c r="D300" s="32"/>
      <c r="E300" s="32"/>
      <c r="F300" s="33"/>
      <c r="G300" s="3"/>
      <c r="H300" s="3"/>
      <c r="I300" s="3"/>
      <c r="J300" s="48"/>
      <c r="K300" s="49"/>
      <c r="L300" s="49"/>
      <c r="M300" s="50"/>
      <c r="N300" s="51"/>
      <c r="O300" s="49"/>
      <c r="P300" s="49"/>
      <c r="Q300" s="52"/>
      <c r="R300" s="53">
        <f t="shared" si="36"/>
        <v>0</v>
      </c>
      <c r="S300" s="54" t="str">
        <f t="shared" si="37"/>
        <v/>
      </c>
      <c r="T300" s="41" t="str">
        <f t="shared" si="38"/>
        <v/>
      </c>
      <c r="U300" s="42"/>
      <c r="V300" s="43" t="str">
        <f t="shared" si="39"/>
        <v/>
      </c>
      <c r="W300" s="44" t="str">
        <f t="shared" si="40"/>
        <v/>
      </c>
      <c r="X300" s="55" t="str">
        <f t="shared" si="41"/>
        <v/>
      </c>
      <c r="Y300" s="46"/>
      <c r="Z300" s="47"/>
      <c r="AA300" s="29"/>
    </row>
    <row r="301" spans="1:27" s="30" customFormat="1" ht="13.8">
      <c r="A301" s="31"/>
      <c r="B301" s="32"/>
      <c r="C301" s="32"/>
      <c r="D301" s="32"/>
      <c r="E301" s="32"/>
      <c r="F301" s="33"/>
      <c r="G301" s="3"/>
      <c r="H301" s="3"/>
      <c r="I301" s="3"/>
      <c r="J301" s="48"/>
      <c r="K301" s="49"/>
      <c r="L301" s="49"/>
      <c r="M301" s="50"/>
      <c r="N301" s="51"/>
      <c r="O301" s="49"/>
      <c r="P301" s="49"/>
      <c r="Q301" s="52"/>
      <c r="R301" s="53">
        <f t="shared" si="36"/>
        <v>0</v>
      </c>
      <c r="S301" s="54" t="str">
        <f t="shared" si="37"/>
        <v/>
      </c>
      <c r="T301" s="41" t="str">
        <f t="shared" si="38"/>
        <v/>
      </c>
      <c r="U301" s="42"/>
      <c r="V301" s="43" t="str">
        <f t="shared" si="39"/>
        <v/>
      </c>
      <c r="W301" s="44" t="str">
        <f t="shared" si="40"/>
        <v/>
      </c>
      <c r="X301" s="55" t="str">
        <f t="shared" si="41"/>
        <v/>
      </c>
      <c r="Y301" s="46"/>
      <c r="Z301" s="47"/>
      <c r="AA301" s="29"/>
    </row>
    <row r="302" spans="1:27" s="30" customFormat="1" ht="13.8">
      <c r="A302" s="31"/>
      <c r="B302" s="32"/>
      <c r="C302" s="32"/>
      <c r="D302" s="32"/>
      <c r="E302" s="32"/>
      <c r="F302" s="33"/>
      <c r="G302" s="3"/>
      <c r="H302" s="3"/>
      <c r="I302" s="3"/>
      <c r="J302" s="48"/>
      <c r="K302" s="49"/>
      <c r="L302" s="49"/>
      <c r="M302" s="50"/>
      <c r="N302" s="51"/>
      <c r="O302" s="49"/>
      <c r="P302" s="49"/>
      <c r="Q302" s="52"/>
      <c r="R302" s="53">
        <f t="shared" si="36"/>
        <v>0</v>
      </c>
      <c r="S302" s="54" t="str">
        <f t="shared" si="37"/>
        <v/>
      </c>
      <c r="T302" s="41" t="str">
        <f t="shared" si="38"/>
        <v/>
      </c>
      <c r="U302" s="42"/>
      <c r="V302" s="43" t="str">
        <f t="shared" si="39"/>
        <v/>
      </c>
      <c r="W302" s="44" t="str">
        <f t="shared" si="40"/>
        <v/>
      </c>
      <c r="X302" s="55" t="str">
        <f t="shared" si="41"/>
        <v/>
      </c>
      <c r="Y302" s="46"/>
      <c r="Z302" s="47"/>
      <c r="AA302" s="29"/>
    </row>
    <row r="303" spans="1:27" s="30" customFormat="1" ht="13.8">
      <c r="A303" s="31"/>
      <c r="B303" s="32"/>
      <c r="C303" s="32"/>
      <c r="D303" s="32"/>
      <c r="E303" s="32"/>
      <c r="F303" s="33"/>
      <c r="G303" s="3"/>
      <c r="H303" s="3"/>
      <c r="I303" s="3"/>
      <c r="J303" s="48"/>
      <c r="K303" s="49"/>
      <c r="L303" s="49"/>
      <c r="M303" s="50"/>
      <c r="N303" s="51"/>
      <c r="O303" s="49"/>
      <c r="P303" s="49"/>
      <c r="Q303" s="52"/>
      <c r="R303" s="53">
        <f t="shared" si="36"/>
        <v>0</v>
      </c>
      <c r="S303" s="54" t="str">
        <f t="shared" si="37"/>
        <v/>
      </c>
      <c r="T303" s="41" t="str">
        <f t="shared" si="38"/>
        <v/>
      </c>
      <c r="U303" s="42"/>
      <c r="V303" s="43" t="str">
        <f t="shared" si="39"/>
        <v/>
      </c>
      <c r="W303" s="44" t="str">
        <f t="shared" si="40"/>
        <v/>
      </c>
      <c r="X303" s="55" t="str">
        <f t="shared" si="41"/>
        <v/>
      </c>
      <c r="Y303" s="46"/>
      <c r="Z303" s="47"/>
      <c r="AA303" s="29"/>
    </row>
    <row r="304" spans="1:27" s="30" customFormat="1" ht="13.8">
      <c r="A304" s="31"/>
      <c r="B304" s="32"/>
      <c r="C304" s="32"/>
      <c r="D304" s="32"/>
      <c r="E304" s="32"/>
      <c r="F304" s="33"/>
      <c r="G304" s="3"/>
      <c r="H304" s="3"/>
      <c r="I304" s="3"/>
      <c r="J304" s="48"/>
      <c r="K304" s="49"/>
      <c r="L304" s="49"/>
      <c r="M304" s="50"/>
      <c r="N304" s="51"/>
      <c r="O304" s="49"/>
      <c r="P304" s="49"/>
      <c r="Q304" s="52"/>
      <c r="R304" s="53">
        <f t="shared" si="36"/>
        <v>0</v>
      </c>
      <c r="S304" s="54" t="str">
        <f t="shared" si="37"/>
        <v/>
      </c>
      <c r="T304" s="41" t="str">
        <f t="shared" si="38"/>
        <v/>
      </c>
      <c r="U304" s="42"/>
      <c r="V304" s="43" t="str">
        <f t="shared" si="39"/>
        <v/>
      </c>
      <c r="W304" s="44" t="str">
        <f t="shared" si="40"/>
        <v/>
      </c>
      <c r="X304" s="55" t="str">
        <f t="shared" si="41"/>
        <v/>
      </c>
      <c r="Y304" s="46"/>
      <c r="Z304" s="47"/>
      <c r="AA304" s="29"/>
    </row>
    <row r="305" spans="1:27" s="30" customFormat="1" ht="13.8">
      <c r="A305" s="31"/>
      <c r="B305" s="32"/>
      <c r="C305" s="32"/>
      <c r="D305" s="32"/>
      <c r="E305" s="32"/>
      <c r="F305" s="33"/>
      <c r="G305" s="3"/>
      <c r="H305" s="3"/>
      <c r="I305" s="3"/>
      <c r="J305" s="48"/>
      <c r="K305" s="49"/>
      <c r="L305" s="49"/>
      <c r="M305" s="50"/>
      <c r="N305" s="51"/>
      <c r="O305" s="49"/>
      <c r="P305" s="49"/>
      <c r="Q305" s="52"/>
      <c r="R305" s="53">
        <f t="shared" si="36"/>
        <v>0</v>
      </c>
      <c r="S305" s="54" t="str">
        <f t="shared" si="37"/>
        <v/>
      </c>
      <c r="T305" s="41" t="str">
        <f t="shared" si="38"/>
        <v/>
      </c>
      <c r="U305" s="42"/>
      <c r="V305" s="43" t="str">
        <f t="shared" si="39"/>
        <v/>
      </c>
      <c r="W305" s="44" t="str">
        <f t="shared" si="40"/>
        <v/>
      </c>
      <c r="X305" s="55" t="str">
        <f t="shared" si="41"/>
        <v/>
      </c>
      <c r="Y305" s="46"/>
      <c r="Z305" s="47"/>
      <c r="AA305" s="29"/>
    </row>
    <row r="306" spans="1:27" s="30" customFormat="1" ht="13.8">
      <c r="A306" s="31"/>
      <c r="B306" s="32"/>
      <c r="C306" s="32"/>
      <c r="D306" s="32"/>
      <c r="E306" s="32"/>
      <c r="F306" s="33"/>
      <c r="G306" s="3"/>
      <c r="H306" s="3"/>
      <c r="I306" s="3"/>
      <c r="J306" s="48"/>
      <c r="K306" s="49"/>
      <c r="L306" s="49"/>
      <c r="M306" s="50"/>
      <c r="N306" s="51"/>
      <c r="O306" s="49"/>
      <c r="P306" s="49"/>
      <c r="Q306" s="52"/>
      <c r="R306" s="53">
        <f t="shared" si="36"/>
        <v>0</v>
      </c>
      <c r="S306" s="54" t="str">
        <f t="shared" si="37"/>
        <v/>
      </c>
      <c r="T306" s="41" t="str">
        <f t="shared" si="38"/>
        <v/>
      </c>
      <c r="U306" s="42"/>
      <c r="V306" s="43" t="str">
        <f t="shared" si="39"/>
        <v/>
      </c>
      <c r="W306" s="44" t="str">
        <f t="shared" si="40"/>
        <v/>
      </c>
      <c r="X306" s="55" t="str">
        <f t="shared" si="41"/>
        <v/>
      </c>
      <c r="Y306" s="46"/>
      <c r="Z306" s="47"/>
      <c r="AA306" s="29"/>
    </row>
    <row r="307" spans="1:27" s="30" customFormat="1" ht="13.8">
      <c r="A307" s="31"/>
      <c r="B307" s="32"/>
      <c r="C307" s="32"/>
      <c r="D307" s="32"/>
      <c r="E307" s="32"/>
      <c r="F307" s="33"/>
      <c r="G307" s="3"/>
      <c r="H307" s="3"/>
      <c r="I307" s="3"/>
      <c r="J307" s="48"/>
      <c r="K307" s="49"/>
      <c r="L307" s="49"/>
      <c r="M307" s="50"/>
      <c r="N307" s="51"/>
      <c r="O307" s="49"/>
      <c r="P307" s="49"/>
      <c r="Q307" s="52"/>
      <c r="R307" s="53">
        <f t="shared" si="36"/>
        <v>0</v>
      </c>
      <c r="S307" s="54" t="str">
        <f t="shared" si="37"/>
        <v/>
      </c>
      <c r="T307" s="41" t="str">
        <f t="shared" si="38"/>
        <v/>
      </c>
      <c r="U307" s="42"/>
      <c r="V307" s="43" t="str">
        <f t="shared" si="39"/>
        <v/>
      </c>
      <c r="W307" s="44" t="str">
        <f t="shared" si="40"/>
        <v/>
      </c>
      <c r="X307" s="55" t="str">
        <f t="shared" si="41"/>
        <v/>
      </c>
      <c r="Y307" s="46"/>
      <c r="Z307" s="47"/>
      <c r="AA307" s="29"/>
    </row>
    <row r="308" spans="1:27" s="30" customFormat="1" ht="13.8">
      <c r="A308" s="31"/>
      <c r="B308" s="32"/>
      <c r="C308" s="32"/>
      <c r="D308" s="32"/>
      <c r="E308" s="32"/>
      <c r="F308" s="33"/>
      <c r="G308" s="3"/>
      <c r="H308" s="3"/>
      <c r="I308" s="3"/>
      <c r="J308" s="48"/>
      <c r="K308" s="49"/>
      <c r="L308" s="49"/>
      <c r="M308" s="50"/>
      <c r="N308" s="51"/>
      <c r="O308" s="49"/>
      <c r="P308" s="49"/>
      <c r="Q308" s="52"/>
      <c r="R308" s="53">
        <f t="shared" si="36"/>
        <v>0</v>
      </c>
      <c r="S308" s="54" t="str">
        <f t="shared" si="37"/>
        <v/>
      </c>
      <c r="T308" s="41" t="str">
        <f t="shared" si="38"/>
        <v/>
      </c>
      <c r="U308" s="42"/>
      <c r="V308" s="43" t="str">
        <f t="shared" si="39"/>
        <v/>
      </c>
      <c r="W308" s="44" t="str">
        <f t="shared" si="40"/>
        <v/>
      </c>
      <c r="X308" s="55" t="str">
        <f t="shared" si="41"/>
        <v/>
      </c>
      <c r="Y308" s="46"/>
      <c r="Z308" s="47"/>
      <c r="AA308" s="29"/>
    </row>
    <row r="309" spans="1:27" s="30" customFormat="1" ht="13.8">
      <c r="A309" s="31"/>
      <c r="B309" s="32"/>
      <c r="C309" s="32"/>
      <c r="D309" s="32"/>
      <c r="E309" s="32"/>
      <c r="F309" s="33"/>
      <c r="G309" s="3"/>
      <c r="H309" s="3"/>
      <c r="I309" s="3"/>
      <c r="J309" s="48"/>
      <c r="K309" s="49"/>
      <c r="L309" s="49"/>
      <c r="M309" s="50"/>
      <c r="N309" s="51"/>
      <c r="O309" s="49"/>
      <c r="P309" s="49"/>
      <c r="Q309" s="52"/>
      <c r="R309" s="53">
        <f t="shared" si="36"/>
        <v>0</v>
      </c>
      <c r="S309" s="54" t="str">
        <f t="shared" si="37"/>
        <v/>
      </c>
      <c r="T309" s="41" t="str">
        <f t="shared" si="38"/>
        <v/>
      </c>
      <c r="U309" s="42"/>
      <c r="V309" s="43" t="str">
        <f t="shared" si="39"/>
        <v/>
      </c>
      <c r="W309" s="44" t="str">
        <f t="shared" si="40"/>
        <v/>
      </c>
      <c r="X309" s="55" t="str">
        <f t="shared" si="41"/>
        <v/>
      </c>
      <c r="Y309" s="46"/>
      <c r="Z309" s="47"/>
      <c r="AA309" s="29"/>
    </row>
    <row r="310" spans="1:27" s="30" customFormat="1" ht="13.8">
      <c r="A310" s="31"/>
      <c r="B310" s="32"/>
      <c r="C310" s="32"/>
      <c r="D310" s="32"/>
      <c r="E310" s="32"/>
      <c r="F310" s="33"/>
      <c r="G310" s="3"/>
      <c r="H310" s="3"/>
      <c r="I310" s="3"/>
      <c r="J310" s="48"/>
      <c r="K310" s="49"/>
      <c r="L310" s="49"/>
      <c r="M310" s="50"/>
      <c r="N310" s="51"/>
      <c r="O310" s="49"/>
      <c r="P310" s="49"/>
      <c r="Q310" s="52"/>
      <c r="R310" s="53">
        <f t="shared" si="36"/>
        <v>0</v>
      </c>
      <c r="S310" s="54" t="str">
        <f t="shared" si="37"/>
        <v/>
      </c>
      <c r="T310" s="41" t="str">
        <f t="shared" si="38"/>
        <v/>
      </c>
      <c r="U310" s="42"/>
      <c r="V310" s="43" t="str">
        <f t="shared" si="39"/>
        <v/>
      </c>
      <c r="W310" s="44" t="str">
        <f t="shared" si="40"/>
        <v/>
      </c>
      <c r="X310" s="55" t="str">
        <f t="shared" si="41"/>
        <v/>
      </c>
      <c r="Y310" s="46"/>
      <c r="Z310" s="47"/>
      <c r="AA310" s="29"/>
    </row>
    <row r="311" spans="1:27" s="30" customFormat="1" ht="13.8">
      <c r="A311" s="31"/>
      <c r="B311" s="32"/>
      <c r="C311" s="32"/>
      <c r="D311" s="32"/>
      <c r="E311" s="32"/>
      <c r="F311" s="33"/>
      <c r="G311" s="3"/>
      <c r="H311" s="3"/>
      <c r="I311" s="3"/>
      <c r="J311" s="48"/>
      <c r="K311" s="49"/>
      <c r="L311" s="49"/>
      <c r="M311" s="50"/>
      <c r="N311" s="51"/>
      <c r="O311" s="49"/>
      <c r="P311" s="49"/>
      <c r="Q311" s="52"/>
      <c r="R311" s="53">
        <f t="shared" si="36"/>
        <v>0</v>
      </c>
      <c r="S311" s="54" t="str">
        <f t="shared" si="37"/>
        <v/>
      </c>
      <c r="T311" s="41" t="str">
        <f t="shared" si="38"/>
        <v/>
      </c>
      <c r="U311" s="42"/>
      <c r="V311" s="43" t="str">
        <f t="shared" si="39"/>
        <v/>
      </c>
      <c r="W311" s="44" t="str">
        <f t="shared" si="40"/>
        <v/>
      </c>
      <c r="X311" s="55" t="str">
        <f t="shared" si="41"/>
        <v/>
      </c>
      <c r="Y311" s="46"/>
      <c r="Z311" s="47"/>
      <c r="AA311" s="29"/>
    </row>
    <row r="312" spans="1:27" s="30" customFormat="1" ht="13.8">
      <c r="A312" s="31"/>
      <c r="B312" s="32"/>
      <c r="C312" s="32"/>
      <c r="D312" s="32"/>
      <c r="E312" s="32"/>
      <c r="F312" s="33"/>
      <c r="G312" s="3"/>
      <c r="H312" s="3"/>
      <c r="I312" s="3"/>
      <c r="J312" s="48"/>
      <c r="K312" s="49"/>
      <c r="L312" s="49"/>
      <c r="M312" s="50"/>
      <c r="N312" s="51"/>
      <c r="O312" s="49"/>
      <c r="P312" s="49"/>
      <c r="Q312" s="52"/>
      <c r="R312" s="53">
        <f t="shared" si="36"/>
        <v>0</v>
      </c>
      <c r="S312" s="54" t="str">
        <f t="shared" si="37"/>
        <v/>
      </c>
      <c r="T312" s="41" t="str">
        <f t="shared" si="38"/>
        <v/>
      </c>
      <c r="U312" s="42"/>
      <c r="V312" s="43" t="str">
        <f t="shared" si="39"/>
        <v/>
      </c>
      <c r="W312" s="44" t="str">
        <f t="shared" si="40"/>
        <v/>
      </c>
      <c r="X312" s="55" t="str">
        <f t="shared" si="41"/>
        <v/>
      </c>
      <c r="Y312" s="46"/>
      <c r="Z312" s="47"/>
      <c r="AA312" s="29"/>
    </row>
    <row r="313" spans="1:27" s="30" customFormat="1" ht="13.8">
      <c r="A313" s="31"/>
      <c r="B313" s="32"/>
      <c r="C313" s="32"/>
      <c r="D313" s="32"/>
      <c r="E313" s="32"/>
      <c r="F313" s="33"/>
      <c r="G313" s="3"/>
      <c r="H313" s="3"/>
      <c r="I313" s="3"/>
      <c r="J313" s="48"/>
      <c r="K313" s="49"/>
      <c r="L313" s="49"/>
      <c r="M313" s="50"/>
      <c r="N313" s="51"/>
      <c r="O313" s="49"/>
      <c r="P313" s="49"/>
      <c r="Q313" s="52"/>
      <c r="R313" s="53">
        <f t="shared" si="36"/>
        <v>0</v>
      </c>
      <c r="S313" s="54" t="str">
        <f t="shared" si="37"/>
        <v/>
      </c>
      <c r="T313" s="41" t="str">
        <f t="shared" si="38"/>
        <v/>
      </c>
      <c r="U313" s="42"/>
      <c r="V313" s="43" t="str">
        <f t="shared" si="39"/>
        <v/>
      </c>
      <c r="W313" s="44" t="str">
        <f t="shared" si="40"/>
        <v/>
      </c>
      <c r="X313" s="55" t="str">
        <f t="shared" si="41"/>
        <v/>
      </c>
      <c r="Y313" s="46"/>
      <c r="Z313" s="47"/>
      <c r="AA313" s="29"/>
    </row>
    <row r="314" spans="1:27" s="30" customFormat="1" ht="13.8">
      <c r="A314" s="31"/>
      <c r="B314" s="32"/>
      <c r="C314" s="32"/>
      <c r="D314" s="32"/>
      <c r="E314" s="32"/>
      <c r="F314" s="33"/>
      <c r="G314" s="3"/>
      <c r="H314" s="3"/>
      <c r="I314" s="3"/>
      <c r="J314" s="48"/>
      <c r="K314" s="49"/>
      <c r="L314" s="49"/>
      <c r="M314" s="50"/>
      <c r="N314" s="51"/>
      <c r="O314" s="49"/>
      <c r="P314" s="49"/>
      <c r="Q314" s="52"/>
      <c r="R314" s="53">
        <f t="shared" si="36"/>
        <v>0</v>
      </c>
      <c r="S314" s="54" t="str">
        <f t="shared" si="37"/>
        <v/>
      </c>
      <c r="T314" s="41" t="str">
        <f t="shared" si="38"/>
        <v/>
      </c>
      <c r="U314" s="42"/>
      <c r="V314" s="43" t="str">
        <f t="shared" si="39"/>
        <v/>
      </c>
      <c r="W314" s="44" t="str">
        <f t="shared" si="40"/>
        <v/>
      </c>
      <c r="X314" s="55" t="str">
        <f t="shared" si="41"/>
        <v/>
      </c>
      <c r="Y314" s="46"/>
      <c r="Z314" s="47"/>
      <c r="AA314" s="29"/>
    </row>
    <row r="315" spans="1:27" s="30" customFormat="1" ht="13.8">
      <c r="A315" s="31"/>
      <c r="B315" s="32"/>
      <c r="C315" s="32"/>
      <c r="D315" s="32"/>
      <c r="E315" s="32"/>
      <c r="F315" s="33"/>
      <c r="G315" s="3"/>
      <c r="H315" s="3"/>
      <c r="I315" s="3"/>
      <c r="J315" s="48"/>
      <c r="K315" s="49"/>
      <c r="L315" s="49"/>
      <c r="M315" s="50"/>
      <c r="N315" s="51"/>
      <c r="O315" s="49"/>
      <c r="P315" s="49"/>
      <c r="Q315" s="52"/>
      <c r="R315" s="53">
        <f t="shared" si="36"/>
        <v>0</v>
      </c>
      <c r="S315" s="54" t="str">
        <f t="shared" si="37"/>
        <v/>
      </c>
      <c r="T315" s="41" t="str">
        <f t="shared" si="38"/>
        <v/>
      </c>
      <c r="U315" s="42"/>
      <c r="V315" s="43" t="str">
        <f t="shared" si="39"/>
        <v/>
      </c>
      <c r="W315" s="44" t="str">
        <f t="shared" si="40"/>
        <v/>
      </c>
      <c r="X315" s="55" t="str">
        <f t="shared" si="41"/>
        <v/>
      </c>
      <c r="Y315" s="46"/>
      <c r="Z315" s="47"/>
      <c r="AA315" s="29"/>
    </row>
    <row r="316" spans="1:27" s="30" customFormat="1" ht="13.8">
      <c r="A316" s="31"/>
      <c r="B316" s="32"/>
      <c r="C316" s="32"/>
      <c r="D316" s="32"/>
      <c r="E316" s="32"/>
      <c r="F316" s="33"/>
      <c r="G316" s="3"/>
      <c r="H316" s="3"/>
      <c r="I316" s="3"/>
      <c r="J316" s="48"/>
      <c r="K316" s="49"/>
      <c r="L316" s="49"/>
      <c r="M316" s="50"/>
      <c r="N316" s="51"/>
      <c r="O316" s="49"/>
      <c r="P316" s="49"/>
      <c r="Q316" s="52"/>
      <c r="R316" s="53">
        <f t="shared" si="36"/>
        <v>0</v>
      </c>
      <c r="S316" s="54" t="str">
        <f t="shared" si="37"/>
        <v/>
      </c>
      <c r="T316" s="41" t="str">
        <f t="shared" si="38"/>
        <v/>
      </c>
      <c r="U316" s="42"/>
      <c r="V316" s="43" t="str">
        <f t="shared" si="39"/>
        <v/>
      </c>
      <c r="W316" s="44" t="str">
        <f t="shared" si="40"/>
        <v/>
      </c>
      <c r="X316" s="55" t="str">
        <f t="shared" si="41"/>
        <v/>
      </c>
      <c r="Y316" s="46"/>
      <c r="Z316" s="47"/>
      <c r="AA316" s="29"/>
    </row>
    <row r="317" spans="1:27" s="30" customFormat="1" ht="13.8">
      <c r="A317" s="31"/>
      <c r="B317" s="32"/>
      <c r="C317" s="32"/>
      <c r="D317" s="32"/>
      <c r="E317" s="32"/>
      <c r="F317" s="33"/>
      <c r="G317" s="3"/>
      <c r="H317" s="3"/>
      <c r="I317" s="3"/>
      <c r="J317" s="48"/>
      <c r="K317" s="49"/>
      <c r="L317" s="49"/>
      <c r="M317" s="50"/>
      <c r="N317" s="51"/>
      <c r="O317" s="49"/>
      <c r="P317" s="49"/>
      <c r="Q317" s="52"/>
      <c r="R317" s="53">
        <f t="shared" si="36"/>
        <v>0</v>
      </c>
      <c r="S317" s="54" t="str">
        <f t="shared" si="37"/>
        <v/>
      </c>
      <c r="T317" s="41" t="str">
        <f t="shared" si="38"/>
        <v/>
      </c>
      <c r="U317" s="42"/>
      <c r="V317" s="43" t="str">
        <f t="shared" si="39"/>
        <v/>
      </c>
      <c r="W317" s="44" t="str">
        <f t="shared" si="40"/>
        <v/>
      </c>
      <c r="X317" s="55" t="str">
        <f t="shared" si="41"/>
        <v/>
      </c>
      <c r="Y317" s="46"/>
      <c r="Z317" s="47"/>
      <c r="AA317" s="29"/>
    </row>
    <row r="318" spans="1:27" s="30" customFormat="1" ht="13.8">
      <c r="A318" s="31"/>
      <c r="B318" s="32"/>
      <c r="C318" s="32"/>
      <c r="D318" s="32"/>
      <c r="E318" s="32"/>
      <c r="F318" s="33"/>
      <c r="G318" s="3"/>
      <c r="H318" s="3"/>
      <c r="I318" s="3"/>
      <c r="J318" s="48"/>
      <c r="K318" s="49"/>
      <c r="L318" s="49"/>
      <c r="M318" s="50"/>
      <c r="N318" s="51"/>
      <c r="O318" s="49"/>
      <c r="P318" s="49"/>
      <c r="Q318" s="52"/>
      <c r="R318" s="53">
        <f t="shared" si="36"/>
        <v>0</v>
      </c>
      <c r="S318" s="54" t="str">
        <f t="shared" si="37"/>
        <v/>
      </c>
      <c r="T318" s="41" t="str">
        <f t="shared" si="38"/>
        <v/>
      </c>
      <c r="U318" s="42"/>
      <c r="V318" s="43" t="str">
        <f t="shared" si="39"/>
        <v/>
      </c>
      <c r="W318" s="44" t="str">
        <f t="shared" si="40"/>
        <v/>
      </c>
      <c r="X318" s="55" t="str">
        <f t="shared" si="41"/>
        <v/>
      </c>
      <c r="Y318" s="46"/>
      <c r="Z318" s="47"/>
      <c r="AA318" s="29"/>
    </row>
    <row r="319" spans="1:27" s="30" customFormat="1" ht="13.8">
      <c r="A319" s="31"/>
      <c r="B319" s="32"/>
      <c r="C319" s="32"/>
      <c r="D319" s="32"/>
      <c r="E319" s="32"/>
      <c r="F319" s="33"/>
      <c r="G319" s="3"/>
      <c r="H319" s="3"/>
      <c r="I319" s="3"/>
      <c r="J319" s="48"/>
      <c r="K319" s="49"/>
      <c r="L319" s="49"/>
      <c r="M319" s="50"/>
      <c r="N319" s="51"/>
      <c r="O319" s="49"/>
      <c r="P319" s="49"/>
      <c r="Q319" s="52"/>
      <c r="R319" s="53">
        <f t="shared" si="36"/>
        <v>0</v>
      </c>
      <c r="S319" s="54" t="str">
        <f t="shared" si="37"/>
        <v/>
      </c>
      <c r="T319" s="41" t="str">
        <f t="shared" si="38"/>
        <v/>
      </c>
      <c r="U319" s="42"/>
      <c r="V319" s="43" t="str">
        <f t="shared" si="39"/>
        <v/>
      </c>
      <c r="W319" s="44" t="str">
        <f t="shared" si="40"/>
        <v/>
      </c>
      <c r="X319" s="55" t="str">
        <f t="shared" si="41"/>
        <v/>
      </c>
      <c r="Y319" s="46"/>
      <c r="Z319" s="47"/>
      <c r="AA319" s="29"/>
    </row>
    <row r="320" spans="1:27" s="30" customFormat="1" ht="13.8">
      <c r="A320" s="31"/>
      <c r="B320" s="32"/>
      <c r="C320" s="32"/>
      <c r="D320" s="32"/>
      <c r="E320" s="32"/>
      <c r="F320" s="33"/>
      <c r="G320" s="3"/>
      <c r="H320" s="3"/>
      <c r="I320" s="3"/>
      <c r="J320" s="48"/>
      <c r="K320" s="49"/>
      <c r="L320" s="49"/>
      <c r="M320" s="50"/>
      <c r="N320" s="51"/>
      <c r="O320" s="49"/>
      <c r="P320" s="49"/>
      <c r="Q320" s="52"/>
      <c r="R320" s="53">
        <f t="shared" si="36"/>
        <v>0</v>
      </c>
      <c r="S320" s="54" t="str">
        <f t="shared" si="37"/>
        <v/>
      </c>
      <c r="T320" s="41" t="str">
        <f t="shared" si="38"/>
        <v/>
      </c>
      <c r="U320" s="42"/>
      <c r="V320" s="43" t="str">
        <f t="shared" si="39"/>
        <v/>
      </c>
      <c r="W320" s="44" t="str">
        <f t="shared" si="40"/>
        <v/>
      </c>
      <c r="X320" s="55" t="str">
        <f t="shared" si="41"/>
        <v/>
      </c>
      <c r="Y320" s="46"/>
      <c r="Z320" s="47"/>
      <c r="AA320" s="29"/>
    </row>
    <row r="321" spans="1:27" s="30" customFormat="1" ht="13.8">
      <c r="A321" s="31"/>
      <c r="B321" s="32"/>
      <c r="C321" s="32"/>
      <c r="D321" s="32"/>
      <c r="E321" s="32"/>
      <c r="F321" s="33"/>
      <c r="G321" s="3"/>
      <c r="H321" s="3"/>
      <c r="I321" s="3"/>
      <c r="J321" s="48"/>
      <c r="K321" s="49"/>
      <c r="L321" s="49"/>
      <c r="M321" s="50"/>
      <c r="N321" s="51"/>
      <c r="O321" s="49"/>
      <c r="P321" s="49"/>
      <c r="Q321" s="52"/>
      <c r="R321" s="53">
        <f t="shared" si="36"/>
        <v>0</v>
      </c>
      <c r="S321" s="54" t="str">
        <f t="shared" si="37"/>
        <v/>
      </c>
      <c r="T321" s="41" t="str">
        <f t="shared" si="38"/>
        <v/>
      </c>
      <c r="U321" s="42"/>
      <c r="V321" s="43" t="str">
        <f t="shared" si="39"/>
        <v/>
      </c>
      <c r="W321" s="44" t="str">
        <f t="shared" si="40"/>
        <v/>
      </c>
      <c r="X321" s="55" t="str">
        <f t="shared" si="41"/>
        <v/>
      </c>
      <c r="Y321" s="46"/>
      <c r="Z321" s="47"/>
      <c r="AA321" s="29"/>
    </row>
    <row r="322" spans="1:27" s="30" customFormat="1" ht="13.8">
      <c r="A322" s="31"/>
      <c r="B322" s="32"/>
      <c r="C322" s="32"/>
      <c r="D322" s="32"/>
      <c r="E322" s="32"/>
      <c r="F322" s="33"/>
      <c r="G322" s="3"/>
      <c r="H322" s="3"/>
      <c r="I322" s="3"/>
      <c r="J322" s="48"/>
      <c r="K322" s="49"/>
      <c r="L322" s="49"/>
      <c r="M322" s="50"/>
      <c r="N322" s="51"/>
      <c r="O322" s="49"/>
      <c r="P322" s="49"/>
      <c r="Q322" s="52"/>
      <c r="R322" s="53">
        <f t="shared" si="36"/>
        <v>0</v>
      </c>
      <c r="S322" s="54" t="str">
        <f t="shared" si="37"/>
        <v/>
      </c>
      <c r="T322" s="41" t="str">
        <f t="shared" si="38"/>
        <v/>
      </c>
      <c r="U322" s="42"/>
      <c r="V322" s="43" t="str">
        <f t="shared" si="39"/>
        <v/>
      </c>
      <c r="W322" s="44" t="str">
        <f t="shared" si="40"/>
        <v/>
      </c>
      <c r="X322" s="55" t="str">
        <f t="shared" si="41"/>
        <v/>
      </c>
      <c r="Y322" s="46"/>
      <c r="Z322" s="47"/>
      <c r="AA322" s="29"/>
    </row>
    <row r="323" spans="1:27" s="30" customFormat="1" ht="13.8">
      <c r="A323" s="31"/>
      <c r="B323" s="32"/>
      <c r="C323" s="32"/>
      <c r="D323" s="32"/>
      <c r="E323" s="32"/>
      <c r="F323" s="33"/>
      <c r="G323" s="3"/>
      <c r="H323" s="3"/>
      <c r="I323" s="3"/>
      <c r="J323" s="48"/>
      <c r="K323" s="49"/>
      <c r="L323" s="49"/>
      <c r="M323" s="50"/>
      <c r="N323" s="51"/>
      <c r="O323" s="49"/>
      <c r="P323" s="49"/>
      <c r="Q323" s="52"/>
      <c r="R323" s="53">
        <f t="shared" si="36"/>
        <v>0</v>
      </c>
      <c r="S323" s="54" t="str">
        <f t="shared" si="37"/>
        <v/>
      </c>
      <c r="T323" s="41" t="str">
        <f t="shared" si="38"/>
        <v/>
      </c>
      <c r="U323" s="42"/>
      <c r="V323" s="43" t="str">
        <f t="shared" si="39"/>
        <v/>
      </c>
      <c r="W323" s="44" t="str">
        <f t="shared" si="40"/>
        <v/>
      </c>
      <c r="X323" s="55" t="str">
        <f t="shared" si="41"/>
        <v/>
      </c>
      <c r="Y323" s="46"/>
      <c r="Z323" s="47"/>
      <c r="AA323" s="29"/>
    </row>
    <row r="324" spans="1:27" s="30" customFormat="1" ht="13.8">
      <c r="A324" s="31"/>
      <c r="B324" s="32"/>
      <c r="C324" s="32"/>
      <c r="D324" s="32"/>
      <c r="E324" s="32"/>
      <c r="F324" s="33"/>
      <c r="G324" s="3"/>
      <c r="H324" s="3"/>
      <c r="I324" s="3"/>
      <c r="J324" s="48"/>
      <c r="K324" s="49"/>
      <c r="L324" s="49"/>
      <c r="M324" s="50"/>
      <c r="N324" s="51"/>
      <c r="O324" s="49"/>
      <c r="P324" s="49"/>
      <c r="Q324" s="52"/>
      <c r="R324" s="53">
        <f t="shared" si="36"/>
        <v>0</v>
      </c>
      <c r="S324" s="54" t="str">
        <f t="shared" si="37"/>
        <v/>
      </c>
      <c r="T324" s="41" t="str">
        <f t="shared" si="38"/>
        <v/>
      </c>
      <c r="U324" s="42"/>
      <c r="V324" s="43" t="str">
        <f t="shared" si="39"/>
        <v/>
      </c>
      <c r="W324" s="44" t="str">
        <f t="shared" si="40"/>
        <v/>
      </c>
      <c r="X324" s="55" t="str">
        <f t="shared" si="41"/>
        <v/>
      </c>
      <c r="Y324" s="46"/>
      <c r="Z324" s="47"/>
      <c r="AA324" s="29"/>
    </row>
    <row r="325" spans="1:27" s="30" customFormat="1" ht="13.8">
      <c r="A325" s="31"/>
      <c r="B325" s="32"/>
      <c r="C325" s="32"/>
      <c r="D325" s="32"/>
      <c r="E325" s="32"/>
      <c r="F325" s="33"/>
      <c r="G325" s="3"/>
      <c r="H325" s="3"/>
      <c r="I325" s="3"/>
      <c r="J325" s="48"/>
      <c r="K325" s="49"/>
      <c r="L325" s="49"/>
      <c r="M325" s="50"/>
      <c r="N325" s="51"/>
      <c r="O325" s="49"/>
      <c r="P325" s="49"/>
      <c r="Q325" s="52"/>
      <c r="R325" s="53">
        <f t="shared" si="36"/>
        <v>0</v>
      </c>
      <c r="S325" s="54" t="str">
        <f t="shared" si="37"/>
        <v/>
      </c>
      <c r="T325" s="41" t="str">
        <f t="shared" si="38"/>
        <v/>
      </c>
      <c r="U325" s="42"/>
      <c r="V325" s="43" t="str">
        <f t="shared" si="39"/>
        <v/>
      </c>
      <c r="W325" s="44" t="str">
        <f t="shared" si="40"/>
        <v/>
      </c>
      <c r="X325" s="55" t="str">
        <f t="shared" si="41"/>
        <v/>
      </c>
      <c r="Y325" s="46"/>
      <c r="Z325" s="47"/>
      <c r="AA325" s="29"/>
    </row>
    <row r="326" spans="1:27" s="30" customFormat="1" ht="13.8">
      <c r="A326" s="31"/>
      <c r="B326" s="32"/>
      <c r="C326" s="32"/>
      <c r="D326" s="32"/>
      <c r="E326" s="32"/>
      <c r="F326" s="33"/>
      <c r="G326" s="3"/>
      <c r="H326" s="3"/>
      <c r="I326" s="3"/>
      <c r="J326" s="48"/>
      <c r="K326" s="49"/>
      <c r="L326" s="49"/>
      <c r="M326" s="50"/>
      <c r="N326" s="51"/>
      <c r="O326" s="49"/>
      <c r="P326" s="49"/>
      <c r="Q326" s="52"/>
      <c r="R326" s="53">
        <f t="shared" si="36"/>
        <v>0</v>
      </c>
      <c r="S326" s="54" t="str">
        <f t="shared" si="37"/>
        <v/>
      </c>
      <c r="T326" s="41" t="str">
        <f t="shared" si="38"/>
        <v/>
      </c>
      <c r="U326" s="42"/>
      <c r="V326" s="43" t="str">
        <f t="shared" si="39"/>
        <v/>
      </c>
      <c r="W326" s="44" t="str">
        <f t="shared" si="40"/>
        <v/>
      </c>
      <c r="X326" s="55" t="str">
        <f t="shared" si="41"/>
        <v/>
      </c>
      <c r="Y326" s="46"/>
      <c r="Z326" s="47"/>
      <c r="AA326" s="29"/>
    </row>
    <row r="327" spans="1:27" s="30" customFormat="1" ht="13.8">
      <c r="A327" s="31"/>
      <c r="B327" s="32"/>
      <c r="C327" s="32"/>
      <c r="D327" s="32"/>
      <c r="E327" s="32"/>
      <c r="F327" s="33"/>
      <c r="G327" s="3"/>
      <c r="H327" s="3"/>
      <c r="I327" s="3"/>
      <c r="J327" s="48"/>
      <c r="K327" s="49"/>
      <c r="L327" s="49"/>
      <c r="M327" s="50"/>
      <c r="N327" s="51"/>
      <c r="O327" s="49"/>
      <c r="P327" s="49"/>
      <c r="Q327" s="52"/>
      <c r="R327" s="53">
        <f t="shared" si="36"/>
        <v>0</v>
      </c>
      <c r="S327" s="54" t="str">
        <f t="shared" si="37"/>
        <v/>
      </c>
      <c r="T327" s="41" t="str">
        <f t="shared" si="38"/>
        <v/>
      </c>
      <c r="U327" s="42"/>
      <c r="V327" s="43" t="str">
        <f t="shared" si="39"/>
        <v/>
      </c>
      <c r="W327" s="44" t="str">
        <f t="shared" si="40"/>
        <v/>
      </c>
      <c r="X327" s="55" t="str">
        <f t="shared" si="41"/>
        <v/>
      </c>
      <c r="Y327" s="46"/>
      <c r="Z327" s="47"/>
      <c r="AA327" s="29"/>
    </row>
    <row r="328" spans="1:27" s="30" customFormat="1" ht="13.8">
      <c r="A328" s="31"/>
      <c r="B328" s="32"/>
      <c r="C328" s="32"/>
      <c r="D328" s="32"/>
      <c r="E328" s="32"/>
      <c r="F328" s="33"/>
      <c r="G328" s="3"/>
      <c r="H328" s="3"/>
      <c r="I328" s="3"/>
      <c r="J328" s="48"/>
      <c r="K328" s="49"/>
      <c r="L328" s="49"/>
      <c r="M328" s="50"/>
      <c r="N328" s="51"/>
      <c r="O328" s="49"/>
      <c r="P328" s="49"/>
      <c r="Q328" s="52"/>
      <c r="R328" s="53">
        <f t="shared" si="36"/>
        <v>0</v>
      </c>
      <c r="S328" s="54" t="str">
        <f t="shared" si="37"/>
        <v/>
      </c>
      <c r="T328" s="41" t="str">
        <f t="shared" si="38"/>
        <v/>
      </c>
      <c r="U328" s="42"/>
      <c r="V328" s="43" t="str">
        <f t="shared" si="39"/>
        <v/>
      </c>
      <c r="W328" s="44" t="str">
        <f t="shared" si="40"/>
        <v/>
      </c>
      <c r="X328" s="55" t="str">
        <f t="shared" si="41"/>
        <v/>
      </c>
      <c r="Y328" s="46"/>
      <c r="Z328" s="47"/>
      <c r="AA328" s="29"/>
    </row>
    <row r="329" spans="1:27" s="30" customFormat="1" ht="13.8">
      <c r="A329" s="31"/>
      <c r="B329" s="32"/>
      <c r="C329" s="32"/>
      <c r="D329" s="32"/>
      <c r="E329" s="32"/>
      <c r="F329" s="33"/>
      <c r="G329" s="3"/>
      <c r="H329" s="3"/>
      <c r="I329" s="3"/>
      <c r="J329" s="48"/>
      <c r="K329" s="49"/>
      <c r="L329" s="49"/>
      <c r="M329" s="50"/>
      <c r="N329" s="51"/>
      <c r="O329" s="49"/>
      <c r="P329" s="49"/>
      <c r="Q329" s="52"/>
      <c r="R329" s="53">
        <f t="shared" si="36"/>
        <v>0</v>
      </c>
      <c r="S329" s="54" t="str">
        <f t="shared" si="37"/>
        <v/>
      </c>
      <c r="T329" s="41" t="str">
        <f t="shared" si="38"/>
        <v/>
      </c>
      <c r="U329" s="42"/>
      <c r="V329" s="43" t="str">
        <f t="shared" si="39"/>
        <v/>
      </c>
      <c r="W329" s="44" t="str">
        <f t="shared" si="40"/>
        <v/>
      </c>
      <c r="X329" s="55" t="str">
        <f t="shared" si="41"/>
        <v/>
      </c>
      <c r="Y329" s="46"/>
      <c r="Z329" s="47"/>
      <c r="AA329" s="29"/>
    </row>
    <row r="330" spans="1:27" s="30" customFormat="1" ht="13.8">
      <c r="A330" s="31"/>
      <c r="B330" s="32"/>
      <c r="C330" s="32"/>
      <c r="D330" s="32"/>
      <c r="E330" s="32"/>
      <c r="F330" s="33"/>
      <c r="G330" s="3"/>
      <c r="H330" s="3"/>
      <c r="I330" s="3"/>
      <c r="J330" s="48"/>
      <c r="K330" s="49"/>
      <c r="L330" s="49"/>
      <c r="M330" s="50"/>
      <c r="N330" s="51"/>
      <c r="O330" s="49"/>
      <c r="P330" s="49"/>
      <c r="Q330" s="52"/>
      <c r="R330" s="53">
        <f t="shared" si="36"/>
        <v>0</v>
      </c>
      <c r="S330" s="54" t="str">
        <f t="shared" si="37"/>
        <v/>
      </c>
      <c r="T330" s="41" t="str">
        <f t="shared" si="38"/>
        <v/>
      </c>
      <c r="U330" s="42"/>
      <c r="V330" s="43" t="str">
        <f t="shared" si="39"/>
        <v/>
      </c>
      <c r="W330" s="44" t="str">
        <f t="shared" si="40"/>
        <v/>
      </c>
      <c r="X330" s="55" t="str">
        <f t="shared" si="41"/>
        <v/>
      </c>
      <c r="Y330" s="46"/>
      <c r="Z330" s="47"/>
      <c r="AA330" s="29"/>
    </row>
    <row r="331" spans="1:27" s="30" customFormat="1" ht="13.8">
      <c r="A331" s="31"/>
      <c r="B331" s="32"/>
      <c r="C331" s="32"/>
      <c r="D331" s="32"/>
      <c r="E331" s="32"/>
      <c r="F331" s="33"/>
      <c r="G331" s="3"/>
      <c r="H331" s="3"/>
      <c r="I331" s="3"/>
      <c r="J331" s="48"/>
      <c r="K331" s="49"/>
      <c r="L331" s="49"/>
      <c r="M331" s="50"/>
      <c r="N331" s="51"/>
      <c r="O331" s="49"/>
      <c r="P331" s="49"/>
      <c r="Q331" s="52"/>
      <c r="R331" s="53">
        <f t="shared" si="36"/>
        <v>0</v>
      </c>
      <c r="S331" s="54" t="str">
        <f t="shared" si="37"/>
        <v/>
      </c>
      <c r="T331" s="41" t="str">
        <f t="shared" si="38"/>
        <v/>
      </c>
      <c r="U331" s="42"/>
      <c r="V331" s="43" t="str">
        <f t="shared" si="39"/>
        <v/>
      </c>
      <c r="W331" s="44" t="str">
        <f t="shared" si="40"/>
        <v/>
      </c>
      <c r="X331" s="55" t="str">
        <f t="shared" si="41"/>
        <v/>
      </c>
      <c r="Y331" s="46"/>
      <c r="Z331" s="47"/>
      <c r="AA331" s="29"/>
    </row>
    <row r="332" spans="1:27" s="30" customFormat="1" ht="13.8">
      <c r="A332" s="31"/>
      <c r="B332" s="32"/>
      <c r="C332" s="32"/>
      <c r="D332" s="32"/>
      <c r="E332" s="32"/>
      <c r="F332" s="33"/>
      <c r="G332" s="3"/>
      <c r="H332" s="3"/>
      <c r="I332" s="3"/>
      <c r="J332" s="48"/>
      <c r="K332" s="49"/>
      <c r="L332" s="49"/>
      <c r="M332" s="50"/>
      <c r="N332" s="51"/>
      <c r="O332" s="49"/>
      <c r="P332" s="49"/>
      <c r="Q332" s="52"/>
      <c r="R332" s="53">
        <f t="shared" si="36"/>
        <v>0</v>
      </c>
      <c r="S332" s="54" t="str">
        <f t="shared" si="37"/>
        <v/>
      </c>
      <c r="T332" s="41" t="str">
        <f t="shared" si="38"/>
        <v/>
      </c>
      <c r="U332" s="42"/>
      <c r="V332" s="43" t="str">
        <f t="shared" si="39"/>
        <v/>
      </c>
      <c r="W332" s="44" t="str">
        <f t="shared" si="40"/>
        <v/>
      </c>
      <c r="X332" s="55" t="str">
        <f t="shared" si="41"/>
        <v/>
      </c>
      <c r="Y332" s="46"/>
      <c r="Z332" s="47"/>
      <c r="AA332" s="29"/>
    </row>
    <row r="333" spans="1:27" s="30" customFormat="1" ht="13.8">
      <c r="A333" s="31"/>
      <c r="B333" s="32"/>
      <c r="C333" s="32"/>
      <c r="D333" s="32"/>
      <c r="E333" s="32"/>
      <c r="F333" s="33"/>
      <c r="G333" s="3"/>
      <c r="H333" s="3"/>
      <c r="I333" s="3"/>
      <c r="J333" s="48"/>
      <c r="K333" s="49"/>
      <c r="L333" s="49"/>
      <c r="M333" s="50"/>
      <c r="N333" s="51"/>
      <c r="O333" s="49"/>
      <c r="P333" s="49"/>
      <c r="Q333" s="52"/>
      <c r="R333" s="53">
        <f t="shared" si="36"/>
        <v>0</v>
      </c>
      <c r="S333" s="54" t="str">
        <f t="shared" si="37"/>
        <v/>
      </c>
      <c r="T333" s="41" t="str">
        <f t="shared" si="38"/>
        <v/>
      </c>
      <c r="U333" s="42"/>
      <c r="V333" s="43" t="str">
        <f t="shared" si="39"/>
        <v/>
      </c>
      <c r="W333" s="44" t="str">
        <f t="shared" si="40"/>
        <v/>
      </c>
      <c r="X333" s="55" t="str">
        <f t="shared" si="41"/>
        <v/>
      </c>
      <c r="Y333" s="46"/>
      <c r="Z333" s="47"/>
      <c r="AA333" s="29"/>
    </row>
    <row r="334" spans="1:27" s="30" customFormat="1" ht="13.8">
      <c r="A334" s="31"/>
      <c r="B334" s="32"/>
      <c r="C334" s="32"/>
      <c r="D334" s="32"/>
      <c r="E334" s="32"/>
      <c r="F334" s="33"/>
      <c r="G334" s="3"/>
      <c r="H334" s="3"/>
      <c r="I334" s="3"/>
      <c r="J334" s="48"/>
      <c r="K334" s="49"/>
      <c r="L334" s="49"/>
      <c r="M334" s="50"/>
      <c r="N334" s="51"/>
      <c r="O334" s="49"/>
      <c r="P334" s="49"/>
      <c r="Q334" s="52"/>
      <c r="R334" s="53">
        <f t="shared" si="36"/>
        <v>0</v>
      </c>
      <c r="S334" s="54" t="str">
        <f t="shared" si="37"/>
        <v/>
      </c>
      <c r="T334" s="41" t="str">
        <f t="shared" si="38"/>
        <v/>
      </c>
      <c r="U334" s="42"/>
      <c r="V334" s="43" t="str">
        <f t="shared" si="39"/>
        <v/>
      </c>
      <c r="W334" s="44" t="str">
        <f t="shared" si="40"/>
        <v/>
      </c>
      <c r="X334" s="55" t="str">
        <f t="shared" si="41"/>
        <v/>
      </c>
      <c r="Y334" s="46"/>
      <c r="Z334" s="47"/>
      <c r="AA334" s="29"/>
    </row>
    <row r="335" spans="1:27" s="30" customFormat="1" ht="13.8">
      <c r="A335" s="31"/>
      <c r="B335" s="32"/>
      <c r="C335" s="32"/>
      <c r="D335" s="32"/>
      <c r="E335" s="32"/>
      <c r="F335" s="33"/>
      <c r="G335" s="3"/>
      <c r="H335" s="3"/>
      <c r="I335" s="3"/>
      <c r="J335" s="48"/>
      <c r="K335" s="49"/>
      <c r="L335" s="49"/>
      <c r="M335" s="50"/>
      <c r="N335" s="51"/>
      <c r="O335" s="49"/>
      <c r="P335" s="49"/>
      <c r="Q335" s="52"/>
      <c r="R335" s="53">
        <f t="shared" si="36"/>
        <v>0</v>
      </c>
      <c r="S335" s="54" t="str">
        <f t="shared" si="37"/>
        <v/>
      </c>
      <c r="T335" s="41" t="str">
        <f t="shared" si="38"/>
        <v/>
      </c>
      <c r="U335" s="42"/>
      <c r="V335" s="43" t="str">
        <f t="shared" si="39"/>
        <v/>
      </c>
      <c r="W335" s="44" t="str">
        <f t="shared" si="40"/>
        <v/>
      </c>
      <c r="X335" s="55" t="str">
        <f t="shared" si="41"/>
        <v/>
      </c>
      <c r="Y335" s="46"/>
      <c r="Z335" s="47"/>
      <c r="AA335" s="29"/>
    </row>
    <row r="336" spans="1:27" s="30" customFormat="1" ht="13.8">
      <c r="A336" s="31"/>
      <c r="B336" s="32"/>
      <c r="C336" s="32"/>
      <c r="D336" s="32"/>
      <c r="E336" s="32"/>
      <c r="F336" s="33"/>
      <c r="G336" s="3"/>
      <c r="H336" s="3"/>
      <c r="I336" s="3"/>
      <c r="J336" s="48"/>
      <c r="K336" s="49"/>
      <c r="L336" s="49"/>
      <c r="M336" s="50"/>
      <c r="N336" s="51"/>
      <c r="O336" s="49"/>
      <c r="P336" s="49"/>
      <c r="Q336" s="52"/>
      <c r="R336" s="53">
        <f t="shared" si="36"/>
        <v>0</v>
      </c>
      <c r="S336" s="54" t="str">
        <f t="shared" si="37"/>
        <v/>
      </c>
      <c r="T336" s="41" t="str">
        <f t="shared" si="38"/>
        <v/>
      </c>
      <c r="U336" s="42"/>
      <c r="V336" s="43" t="str">
        <f t="shared" si="39"/>
        <v/>
      </c>
      <c r="W336" s="44" t="str">
        <f t="shared" si="40"/>
        <v/>
      </c>
      <c r="X336" s="55" t="str">
        <f t="shared" si="41"/>
        <v/>
      </c>
      <c r="Y336" s="46"/>
      <c r="Z336" s="47"/>
      <c r="AA336" s="29"/>
    </row>
    <row r="337" spans="1:27" s="30" customFormat="1" ht="13.8">
      <c r="A337" s="31"/>
      <c r="B337" s="32"/>
      <c r="C337" s="32"/>
      <c r="D337" s="32"/>
      <c r="E337" s="32"/>
      <c r="F337" s="33"/>
      <c r="G337" s="3"/>
      <c r="H337" s="3"/>
      <c r="I337" s="3"/>
      <c r="J337" s="48"/>
      <c r="K337" s="49"/>
      <c r="L337" s="49"/>
      <c r="M337" s="50"/>
      <c r="N337" s="51"/>
      <c r="O337" s="49"/>
      <c r="P337" s="49"/>
      <c r="Q337" s="52"/>
      <c r="R337" s="53">
        <f t="shared" si="36"/>
        <v>0</v>
      </c>
      <c r="S337" s="54" t="str">
        <f t="shared" si="37"/>
        <v/>
      </c>
      <c r="T337" s="41" t="str">
        <f t="shared" si="38"/>
        <v/>
      </c>
      <c r="U337" s="42"/>
      <c r="V337" s="43" t="str">
        <f t="shared" si="39"/>
        <v/>
      </c>
      <c r="W337" s="44" t="str">
        <f t="shared" si="40"/>
        <v/>
      </c>
      <c r="X337" s="55" t="str">
        <f t="shared" si="41"/>
        <v/>
      </c>
      <c r="Y337" s="46"/>
      <c r="Z337" s="47"/>
      <c r="AA337" s="29"/>
    </row>
    <row r="338" spans="1:27" s="30" customFormat="1" ht="13.8">
      <c r="A338" s="31"/>
      <c r="B338" s="32"/>
      <c r="C338" s="32"/>
      <c r="D338" s="32"/>
      <c r="E338" s="32"/>
      <c r="F338" s="33"/>
      <c r="G338" s="3"/>
      <c r="H338" s="3"/>
      <c r="I338" s="3"/>
      <c r="J338" s="48"/>
      <c r="K338" s="49"/>
      <c r="L338" s="49"/>
      <c r="M338" s="50"/>
      <c r="N338" s="51"/>
      <c r="O338" s="49"/>
      <c r="P338" s="49"/>
      <c r="Q338" s="52"/>
      <c r="R338" s="53">
        <f t="shared" si="36"/>
        <v>0</v>
      </c>
      <c r="S338" s="54" t="str">
        <f t="shared" si="37"/>
        <v/>
      </c>
      <c r="T338" s="41" t="str">
        <f t="shared" si="38"/>
        <v/>
      </c>
      <c r="U338" s="42"/>
      <c r="V338" s="43" t="str">
        <f t="shared" si="39"/>
        <v/>
      </c>
      <c r="W338" s="44" t="str">
        <f t="shared" si="40"/>
        <v/>
      </c>
      <c r="X338" s="55" t="str">
        <f t="shared" si="41"/>
        <v/>
      </c>
      <c r="Y338" s="46"/>
      <c r="Z338" s="47"/>
      <c r="AA338" s="29"/>
    </row>
    <row r="339" spans="1:27" s="30" customFormat="1" ht="13.8">
      <c r="A339" s="31"/>
      <c r="B339" s="32"/>
      <c r="C339" s="32"/>
      <c r="D339" s="32"/>
      <c r="E339" s="32"/>
      <c r="F339" s="33"/>
      <c r="G339" s="3"/>
      <c r="H339" s="3"/>
      <c r="I339" s="3"/>
      <c r="J339" s="48"/>
      <c r="K339" s="49"/>
      <c r="L339" s="49"/>
      <c r="M339" s="50"/>
      <c r="N339" s="51"/>
      <c r="O339" s="49"/>
      <c r="P339" s="49"/>
      <c r="Q339" s="52"/>
      <c r="R339" s="53">
        <f t="shared" si="36"/>
        <v>0</v>
      </c>
      <c r="S339" s="54" t="str">
        <f t="shared" si="37"/>
        <v/>
      </c>
      <c r="T339" s="41" t="str">
        <f t="shared" si="38"/>
        <v/>
      </c>
      <c r="U339" s="42"/>
      <c r="V339" s="43" t="str">
        <f t="shared" si="39"/>
        <v/>
      </c>
      <c r="W339" s="44" t="str">
        <f t="shared" si="40"/>
        <v/>
      </c>
      <c r="X339" s="55" t="str">
        <f t="shared" si="41"/>
        <v/>
      </c>
      <c r="Y339" s="46"/>
      <c r="Z339" s="47"/>
      <c r="AA339" s="29"/>
    </row>
    <row r="340" spans="1:27" s="30" customFormat="1" ht="13.8">
      <c r="A340" s="31"/>
      <c r="B340" s="32"/>
      <c r="C340" s="32"/>
      <c r="D340" s="32"/>
      <c r="E340" s="32"/>
      <c r="F340" s="33"/>
      <c r="G340" s="3"/>
      <c r="H340" s="3"/>
      <c r="I340" s="3"/>
      <c r="J340" s="48"/>
      <c r="K340" s="49"/>
      <c r="L340" s="49"/>
      <c r="M340" s="50"/>
      <c r="N340" s="51"/>
      <c r="O340" s="49"/>
      <c r="P340" s="49"/>
      <c r="Q340" s="52"/>
      <c r="R340" s="53">
        <f t="shared" si="36"/>
        <v>0</v>
      </c>
      <c r="S340" s="54" t="str">
        <f t="shared" si="37"/>
        <v/>
      </c>
      <c r="T340" s="41" t="str">
        <f t="shared" si="38"/>
        <v/>
      </c>
      <c r="U340" s="42"/>
      <c r="V340" s="43" t="str">
        <f t="shared" si="39"/>
        <v/>
      </c>
      <c r="W340" s="44" t="str">
        <f t="shared" si="40"/>
        <v/>
      </c>
      <c r="X340" s="55" t="str">
        <f t="shared" si="41"/>
        <v/>
      </c>
      <c r="Y340" s="46"/>
      <c r="Z340" s="47"/>
      <c r="AA340" s="29"/>
    </row>
    <row r="341" spans="1:27" s="30" customFormat="1" ht="13.8">
      <c r="A341" s="31"/>
      <c r="B341" s="32"/>
      <c r="C341" s="32"/>
      <c r="D341" s="32"/>
      <c r="E341" s="32"/>
      <c r="F341" s="33"/>
      <c r="G341" s="3"/>
      <c r="H341" s="3"/>
      <c r="I341" s="3"/>
      <c r="J341" s="48"/>
      <c r="K341" s="49"/>
      <c r="L341" s="49"/>
      <c r="M341" s="50"/>
      <c r="N341" s="51"/>
      <c r="O341" s="49"/>
      <c r="P341" s="49"/>
      <c r="Q341" s="52"/>
      <c r="R341" s="53">
        <f t="shared" si="36"/>
        <v>0</v>
      </c>
      <c r="S341" s="54" t="str">
        <f t="shared" si="37"/>
        <v/>
      </c>
      <c r="T341" s="41" t="str">
        <f t="shared" si="38"/>
        <v/>
      </c>
      <c r="U341" s="42"/>
      <c r="V341" s="43" t="str">
        <f t="shared" si="39"/>
        <v/>
      </c>
      <c r="W341" s="44" t="str">
        <f t="shared" si="40"/>
        <v/>
      </c>
      <c r="X341" s="55" t="str">
        <f t="shared" si="41"/>
        <v/>
      </c>
      <c r="Y341" s="46"/>
      <c r="Z341" s="47"/>
      <c r="AA341" s="29"/>
    </row>
    <row r="342" spans="1:27" s="30" customFormat="1" ht="13.8">
      <c r="A342" s="31"/>
      <c r="B342" s="32"/>
      <c r="C342" s="32"/>
      <c r="D342" s="32"/>
      <c r="E342" s="32"/>
      <c r="F342" s="33"/>
      <c r="G342" s="3"/>
      <c r="H342" s="3"/>
      <c r="I342" s="3"/>
      <c r="J342" s="48"/>
      <c r="K342" s="49"/>
      <c r="L342" s="49"/>
      <c r="M342" s="50"/>
      <c r="N342" s="51"/>
      <c r="O342" s="49"/>
      <c r="P342" s="49"/>
      <c r="Q342" s="52"/>
      <c r="R342" s="53">
        <f t="shared" si="36"/>
        <v>0</v>
      </c>
      <c r="S342" s="54" t="str">
        <f t="shared" si="37"/>
        <v/>
      </c>
      <c r="T342" s="41" t="str">
        <f t="shared" si="38"/>
        <v/>
      </c>
      <c r="U342" s="42"/>
      <c r="V342" s="43" t="str">
        <f t="shared" si="39"/>
        <v/>
      </c>
      <c r="W342" s="44" t="str">
        <f t="shared" si="40"/>
        <v/>
      </c>
      <c r="X342" s="55" t="str">
        <f t="shared" si="41"/>
        <v/>
      </c>
      <c r="Y342" s="46"/>
      <c r="Z342" s="47"/>
      <c r="AA342" s="29"/>
    </row>
    <row r="343" spans="1:27" s="30" customFormat="1" ht="13.8">
      <c r="A343" s="31"/>
      <c r="B343" s="32"/>
      <c r="C343" s="32"/>
      <c r="D343" s="32"/>
      <c r="E343" s="32"/>
      <c r="F343" s="33"/>
      <c r="G343" s="3"/>
      <c r="H343" s="3"/>
      <c r="I343" s="3"/>
      <c r="J343" s="48"/>
      <c r="K343" s="49"/>
      <c r="L343" s="49"/>
      <c r="M343" s="50"/>
      <c r="N343" s="51"/>
      <c r="O343" s="49"/>
      <c r="P343" s="49"/>
      <c r="Q343" s="52"/>
      <c r="R343" s="53">
        <f t="shared" si="36"/>
        <v>0</v>
      </c>
      <c r="S343" s="54" t="str">
        <f t="shared" si="37"/>
        <v/>
      </c>
      <c r="T343" s="41" t="str">
        <f t="shared" si="38"/>
        <v/>
      </c>
      <c r="U343" s="42"/>
      <c r="V343" s="43" t="str">
        <f t="shared" si="39"/>
        <v/>
      </c>
      <c r="W343" s="44" t="str">
        <f t="shared" si="40"/>
        <v/>
      </c>
      <c r="X343" s="55" t="str">
        <f t="shared" si="41"/>
        <v/>
      </c>
      <c r="Y343" s="46"/>
      <c r="Z343" s="47"/>
      <c r="AA343" s="29"/>
    </row>
    <row r="344" spans="1:27" s="30" customFormat="1" ht="13.8">
      <c r="A344" s="31"/>
      <c r="B344" s="32"/>
      <c r="C344" s="32"/>
      <c r="D344" s="32"/>
      <c r="E344" s="32"/>
      <c r="F344" s="33"/>
      <c r="G344" s="3"/>
      <c r="H344" s="3"/>
      <c r="I344" s="3"/>
      <c r="J344" s="48"/>
      <c r="K344" s="49"/>
      <c r="L344" s="49"/>
      <c r="M344" s="50"/>
      <c r="N344" s="51"/>
      <c r="O344" s="49"/>
      <c r="P344" s="49"/>
      <c r="Q344" s="52"/>
      <c r="R344" s="53">
        <f t="shared" si="36"/>
        <v>0</v>
      </c>
      <c r="S344" s="54" t="str">
        <f t="shared" si="37"/>
        <v/>
      </c>
      <c r="T344" s="41" t="str">
        <f t="shared" si="38"/>
        <v/>
      </c>
      <c r="U344" s="42"/>
      <c r="V344" s="43" t="str">
        <f t="shared" si="39"/>
        <v/>
      </c>
      <c r="W344" s="44" t="str">
        <f t="shared" si="40"/>
        <v/>
      </c>
      <c r="X344" s="55" t="str">
        <f t="shared" si="41"/>
        <v/>
      </c>
      <c r="Y344" s="46"/>
      <c r="Z344" s="47"/>
      <c r="AA344" s="29"/>
    </row>
    <row r="345" spans="1:27" s="30" customFormat="1" ht="13.8">
      <c r="A345" s="31"/>
      <c r="B345" s="32"/>
      <c r="C345" s="32"/>
      <c r="D345" s="32"/>
      <c r="E345" s="32"/>
      <c r="F345" s="33"/>
      <c r="G345" s="3"/>
      <c r="H345" s="3"/>
      <c r="I345" s="3"/>
      <c r="J345" s="48"/>
      <c r="K345" s="49"/>
      <c r="L345" s="49"/>
      <c r="M345" s="50"/>
      <c r="N345" s="51"/>
      <c r="O345" s="49"/>
      <c r="P345" s="49"/>
      <c r="Q345" s="52"/>
      <c r="R345" s="53">
        <f t="shared" si="36"/>
        <v>0</v>
      </c>
      <c r="S345" s="54" t="str">
        <f t="shared" si="37"/>
        <v/>
      </c>
      <c r="T345" s="41" t="str">
        <f t="shared" si="38"/>
        <v/>
      </c>
      <c r="U345" s="42"/>
      <c r="V345" s="43" t="str">
        <f t="shared" si="39"/>
        <v/>
      </c>
      <c r="W345" s="44" t="str">
        <f t="shared" si="40"/>
        <v/>
      </c>
      <c r="X345" s="55" t="str">
        <f t="shared" si="41"/>
        <v/>
      </c>
      <c r="Y345" s="46"/>
      <c r="Z345" s="47"/>
      <c r="AA345" s="29"/>
    </row>
    <row r="346" spans="1:27" s="30" customFormat="1" ht="13.8">
      <c r="A346" s="31"/>
      <c r="B346" s="32"/>
      <c r="C346" s="32"/>
      <c r="D346" s="32"/>
      <c r="E346" s="32"/>
      <c r="F346" s="33"/>
      <c r="G346" s="3"/>
      <c r="H346" s="3"/>
      <c r="I346" s="3"/>
      <c r="J346" s="48"/>
      <c r="K346" s="49"/>
      <c r="L346" s="49"/>
      <c r="M346" s="50"/>
      <c r="N346" s="51"/>
      <c r="O346" s="49"/>
      <c r="P346" s="49"/>
      <c r="Q346" s="52"/>
      <c r="R346" s="53">
        <f t="shared" si="36"/>
        <v>0</v>
      </c>
      <c r="S346" s="54" t="str">
        <f t="shared" si="37"/>
        <v/>
      </c>
      <c r="T346" s="41" t="str">
        <f t="shared" si="38"/>
        <v/>
      </c>
      <c r="U346" s="42"/>
      <c r="V346" s="43" t="str">
        <f t="shared" si="39"/>
        <v/>
      </c>
      <c r="W346" s="44" t="str">
        <f t="shared" si="40"/>
        <v/>
      </c>
      <c r="X346" s="55" t="str">
        <f t="shared" si="41"/>
        <v/>
      </c>
      <c r="Y346" s="46"/>
      <c r="Z346" s="47"/>
      <c r="AA346" s="29"/>
    </row>
    <row r="347" spans="1:27" s="30" customFormat="1" ht="13.8">
      <c r="A347" s="31"/>
      <c r="B347" s="32"/>
      <c r="C347" s="32"/>
      <c r="D347" s="32"/>
      <c r="E347" s="32"/>
      <c r="F347" s="33"/>
      <c r="G347" s="3"/>
      <c r="H347" s="3"/>
      <c r="I347" s="3"/>
      <c r="J347" s="48"/>
      <c r="K347" s="49"/>
      <c r="L347" s="49"/>
      <c r="M347" s="50"/>
      <c r="N347" s="51"/>
      <c r="O347" s="49"/>
      <c r="P347" s="49"/>
      <c r="Q347" s="52"/>
      <c r="R347" s="53">
        <f t="shared" si="36"/>
        <v>0</v>
      </c>
      <c r="S347" s="54" t="str">
        <f t="shared" si="37"/>
        <v/>
      </c>
      <c r="T347" s="41" t="str">
        <f t="shared" si="38"/>
        <v/>
      </c>
      <c r="U347" s="42"/>
      <c r="V347" s="43" t="str">
        <f t="shared" si="39"/>
        <v/>
      </c>
      <c r="W347" s="44" t="str">
        <f t="shared" si="40"/>
        <v/>
      </c>
      <c r="X347" s="55" t="str">
        <f t="shared" si="41"/>
        <v/>
      </c>
      <c r="Y347" s="46"/>
      <c r="Z347" s="47"/>
      <c r="AA347" s="29"/>
    </row>
    <row r="348" spans="1:27" s="30" customFormat="1" ht="13.8">
      <c r="A348" s="31"/>
      <c r="B348" s="32"/>
      <c r="C348" s="32"/>
      <c r="D348" s="32"/>
      <c r="E348" s="32"/>
      <c r="F348" s="33"/>
      <c r="G348" s="3"/>
      <c r="H348" s="3"/>
      <c r="I348" s="3"/>
      <c r="J348" s="48"/>
      <c r="K348" s="49"/>
      <c r="L348" s="49"/>
      <c r="M348" s="50"/>
      <c r="N348" s="51"/>
      <c r="O348" s="49"/>
      <c r="P348" s="49"/>
      <c r="Q348" s="52"/>
      <c r="R348" s="53">
        <f t="shared" si="36"/>
        <v>0</v>
      </c>
      <c r="S348" s="54" t="str">
        <f t="shared" si="37"/>
        <v/>
      </c>
      <c r="T348" s="41" t="str">
        <f t="shared" si="38"/>
        <v/>
      </c>
      <c r="U348" s="42"/>
      <c r="V348" s="43" t="str">
        <f t="shared" si="39"/>
        <v/>
      </c>
      <c r="W348" s="44" t="str">
        <f t="shared" si="40"/>
        <v/>
      </c>
      <c r="X348" s="55" t="str">
        <f t="shared" si="41"/>
        <v/>
      </c>
      <c r="Y348" s="46"/>
      <c r="Z348" s="47"/>
      <c r="AA348" s="29"/>
    </row>
    <row r="349" spans="1:27" s="30" customFormat="1" ht="13.8">
      <c r="A349" s="31"/>
      <c r="B349" s="32"/>
      <c r="C349" s="32"/>
      <c r="D349" s="32"/>
      <c r="E349" s="32"/>
      <c r="F349" s="33"/>
      <c r="G349" s="3"/>
      <c r="H349" s="3"/>
      <c r="I349" s="3"/>
      <c r="J349" s="48"/>
      <c r="K349" s="49"/>
      <c r="L349" s="49"/>
      <c r="M349" s="50"/>
      <c r="N349" s="51"/>
      <c r="O349" s="49"/>
      <c r="P349" s="49"/>
      <c r="Q349" s="52"/>
      <c r="R349" s="53">
        <f t="shared" si="36"/>
        <v>0</v>
      </c>
      <c r="S349" s="54" t="str">
        <f t="shared" si="37"/>
        <v/>
      </c>
      <c r="T349" s="41" t="str">
        <f t="shared" si="38"/>
        <v/>
      </c>
      <c r="U349" s="42"/>
      <c r="V349" s="43" t="str">
        <f t="shared" si="39"/>
        <v/>
      </c>
      <c r="W349" s="44" t="str">
        <f t="shared" si="40"/>
        <v/>
      </c>
      <c r="X349" s="55" t="str">
        <f t="shared" si="41"/>
        <v/>
      </c>
      <c r="Y349" s="46"/>
      <c r="Z349" s="47"/>
      <c r="AA349" s="29"/>
    </row>
    <row r="350" spans="1:27" s="30" customFormat="1" ht="13.8">
      <c r="A350" s="31"/>
      <c r="B350" s="32"/>
      <c r="C350" s="32"/>
      <c r="D350" s="32"/>
      <c r="E350" s="32"/>
      <c r="F350" s="33"/>
      <c r="G350" s="3"/>
      <c r="H350" s="3"/>
      <c r="I350" s="3"/>
      <c r="J350" s="48"/>
      <c r="K350" s="49"/>
      <c r="L350" s="49"/>
      <c r="M350" s="50"/>
      <c r="N350" s="51"/>
      <c r="O350" s="49"/>
      <c r="P350" s="49"/>
      <c r="Q350" s="52"/>
      <c r="R350" s="53">
        <f t="shared" si="36"/>
        <v>0</v>
      </c>
      <c r="S350" s="54" t="str">
        <f t="shared" si="37"/>
        <v/>
      </c>
      <c r="T350" s="41" t="str">
        <f t="shared" si="38"/>
        <v/>
      </c>
      <c r="U350" s="42"/>
      <c r="V350" s="43" t="str">
        <f t="shared" si="39"/>
        <v/>
      </c>
      <c r="W350" s="44" t="str">
        <f t="shared" si="40"/>
        <v/>
      </c>
      <c r="X350" s="55" t="str">
        <f t="shared" si="41"/>
        <v/>
      </c>
      <c r="Y350" s="46"/>
      <c r="Z350" s="47"/>
      <c r="AA350" s="29"/>
    </row>
    <row r="351" spans="1:27" s="30" customFormat="1" ht="13.8">
      <c r="A351" s="31"/>
      <c r="B351" s="32"/>
      <c r="C351" s="32"/>
      <c r="D351" s="32"/>
      <c r="E351" s="32"/>
      <c r="F351" s="33"/>
      <c r="G351" s="3"/>
      <c r="H351" s="3"/>
      <c r="I351" s="3"/>
      <c r="J351" s="48"/>
      <c r="K351" s="49"/>
      <c r="L351" s="49"/>
      <c r="M351" s="50"/>
      <c r="N351" s="51"/>
      <c r="O351" s="49"/>
      <c r="P351" s="49"/>
      <c r="Q351" s="52"/>
      <c r="R351" s="53">
        <f t="shared" si="36"/>
        <v>0</v>
      </c>
      <c r="S351" s="54" t="str">
        <f t="shared" si="37"/>
        <v/>
      </c>
      <c r="T351" s="41" t="str">
        <f t="shared" si="38"/>
        <v/>
      </c>
      <c r="U351" s="42"/>
      <c r="V351" s="43" t="str">
        <f t="shared" si="39"/>
        <v/>
      </c>
      <c r="W351" s="44" t="str">
        <f t="shared" si="40"/>
        <v/>
      </c>
      <c r="X351" s="55" t="str">
        <f t="shared" si="41"/>
        <v/>
      </c>
      <c r="Y351" s="46"/>
      <c r="Z351" s="47"/>
      <c r="AA351" s="29"/>
    </row>
    <row r="352" spans="1:27" s="30" customFormat="1" ht="13.8">
      <c r="A352" s="31"/>
      <c r="B352" s="32"/>
      <c r="C352" s="32"/>
      <c r="D352" s="32"/>
      <c r="E352" s="32"/>
      <c r="F352" s="33"/>
      <c r="G352" s="3"/>
      <c r="H352" s="3"/>
      <c r="I352" s="3"/>
      <c r="J352" s="48"/>
      <c r="K352" s="49"/>
      <c r="L352" s="49"/>
      <c r="M352" s="50"/>
      <c r="N352" s="51"/>
      <c r="O352" s="49"/>
      <c r="P352" s="49"/>
      <c r="Q352" s="52"/>
      <c r="R352" s="53">
        <f t="shared" si="36"/>
        <v>0</v>
      </c>
      <c r="S352" s="54" t="str">
        <f t="shared" si="37"/>
        <v/>
      </c>
      <c r="T352" s="41" t="str">
        <f t="shared" si="38"/>
        <v/>
      </c>
      <c r="U352" s="42"/>
      <c r="V352" s="43" t="str">
        <f t="shared" si="39"/>
        <v/>
      </c>
      <c r="W352" s="44" t="str">
        <f t="shared" si="40"/>
        <v/>
      </c>
      <c r="X352" s="55" t="str">
        <f t="shared" si="41"/>
        <v/>
      </c>
      <c r="Y352" s="46"/>
      <c r="Z352" s="47"/>
      <c r="AA352" s="29"/>
    </row>
    <row r="353" spans="1:27" s="30" customFormat="1" ht="13.8">
      <c r="A353" s="31"/>
      <c r="B353" s="32"/>
      <c r="C353" s="32"/>
      <c r="D353" s="32"/>
      <c r="E353" s="32"/>
      <c r="F353" s="33"/>
      <c r="G353" s="3"/>
      <c r="H353" s="3"/>
      <c r="I353" s="3"/>
      <c r="J353" s="48"/>
      <c r="K353" s="49"/>
      <c r="L353" s="49"/>
      <c r="M353" s="50"/>
      <c r="N353" s="51"/>
      <c r="O353" s="49"/>
      <c r="P353" s="49"/>
      <c r="Q353" s="52"/>
      <c r="R353" s="53">
        <f t="shared" si="36"/>
        <v>0</v>
      </c>
      <c r="S353" s="54" t="str">
        <f t="shared" si="37"/>
        <v/>
      </c>
      <c r="T353" s="41" t="str">
        <f t="shared" si="38"/>
        <v/>
      </c>
      <c r="U353" s="42"/>
      <c r="V353" s="43" t="str">
        <f t="shared" si="39"/>
        <v/>
      </c>
      <c r="W353" s="44" t="str">
        <f t="shared" si="40"/>
        <v/>
      </c>
      <c r="X353" s="55" t="str">
        <f t="shared" si="41"/>
        <v/>
      </c>
      <c r="Y353" s="46"/>
      <c r="Z353" s="47"/>
      <c r="AA353" s="29"/>
    </row>
    <row r="354" spans="1:27" s="30" customFormat="1" ht="13.8">
      <c r="A354" s="31"/>
      <c r="B354" s="32"/>
      <c r="C354" s="32"/>
      <c r="D354" s="32"/>
      <c r="E354" s="32"/>
      <c r="F354" s="33"/>
      <c r="G354" s="3"/>
      <c r="H354" s="3"/>
      <c r="I354" s="3"/>
      <c r="J354" s="48"/>
      <c r="K354" s="49"/>
      <c r="L354" s="49"/>
      <c r="M354" s="50"/>
      <c r="N354" s="51"/>
      <c r="O354" s="49"/>
      <c r="P354" s="49"/>
      <c r="Q354" s="52"/>
      <c r="R354" s="53">
        <f t="shared" si="36"/>
        <v>0</v>
      </c>
      <c r="S354" s="54" t="str">
        <f t="shared" si="37"/>
        <v/>
      </c>
      <c r="T354" s="41" t="str">
        <f t="shared" si="38"/>
        <v/>
      </c>
      <c r="U354" s="42"/>
      <c r="V354" s="43" t="str">
        <f t="shared" si="39"/>
        <v/>
      </c>
      <c r="W354" s="44" t="str">
        <f t="shared" si="40"/>
        <v/>
      </c>
      <c r="X354" s="55" t="str">
        <f t="shared" si="41"/>
        <v/>
      </c>
      <c r="Y354" s="46"/>
      <c r="Z354" s="47"/>
      <c r="AA354" s="29"/>
    </row>
    <row r="355" spans="1:27" s="30" customFormat="1" ht="13.8">
      <c r="A355" s="31"/>
      <c r="B355" s="32"/>
      <c r="C355" s="32"/>
      <c r="D355" s="32"/>
      <c r="E355" s="32"/>
      <c r="F355" s="33"/>
      <c r="G355" s="3"/>
      <c r="H355" s="3"/>
      <c r="I355" s="3"/>
      <c r="J355" s="48"/>
      <c r="K355" s="49"/>
      <c r="L355" s="49"/>
      <c r="M355" s="50"/>
      <c r="N355" s="51"/>
      <c r="O355" s="49"/>
      <c r="P355" s="49"/>
      <c r="Q355" s="52"/>
      <c r="R355" s="53">
        <f t="shared" si="36"/>
        <v>0</v>
      </c>
      <c r="S355" s="54" t="str">
        <f t="shared" si="37"/>
        <v/>
      </c>
      <c r="T355" s="41" t="str">
        <f t="shared" si="38"/>
        <v/>
      </c>
      <c r="U355" s="42"/>
      <c r="V355" s="43" t="str">
        <f t="shared" si="39"/>
        <v/>
      </c>
      <c r="W355" s="44" t="str">
        <f t="shared" si="40"/>
        <v/>
      </c>
      <c r="X355" s="55" t="str">
        <f t="shared" si="41"/>
        <v/>
      </c>
      <c r="Y355" s="46"/>
      <c r="Z355" s="47"/>
      <c r="AA355" s="29"/>
    </row>
    <row r="356" spans="1:27" s="30" customFormat="1" ht="13.8">
      <c r="A356" s="31"/>
      <c r="B356" s="32"/>
      <c r="C356" s="32"/>
      <c r="D356" s="32"/>
      <c r="E356" s="32"/>
      <c r="F356" s="33"/>
      <c r="G356" s="3"/>
      <c r="H356" s="3"/>
      <c r="I356" s="3"/>
      <c r="J356" s="48"/>
      <c r="K356" s="49"/>
      <c r="L356" s="49"/>
      <c r="M356" s="50"/>
      <c r="N356" s="51"/>
      <c r="O356" s="49"/>
      <c r="P356" s="49"/>
      <c r="Q356" s="52"/>
      <c r="R356" s="53">
        <f t="shared" si="36"/>
        <v>0</v>
      </c>
      <c r="S356" s="54" t="str">
        <f t="shared" si="37"/>
        <v/>
      </c>
      <c r="T356" s="41" t="str">
        <f t="shared" si="38"/>
        <v/>
      </c>
      <c r="U356" s="42"/>
      <c r="V356" s="43" t="str">
        <f t="shared" si="39"/>
        <v/>
      </c>
      <c r="W356" s="44" t="str">
        <f t="shared" si="40"/>
        <v/>
      </c>
      <c r="X356" s="55" t="str">
        <f t="shared" si="41"/>
        <v/>
      </c>
      <c r="Y356" s="46"/>
      <c r="Z356" s="47"/>
      <c r="AA356" s="29"/>
    </row>
    <row r="357" spans="1:27" s="30" customFormat="1" ht="13.8">
      <c r="A357" s="31"/>
      <c r="B357" s="32"/>
      <c r="C357" s="32"/>
      <c r="D357" s="32"/>
      <c r="E357" s="32"/>
      <c r="F357" s="33"/>
      <c r="G357" s="3"/>
      <c r="H357" s="3"/>
      <c r="I357" s="3"/>
      <c r="J357" s="48"/>
      <c r="K357" s="49"/>
      <c r="L357" s="49"/>
      <c r="M357" s="50"/>
      <c r="N357" s="51"/>
      <c r="O357" s="49"/>
      <c r="P357" s="49"/>
      <c r="Q357" s="52"/>
      <c r="R357" s="53">
        <f t="shared" si="36"/>
        <v>0</v>
      </c>
      <c r="S357" s="54" t="str">
        <f t="shared" si="37"/>
        <v/>
      </c>
      <c r="T357" s="41" t="str">
        <f t="shared" si="38"/>
        <v/>
      </c>
      <c r="U357" s="42"/>
      <c r="V357" s="43" t="str">
        <f t="shared" si="39"/>
        <v/>
      </c>
      <c r="W357" s="44" t="str">
        <f t="shared" si="40"/>
        <v/>
      </c>
      <c r="X357" s="55" t="str">
        <f t="shared" si="41"/>
        <v/>
      </c>
      <c r="Y357" s="46"/>
      <c r="Z357" s="47"/>
      <c r="AA357" s="29"/>
    </row>
    <row r="358" spans="1:27" s="30" customFormat="1" ht="13.8">
      <c r="A358" s="31"/>
      <c r="B358" s="32"/>
      <c r="C358" s="32"/>
      <c r="D358" s="32"/>
      <c r="E358" s="32"/>
      <c r="F358" s="33"/>
      <c r="G358" s="3"/>
      <c r="H358" s="3"/>
      <c r="I358" s="3"/>
      <c r="J358" s="48"/>
      <c r="K358" s="49"/>
      <c r="L358" s="49"/>
      <c r="M358" s="50"/>
      <c r="N358" s="51"/>
      <c r="O358" s="49"/>
      <c r="P358" s="49"/>
      <c r="Q358" s="52"/>
      <c r="R358" s="53">
        <f t="shared" si="36"/>
        <v>0</v>
      </c>
      <c r="S358" s="54" t="str">
        <f t="shared" si="37"/>
        <v/>
      </c>
      <c r="T358" s="41" t="str">
        <f t="shared" si="38"/>
        <v/>
      </c>
      <c r="U358" s="42"/>
      <c r="V358" s="43" t="str">
        <f t="shared" si="39"/>
        <v/>
      </c>
      <c r="W358" s="44" t="str">
        <f t="shared" si="40"/>
        <v/>
      </c>
      <c r="X358" s="55" t="str">
        <f t="shared" si="41"/>
        <v/>
      </c>
      <c r="Y358" s="46"/>
      <c r="Z358" s="47"/>
      <c r="AA358" s="29"/>
    </row>
    <row r="359" spans="1:27" s="30" customFormat="1" ht="13.8">
      <c r="A359" s="31"/>
      <c r="B359" s="32"/>
      <c r="C359" s="32"/>
      <c r="D359" s="32"/>
      <c r="E359" s="32"/>
      <c r="F359" s="33"/>
      <c r="G359" s="3"/>
      <c r="H359" s="3"/>
      <c r="I359" s="3"/>
      <c r="J359" s="48"/>
      <c r="K359" s="49"/>
      <c r="L359" s="49"/>
      <c r="M359" s="50"/>
      <c r="N359" s="51"/>
      <c r="O359" s="49"/>
      <c r="P359" s="49"/>
      <c r="Q359" s="52"/>
      <c r="R359" s="53">
        <f t="shared" si="36"/>
        <v>0</v>
      </c>
      <c r="S359" s="54" t="str">
        <f t="shared" si="37"/>
        <v/>
      </c>
      <c r="T359" s="41" t="str">
        <f t="shared" si="38"/>
        <v/>
      </c>
      <c r="U359" s="42"/>
      <c r="V359" s="43" t="str">
        <f t="shared" si="39"/>
        <v/>
      </c>
      <c r="W359" s="44" t="str">
        <f t="shared" si="40"/>
        <v/>
      </c>
      <c r="X359" s="55" t="str">
        <f t="shared" si="41"/>
        <v/>
      </c>
      <c r="Y359" s="46"/>
      <c r="Z359" s="47"/>
      <c r="AA359" s="29"/>
    </row>
    <row r="360" spans="1:27" s="30" customFormat="1" ht="13.8">
      <c r="A360" s="31"/>
      <c r="B360" s="32"/>
      <c r="C360" s="32"/>
      <c r="D360" s="32"/>
      <c r="E360" s="32"/>
      <c r="F360" s="33"/>
      <c r="G360" s="3"/>
      <c r="H360" s="3"/>
      <c r="I360" s="3"/>
      <c r="J360" s="48"/>
      <c r="K360" s="49"/>
      <c r="L360" s="49"/>
      <c r="M360" s="50"/>
      <c r="N360" s="51"/>
      <c r="O360" s="49"/>
      <c r="P360" s="49"/>
      <c r="Q360" s="52"/>
      <c r="R360" s="53">
        <f t="shared" si="36"/>
        <v>0</v>
      </c>
      <c r="S360" s="54" t="str">
        <f t="shared" si="37"/>
        <v/>
      </c>
      <c r="T360" s="41" t="str">
        <f t="shared" si="38"/>
        <v/>
      </c>
      <c r="U360" s="42"/>
      <c r="V360" s="43" t="str">
        <f t="shared" si="39"/>
        <v/>
      </c>
      <c r="W360" s="44" t="str">
        <f t="shared" si="40"/>
        <v/>
      </c>
      <c r="X360" s="55" t="str">
        <f t="shared" si="41"/>
        <v/>
      </c>
      <c r="Y360" s="46"/>
      <c r="Z360" s="47"/>
      <c r="AA360" s="29"/>
    </row>
    <row r="361" spans="1:27" s="30" customFormat="1" ht="13.8">
      <c r="A361" s="31"/>
      <c r="B361" s="32"/>
      <c r="C361" s="32"/>
      <c r="D361" s="32"/>
      <c r="E361" s="32"/>
      <c r="F361" s="33"/>
      <c r="G361" s="3"/>
      <c r="H361" s="3"/>
      <c r="I361" s="3"/>
      <c r="J361" s="48"/>
      <c r="K361" s="49"/>
      <c r="L361" s="49"/>
      <c r="M361" s="50"/>
      <c r="N361" s="51"/>
      <c r="O361" s="49"/>
      <c r="P361" s="49"/>
      <c r="Q361" s="52"/>
      <c r="R361" s="53">
        <f t="shared" si="36"/>
        <v>0</v>
      </c>
      <c r="S361" s="54" t="str">
        <f t="shared" si="37"/>
        <v/>
      </c>
      <c r="T361" s="41" t="str">
        <f t="shared" si="38"/>
        <v/>
      </c>
      <c r="U361" s="42"/>
      <c r="V361" s="43" t="str">
        <f t="shared" si="39"/>
        <v/>
      </c>
      <c r="W361" s="44" t="str">
        <f t="shared" si="40"/>
        <v/>
      </c>
      <c r="X361" s="55" t="str">
        <f t="shared" si="41"/>
        <v/>
      </c>
      <c r="Y361" s="46"/>
      <c r="Z361" s="47"/>
      <c r="AA361" s="29"/>
    </row>
    <row r="362" spans="1:27" s="30" customFormat="1" ht="13.8">
      <c r="A362" s="31"/>
      <c r="B362" s="32"/>
      <c r="C362" s="32"/>
      <c r="D362" s="32"/>
      <c r="E362" s="32"/>
      <c r="F362" s="33"/>
      <c r="G362" s="3"/>
      <c r="H362" s="3"/>
      <c r="I362" s="3"/>
      <c r="J362" s="48"/>
      <c r="K362" s="49"/>
      <c r="L362" s="49"/>
      <c r="M362" s="50"/>
      <c r="N362" s="51"/>
      <c r="O362" s="49"/>
      <c r="P362" s="49"/>
      <c r="Q362" s="52"/>
      <c r="R362" s="53">
        <f t="shared" si="36"/>
        <v>0</v>
      </c>
      <c r="S362" s="54" t="str">
        <f t="shared" si="37"/>
        <v/>
      </c>
      <c r="T362" s="41" t="str">
        <f t="shared" si="38"/>
        <v/>
      </c>
      <c r="U362" s="42"/>
      <c r="V362" s="43" t="str">
        <f t="shared" si="39"/>
        <v/>
      </c>
      <c r="W362" s="44" t="str">
        <f t="shared" si="40"/>
        <v/>
      </c>
      <c r="X362" s="55" t="str">
        <f t="shared" si="41"/>
        <v/>
      </c>
      <c r="Y362" s="46"/>
      <c r="Z362" s="47"/>
      <c r="AA362" s="29"/>
    </row>
    <row r="363" spans="1:27" s="30" customFormat="1" ht="13.8">
      <c r="A363" s="31"/>
      <c r="B363" s="32"/>
      <c r="C363" s="32"/>
      <c r="D363" s="32"/>
      <c r="E363" s="32"/>
      <c r="F363" s="33"/>
      <c r="G363" s="3"/>
      <c r="H363" s="3"/>
      <c r="I363" s="3"/>
      <c r="J363" s="48"/>
      <c r="K363" s="49"/>
      <c r="L363" s="49"/>
      <c r="M363" s="50"/>
      <c r="N363" s="51"/>
      <c r="O363" s="49"/>
      <c r="P363" s="49"/>
      <c r="Q363" s="52"/>
      <c r="R363" s="53">
        <f t="shared" si="36"/>
        <v>0</v>
      </c>
      <c r="S363" s="54" t="str">
        <f t="shared" si="37"/>
        <v/>
      </c>
      <c r="T363" s="41" t="str">
        <f t="shared" si="38"/>
        <v/>
      </c>
      <c r="U363" s="42"/>
      <c r="V363" s="43" t="str">
        <f t="shared" si="39"/>
        <v/>
      </c>
      <c r="W363" s="44" t="str">
        <f t="shared" si="40"/>
        <v/>
      </c>
      <c r="X363" s="55" t="str">
        <f t="shared" si="41"/>
        <v/>
      </c>
      <c r="Y363" s="46"/>
      <c r="Z363" s="47"/>
      <c r="AA363" s="29"/>
    </row>
    <row r="364" spans="1:27" s="30" customFormat="1" ht="13.8">
      <c r="A364" s="31"/>
      <c r="B364" s="32"/>
      <c r="C364" s="32"/>
      <c r="D364" s="32"/>
      <c r="E364" s="32"/>
      <c r="F364" s="33"/>
      <c r="G364" s="3"/>
      <c r="H364" s="3"/>
      <c r="I364" s="3"/>
      <c r="J364" s="48"/>
      <c r="K364" s="49"/>
      <c r="L364" s="49"/>
      <c r="M364" s="50"/>
      <c r="N364" s="51"/>
      <c r="O364" s="49"/>
      <c r="P364" s="49"/>
      <c r="Q364" s="52"/>
      <c r="R364" s="53">
        <f t="shared" si="36"/>
        <v>0</v>
      </c>
      <c r="S364" s="54" t="str">
        <f t="shared" si="37"/>
        <v/>
      </c>
      <c r="T364" s="41" t="str">
        <f t="shared" si="38"/>
        <v/>
      </c>
      <c r="U364" s="42"/>
      <c r="V364" s="43" t="str">
        <f t="shared" si="39"/>
        <v/>
      </c>
      <c r="W364" s="44" t="str">
        <f t="shared" si="40"/>
        <v/>
      </c>
      <c r="X364" s="55" t="str">
        <f t="shared" si="41"/>
        <v/>
      </c>
      <c r="Y364" s="46"/>
      <c r="Z364" s="47"/>
      <c r="AA364" s="29"/>
    </row>
    <row r="365" spans="1:27" s="30" customFormat="1" ht="13.8">
      <c r="A365" s="31"/>
      <c r="B365" s="32"/>
      <c r="C365" s="32"/>
      <c r="D365" s="32"/>
      <c r="E365" s="32"/>
      <c r="F365" s="33"/>
      <c r="G365" s="3"/>
      <c r="H365" s="3"/>
      <c r="I365" s="3"/>
      <c r="J365" s="48"/>
      <c r="K365" s="49"/>
      <c r="L365" s="49"/>
      <c r="M365" s="50"/>
      <c r="N365" s="51"/>
      <c r="O365" s="49"/>
      <c r="P365" s="49"/>
      <c r="Q365" s="52"/>
      <c r="R365" s="53">
        <f t="shared" si="36"/>
        <v>0</v>
      </c>
      <c r="S365" s="54" t="str">
        <f t="shared" si="37"/>
        <v/>
      </c>
      <c r="T365" s="41" t="str">
        <f t="shared" si="38"/>
        <v/>
      </c>
      <c r="U365" s="42"/>
      <c r="V365" s="43" t="str">
        <f t="shared" si="39"/>
        <v/>
      </c>
      <c r="W365" s="44" t="str">
        <f t="shared" si="40"/>
        <v/>
      </c>
      <c r="X365" s="55" t="str">
        <f t="shared" si="41"/>
        <v/>
      </c>
      <c r="Y365" s="46"/>
      <c r="Z365" s="47"/>
      <c r="AA365" s="29"/>
    </row>
    <row r="366" spans="1:27" s="30" customFormat="1" ht="13.8">
      <c r="A366" s="31"/>
      <c r="B366" s="32"/>
      <c r="C366" s="32"/>
      <c r="D366" s="32"/>
      <c r="E366" s="32"/>
      <c r="F366" s="33"/>
      <c r="G366" s="3"/>
      <c r="H366" s="3"/>
      <c r="I366" s="3"/>
      <c r="J366" s="48"/>
      <c r="K366" s="49"/>
      <c r="L366" s="49"/>
      <c r="M366" s="50"/>
      <c r="N366" s="51"/>
      <c r="O366" s="49"/>
      <c r="P366" s="49"/>
      <c r="Q366" s="52"/>
      <c r="R366" s="53">
        <f t="shared" si="36"/>
        <v>0</v>
      </c>
      <c r="S366" s="54" t="str">
        <f t="shared" si="37"/>
        <v/>
      </c>
      <c r="T366" s="41" t="str">
        <f t="shared" si="38"/>
        <v/>
      </c>
      <c r="U366" s="42"/>
      <c r="V366" s="43" t="str">
        <f t="shared" si="39"/>
        <v/>
      </c>
      <c r="W366" s="44" t="str">
        <f t="shared" si="40"/>
        <v/>
      </c>
      <c r="X366" s="55" t="str">
        <f t="shared" si="41"/>
        <v/>
      </c>
      <c r="Y366" s="46"/>
      <c r="Z366" s="47"/>
      <c r="AA366" s="29"/>
    </row>
    <row r="367" spans="1:27" s="30" customFormat="1" ht="13.8">
      <c r="A367" s="31"/>
      <c r="B367" s="32"/>
      <c r="C367" s="32"/>
      <c r="D367" s="32"/>
      <c r="E367" s="32"/>
      <c r="F367" s="33"/>
      <c r="G367" s="3"/>
      <c r="H367" s="3"/>
      <c r="I367" s="3"/>
      <c r="J367" s="48"/>
      <c r="K367" s="49"/>
      <c r="L367" s="49"/>
      <c r="M367" s="50"/>
      <c r="N367" s="51"/>
      <c r="O367" s="49"/>
      <c r="P367" s="49"/>
      <c r="Q367" s="52"/>
      <c r="R367" s="53">
        <f t="shared" si="36"/>
        <v>0</v>
      </c>
      <c r="S367" s="54" t="str">
        <f t="shared" si="37"/>
        <v/>
      </c>
      <c r="T367" s="41" t="str">
        <f t="shared" si="38"/>
        <v/>
      </c>
      <c r="U367" s="42"/>
      <c r="V367" s="43" t="str">
        <f t="shared" si="39"/>
        <v/>
      </c>
      <c r="W367" s="44" t="str">
        <f t="shared" si="40"/>
        <v/>
      </c>
      <c r="X367" s="55" t="str">
        <f t="shared" si="41"/>
        <v/>
      </c>
      <c r="Y367" s="46"/>
      <c r="Z367" s="47"/>
      <c r="AA367" s="29"/>
    </row>
    <row r="368" spans="1:27" s="30" customFormat="1" ht="13.8">
      <c r="A368" s="31"/>
      <c r="B368" s="32"/>
      <c r="C368" s="32"/>
      <c r="D368" s="32"/>
      <c r="E368" s="32"/>
      <c r="F368" s="33"/>
      <c r="G368" s="3"/>
      <c r="H368" s="3"/>
      <c r="I368" s="3"/>
      <c r="J368" s="48"/>
      <c r="K368" s="49"/>
      <c r="L368" s="49"/>
      <c r="M368" s="50"/>
      <c r="N368" s="51"/>
      <c r="O368" s="49"/>
      <c r="P368" s="49"/>
      <c r="Q368" s="52"/>
      <c r="R368" s="53">
        <f t="shared" si="36"/>
        <v>0</v>
      </c>
      <c r="S368" s="54" t="str">
        <f t="shared" si="37"/>
        <v/>
      </c>
      <c r="T368" s="41" t="str">
        <f t="shared" si="38"/>
        <v/>
      </c>
      <c r="U368" s="42"/>
      <c r="V368" s="43" t="str">
        <f t="shared" si="39"/>
        <v/>
      </c>
      <c r="W368" s="44" t="str">
        <f t="shared" si="40"/>
        <v/>
      </c>
      <c r="X368" s="55" t="str">
        <f t="shared" si="41"/>
        <v/>
      </c>
      <c r="Y368" s="46"/>
      <c r="Z368" s="47"/>
      <c r="AA368" s="29"/>
    </row>
    <row r="369" spans="1:27" s="30" customFormat="1" ht="13.8">
      <c r="A369" s="31"/>
      <c r="B369" s="32"/>
      <c r="C369" s="32"/>
      <c r="D369" s="32"/>
      <c r="E369" s="32"/>
      <c r="F369" s="33"/>
      <c r="G369" s="3"/>
      <c r="H369" s="3"/>
      <c r="I369" s="3"/>
      <c r="J369" s="48"/>
      <c r="K369" s="49"/>
      <c r="L369" s="49"/>
      <c r="M369" s="50"/>
      <c r="N369" s="51"/>
      <c r="O369" s="49"/>
      <c r="P369" s="49"/>
      <c r="Q369" s="52"/>
      <c r="R369" s="53">
        <f t="shared" si="36"/>
        <v>0</v>
      </c>
      <c r="S369" s="54" t="str">
        <f t="shared" si="37"/>
        <v/>
      </c>
      <c r="T369" s="41" t="str">
        <f t="shared" si="38"/>
        <v/>
      </c>
      <c r="U369" s="42"/>
      <c r="V369" s="43" t="str">
        <f t="shared" si="39"/>
        <v/>
      </c>
      <c r="W369" s="44" t="str">
        <f t="shared" si="40"/>
        <v/>
      </c>
      <c r="X369" s="55" t="str">
        <f t="shared" si="41"/>
        <v/>
      </c>
      <c r="Y369" s="46"/>
      <c r="Z369" s="47"/>
      <c r="AA369" s="29"/>
    </row>
    <row r="370" spans="1:27" s="30" customFormat="1" ht="13.8">
      <c r="A370" s="31"/>
      <c r="B370" s="32"/>
      <c r="C370" s="32"/>
      <c r="D370" s="32"/>
      <c r="E370" s="32"/>
      <c r="F370" s="33"/>
      <c r="G370" s="3"/>
      <c r="H370" s="3"/>
      <c r="I370" s="3"/>
      <c r="J370" s="48"/>
      <c r="K370" s="49"/>
      <c r="L370" s="49"/>
      <c r="M370" s="50"/>
      <c r="N370" s="51"/>
      <c r="O370" s="49"/>
      <c r="P370" s="49"/>
      <c r="Q370" s="52"/>
      <c r="R370" s="53">
        <f t="shared" si="36"/>
        <v>0</v>
      </c>
      <c r="S370" s="54" t="str">
        <f t="shared" si="37"/>
        <v/>
      </c>
      <c r="T370" s="41" t="str">
        <f t="shared" si="38"/>
        <v/>
      </c>
      <c r="U370" s="42"/>
      <c r="V370" s="43" t="str">
        <f t="shared" si="39"/>
        <v/>
      </c>
      <c r="W370" s="44" t="str">
        <f t="shared" si="40"/>
        <v/>
      </c>
      <c r="X370" s="55" t="str">
        <f t="shared" si="41"/>
        <v/>
      </c>
      <c r="Y370" s="46"/>
      <c r="Z370" s="47"/>
      <c r="AA370" s="29"/>
    </row>
    <row r="371" spans="1:27" s="30" customFormat="1" ht="13.8">
      <c r="A371" s="31"/>
      <c r="B371" s="32"/>
      <c r="C371" s="32"/>
      <c r="D371" s="32"/>
      <c r="E371" s="32"/>
      <c r="F371" s="33"/>
      <c r="G371" s="3"/>
      <c r="H371" s="3"/>
      <c r="I371" s="3"/>
      <c r="J371" s="48"/>
      <c r="K371" s="49"/>
      <c r="L371" s="49"/>
      <c r="M371" s="50"/>
      <c r="N371" s="51"/>
      <c r="O371" s="49"/>
      <c r="P371" s="49"/>
      <c r="Q371" s="52"/>
      <c r="R371" s="53">
        <f t="shared" si="36"/>
        <v>0</v>
      </c>
      <c r="S371" s="54" t="str">
        <f t="shared" si="37"/>
        <v/>
      </c>
      <c r="T371" s="41" t="str">
        <f t="shared" si="38"/>
        <v/>
      </c>
      <c r="U371" s="42"/>
      <c r="V371" s="43" t="str">
        <f t="shared" si="39"/>
        <v/>
      </c>
      <c r="W371" s="44" t="str">
        <f t="shared" si="40"/>
        <v/>
      </c>
      <c r="X371" s="55" t="str">
        <f t="shared" si="41"/>
        <v/>
      </c>
      <c r="Y371" s="46"/>
      <c r="Z371" s="47"/>
      <c r="AA371" s="29"/>
    </row>
    <row r="372" spans="1:27" s="30" customFormat="1" ht="13.8">
      <c r="A372" s="31"/>
      <c r="B372" s="32"/>
      <c r="C372" s="32"/>
      <c r="D372" s="32"/>
      <c r="E372" s="32"/>
      <c r="F372" s="33"/>
      <c r="G372" s="3"/>
      <c r="H372" s="3"/>
      <c r="I372" s="3"/>
      <c r="J372" s="48"/>
      <c r="K372" s="49"/>
      <c r="L372" s="49"/>
      <c r="M372" s="50"/>
      <c r="N372" s="51"/>
      <c r="O372" s="49"/>
      <c r="P372" s="49"/>
      <c r="Q372" s="52"/>
      <c r="R372" s="53">
        <f t="shared" si="36"/>
        <v>0</v>
      </c>
      <c r="S372" s="54" t="str">
        <f t="shared" si="37"/>
        <v/>
      </c>
      <c r="T372" s="41" t="str">
        <f t="shared" si="38"/>
        <v/>
      </c>
      <c r="U372" s="42"/>
      <c r="V372" s="43" t="str">
        <f t="shared" si="39"/>
        <v/>
      </c>
      <c r="W372" s="44" t="str">
        <f t="shared" si="40"/>
        <v/>
      </c>
      <c r="X372" s="55" t="str">
        <f t="shared" si="41"/>
        <v/>
      </c>
      <c r="Y372" s="46"/>
      <c r="Z372" s="47"/>
      <c r="AA372" s="29"/>
    </row>
    <row r="373" spans="1:27" s="30" customFormat="1" ht="13.8">
      <c r="A373" s="31"/>
      <c r="B373" s="32"/>
      <c r="C373" s="32"/>
      <c r="D373" s="32"/>
      <c r="E373" s="32"/>
      <c r="F373" s="33"/>
      <c r="G373" s="3"/>
      <c r="H373" s="3"/>
      <c r="I373" s="3"/>
      <c r="J373" s="48"/>
      <c r="K373" s="49"/>
      <c r="L373" s="49"/>
      <c r="M373" s="50"/>
      <c r="N373" s="51"/>
      <c r="O373" s="49"/>
      <c r="P373" s="49"/>
      <c r="Q373" s="52"/>
      <c r="R373" s="53">
        <f t="shared" si="36"/>
        <v>0</v>
      </c>
      <c r="S373" s="54" t="str">
        <f t="shared" si="37"/>
        <v/>
      </c>
      <c r="T373" s="41" t="str">
        <f t="shared" si="38"/>
        <v/>
      </c>
      <c r="U373" s="42"/>
      <c r="V373" s="43" t="str">
        <f t="shared" si="39"/>
        <v/>
      </c>
      <c r="W373" s="44" t="str">
        <f t="shared" si="40"/>
        <v/>
      </c>
      <c r="X373" s="55" t="str">
        <f t="shared" si="41"/>
        <v/>
      </c>
      <c r="Y373" s="46"/>
      <c r="Z373" s="47"/>
      <c r="AA373" s="29"/>
    </row>
    <row r="374" spans="1:27" s="30" customFormat="1" ht="13.8">
      <c r="A374" s="31"/>
      <c r="B374" s="32"/>
      <c r="C374" s="32"/>
      <c r="D374" s="32"/>
      <c r="E374" s="32"/>
      <c r="F374" s="33"/>
      <c r="G374" s="3"/>
      <c r="H374" s="3"/>
      <c r="I374" s="3"/>
      <c r="J374" s="48"/>
      <c r="K374" s="49"/>
      <c r="L374" s="49"/>
      <c r="M374" s="50"/>
      <c r="N374" s="51"/>
      <c r="O374" s="49"/>
      <c r="P374" s="49"/>
      <c r="Q374" s="52"/>
      <c r="R374" s="53">
        <f t="shared" si="36"/>
        <v>0</v>
      </c>
      <c r="S374" s="54" t="str">
        <f t="shared" si="37"/>
        <v/>
      </c>
      <c r="T374" s="41" t="str">
        <f t="shared" si="38"/>
        <v/>
      </c>
      <c r="U374" s="42"/>
      <c r="V374" s="43" t="str">
        <f t="shared" si="39"/>
        <v/>
      </c>
      <c r="W374" s="44" t="str">
        <f t="shared" si="40"/>
        <v/>
      </c>
      <c r="X374" s="55" t="str">
        <f t="shared" si="41"/>
        <v/>
      </c>
      <c r="Y374" s="46"/>
      <c r="Z374" s="47"/>
      <c r="AA374" s="29"/>
    </row>
    <row r="375" spans="1:27" s="30" customFormat="1" ht="13.8">
      <c r="A375" s="31"/>
      <c r="B375" s="32"/>
      <c r="C375" s="32"/>
      <c r="D375" s="32"/>
      <c r="E375" s="32"/>
      <c r="F375" s="33"/>
      <c r="G375" s="3"/>
      <c r="H375" s="3"/>
      <c r="I375" s="3"/>
      <c r="J375" s="48"/>
      <c r="K375" s="49"/>
      <c r="L375" s="49"/>
      <c r="M375" s="50"/>
      <c r="N375" s="51"/>
      <c r="O375" s="49"/>
      <c r="P375" s="49"/>
      <c r="Q375" s="52"/>
      <c r="R375" s="53">
        <f t="shared" si="36"/>
        <v>0</v>
      </c>
      <c r="S375" s="54" t="str">
        <f t="shared" si="37"/>
        <v/>
      </c>
      <c r="T375" s="41" t="str">
        <f t="shared" si="38"/>
        <v/>
      </c>
      <c r="U375" s="42"/>
      <c r="V375" s="43" t="str">
        <f t="shared" si="39"/>
        <v/>
      </c>
      <c r="W375" s="44" t="str">
        <f t="shared" si="40"/>
        <v/>
      </c>
      <c r="X375" s="55" t="str">
        <f t="shared" si="41"/>
        <v/>
      </c>
      <c r="Y375" s="46"/>
      <c r="Z375" s="47"/>
      <c r="AA375" s="29"/>
    </row>
    <row r="376" spans="1:27" s="30" customFormat="1" ht="13.8">
      <c r="A376" s="31"/>
      <c r="B376" s="32"/>
      <c r="C376" s="32"/>
      <c r="D376" s="32"/>
      <c r="E376" s="32"/>
      <c r="F376" s="33"/>
      <c r="G376" s="3"/>
      <c r="H376" s="3"/>
      <c r="I376" s="3"/>
      <c r="J376" s="48"/>
      <c r="K376" s="49"/>
      <c r="L376" s="49"/>
      <c r="M376" s="50"/>
      <c r="N376" s="51"/>
      <c r="O376" s="49"/>
      <c r="P376" s="49"/>
      <c r="Q376" s="52"/>
      <c r="R376" s="53">
        <f t="shared" si="36"/>
        <v>0</v>
      </c>
      <c r="S376" s="54" t="str">
        <f t="shared" si="37"/>
        <v/>
      </c>
      <c r="T376" s="41" t="str">
        <f t="shared" si="38"/>
        <v/>
      </c>
      <c r="U376" s="42"/>
      <c r="V376" s="43" t="str">
        <f t="shared" si="39"/>
        <v/>
      </c>
      <c r="W376" s="44" t="str">
        <f t="shared" si="40"/>
        <v/>
      </c>
      <c r="X376" s="55" t="str">
        <f t="shared" si="41"/>
        <v/>
      </c>
      <c r="Y376" s="46"/>
      <c r="Z376" s="47"/>
      <c r="AA376" s="29"/>
    </row>
    <row r="377" spans="1:27" s="30" customFormat="1" ht="13.8">
      <c r="A377" s="31"/>
      <c r="B377" s="32"/>
      <c r="C377" s="32"/>
      <c r="D377" s="32"/>
      <c r="E377" s="32"/>
      <c r="F377" s="33"/>
      <c r="G377" s="3"/>
      <c r="H377" s="3"/>
      <c r="I377" s="3"/>
      <c r="J377" s="48"/>
      <c r="K377" s="49"/>
      <c r="L377" s="49"/>
      <c r="M377" s="50"/>
      <c r="N377" s="51"/>
      <c r="O377" s="49"/>
      <c r="P377" s="49"/>
      <c r="Q377" s="52"/>
      <c r="R377" s="53">
        <f t="shared" si="36"/>
        <v>0</v>
      </c>
      <c r="S377" s="54" t="str">
        <f t="shared" si="37"/>
        <v/>
      </c>
      <c r="T377" s="41" t="str">
        <f t="shared" si="38"/>
        <v/>
      </c>
      <c r="U377" s="42"/>
      <c r="V377" s="43" t="str">
        <f t="shared" si="39"/>
        <v/>
      </c>
      <c r="W377" s="44" t="str">
        <f t="shared" si="40"/>
        <v/>
      </c>
      <c r="X377" s="55" t="str">
        <f t="shared" si="41"/>
        <v/>
      </c>
      <c r="Y377" s="46"/>
      <c r="Z377" s="47"/>
      <c r="AA377" s="29"/>
    </row>
    <row r="378" spans="1:27" s="30" customFormat="1" ht="13.8">
      <c r="A378" s="31"/>
      <c r="B378" s="32"/>
      <c r="C378" s="32"/>
      <c r="D378" s="32"/>
      <c r="E378" s="32"/>
      <c r="F378" s="33"/>
      <c r="G378" s="3"/>
      <c r="H378" s="3"/>
      <c r="I378" s="3"/>
      <c r="J378" s="48"/>
      <c r="K378" s="49"/>
      <c r="L378" s="49"/>
      <c r="M378" s="50"/>
      <c r="N378" s="51"/>
      <c r="O378" s="49"/>
      <c r="P378" s="49"/>
      <c r="Q378" s="52"/>
      <c r="R378" s="53">
        <f t="shared" si="36"/>
        <v>0</v>
      </c>
      <c r="S378" s="54" t="str">
        <f t="shared" si="37"/>
        <v/>
      </c>
      <c r="T378" s="41" t="str">
        <f t="shared" si="38"/>
        <v/>
      </c>
      <c r="U378" s="42"/>
      <c r="V378" s="43" t="str">
        <f t="shared" si="39"/>
        <v/>
      </c>
      <c r="W378" s="44" t="str">
        <f t="shared" si="40"/>
        <v/>
      </c>
      <c r="X378" s="55" t="str">
        <f t="shared" si="41"/>
        <v/>
      </c>
      <c r="Y378" s="46"/>
      <c r="Z378" s="47"/>
      <c r="AA378" s="29"/>
    </row>
    <row r="379" spans="1:27" s="30" customFormat="1" ht="13.8">
      <c r="A379" s="31"/>
      <c r="B379" s="32"/>
      <c r="C379" s="32"/>
      <c r="D379" s="32"/>
      <c r="E379" s="32"/>
      <c r="F379" s="33"/>
      <c r="G379" s="3"/>
      <c r="H379" s="3"/>
      <c r="I379" s="3"/>
      <c r="J379" s="48"/>
      <c r="K379" s="49"/>
      <c r="L379" s="49"/>
      <c r="M379" s="50"/>
      <c r="N379" s="51"/>
      <c r="O379" s="49"/>
      <c r="P379" s="49"/>
      <c r="Q379" s="52"/>
      <c r="R379" s="53">
        <f t="shared" si="36"/>
        <v>0</v>
      </c>
      <c r="S379" s="54" t="str">
        <f t="shared" si="37"/>
        <v/>
      </c>
      <c r="T379" s="41" t="str">
        <f t="shared" si="38"/>
        <v/>
      </c>
      <c r="U379" s="42"/>
      <c r="V379" s="43" t="str">
        <f t="shared" si="39"/>
        <v/>
      </c>
      <c r="W379" s="44" t="str">
        <f t="shared" si="40"/>
        <v/>
      </c>
      <c r="X379" s="55" t="str">
        <f t="shared" si="41"/>
        <v/>
      </c>
      <c r="Y379" s="46"/>
      <c r="Z379" s="47"/>
      <c r="AA379" s="29"/>
    </row>
    <row r="380" spans="1:27" s="30" customFormat="1" ht="13.8">
      <c r="A380" s="31"/>
      <c r="B380" s="32"/>
      <c r="C380" s="32"/>
      <c r="D380" s="32"/>
      <c r="E380" s="32"/>
      <c r="F380" s="33"/>
      <c r="G380" s="3"/>
      <c r="H380" s="3"/>
      <c r="I380" s="3"/>
      <c r="J380" s="48"/>
      <c r="K380" s="49"/>
      <c r="L380" s="49"/>
      <c r="M380" s="50"/>
      <c r="N380" s="51"/>
      <c r="O380" s="49"/>
      <c r="P380" s="49"/>
      <c r="Q380" s="52"/>
      <c r="R380" s="53">
        <f t="shared" si="36"/>
        <v>0</v>
      </c>
      <c r="S380" s="54" t="str">
        <f t="shared" si="37"/>
        <v/>
      </c>
      <c r="T380" s="41" t="str">
        <f t="shared" si="38"/>
        <v/>
      </c>
      <c r="U380" s="42"/>
      <c r="V380" s="43" t="str">
        <f t="shared" si="39"/>
        <v/>
      </c>
      <c r="W380" s="44" t="str">
        <f t="shared" si="40"/>
        <v/>
      </c>
      <c r="X380" s="55" t="str">
        <f t="shared" si="41"/>
        <v/>
      </c>
      <c r="Y380" s="46"/>
      <c r="Z380" s="47"/>
      <c r="AA380" s="29"/>
    </row>
    <row r="381" spans="1:27" s="30" customFormat="1" ht="13.8">
      <c r="A381" s="31"/>
      <c r="B381" s="32"/>
      <c r="C381" s="32"/>
      <c r="D381" s="32"/>
      <c r="E381" s="32"/>
      <c r="F381" s="33"/>
      <c r="G381" s="3"/>
      <c r="H381" s="3"/>
      <c r="I381" s="3"/>
      <c r="J381" s="48"/>
      <c r="K381" s="49"/>
      <c r="L381" s="49"/>
      <c r="M381" s="50"/>
      <c r="N381" s="51"/>
      <c r="O381" s="49"/>
      <c r="P381" s="49"/>
      <c r="Q381" s="52"/>
      <c r="R381" s="53">
        <f t="shared" si="36"/>
        <v>0</v>
      </c>
      <c r="S381" s="54" t="str">
        <f t="shared" si="37"/>
        <v/>
      </c>
      <c r="T381" s="41" t="str">
        <f t="shared" si="38"/>
        <v/>
      </c>
      <c r="U381" s="42"/>
      <c r="V381" s="43" t="str">
        <f t="shared" si="39"/>
        <v/>
      </c>
      <c r="W381" s="44" t="str">
        <f t="shared" si="40"/>
        <v/>
      </c>
      <c r="X381" s="55" t="str">
        <f t="shared" si="41"/>
        <v/>
      </c>
      <c r="Y381" s="46"/>
      <c r="Z381" s="47"/>
      <c r="AA381" s="29"/>
    </row>
    <row r="382" spans="1:27" s="30" customFormat="1" ht="13.8">
      <c r="A382" s="31"/>
      <c r="B382" s="32"/>
      <c r="C382" s="32"/>
      <c r="D382" s="32"/>
      <c r="E382" s="32"/>
      <c r="F382" s="33"/>
      <c r="G382" s="3"/>
      <c r="H382" s="3"/>
      <c r="I382" s="3"/>
      <c r="J382" s="48"/>
      <c r="K382" s="49"/>
      <c r="L382" s="49"/>
      <c r="M382" s="50"/>
      <c r="N382" s="51"/>
      <c r="O382" s="49"/>
      <c r="P382" s="49"/>
      <c r="Q382" s="52"/>
      <c r="R382" s="53">
        <f t="shared" si="36"/>
        <v>0</v>
      </c>
      <c r="S382" s="54" t="str">
        <f t="shared" si="37"/>
        <v/>
      </c>
      <c r="T382" s="41" t="str">
        <f t="shared" si="38"/>
        <v/>
      </c>
      <c r="U382" s="42"/>
      <c r="V382" s="43" t="str">
        <f t="shared" si="39"/>
        <v/>
      </c>
      <c r="W382" s="44" t="str">
        <f t="shared" si="40"/>
        <v/>
      </c>
      <c r="X382" s="55" t="str">
        <f t="shared" si="41"/>
        <v/>
      </c>
      <c r="Y382" s="46"/>
      <c r="Z382" s="47"/>
      <c r="AA382" s="29"/>
    </row>
    <row r="383" spans="1:27" s="30" customFormat="1" ht="13.8">
      <c r="A383" s="31"/>
      <c r="B383" s="32"/>
      <c r="C383" s="32"/>
      <c r="D383" s="32"/>
      <c r="E383" s="32"/>
      <c r="F383" s="33"/>
      <c r="G383" s="3"/>
      <c r="H383" s="3"/>
      <c r="I383" s="3"/>
      <c r="J383" s="48"/>
      <c r="K383" s="49"/>
      <c r="L383" s="49"/>
      <c r="M383" s="50"/>
      <c r="N383" s="51"/>
      <c r="O383" s="49"/>
      <c r="P383" s="49"/>
      <c r="Q383" s="52"/>
      <c r="R383" s="53">
        <f t="shared" si="36"/>
        <v>0</v>
      </c>
      <c r="S383" s="54" t="str">
        <f t="shared" si="37"/>
        <v/>
      </c>
      <c r="T383" s="41" t="str">
        <f t="shared" si="38"/>
        <v/>
      </c>
      <c r="U383" s="42"/>
      <c r="V383" s="43" t="str">
        <f t="shared" si="39"/>
        <v/>
      </c>
      <c r="W383" s="44" t="str">
        <f t="shared" si="40"/>
        <v/>
      </c>
      <c r="X383" s="55" t="str">
        <f t="shared" si="41"/>
        <v/>
      </c>
      <c r="Y383" s="46"/>
      <c r="Z383" s="47"/>
      <c r="AA383" s="29"/>
    </row>
    <row r="384" spans="1:27" s="30" customFormat="1" ht="13.8">
      <c r="A384" s="31"/>
      <c r="B384" s="32"/>
      <c r="C384" s="32"/>
      <c r="D384" s="32"/>
      <c r="E384" s="32"/>
      <c r="F384" s="33"/>
      <c r="G384" s="3"/>
      <c r="H384" s="3"/>
      <c r="I384" s="3"/>
      <c r="J384" s="48"/>
      <c r="K384" s="49"/>
      <c r="L384" s="49"/>
      <c r="M384" s="50"/>
      <c r="N384" s="51"/>
      <c r="O384" s="49"/>
      <c r="P384" s="49"/>
      <c r="Q384" s="52"/>
      <c r="R384" s="53">
        <f t="shared" si="36"/>
        <v>0</v>
      </c>
      <c r="S384" s="54" t="str">
        <f t="shared" si="37"/>
        <v/>
      </c>
      <c r="T384" s="41" t="str">
        <f t="shared" si="38"/>
        <v/>
      </c>
      <c r="U384" s="42"/>
      <c r="V384" s="43" t="str">
        <f t="shared" si="39"/>
        <v/>
      </c>
      <c r="W384" s="44" t="str">
        <f t="shared" si="40"/>
        <v/>
      </c>
      <c r="X384" s="55" t="str">
        <f t="shared" si="41"/>
        <v/>
      </c>
      <c r="Y384" s="46"/>
      <c r="Z384" s="47"/>
      <c r="AA384" s="29"/>
    </row>
    <row r="385" spans="1:27" s="30" customFormat="1" ht="13.8">
      <c r="A385" s="31"/>
      <c r="B385" s="32"/>
      <c r="C385" s="32"/>
      <c r="D385" s="32"/>
      <c r="E385" s="32"/>
      <c r="F385" s="33"/>
      <c r="G385" s="3"/>
      <c r="H385" s="3"/>
      <c r="I385" s="3"/>
      <c r="J385" s="48"/>
      <c r="K385" s="49"/>
      <c r="L385" s="49"/>
      <c r="M385" s="50"/>
      <c r="N385" s="51"/>
      <c r="O385" s="49"/>
      <c r="P385" s="49"/>
      <c r="Q385" s="52"/>
      <c r="R385" s="53">
        <f t="shared" si="36"/>
        <v>0</v>
      </c>
      <c r="S385" s="54" t="str">
        <f t="shared" si="37"/>
        <v/>
      </c>
      <c r="T385" s="41" t="str">
        <f t="shared" si="38"/>
        <v/>
      </c>
      <c r="U385" s="42"/>
      <c r="V385" s="43" t="str">
        <f t="shared" si="39"/>
        <v/>
      </c>
      <c r="W385" s="44" t="str">
        <f t="shared" si="40"/>
        <v/>
      </c>
      <c r="X385" s="55" t="str">
        <f t="shared" si="41"/>
        <v/>
      </c>
      <c r="Y385" s="46"/>
      <c r="Z385" s="47"/>
      <c r="AA385" s="29"/>
    </row>
    <row r="386" spans="1:27" s="30" customFormat="1" ht="13.8">
      <c r="A386" s="31"/>
      <c r="B386" s="32"/>
      <c r="C386" s="32"/>
      <c r="D386" s="32"/>
      <c r="E386" s="32"/>
      <c r="F386" s="33"/>
      <c r="G386" s="3"/>
      <c r="H386" s="3"/>
      <c r="I386" s="3"/>
      <c r="J386" s="48"/>
      <c r="K386" s="49"/>
      <c r="L386" s="49"/>
      <c r="M386" s="50"/>
      <c r="N386" s="51"/>
      <c r="O386" s="49"/>
      <c r="P386" s="49"/>
      <c r="Q386" s="52"/>
      <c r="R386" s="53">
        <f t="shared" si="36"/>
        <v>0</v>
      </c>
      <c r="S386" s="54" t="str">
        <f t="shared" si="37"/>
        <v/>
      </c>
      <c r="T386" s="41" t="str">
        <f t="shared" si="38"/>
        <v/>
      </c>
      <c r="U386" s="42"/>
      <c r="V386" s="43" t="str">
        <f t="shared" si="39"/>
        <v/>
      </c>
      <c r="W386" s="44" t="str">
        <f t="shared" si="40"/>
        <v/>
      </c>
      <c r="X386" s="55" t="str">
        <f t="shared" si="41"/>
        <v/>
      </c>
      <c r="Y386" s="46"/>
      <c r="Z386" s="47"/>
      <c r="AA386" s="29"/>
    </row>
    <row r="387" spans="1:27" s="30" customFormat="1" ht="13.8">
      <c r="A387" s="31"/>
      <c r="B387" s="32"/>
      <c r="C387" s="32"/>
      <c r="D387" s="32"/>
      <c r="E387" s="32"/>
      <c r="F387" s="33"/>
      <c r="G387" s="3"/>
      <c r="H387" s="3"/>
      <c r="I387" s="3"/>
      <c r="J387" s="48"/>
      <c r="K387" s="49"/>
      <c r="L387" s="49"/>
      <c r="M387" s="50"/>
      <c r="N387" s="51"/>
      <c r="O387" s="49"/>
      <c r="P387" s="49"/>
      <c r="Q387" s="52"/>
      <c r="R387" s="53">
        <f t="shared" si="36"/>
        <v>0</v>
      </c>
      <c r="S387" s="54" t="str">
        <f t="shared" si="37"/>
        <v/>
      </c>
      <c r="T387" s="41" t="str">
        <f t="shared" si="38"/>
        <v/>
      </c>
      <c r="U387" s="42"/>
      <c r="V387" s="43" t="str">
        <f t="shared" si="39"/>
        <v/>
      </c>
      <c r="W387" s="44" t="str">
        <f t="shared" si="40"/>
        <v/>
      </c>
      <c r="X387" s="55" t="str">
        <f t="shared" si="41"/>
        <v/>
      </c>
      <c r="Y387" s="46"/>
      <c r="Z387" s="47"/>
      <c r="AA387" s="29"/>
    </row>
    <row r="388" spans="1:27" s="30" customFormat="1" ht="13.8">
      <c r="A388" s="31"/>
      <c r="B388" s="32"/>
      <c r="C388" s="32"/>
      <c r="D388" s="32"/>
      <c r="E388" s="32"/>
      <c r="F388" s="33"/>
      <c r="G388" s="3"/>
      <c r="H388" s="3"/>
      <c r="I388" s="3"/>
      <c r="J388" s="48"/>
      <c r="K388" s="49"/>
      <c r="L388" s="49"/>
      <c r="M388" s="50"/>
      <c r="N388" s="51"/>
      <c r="O388" s="49"/>
      <c r="P388" s="49"/>
      <c r="Q388" s="52"/>
      <c r="R388" s="53">
        <f t="shared" si="36"/>
        <v>0</v>
      </c>
      <c r="S388" s="54" t="str">
        <f t="shared" si="37"/>
        <v/>
      </c>
      <c r="T388" s="41" t="str">
        <f t="shared" si="38"/>
        <v/>
      </c>
      <c r="U388" s="42"/>
      <c r="V388" s="43" t="str">
        <f t="shared" si="39"/>
        <v/>
      </c>
      <c r="W388" s="44" t="str">
        <f t="shared" si="40"/>
        <v/>
      </c>
      <c r="X388" s="55" t="str">
        <f t="shared" si="41"/>
        <v/>
      </c>
      <c r="Y388" s="46"/>
      <c r="Z388" s="47"/>
      <c r="AA388" s="29"/>
    </row>
    <row r="389" spans="1:27" s="30" customFormat="1" ht="13.8">
      <c r="A389" s="31"/>
      <c r="B389" s="32"/>
      <c r="C389" s="32"/>
      <c r="D389" s="32"/>
      <c r="E389" s="32"/>
      <c r="F389" s="33"/>
      <c r="G389" s="3"/>
      <c r="H389" s="3"/>
      <c r="I389" s="3"/>
      <c r="J389" s="48"/>
      <c r="K389" s="49"/>
      <c r="L389" s="49"/>
      <c r="M389" s="50"/>
      <c r="N389" s="51"/>
      <c r="O389" s="49"/>
      <c r="P389" s="49"/>
      <c r="Q389" s="52"/>
      <c r="R389" s="53">
        <f t="shared" si="36"/>
        <v>0</v>
      </c>
      <c r="S389" s="54" t="str">
        <f t="shared" si="37"/>
        <v/>
      </c>
      <c r="T389" s="41" t="str">
        <f t="shared" si="38"/>
        <v/>
      </c>
      <c r="U389" s="42"/>
      <c r="V389" s="43" t="str">
        <f t="shared" si="39"/>
        <v/>
      </c>
      <c r="W389" s="44" t="str">
        <f t="shared" si="40"/>
        <v/>
      </c>
      <c r="X389" s="55" t="str">
        <f t="shared" si="41"/>
        <v/>
      </c>
      <c r="Y389" s="46"/>
      <c r="Z389" s="47"/>
      <c r="AA389" s="29"/>
    </row>
    <row r="390" spans="1:27" s="30" customFormat="1" ht="13.8">
      <c r="A390" s="31"/>
      <c r="B390" s="32"/>
      <c r="C390" s="32"/>
      <c r="D390" s="32"/>
      <c r="E390" s="32"/>
      <c r="F390" s="33"/>
      <c r="G390" s="3"/>
      <c r="H390" s="3"/>
      <c r="I390" s="3"/>
      <c r="J390" s="48"/>
      <c r="K390" s="49"/>
      <c r="L390" s="49"/>
      <c r="M390" s="50"/>
      <c r="N390" s="51"/>
      <c r="O390" s="49"/>
      <c r="P390" s="49"/>
      <c r="Q390" s="52"/>
      <c r="R390" s="53">
        <f t="shared" si="36"/>
        <v>0</v>
      </c>
      <c r="S390" s="54" t="str">
        <f t="shared" si="37"/>
        <v/>
      </c>
      <c r="T390" s="41" t="str">
        <f t="shared" si="38"/>
        <v/>
      </c>
      <c r="U390" s="42"/>
      <c r="V390" s="43" t="str">
        <f t="shared" si="39"/>
        <v/>
      </c>
      <c r="W390" s="44" t="str">
        <f t="shared" si="40"/>
        <v/>
      </c>
      <c r="X390" s="55" t="str">
        <f t="shared" si="41"/>
        <v/>
      </c>
      <c r="Y390" s="46"/>
      <c r="Z390" s="47"/>
      <c r="AA390" s="29"/>
    </row>
    <row r="391" spans="1:27" s="30" customFormat="1" ht="13.8">
      <c r="A391" s="31"/>
      <c r="B391" s="32"/>
      <c r="C391" s="32"/>
      <c r="D391" s="32"/>
      <c r="E391" s="32"/>
      <c r="F391" s="33"/>
      <c r="G391" s="3"/>
      <c r="H391" s="3"/>
      <c r="I391" s="3"/>
      <c r="J391" s="48"/>
      <c r="K391" s="49"/>
      <c r="L391" s="49"/>
      <c r="M391" s="50"/>
      <c r="N391" s="51"/>
      <c r="O391" s="49"/>
      <c r="P391" s="49"/>
      <c r="Q391" s="52"/>
      <c r="R391" s="53">
        <f t="shared" si="36"/>
        <v>0</v>
      </c>
      <c r="S391" s="54" t="str">
        <f t="shared" si="37"/>
        <v/>
      </c>
      <c r="T391" s="41" t="str">
        <f t="shared" si="38"/>
        <v/>
      </c>
      <c r="U391" s="42"/>
      <c r="V391" s="43" t="str">
        <f t="shared" si="39"/>
        <v/>
      </c>
      <c r="W391" s="44" t="str">
        <f t="shared" si="40"/>
        <v/>
      </c>
      <c r="X391" s="55" t="str">
        <f t="shared" si="41"/>
        <v/>
      </c>
      <c r="Y391" s="46"/>
      <c r="Z391" s="47"/>
      <c r="AA391" s="29"/>
    </row>
    <row r="392" spans="1:27" s="30" customFormat="1" ht="13.8">
      <c r="A392" s="31"/>
      <c r="B392" s="32"/>
      <c r="C392" s="32"/>
      <c r="D392" s="32"/>
      <c r="E392" s="32"/>
      <c r="F392" s="33"/>
      <c r="G392" s="3"/>
      <c r="H392" s="3"/>
      <c r="I392" s="3"/>
      <c r="J392" s="48"/>
      <c r="K392" s="49"/>
      <c r="L392" s="49"/>
      <c r="M392" s="50"/>
      <c r="N392" s="51"/>
      <c r="O392" s="49"/>
      <c r="P392" s="49"/>
      <c r="Q392" s="52"/>
      <c r="R392" s="53">
        <f t="shared" si="36"/>
        <v>0</v>
      </c>
      <c r="S392" s="54" t="str">
        <f t="shared" si="37"/>
        <v/>
      </c>
      <c r="T392" s="41" t="str">
        <f t="shared" si="38"/>
        <v/>
      </c>
      <c r="U392" s="42"/>
      <c r="V392" s="43" t="str">
        <f t="shared" si="39"/>
        <v/>
      </c>
      <c r="W392" s="44" t="str">
        <f t="shared" si="40"/>
        <v/>
      </c>
      <c r="X392" s="55" t="str">
        <f t="shared" si="41"/>
        <v/>
      </c>
      <c r="Y392" s="46"/>
      <c r="Z392" s="47"/>
      <c r="AA392" s="29"/>
    </row>
    <row r="393" spans="1:27" s="30" customFormat="1" ht="13.8">
      <c r="A393" s="31"/>
      <c r="B393" s="32"/>
      <c r="C393" s="32"/>
      <c r="D393" s="32"/>
      <c r="E393" s="32"/>
      <c r="F393" s="33"/>
      <c r="G393" s="3"/>
      <c r="H393" s="3"/>
      <c r="I393" s="3"/>
      <c r="J393" s="48"/>
      <c r="K393" s="49"/>
      <c r="L393" s="49"/>
      <c r="M393" s="50"/>
      <c r="N393" s="51"/>
      <c r="O393" s="49"/>
      <c r="P393" s="49"/>
      <c r="Q393" s="52"/>
      <c r="R393" s="53">
        <f t="shared" si="36"/>
        <v>0</v>
      </c>
      <c r="S393" s="54" t="str">
        <f t="shared" si="37"/>
        <v/>
      </c>
      <c r="T393" s="41" t="str">
        <f t="shared" si="38"/>
        <v/>
      </c>
      <c r="U393" s="42"/>
      <c r="V393" s="43" t="str">
        <f t="shared" si="39"/>
        <v/>
      </c>
      <c r="W393" s="44" t="str">
        <f t="shared" si="40"/>
        <v/>
      </c>
      <c r="X393" s="55" t="str">
        <f t="shared" si="41"/>
        <v/>
      </c>
      <c r="Y393" s="46"/>
      <c r="Z393" s="47"/>
      <c r="AA393" s="29"/>
    </row>
    <row r="394" spans="1:27" s="30" customFormat="1" ht="13.8">
      <c r="A394" s="31"/>
      <c r="B394" s="32"/>
      <c r="C394" s="32"/>
      <c r="D394" s="32"/>
      <c r="E394" s="32"/>
      <c r="F394" s="33"/>
      <c r="G394" s="3"/>
      <c r="H394" s="3"/>
      <c r="I394" s="3"/>
      <c r="J394" s="48"/>
      <c r="K394" s="49"/>
      <c r="L394" s="49"/>
      <c r="M394" s="50"/>
      <c r="N394" s="51"/>
      <c r="O394" s="49"/>
      <c r="P394" s="49"/>
      <c r="Q394" s="52"/>
      <c r="R394" s="53">
        <f t="shared" si="36"/>
        <v>0</v>
      </c>
      <c r="S394" s="54" t="str">
        <f t="shared" si="37"/>
        <v/>
      </c>
      <c r="T394" s="41" t="str">
        <f t="shared" si="38"/>
        <v/>
      </c>
      <c r="U394" s="42"/>
      <c r="V394" s="43" t="str">
        <f t="shared" si="39"/>
        <v/>
      </c>
      <c r="W394" s="44" t="str">
        <f t="shared" si="40"/>
        <v/>
      </c>
      <c r="X394" s="55" t="str">
        <f t="shared" si="41"/>
        <v/>
      </c>
      <c r="Y394" s="46"/>
      <c r="Z394" s="47"/>
      <c r="AA394" s="29"/>
    </row>
    <row r="395" spans="1:27" s="30" customFormat="1" ht="13.8">
      <c r="A395" s="31"/>
      <c r="B395" s="32"/>
      <c r="C395" s="32"/>
      <c r="D395" s="32"/>
      <c r="E395" s="32"/>
      <c r="F395" s="33"/>
      <c r="G395" s="3"/>
      <c r="H395" s="3"/>
      <c r="I395" s="3"/>
      <c r="J395" s="48"/>
      <c r="K395" s="49"/>
      <c r="L395" s="49"/>
      <c r="M395" s="50"/>
      <c r="N395" s="51"/>
      <c r="O395" s="49"/>
      <c r="P395" s="49"/>
      <c r="Q395" s="52"/>
      <c r="R395" s="53">
        <f t="shared" si="36"/>
        <v>0</v>
      </c>
      <c r="S395" s="54" t="str">
        <f t="shared" si="37"/>
        <v/>
      </c>
      <c r="T395" s="41" t="str">
        <f t="shared" si="38"/>
        <v/>
      </c>
      <c r="U395" s="42"/>
      <c r="V395" s="43" t="str">
        <f t="shared" si="39"/>
        <v/>
      </c>
      <c r="W395" s="44" t="str">
        <f t="shared" si="40"/>
        <v/>
      </c>
      <c r="X395" s="55" t="str">
        <f t="shared" si="41"/>
        <v/>
      </c>
      <c r="Y395" s="46"/>
      <c r="Z395" s="47"/>
      <c r="AA395" s="29"/>
    </row>
    <row r="396" spans="1:27" s="30" customFormat="1" ht="13.8">
      <c r="A396" s="31"/>
      <c r="B396" s="32"/>
      <c r="C396" s="32"/>
      <c r="D396" s="32"/>
      <c r="E396" s="32"/>
      <c r="F396" s="33"/>
      <c r="G396" s="3"/>
      <c r="H396" s="3"/>
      <c r="I396" s="3"/>
      <c r="J396" s="48"/>
      <c r="K396" s="49"/>
      <c r="L396" s="49"/>
      <c r="M396" s="50"/>
      <c r="N396" s="51"/>
      <c r="O396" s="49"/>
      <c r="P396" s="49"/>
      <c r="Q396" s="52"/>
      <c r="R396" s="53">
        <f t="shared" si="36"/>
        <v>0</v>
      </c>
      <c r="S396" s="54" t="str">
        <f t="shared" si="37"/>
        <v/>
      </c>
      <c r="T396" s="41" t="str">
        <f t="shared" si="38"/>
        <v/>
      </c>
      <c r="U396" s="42"/>
      <c r="V396" s="43" t="str">
        <f t="shared" si="39"/>
        <v/>
      </c>
      <c r="W396" s="44" t="str">
        <f t="shared" si="40"/>
        <v/>
      </c>
      <c r="X396" s="55" t="str">
        <f t="shared" si="41"/>
        <v/>
      </c>
      <c r="Y396" s="46"/>
      <c r="Z396" s="47"/>
      <c r="AA396" s="29"/>
    </row>
    <row r="397" spans="1:27" s="30" customFormat="1" ht="13.8">
      <c r="A397" s="31"/>
      <c r="B397" s="32"/>
      <c r="C397" s="32"/>
      <c r="D397" s="32"/>
      <c r="E397" s="32"/>
      <c r="F397" s="33"/>
      <c r="G397" s="3"/>
      <c r="H397" s="3"/>
      <c r="I397" s="3"/>
      <c r="J397" s="48"/>
      <c r="K397" s="49"/>
      <c r="L397" s="49"/>
      <c r="M397" s="50"/>
      <c r="N397" s="51"/>
      <c r="O397" s="49"/>
      <c r="P397" s="49"/>
      <c r="Q397" s="52"/>
      <c r="R397" s="53">
        <f t="shared" si="36"/>
        <v>0</v>
      </c>
      <c r="S397" s="54" t="str">
        <f t="shared" si="37"/>
        <v/>
      </c>
      <c r="T397" s="41" t="str">
        <f t="shared" si="38"/>
        <v/>
      </c>
      <c r="U397" s="42"/>
      <c r="V397" s="43" t="str">
        <f t="shared" si="39"/>
        <v/>
      </c>
      <c r="W397" s="44" t="str">
        <f t="shared" si="40"/>
        <v/>
      </c>
      <c r="X397" s="55" t="str">
        <f t="shared" si="41"/>
        <v/>
      </c>
      <c r="Y397" s="46"/>
      <c r="Z397" s="47"/>
      <c r="AA397" s="29"/>
    </row>
    <row r="398" spans="1:27" s="30" customFormat="1" ht="13.8">
      <c r="A398" s="31"/>
      <c r="B398" s="32"/>
      <c r="C398" s="32"/>
      <c r="D398" s="32"/>
      <c r="E398" s="32"/>
      <c r="F398" s="33"/>
      <c r="G398" s="3"/>
      <c r="H398" s="3"/>
      <c r="I398" s="3"/>
      <c r="J398" s="48"/>
      <c r="K398" s="49"/>
      <c r="L398" s="49"/>
      <c r="M398" s="50"/>
      <c r="N398" s="51"/>
      <c r="O398" s="49"/>
      <c r="P398" s="49"/>
      <c r="Q398" s="52"/>
      <c r="R398" s="53">
        <f t="shared" si="36"/>
        <v>0</v>
      </c>
      <c r="S398" s="54" t="str">
        <f t="shared" si="37"/>
        <v/>
      </c>
      <c r="T398" s="41" t="str">
        <f t="shared" si="38"/>
        <v/>
      </c>
      <c r="U398" s="42"/>
      <c r="V398" s="43" t="str">
        <f t="shared" si="39"/>
        <v/>
      </c>
      <c r="W398" s="44" t="str">
        <f t="shared" si="40"/>
        <v/>
      </c>
      <c r="X398" s="55" t="str">
        <f t="shared" si="41"/>
        <v/>
      </c>
      <c r="Y398" s="46"/>
      <c r="Z398" s="47"/>
      <c r="AA398" s="29"/>
    </row>
    <row r="399" spans="1:27" s="30" customFormat="1" ht="13.8">
      <c r="A399" s="31"/>
      <c r="B399" s="32"/>
      <c r="C399" s="32"/>
      <c r="D399" s="32"/>
      <c r="E399" s="32"/>
      <c r="F399" s="33"/>
      <c r="G399" s="3"/>
      <c r="H399" s="3"/>
      <c r="I399" s="3"/>
      <c r="J399" s="48"/>
      <c r="K399" s="49"/>
      <c r="L399" s="49"/>
      <c r="M399" s="50"/>
      <c r="N399" s="51"/>
      <c r="O399" s="49"/>
      <c r="P399" s="49"/>
      <c r="Q399" s="52"/>
      <c r="R399" s="53">
        <f t="shared" si="36"/>
        <v>0</v>
      </c>
      <c r="S399" s="54" t="str">
        <f t="shared" si="37"/>
        <v/>
      </c>
      <c r="T399" s="41" t="str">
        <f t="shared" si="38"/>
        <v/>
      </c>
      <c r="U399" s="42"/>
      <c r="V399" s="43" t="str">
        <f t="shared" si="39"/>
        <v/>
      </c>
      <c r="W399" s="44" t="str">
        <f t="shared" si="40"/>
        <v/>
      </c>
      <c r="X399" s="55" t="str">
        <f t="shared" si="41"/>
        <v/>
      </c>
      <c r="Y399" s="46"/>
      <c r="Z399" s="47"/>
      <c r="AA399" s="29"/>
    </row>
    <row r="400" spans="1:27" s="30" customFormat="1" ht="13.8">
      <c r="A400" s="31"/>
      <c r="B400" s="32"/>
      <c r="C400" s="32"/>
      <c r="D400" s="32"/>
      <c r="E400" s="32"/>
      <c r="F400" s="33"/>
      <c r="G400" s="3"/>
      <c r="H400" s="3"/>
      <c r="I400" s="3"/>
      <c r="J400" s="48"/>
      <c r="K400" s="49"/>
      <c r="L400" s="49"/>
      <c r="M400" s="50"/>
      <c r="N400" s="51"/>
      <c r="O400" s="49"/>
      <c r="P400" s="49"/>
      <c r="Q400" s="52"/>
      <c r="R400" s="53">
        <f t="shared" si="36"/>
        <v>0</v>
      </c>
      <c r="S400" s="54" t="str">
        <f t="shared" si="37"/>
        <v/>
      </c>
      <c r="T400" s="41" t="str">
        <f t="shared" si="38"/>
        <v/>
      </c>
      <c r="U400" s="42"/>
      <c r="V400" s="43" t="str">
        <f t="shared" si="39"/>
        <v/>
      </c>
      <c r="W400" s="44" t="str">
        <f t="shared" si="40"/>
        <v/>
      </c>
      <c r="X400" s="55" t="str">
        <f t="shared" si="41"/>
        <v/>
      </c>
      <c r="Y400" s="46"/>
      <c r="Z400" s="47"/>
      <c r="AA400" s="29"/>
    </row>
    <row r="401" spans="1:27" s="30" customFormat="1" ht="13.8">
      <c r="A401" s="31"/>
      <c r="B401" s="32"/>
      <c r="C401" s="32"/>
      <c r="D401" s="32"/>
      <c r="E401" s="32"/>
      <c r="F401" s="33"/>
      <c r="G401" s="3"/>
      <c r="H401" s="3"/>
      <c r="I401" s="3"/>
      <c r="J401" s="48"/>
      <c r="K401" s="49"/>
      <c r="L401" s="49"/>
      <c r="M401" s="50"/>
      <c r="N401" s="51"/>
      <c r="O401" s="49"/>
      <c r="P401" s="49"/>
      <c r="Q401" s="52"/>
      <c r="R401" s="53">
        <f t="shared" si="36"/>
        <v>0</v>
      </c>
      <c r="S401" s="54" t="str">
        <f t="shared" si="37"/>
        <v/>
      </c>
      <c r="T401" s="41" t="str">
        <f t="shared" si="38"/>
        <v/>
      </c>
      <c r="U401" s="42"/>
      <c r="V401" s="43" t="str">
        <f t="shared" si="39"/>
        <v/>
      </c>
      <c r="W401" s="44" t="str">
        <f t="shared" si="40"/>
        <v/>
      </c>
      <c r="X401" s="55" t="str">
        <f t="shared" si="41"/>
        <v/>
      </c>
      <c r="Y401" s="46"/>
      <c r="Z401" s="47"/>
      <c r="AA401" s="29"/>
    </row>
    <row r="402" spans="1:27" s="30" customFormat="1" ht="13.8">
      <c r="A402" s="31"/>
      <c r="B402" s="32"/>
      <c r="C402" s="32"/>
      <c r="D402" s="32"/>
      <c r="E402" s="32"/>
      <c r="F402" s="33"/>
      <c r="G402" s="3"/>
      <c r="H402" s="3"/>
      <c r="I402" s="3"/>
      <c r="J402" s="48"/>
      <c r="K402" s="49"/>
      <c r="L402" s="49"/>
      <c r="M402" s="50"/>
      <c r="N402" s="51"/>
      <c r="O402" s="49"/>
      <c r="P402" s="49"/>
      <c r="Q402" s="52"/>
      <c r="R402" s="53">
        <f t="shared" si="36"/>
        <v>0</v>
      </c>
      <c r="S402" s="54" t="str">
        <f t="shared" si="37"/>
        <v/>
      </c>
      <c r="T402" s="41" t="str">
        <f t="shared" si="38"/>
        <v/>
      </c>
      <c r="U402" s="42"/>
      <c r="V402" s="43" t="str">
        <f t="shared" si="39"/>
        <v/>
      </c>
      <c r="W402" s="44" t="str">
        <f t="shared" si="40"/>
        <v/>
      </c>
      <c r="X402" s="55" t="str">
        <f t="shared" si="41"/>
        <v/>
      </c>
      <c r="Y402" s="46"/>
      <c r="Z402" s="47"/>
      <c r="AA402" s="29"/>
    </row>
    <row r="403" spans="1:27" s="30" customFormat="1" ht="13.8">
      <c r="A403" s="31"/>
      <c r="B403" s="32"/>
      <c r="C403" s="32"/>
      <c r="D403" s="32"/>
      <c r="E403" s="32"/>
      <c r="F403" s="33"/>
      <c r="G403" s="3"/>
      <c r="H403" s="3"/>
      <c r="I403" s="3"/>
      <c r="J403" s="48"/>
      <c r="K403" s="49"/>
      <c r="L403" s="49"/>
      <c r="M403" s="50"/>
      <c r="N403" s="51"/>
      <c r="O403" s="49"/>
      <c r="P403" s="49"/>
      <c r="Q403" s="52"/>
      <c r="R403" s="53">
        <f t="shared" si="36"/>
        <v>0</v>
      </c>
      <c r="S403" s="54" t="str">
        <f t="shared" si="37"/>
        <v/>
      </c>
      <c r="T403" s="41" t="str">
        <f t="shared" si="38"/>
        <v/>
      </c>
      <c r="U403" s="42"/>
      <c r="V403" s="43" t="str">
        <f t="shared" si="39"/>
        <v/>
      </c>
      <c r="W403" s="44" t="str">
        <f t="shared" si="40"/>
        <v/>
      </c>
      <c r="X403" s="55" t="str">
        <f t="shared" si="41"/>
        <v/>
      </c>
      <c r="Y403" s="46"/>
      <c r="Z403" s="47"/>
      <c r="AA403" s="29"/>
    </row>
    <row r="404" spans="1:27" s="30" customFormat="1" ht="13.8">
      <c r="A404" s="31"/>
      <c r="B404" s="32"/>
      <c r="C404" s="32"/>
      <c r="D404" s="32"/>
      <c r="E404" s="32"/>
      <c r="F404" s="33"/>
      <c r="G404" s="3"/>
      <c r="H404" s="3"/>
      <c r="I404" s="3"/>
      <c r="J404" s="48"/>
      <c r="K404" s="49"/>
      <c r="L404" s="49"/>
      <c r="M404" s="50"/>
      <c r="N404" s="51"/>
      <c r="O404" s="49"/>
      <c r="P404" s="49"/>
      <c r="Q404" s="52"/>
      <c r="R404" s="53">
        <f t="shared" si="36"/>
        <v>0</v>
      </c>
      <c r="S404" s="54" t="str">
        <f t="shared" si="37"/>
        <v/>
      </c>
      <c r="T404" s="41" t="str">
        <f t="shared" si="38"/>
        <v/>
      </c>
      <c r="U404" s="42"/>
      <c r="V404" s="43" t="str">
        <f t="shared" si="39"/>
        <v/>
      </c>
      <c r="W404" s="44" t="str">
        <f t="shared" si="40"/>
        <v/>
      </c>
      <c r="X404" s="55" t="str">
        <f t="shared" si="41"/>
        <v/>
      </c>
      <c r="Y404" s="46"/>
      <c r="Z404" s="47"/>
      <c r="AA404" s="29"/>
    </row>
    <row r="405" spans="1:27" s="30" customFormat="1" ht="13.8">
      <c r="A405" s="31"/>
      <c r="B405" s="32"/>
      <c r="C405" s="32"/>
      <c r="D405" s="32"/>
      <c r="E405" s="32"/>
      <c r="F405" s="33"/>
      <c r="G405" s="3"/>
      <c r="H405" s="3"/>
      <c r="I405" s="3"/>
      <c r="J405" s="48"/>
      <c r="K405" s="49"/>
      <c r="L405" s="49"/>
      <c r="M405" s="50"/>
      <c r="N405" s="51"/>
      <c r="O405" s="49"/>
      <c r="P405" s="49"/>
      <c r="Q405" s="52"/>
      <c r="R405" s="53">
        <f t="shared" si="36"/>
        <v>0</v>
      </c>
      <c r="S405" s="54" t="str">
        <f t="shared" si="37"/>
        <v/>
      </c>
      <c r="T405" s="41" t="str">
        <f t="shared" si="38"/>
        <v/>
      </c>
      <c r="U405" s="42"/>
      <c r="V405" s="43" t="str">
        <f t="shared" si="39"/>
        <v/>
      </c>
      <c r="W405" s="44" t="str">
        <f t="shared" si="40"/>
        <v/>
      </c>
      <c r="X405" s="55" t="str">
        <f t="shared" si="41"/>
        <v/>
      </c>
      <c r="Y405" s="46"/>
      <c r="Z405" s="47"/>
      <c r="AA405" s="29"/>
    </row>
    <row r="406" spans="1:27" s="30" customFormat="1" ht="13.8">
      <c r="A406" s="31"/>
      <c r="B406" s="32"/>
      <c r="C406" s="32"/>
      <c r="D406" s="32"/>
      <c r="E406" s="32"/>
      <c r="F406" s="33"/>
      <c r="G406" s="3"/>
      <c r="H406" s="3"/>
      <c r="I406" s="3"/>
      <c r="J406" s="48"/>
      <c r="K406" s="49"/>
      <c r="L406" s="49"/>
      <c r="M406" s="50"/>
      <c r="N406" s="51"/>
      <c r="O406" s="49"/>
      <c r="P406" s="49"/>
      <c r="Q406" s="52"/>
      <c r="R406" s="53">
        <f t="shared" si="36"/>
        <v>0</v>
      </c>
      <c r="S406" s="54" t="str">
        <f t="shared" si="37"/>
        <v/>
      </c>
      <c r="T406" s="41" t="str">
        <f t="shared" ref="T406:T408" si="42">IF(Q406&gt;0,"",IFERROR(STDEV(J406:P406)/S406,""))</f>
        <v/>
      </c>
      <c r="U406" s="42"/>
      <c r="V406" s="43" t="str">
        <f t="shared" si="39"/>
        <v/>
      </c>
      <c r="W406" s="44" t="str">
        <f t="shared" si="40"/>
        <v/>
      </c>
      <c r="X406" s="55" t="str">
        <f t="shared" si="41"/>
        <v/>
      </c>
      <c r="Y406" s="46"/>
      <c r="Z406" s="47"/>
      <c r="AA406" s="29"/>
    </row>
    <row r="407" spans="1:27" s="30" customFormat="1" ht="13.8">
      <c r="A407" s="31"/>
      <c r="B407" s="32"/>
      <c r="C407" s="32"/>
      <c r="D407" s="32"/>
      <c r="E407" s="32"/>
      <c r="F407" s="33"/>
      <c r="G407" s="3"/>
      <c r="H407" s="3"/>
      <c r="I407" s="3"/>
      <c r="J407" s="48"/>
      <c r="K407" s="49"/>
      <c r="L407" s="49"/>
      <c r="M407" s="50"/>
      <c r="N407" s="51"/>
      <c r="O407" s="49"/>
      <c r="P407" s="49"/>
      <c r="Q407" s="52"/>
      <c r="R407" s="53">
        <f t="shared" si="36"/>
        <v>0</v>
      </c>
      <c r="S407" s="54" t="str">
        <f t="shared" si="37"/>
        <v/>
      </c>
      <c r="T407" s="41" t="str">
        <f t="shared" si="42"/>
        <v/>
      </c>
      <c r="U407" s="42"/>
      <c r="V407" s="43" t="str">
        <f t="shared" si="39"/>
        <v/>
      </c>
      <c r="W407" s="44" t="str">
        <f t="shared" si="40"/>
        <v/>
      </c>
      <c r="X407" s="55" t="str">
        <f t="shared" si="41"/>
        <v/>
      </c>
      <c r="Y407" s="46"/>
      <c r="Z407" s="47"/>
      <c r="AA407" s="29"/>
    </row>
    <row r="408" spans="1:27" s="30" customFormat="1" ht="14.4" thickBot="1">
      <c r="A408" s="56"/>
      <c r="B408" s="57"/>
      <c r="C408" s="57"/>
      <c r="D408" s="57"/>
      <c r="E408" s="57"/>
      <c r="F408" s="58"/>
      <c r="G408" s="59"/>
      <c r="H408" s="59"/>
      <c r="I408" s="59"/>
      <c r="J408" s="60"/>
      <c r="K408" s="61"/>
      <c r="L408" s="61"/>
      <c r="M408" s="62"/>
      <c r="N408" s="63"/>
      <c r="O408" s="61"/>
      <c r="P408" s="61"/>
      <c r="Q408" s="64"/>
      <c r="R408" s="65">
        <f t="shared" si="36"/>
        <v>0</v>
      </c>
      <c r="S408" s="66" t="str">
        <f t="shared" si="37"/>
        <v/>
      </c>
      <c r="T408" s="67" t="str">
        <f t="shared" si="42"/>
        <v/>
      </c>
      <c r="U408" s="68"/>
      <c r="V408" s="69" t="str">
        <f t="shared" si="39"/>
        <v/>
      </c>
      <c r="W408" s="70" t="str">
        <f t="shared" si="40"/>
        <v/>
      </c>
      <c r="X408" s="71" t="str">
        <f t="shared" si="41"/>
        <v/>
      </c>
      <c r="Y408" s="72"/>
      <c r="Z408" s="47"/>
      <c r="AA408" s="29"/>
    </row>
    <row r="409" spans="1:27" s="30" customFormat="1" ht="13.8">
      <c r="A409" s="73"/>
      <c r="B409" s="73"/>
      <c r="C409" s="74"/>
      <c r="D409" s="29"/>
      <c r="E409" s="74"/>
      <c r="F409" s="74"/>
      <c r="G409" s="74"/>
      <c r="H409" s="74"/>
      <c r="I409" s="74"/>
      <c r="J409" s="75"/>
      <c r="K409" s="75"/>
      <c r="L409" s="75"/>
      <c r="M409" s="75"/>
      <c r="N409" s="75"/>
      <c r="O409" s="75"/>
      <c r="P409" s="75"/>
      <c r="Q409" s="76"/>
      <c r="R409" s="47"/>
      <c r="S409" s="77"/>
      <c r="T409" s="47"/>
      <c r="U409" s="29"/>
      <c r="V409" s="77"/>
      <c r="W409" s="47"/>
      <c r="X409" s="77"/>
      <c r="Y409" s="78"/>
      <c r="Z409" s="47"/>
      <c r="AA409" s="29"/>
    </row>
    <row r="410" spans="1:27" s="30" customFormat="1" ht="13.8">
      <c r="A410" s="191" t="s">
        <v>559</v>
      </c>
      <c r="B410" s="73"/>
      <c r="C410" s="74"/>
      <c r="D410" s="29"/>
      <c r="E410" s="74"/>
      <c r="F410" s="74"/>
      <c r="G410" s="74"/>
      <c r="H410" s="74"/>
      <c r="I410" s="74"/>
      <c r="J410" s="75"/>
      <c r="K410" s="75"/>
      <c r="L410" s="75"/>
      <c r="M410" s="75"/>
      <c r="N410" s="75"/>
      <c r="O410" s="75"/>
      <c r="P410" s="75"/>
      <c r="Q410" s="76"/>
      <c r="R410" s="47"/>
      <c r="S410" s="77"/>
      <c r="T410" s="47"/>
      <c r="U410" s="29"/>
      <c r="V410" s="77"/>
      <c r="W410" s="47"/>
      <c r="X410" s="77"/>
      <c r="Y410" s="78"/>
      <c r="Z410" s="47"/>
      <c r="AA410" s="29"/>
    </row>
    <row r="411" spans="1:27" s="30" customFormat="1" ht="13.8">
      <c r="A411" s="73"/>
      <c r="B411" s="73"/>
      <c r="C411" s="74"/>
      <c r="D411" s="29"/>
      <c r="E411" s="74"/>
      <c r="F411" s="74"/>
      <c r="G411" s="74"/>
      <c r="H411" s="74"/>
      <c r="I411" s="74"/>
      <c r="J411" s="75"/>
      <c r="K411" s="75"/>
      <c r="L411" s="75"/>
      <c r="M411" s="75"/>
      <c r="N411" s="75"/>
      <c r="O411" s="75"/>
      <c r="P411" s="75"/>
      <c r="Q411" s="76"/>
      <c r="R411" s="47"/>
      <c r="S411" s="77"/>
      <c r="T411" s="47"/>
      <c r="U411" s="29"/>
      <c r="V411" s="77"/>
      <c r="W411" s="47"/>
      <c r="X411" s="77"/>
      <c r="Y411" s="78"/>
      <c r="Z411" s="47"/>
      <c r="AA411" s="29"/>
    </row>
    <row r="412" spans="1:27" s="30" customFormat="1" ht="13.8">
      <c r="A412" s="192" t="s">
        <v>560</v>
      </c>
      <c r="B412" s="191"/>
      <c r="C412" s="74"/>
      <c r="D412" s="29"/>
      <c r="E412" s="74"/>
      <c r="F412" s="74"/>
      <c r="G412" s="74"/>
      <c r="H412" s="74"/>
      <c r="I412" s="74"/>
      <c r="J412" s="75"/>
      <c r="K412" s="75"/>
      <c r="L412" s="75"/>
      <c r="M412" s="75"/>
      <c r="N412" s="75"/>
      <c r="O412" s="75"/>
      <c r="P412" s="75"/>
      <c r="Q412" s="76"/>
      <c r="R412" s="47"/>
      <c r="S412" s="77"/>
      <c r="T412" s="47"/>
      <c r="U412" s="29"/>
      <c r="V412" s="77"/>
      <c r="W412" s="47"/>
      <c r="X412" s="77"/>
      <c r="Y412" s="78"/>
      <c r="Z412" s="47"/>
      <c r="AA412" s="47"/>
    </row>
    <row r="413" spans="1:27" s="30" customFormat="1" ht="13.8">
      <c r="A413" s="192" t="s">
        <v>561</v>
      </c>
      <c r="B413" s="191"/>
      <c r="C413" s="74"/>
      <c r="D413" s="29"/>
      <c r="E413" s="74"/>
      <c r="F413" s="74"/>
      <c r="G413" s="74"/>
      <c r="H413" s="74"/>
      <c r="I413" s="74"/>
      <c r="J413" s="75"/>
      <c r="K413" s="75"/>
      <c r="L413" s="75"/>
      <c r="M413" s="75"/>
      <c r="N413" s="75"/>
      <c r="O413" s="75"/>
      <c r="P413" s="75"/>
      <c r="Q413" s="76"/>
      <c r="R413" s="47"/>
      <c r="S413" s="77"/>
      <c r="T413" s="47"/>
      <c r="U413" s="29"/>
      <c r="V413" s="77"/>
      <c r="W413" s="47"/>
      <c r="X413" s="77"/>
      <c r="Y413" s="78"/>
      <c r="Z413" s="47"/>
      <c r="AA413" s="47"/>
    </row>
    <row r="414" spans="1:27" ht="13.8">
      <c r="A414" s="192" t="s">
        <v>562</v>
      </c>
      <c r="B414" s="191"/>
    </row>
    <row r="415" spans="1:27" ht="13.8">
      <c r="A415" s="192" t="s">
        <v>563</v>
      </c>
      <c r="B415" s="191"/>
    </row>
    <row r="416" spans="1:27" ht="13.8"/>
    <row r="417" spans="1:28" ht="13.95" customHeight="1">
      <c r="A417" s="277" t="s">
        <v>814</v>
      </c>
      <c r="B417" s="277"/>
      <c r="C417" s="277"/>
      <c r="D417" s="277"/>
      <c r="E417" s="277"/>
      <c r="F417" s="277"/>
      <c r="G417" s="277"/>
      <c r="H417" s="277"/>
      <c r="I417" s="277"/>
      <c r="J417" s="277"/>
      <c r="K417" s="277"/>
      <c r="L417" s="277"/>
      <c r="M417" s="277"/>
      <c r="N417" s="277"/>
      <c r="O417" s="277"/>
      <c r="P417" s="277"/>
      <c r="Q417" s="277"/>
      <c r="R417" s="277"/>
      <c r="S417" s="277"/>
      <c r="T417" s="277"/>
      <c r="U417" s="277"/>
      <c r="V417" s="277"/>
      <c r="W417" s="277"/>
      <c r="X417" s="277"/>
      <c r="Y417" s="277"/>
    </row>
    <row r="418" spans="1:28" ht="13.8"/>
    <row r="419" spans="1:28" ht="13.95" customHeight="1">
      <c r="A419" s="276" t="s">
        <v>565</v>
      </c>
      <c r="B419" s="276"/>
      <c r="C419" s="276"/>
      <c r="D419" s="276"/>
      <c r="E419" s="276"/>
      <c r="F419" s="276"/>
      <c r="G419" s="276"/>
      <c r="H419" s="276"/>
      <c r="I419" s="276"/>
      <c r="J419" s="276"/>
      <c r="K419" s="276"/>
      <c r="L419" s="276"/>
      <c r="M419" s="276"/>
      <c r="N419" s="276"/>
      <c r="O419" s="276"/>
      <c r="P419" s="276"/>
      <c r="Q419" s="276"/>
      <c r="R419" s="276"/>
      <c r="S419" s="276"/>
      <c r="T419" s="276"/>
      <c r="U419" s="276"/>
      <c r="V419" s="276"/>
      <c r="W419" s="276"/>
      <c r="X419" s="276"/>
      <c r="Y419" s="276"/>
    </row>
    <row r="420" spans="1:28" ht="13.8">
      <c r="A420" s="276"/>
      <c r="B420" s="276"/>
      <c r="C420" s="276"/>
      <c r="D420" s="276"/>
      <c r="E420" s="276"/>
      <c r="F420" s="276"/>
      <c r="G420" s="276"/>
      <c r="H420" s="276"/>
      <c r="I420" s="276"/>
      <c r="J420" s="276"/>
      <c r="K420" s="276"/>
      <c r="L420" s="276"/>
      <c r="M420" s="276"/>
      <c r="N420" s="276"/>
      <c r="O420" s="276"/>
      <c r="P420" s="276"/>
      <c r="Q420" s="276"/>
      <c r="R420" s="276"/>
      <c r="S420" s="276"/>
      <c r="T420" s="276"/>
      <c r="U420" s="276"/>
      <c r="V420" s="276"/>
      <c r="W420" s="276"/>
      <c r="X420" s="276"/>
      <c r="Y420" s="276"/>
    </row>
    <row r="421" spans="1:28" ht="13.8">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row>
    <row r="422" spans="1:28" ht="13.8">
      <c r="A422" s="189" t="s">
        <v>5939</v>
      </c>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row>
    <row r="423" spans="1:28" ht="13.8">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row>
    <row r="424" spans="1:28" ht="13.8"/>
    <row r="425" spans="1:28" ht="13.8"/>
    <row r="426" spans="1:28" ht="13.8">
      <c r="A426" s="191"/>
    </row>
    <row r="427" spans="1:28" s="79" customFormat="1" ht="13.8">
      <c r="A427" s="191"/>
      <c r="B427" s="193" t="s">
        <v>567</v>
      </c>
      <c r="C427" s="81"/>
      <c r="D427" s="81"/>
      <c r="E427" s="81" t="s">
        <v>568</v>
      </c>
      <c r="F427" s="81"/>
      <c r="G427" s="81"/>
      <c r="H427" s="81"/>
      <c r="I427" s="30"/>
      <c r="J427" s="82"/>
      <c r="K427" s="82"/>
      <c r="L427" s="82"/>
      <c r="M427" s="82"/>
      <c r="N427" s="82"/>
      <c r="O427" s="82"/>
      <c r="P427" s="82"/>
      <c r="Q427" s="83"/>
      <c r="R427" s="191"/>
      <c r="S427" s="191"/>
      <c r="T427" s="191"/>
      <c r="U427" s="30"/>
      <c r="V427" s="191"/>
      <c r="W427" s="191"/>
      <c r="X427" s="191"/>
      <c r="Y427" s="191"/>
      <c r="Z427" s="191"/>
      <c r="AA427" s="191"/>
      <c r="AB427" s="30"/>
    </row>
    <row r="428" spans="1:28" s="79" customFormat="1" ht="13.8">
      <c r="A428" s="191"/>
      <c r="B428" s="191" t="s">
        <v>569</v>
      </c>
      <c r="C428" s="30"/>
      <c r="D428" s="30"/>
      <c r="E428" s="30" t="s">
        <v>570</v>
      </c>
      <c r="F428" s="30"/>
      <c r="G428" s="30"/>
      <c r="H428" s="30"/>
      <c r="I428" s="30"/>
      <c r="J428" s="82"/>
      <c r="K428" s="82"/>
      <c r="L428" s="82"/>
      <c r="M428" s="82"/>
      <c r="N428" s="82"/>
      <c r="O428" s="82"/>
      <c r="P428" s="82"/>
      <c r="Q428" s="83"/>
      <c r="R428" s="191"/>
      <c r="S428" s="191"/>
      <c r="T428" s="191"/>
      <c r="U428" s="30"/>
      <c r="V428" s="191"/>
      <c r="W428" s="191"/>
      <c r="X428" s="191"/>
      <c r="Y428" s="191"/>
      <c r="Z428" s="191"/>
      <c r="AA428" s="191"/>
      <c r="AB428" s="30"/>
    </row>
    <row r="429" spans="1:28" s="79" customFormat="1" ht="13.8">
      <c r="A429" s="191"/>
      <c r="B429" s="191"/>
      <c r="C429" s="30"/>
      <c r="D429" s="30"/>
      <c r="E429" s="30"/>
      <c r="F429" s="30"/>
      <c r="G429" s="30"/>
      <c r="H429" s="30"/>
      <c r="I429" s="30"/>
      <c r="J429" s="82"/>
      <c r="K429" s="82"/>
      <c r="L429" s="82"/>
      <c r="M429" s="82"/>
      <c r="N429" s="82"/>
      <c r="O429" s="82"/>
      <c r="P429" s="82"/>
      <c r="Q429" s="83"/>
      <c r="R429" s="191"/>
      <c r="S429" s="191"/>
      <c r="T429" s="191"/>
      <c r="U429" s="30"/>
      <c r="V429" s="191"/>
      <c r="W429" s="191"/>
      <c r="X429" s="191"/>
      <c r="Y429" s="191"/>
      <c r="Z429" s="191"/>
      <c r="AA429" s="191"/>
      <c r="AB429" s="30"/>
    </row>
    <row r="430" spans="1:28" s="89" customFormat="1" ht="13.8">
      <c r="A430" s="84"/>
      <c r="B430" s="84"/>
      <c r="C430" s="85"/>
      <c r="D430" s="86"/>
      <c r="E430" s="85"/>
      <c r="F430" s="85"/>
      <c r="G430" s="85"/>
      <c r="H430" s="85"/>
      <c r="I430" s="85"/>
      <c r="J430" s="87"/>
      <c r="K430" s="87"/>
      <c r="L430" s="87"/>
      <c r="M430" s="87"/>
      <c r="N430" s="87"/>
      <c r="O430" s="87"/>
      <c r="P430" s="87"/>
      <c r="Q430" s="88"/>
      <c r="S430" s="90"/>
      <c r="U430" s="86"/>
      <c r="V430" s="90"/>
      <c r="X430" s="90"/>
      <c r="Y430" s="91"/>
      <c r="AB430" s="30"/>
    </row>
    <row r="431" spans="1:28" s="89" customFormat="1" ht="13.8" hidden="1">
      <c r="A431" s="84"/>
      <c r="B431" s="84"/>
      <c r="C431" s="85"/>
      <c r="D431" s="86"/>
      <c r="E431" s="85"/>
      <c r="F431" s="85"/>
      <c r="G431" s="85"/>
      <c r="H431" s="85"/>
      <c r="I431" s="85"/>
      <c r="J431" s="87"/>
      <c r="K431" s="87"/>
      <c r="L431" s="87"/>
      <c r="M431" s="87"/>
      <c r="N431" s="87"/>
      <c r="O431" s="87"/>
      <c r="P431" s="87"/>
      <c r="Q431" s="88"/>
      <c r="S431" s="90"/>
      <c r="U431" s="86"/>
      <c r="V431" s="90"/>
      <c r="X431" s="90"/>
      <c r="Y431" s="91"/>
      <c r="AB431" s="30"/>
    </row>
    <row r="432" spans="1:28" ht="13.8"/>
    <row r="433" ht="13.8"/>
  </sheetData>
  <sortState xmlns:xlrd2="http://schemas.microsoft.com/office/spreadsheetml/2017/richdata2" ref="A9:Y100">
    <sortCondition ref="D9:D100"/>
  </sortState>
  <mergeCells count="22">
    <mergeCell ref="A1:Y5"/>
    <mergeCell ref="A6:A8"/>
    <mergeCell ref="B6:B8"/>
    <mergeCell ref="C6:C8"/>
    <mergeCell ref="D6:D8"/>
    <mergeCell ref="E6:E8"/>
    <mergeCell ref="F6:S6"/>
    <mergeCell ref="T6:W6"/>
    <mergeCell ref="X6:X8"/>
    <mergeCell ref="Y6:Y8"/>
    <mergeCell ref="A419:Y420"/>
    <mergeCell ref="F7:I8"/>
    <mergeCell ref="J7:M8"/>
    <mergeCell ref="N7:P7"/>
    <mergeCell ref="Q7:Q8"/>
    <mergeCell ref="R7:R8"/>
    <mergeCell ref="S7:S8"/>
    <mergeCell ref="T7:T8"/>
    <mergeCell ref="U7:U8"/>
    <mergeCell ref="V7:V8"/>
    <mergeCell ref="W7:W8"/>
    <mergeCell ref="A417:Y417"/>
  </mergeCells>
  <dataValidations count="3">
    <dataValidation allowBlank="1" showErrorMessage="1" promptTitle="PorColombia:" prompt="Incluir el precio de experto sólo sí el análisis de precios no es favorable o presenta una dispersión superior al 30%" sqref="Q9:Q408" xr:uid="{E449DC56-32E3-4A81-A0CB-EFBEBFB00011}"/>
    <dataValidation allowBlank="1" showErrorMessage="1" promptTitle="PorColombia:" prompt="Precaución: Celda formulada. No borrar." sqref="S9:U408" xr:uid="{EF73FA6C-9060-4230-9F90-E4A094F33A9E}"/>
    <dataValidation allowBlank="1" showErrorMessage="1" sqref="V9:Y408" xr:uid="{38648AB0-0F72-4E25-92A5-0F1C77ECE79A}"/>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9A7F5-46D9-415E-8EE4-EAC442B970D7}">
  <sheetPr codeName="Hoja19">
    <tabColor rgb="FFFF0000"/>
  </sheetPr>
  <dimension ref="A1:F138"/>
  <sheetViews>
    <sheetView showGridLines="0" workbookViewId="0">
      <selection sqref="A1:B5"/>
    </sheetView>
  </sheetViews>
  <sheetFormatPr baseColWidth="10" defaultColWidth="11.3984375" defaultRowHeight="13.8"/>
  <cols>
    <col min="1" max="1" width="7.3984375" style="1" bestFit="1" customWidth="1"/>
    <col min="2" max="2" width="9.3984375" style="1" bestFit="1" customWidth="1"/>
    <col min="3" max="3" width="12.69921875" style="1" bestFit="1" customWidth="1"/>
    <col min="4" max="4" width="31.69921875" style="1" customWidth="1"/>
    <col min="5" max="5" width="12.296875" style="1" bestFit="1" customWidth="1"/>
    <col min="6" max="6" width="65.69921875" style="6" customWidth="1"/>
  </cols>
  <sheetData>
    <row r="1" spans="1:6">
      <c r="A1" s="317" t="s">
        <v>2992</v>
      </c>
      <c r="B1" s="317"/>
      <c r="C1" s="318" t="s">
        <v>2993</v>
      </c>
      <c r="D1" s="318"/>
      <c r="E1" s="318"/>
      <c r="F1" s="318"/>
    </row>
    <row r="2" spans="1:6">
      <c r="A2" s="317"/>
      <c r="B2" s="317"/>
      <c r="C2" s="318"/>
      <c r="D2" s="318"/>
      <c r="E2" s="318"/>
      <c r="F2" s="318"/>
    </row>
    <row r="3" spans="1:6">
      <c r="A3" s="317"/>
      <c r="B3" s="317"/>
      <c r="C3" s="318"/>
      <c r="D3" s="318"/>
      <c r="E3" s="318"/>
      <c r="F3" s="318"/>
    </row>
    <row r="4" spans="1:6">
      <c r="A4" s="317"/>
      <c r="B4" s="317"/>
      <c r="C4" s="318"/>
      <c r="D4" s="318"/>
      <c r="E4" s="318"/>
      <c r="F4" s="318"/>
    </row>
    <row r="5" spans="1:6">
      <c r="A5" s="317"/>
      <c r="B5" s="317"/>
      <c r="C5" s="318"/>
      <c r="D5" s="318"/>
      <c r="E5" s="318"/>
      <c r="F5" s="318"/>
    </row>
    <row r="6" spans="1:6" ht="31.2">
      <c r="A6" s="104" t="s">
        <v>2994</v>
      </c>
      <c r="B6" s="104" t="s">
        <v>5</v>
      </c>
      <c r="C6" s="104" t="s">
        <v>33</v>
      </c>
      <c r="D6" s="104" t="s">
        <v>34</v>
      </c>
      <c r="E6" s="104" t="s">
        <v>2995</v>
      </c>
      <c r="F6" s="105" t="s">
        <v>2996</v>
      </c>
    </row>
    <row r="7" spans="1:6" ht="96.6">
      <c r="A7" s="3">
        <v>8</v>
      </c>
      <c r="B7" s="3" t="s">
        <v>6322</v>
      </c>
      <c r="C7" s="3">
        <v>52161547</v>
      </c>
      <c r="D7" s="7" t="s">
        <v>6323</v>
      </c>
      <c r="E7" s="3" t="s">
        <v>57</v>
      </c>
      <c r="F7" s="4" t="s">
        <v>6324</v>
      </c>
    </row>
    <row r="8" spans="1:6" ht="124.2">
      <c r="A8" s="3">
        <v>8</v>
      </c>
      <c r="B8" s="3" t="s">
        <v>6322</v>
      </c>
      <c r="C8" s="3">
        <v>45111601</v>
      </c>
      <c r="D8" s="7" t="s">
        <v>6325</v>
      </c>
      <c r="E8" s="3" t="s">
        <v>57</v>
      </c>
      <c r="F8" s="4" t="s">
        <v>6326</v>
      </c>
    </row>
    <row r="9" spans="1:6" ht="165.6">
      <c r="A9" s="3">
        <v>8</v>
      </c>
      <c r="B9" s="3" t="s">
        <v>6322</v>
      </c>
      <c r="C9" s="3">
        <v>56101708</v>
      </c>
      <c r="D9" s="7" t="s">
        <v>6507</v>
      </c>
      <c r="E9" s="3" t="s">
        <v>57</v>
      </c>
      <c r="F9" s="4" t="s">
        <v>6508</v>
      </c>
    </row>
    <row r="10" spans="1:6" ht="96.6">
      <c r="A10" s="3">
        <v>8</v>
      </c>
      <c r="B10" s="3" t="s">
        <v>6322</v>
      </c>
      <c r="C10" s="3">
        <v>47121602</v>
      </c>
      <c r="D10" s="7" t="s">
        <v>6509</v>
      </c>
      <c r="E10" s="3" t="s">
        <v>57</v>
      </c>
      <c r="F10" s="4" t="s">
        <v>6510</v>
      </c>
    </row>
    <row r="11" spans="1:6" ht="151.80000000000001">
      <c r="A11" s="3">
        <v>8</v>
      </c>
      <c r="B11" s="3" t="s">
        <v>6322</v>
      </c>
      <c r="C11" s="3">
        <v>52161514</v>
      </c>
      <c r="D11" s="7" t="s">
        <v>6327</v>
      </c>
      <c r="E11" s="3" t="s">
        <v>57</v>
      </c>
      <c r="F11" s="4" t="s">
        <v>6328</v>
      </c>
    </row>
    <row r="12" spans="1:6" ht="82.8">
      <c r="A12" s="3">
        <v>8</v>
      </c>
      <c r="B12" s="3" t="s">
        <v>6322</v>
      </c>
      <c r="C12" s="3">
        <v>55121606</v>
      </c>
      <c r="D12" s="7" t="s">
        <v>6329</v>
      </c>
      <c r="E12" s="3" t="s">
        <v>57</v>
      </c>
      <c r="F12" s="4" t="s">
        <v>6330</v>
      </c>
    </row>
    <row r="13" spans="1:6" ht="82.8">
      <c r="A13" s="3">
        <v>8</v>
      </c>
      <c r="B13" s="3" t="s">
        <v>6322</v>
      </c>
      <c r="C13" s="3">
        <v>46181532</v>
      </c>
      <c r="D13" s="7" t="s">
        <v>930</v>
      </c>
      <c r="E13" s="3" t="s">
        <v>57</v>
      </c>
      <c r="F13" s="4" t="s">
        <v>6511</v>
      </c>
    </row>
    <row r="14" spans="1:6" ht="82.8">
      <c r="A14" s="3">
        <v>8</v>
      </c>
      <c r="B14" s="3" t="s">
        <v>6322</v>
      </c>
      <c r="C14" s="3">
        <v>47131501</v>
      </c>
      <c r="D14" s="7" t="s">
        <v>6331</v>
      </c>
      <c r="E14" s="3" t="s">
        <v>57</v>
      </c>
      <c r="F14" s="4" t="s">
        <v>6332</v>
      </c>
    </row>
    <row r="15" spans="1:6" ht="96.6">
      <c r="A15" s="3">
        <v>8</v>
      </c>
      <c r="B15" s="3" t="s">
        <v>6322</v>
      </c>
      <c r="C15" s="3">
        <v>27111503</v>
      </c>
      <c r="D15" s="7" t="s">
        <v>6512</v>
      </c>
      <c r="E15" s="3" t="s">
        <v>57</v>
      </c>
      <c r="F15" s="4" t="s">
        <v>6513</v>
      </c>
    </row>
    <row r="16" spans="1:6" ht="96.6">
      <c r="A16" s="3">
        <v>8</v>
      </c>
      <c r="B16" s="3" t="s">
        <v>6322</v>
      </c>
      <c r="C16" s="3">
        <v>14111606</v>
      </c>
      <c r="D16" s="7" t="s">
        <v>6333</v>
      </c>
      <c r="E16" s="3" t="s">
        <v>57</v>
      </c>
      <c r="F16" s="4" t="s">
        <v>6334</v>
      </c>
    </row>
    <row r="17" spans="1:6" ht="41.4">
      <c r="A17" s="3">
        <v>8</v>
      </c>
      <c r="B17" s="3" t="s">
        <v>6322</v>
      </c>
      <c r="C17" s="3">
        <v>44121701</v>
      </c>
      <c r="D17" s="7" t="s">
        <v>6335</v>
      </c>
      <c r="E17" s="3" t="s">
        <v>57</v>
      </c>
      <c r="F17" s="4" t="s">
        <v>6336</v>
      </c>
    </row>
    <row r="18" spans="1:6" ht="96.6">
      <c r="A18" s="3">
        <v>8</v>
      </c>
      <c r="B18" s="3" t="s">
        <v>6322</v>
      </c>
      <c r="C18" s="3">
        <v>44121701</v>
      </c>
      <c r="D18" s="7" t="s">
        <v>6337</v>
      </c>
      <c r="E18" s="3" t="s">
        <v>57</v>
      </c>
      <c r="F18" s="4" t="s">
        <v>6338</v>
      </c>
    </row>
    <row r="19" spans="1:6" ht="69">
      <c r="A19" s="3">
        <v>8</v>
      </c>
      <c r="B19" s="3" t="s">
        <v>6322</v>
      </c>
      <c r="C19" s="3">
        <v>44121804</v>
      </c>
      <c r="D19" s="7" t="s">
        <v>6339</v>
      </c>
      <c r="E19" s="3" t="s">
        <v>57</v>
      </c>
      <c r="F19" s="4" t="s">
        <v>6340</v>
      </c>
    </row>
    <row r="20" spans="1:6" ht="96.6">
      <c r="A20" s="3">
        <v>8</v>
      </c>
      <c r="B20" s="3" t="s">
        <v>6322</v>
      </c>
      <c r="C20" s="3">
        <v>44111912</v>
      </c>
      <c r="D20" s="7" t="s">
        <v>6341</v>
      </c>
      <c r="E20" s="3" t="s">
        <v>57</v>
      </c>
      <c r="F20" s="4" t="s">
        <v>6342</v>
      </c>
    </row>
    <row r="21" spans="1:6" ht="110.4">
      <c r="A21" s="3">
        <v>8</v>
      </c>
      <c r="B21" s="3" t="s">
        <v>6322</v>
      </c>
      <c r="C21" s="3">
        <v>31211904</v>
      </c>
      <c r="D21" s="7" t="s">
        <v>6514</v>
      </c>
      <c r="E21" s="3" t="s">
        <v>57</v>
      </c>
      <c r="F21" s="4" t="s">
        <v>6515</v>
      </c>
    </row>
    <row r="22" spans="1:6" ht="96.6">
      <c r="A22" s="3">
        <v>8</v>
      </c>
      <c r="B22" s="3" t="s">
        <v>6322</v>
      </c>
      <c r="C22" s="3">
        <v>31211904</v>
      </c>
      <c r="D22" s="7" t="s">
        <v>6516</v>
      </c>
      <c r="E22" s="3" t="s">
        <v>57</v>
      </c>
      <c r="F22" s="4" t="s">
        <v>6517</v>
      </c>
    </row>
    <row r="23" spans="1:6" ht="138">
      <c r="A23" s="3">
        <v>8</v>
      </c>
      <c r="B23" s="3" t="s">
        <v>6322</v>
      </c>
      <c r="C23" s="3">
        <v>60121519</v>
      </c>
      <c r="D23" s="7" t="s">
        <v>6343</v>
      </c>
      <c r="E23" s="3" t="s">
        <v>57</v>
      </c>
      <c r="F23" s="4" t="s">
        <v>6344</v>
      </c>
    </row>
    <row r="24" spans="1:6" ht="110.4">
      <c r="A24" s="3">
        <v>8</v>
      </c>
      <c r="B24" s="3" t="s">
        <v>6322</v>
      </c>
      <c r="C24" s="3">
        <v>44111515</v>
      </c>
      <c r="D24" s="7" t="s">
        <v>6518</v>
      </c>
      <c r="E24" s="3" t="s">
        <v>57</v>
      </c>
      <c r="F24" s="4" t="s">
        <v>6519</v>
      </c>
    </row>
    <row r="25" spans="1:6" ht="110.4">
      <c r="A25" s="3">
        <v>8</v>
      </c>
      <c r="B25" s="3" t="s">
        <v>6322</v>
      </c>
      <c r="C25" s="3">
        <v>44111515</v>
      </c>
      <c r="D25" s="7" t="s">
        <v>6520</v>
      </c>
      <c r="E25" s="3" t="s">
        <v>57</v>
      </c>
      <c r="F25" s="4" t="s">
        <v>6521</v>
      </c>
    </row>
    <row r="26" spans="1:6" ht="110.4">
      <c r="A26" s="3">
        <v>8</v>
      </c>
      <c r="B26" s="3" t="s">
        <v>6322</v>
      </c>
      <c r="C26" s="3">
        <v>60121535</v>
      </c>
      <c r="D26" s="7" t="s">
        <v>6345</v>
      </c>
      <c r="E26" s="3" t="s">
        <v>57</v>
      </c>
      <c r="F26" s="4" t="s">
        <v>6346</v>
      </c>
    </row>
    <row r="27" spans="1:6" ht="27.6">
      <c r="A27" s="3">
        <v>8</v>
      </c>
      <c r="B27" s="3" t="s">
        <v>6322</v>
      </c>
      <c r="C27" s="3">
        <v>44101907</v>
      </c>
      <c r="D27" s="7" t="s">
        <v>6347</v>
      </c>
      <c r="E27" s="3" t="s">
        <v>57</v>
      </c>
      <c r="F27" s="4" t="s">
        <v>6348</v>
      </c>
    </row>
    <row r="28" spans="1:6" ht="179.4">
      <c r="A28" s="3">
        <v>8</v>
      </c>
      <c r="B28" s="3" t="s">
        <v>6322</v>
      </c>
      <c r="C28" s="3">
        <v>45121504</v>
      </c>
      <c r="D28" s="7" t="s">
        <v>6522</v>
      </c>
      <c r="E28" s="3" t="s">
        <v>57</v>
      </c>
      <c r="F28" s="4" t="s">
        <v>6523</v>
      </c>
    </row>
    <row r="29" spans="1:6" ht="110.4">
      <c r="A29" s="3">
        <v>8</v>
      </c>
      <c r="B29" s="3" t="s">
        <v>6322</v>
      </c>
      <c r="C29" s="3">
        <v>44122003</v>
      </c>
      <c r="D29" s="7" t="s">
        <v>6524</v>
      </c>
      <c r="E29" s="3" t="s">
        <v>57</v>
      </c>
      <c r="F29" s="4" t="s">
        <v>6525</v>
      </c>
    </row>
    <row r="30" spans="1:6" ht="41.4">
      <c r="A30" s="3">
        <v>8</v>
      </c>
      <c r="B30" s="3" t="s">
        <v>6322</v>
      </c>
      <c r="C30" s="3">
        <v>44122000</v>
      </c>
      <c r="D30" s="7" t="s">
        <v>6349</v>
      </c>
      <c r="E30" s="3" t="s">
        <v>57</v>
      </c>
      <c r="F30" s="4" t="s">
        <v>6350</v>
      </c>
    </row>
    <row r="31" spans="1:6" ht="82.8">
      <c r="A31" s="3">
        <v>8</v>
      </c>
      <c r="B31" s="3" t="s">
        <v>6322</v>
      </c>
      <c r="C31" s="3">
        <v>14111519</v>
      </c>
      <c r="D31" s="7" t="s">
        <v>6351</v>
      </c>
      <c r="E31" s="3" t="s">
        <v>57</v>
      </c>
      <c r="F31" s="4" t="s">
        <v>6352</v>
      </c>
    </row>
    <row r="32" spans="1:6" ht="96.6">
      <c r="A32" s="3">
        <v>8</v>
      </c>
      <c r="B32" s="3" t="s">
        <v>6322</v>
      </c>
      <c r="C32" s="3">
        <v>56101701</v>
      </c>
      <c r="D32" s="7" t="s">
        <v>6526</v>
      </c>
      <c r="E32" s="3" t="s">
        <v>57</v>
      </c>
      <c r="F32" s="4" t="s">
        <v>6527</v>
      </c>
    </row>
    <row r="33" spans="1:6" ht="82.8">
      <c r="A33" s="3">
        <v>8</v>
      </c>
      <c r="B33" s="3" t="s">
        <v>6322</v>
      </c>
      <c r="C33" s="3">
        <v>60105705</v>
      </c>
      <c r="D33" s="7" t="s">
        <v>6528</v>
      </c>
      <c r="E33" s="3" t="s">
        <v>57</v>
      </c>
      <c r="F33" s="4" t="s">
        <v>6529</v>
      </c>
    </row>
    <row r="34" spans="1:6" ht="69">
      <c r="A34" s="3">
        <v>8</v>
      </c>
      <c r="B34" s="3" t="s">
        <v>6322</v>
      </c>
      <c r="C34" s="3">
        <v>31201503</v>
      </c>
      <c r="D34" s="7" t="s">
        <v>6353</v>
      </c>
      <c r="E34" s="3" t="s">
        <v>57</v>
      </c>
      <c r="F34" s="4" t="s">
        <v>6354</v>
      </c>
    </row>
    <row r="35" spans="1:6" ht="96.6">
      <c r="A35" s="3">
        <v>8</v>
      </c>
      <c r="B35" s="3" t="s">
        <v>6322</v>
      </c>
      <c r="C35" s="3">
        <v>44122104</v>
      </c>
      <c r="D35" s="7" t="s">
        <v>6355</v>
      </c>
      <c r="E35" s="3" t="s">
        <v>57</v>
      </c>
      <c r="F35" s="4" t="s">
        <v>6356</v>
      </c>
    </row>
    <row r="36" spans="1:6" ht="82.8">
      <c r="A36" s="3">
        <v>8</v>
      </c>
      <c r="B36" s="3" t="s">
        <v>6322</v>
      </c>
      <c r="C36" s="3">
        <v>44121615</v>
      </c>
      <c r="D36" s="7" t="s">
        <v>6357</v>
      </c>
      <c r="E36" s="3" t="s">
        <v>57</v>
      </c>
      <c r="F36" s="4" t="s">
        <v>6358</v>
      </c>
    </row>
    <row r="37" spans="1:6" ht="96.6">
      <c r="A37" s="3">
        <v>8</v>
      </c>
      <c r="B37" s="3" t="s">
        <v>6322</v>
      </c>
      <c r="C37" s="3">
        <v>14111514</v>
      </c>
      <c r="D37" s="7" t="s">
        <v>6359</v>
      </c>
      <c r="E37" s="3" t="s">
        <v>57</v>
      </c>
      <c r="F37" s="4" t="s">
        <v>6360</v>
      </c>
    </row>
    <row r="38" spans="1:6" ht="124.2">
      <c r="A38" s="3">
        <v>8</v>
      </c>
      <c r="B38" s="3" t="s">
        <v>6322</v>
      </c>
      <c r="C38" s="3">
        <v>44111500</v>
      </c>
      <c r="D38" s="7" t="s">
        <v>6361</v>
      </c>
      <c r="E38" s="3" t="s">
        <v>57</v>
      </c>
      <c r="F38" s="4" t="s">
        <v>6362</v>
      </c>
    </row>
    <row r="39" spans="1:6" ht="165.6">
      <c r="A39" s="3">
        <v>8</v>
      </c>
      <c r="B39" s="3" t="s">
        <v>6322</v>
      </c>
      <c r="C39" s="3">
        <v>95121701</v>
      </c>
      <c r="D39" s="7" t="s">
        <v>6530</v>
      </c>
      <c r="E39" s="3" t="s">
        <v>57</v>
      </c>
      <c r="F39" s="4" t="s">
        <v>6531</v>
      </c>
    </row>
    <row r="40" spans="1:6" ht="82.8">
      <c r="A40" s="3">
        <v>8</v>
      </c>
      <c r="B40" s="3" t="s">
        <v>6322</v>
      </c>
      <c r="C40" s="3">
        <v>60141110</v>
      </c>
      <c r="D40" s="7" t="s">
        <v>6363</v>
      </c>
      <c r="E40" s="3" t="s">
        <v>57</v>
      </c>
      <c r="F40" s="4" t="s">
        <v>6364</v>
      </c>
    </row>
    <row r="41" spans="1:6" ht="96.6">
      <c r="A41" s="3">
        <v>8</v>
      </c>
      <c r="B41" s="3" t="s">
        <v>6322</v>
      </c>
      <c r="C41" s="3">
        <v>40101902</v>
      </c>
      <c r="D41" s="7" t="s">
        <v>6532</v>
      </c>
      <c r="E41" s="3" t="s">
        <v>57</v>
      </c>
      <c r="F41" s="4" t="s">
        <v>6533</v>
      </c>
    </row>
    <row r="42" spans="1:6" ht="138">
      <c r="A42" s="3">
        <v>8</v>
      </c>
      <c r="B42" s="3" t="s">
        <v>6322</v>
      </c>
      <c r="C42" s="3">
        <v>44101603</v>
      </c>
      <c r="D42" s="7" t="s">
        <v>6534</v>
      </c>
      <c r="E42" s="3" t="s">
        <v>57</v>
      </c>
      <c r="F42" s="4" t="s">
        <v>6535</v>
      </c>
    </row>
    <row r="43" spans="1:6" ht="179.4">
      <c r="A43" s="3">
        <v>8</v>
      </c>
      <c r="B43" s="3" t="s">
        <v>6322</v>
      </c>
      <c r="C43" s="3">
        <v>55101526</v>
      </c>
      <c r="D43" s="7" t="s">
        <v>6365</v>
      </c>
      <c r="E43" s="3" t="s">
        <v>57</v>
      </c>
      <c r="F43" s="4" t="s">
        <v>6366</v>
      </c>
    </row>
    <row r="44" spans="1:6" ht="151.80000000000001">
      <c r="A44" s="3">
        <v>8</v>
      </c>
      <c r="B44" s="3" t="s">
        <v>6322</v>
      </c>
      <c r="C44" s="3">
        <v>55101526</v>
      </c>
      <c r="D44" s="7" t="s">
        <v>6367</v>
      </c>
      <c r="E44" s="3" t="s">
        <v>57</v>
      </c>
      <c r="F44" s="4" t="s">
        <v>6368</v>
      </c>
    </row>
    <row r="45" spans="1:6" ht="124.2">
      <c r="A45" s="3">
        <v>8</v>
      </c>
      <c r="B45" s="3" t="s">
        <v>6322</v>
      </c>
      <c r="C45" s="3">
        <v>45121810</v>
      </c>
      <c r="D45" s="7" t="s">
        <v>6536</v>
      </c>
      <c r="E45" s="3" t="s">
        <v>57</v>
      </c>
      <c r="F45" s="4" t="s">
        <v>6537</v>
      </c>
    </row>
    <row r="46" spans="1:6" ht="138">
      <c r="A46" s="3">
        <v>8</v>
      </c>
      <c r="B46" s="3" t="s">
        <v>6322</v>
      </c>
      <c r="C46" s="3">
        <v>43211711</v>
      </c>
      <c r="D46" s="7" t="s">
        <v>6538</v>
      </c>
      <c r="E46" s="3" t="s">
        <v>57</v>
      </c>
      <c r="F46" s="4" t="s">
        <v>6539</v>
      </c>
    </row>
    <row r="47" spans="1:6" ht="96.6">
      <c r="A47" s="3">
        <v>8</v>
      </c>
      <c r="B47" s="3" t="s">
        <v>6322</v>
      </c>
      <c r="C47" s="3">
        <v>43211711</v>
      </c>
      <c r="D47" s="7" t="s">
        <v>6369</v>
      </c>
      <c r="E47" s="3" t="s">
        <v>57</v>
      </c>
      <c r="F47" s="4" t="s">
        <v>6370</v>
      </c>
    </row>
    <row r="48" spans="1:6" ht="165.6">
      <c r="A48" s="3">
        <v>8</v>
      </c>
      <c r="B48" s="3" t="s">
        <v>6322</v>
      </c>
      <c r="C48" s="3">
        <v>43211711</v>
      </c>
      <c r="D48" s="7" t="s">
        <v>6540</v>
      </c>
      <c r="E48" s="3" t="s">
        <v>57</v>
      </c>
      <c r="F48" s="4" t="s">
        <v>6541</v>
      </c>
    </row>
    <row r="49" spans="1:6" ht="138">
      <c r="A49" s="3">
        <v>8</v>
      </c>
      <c r="B49" s="3" t="s">
        <v>6322</v>
      </c>
      <c r="C49" s="3">
        <v>55121804</v>
      </c>
      <c r="D49" s="7" t="s">
        <v>6371</v>
      </c>
      <c r="E49" s="3" t="s">
        <v>57</v>
      </c>
      <c r="F49" s="4" t="s">
        <v>6372</v>
      </c>
    </row>
    <row r="50" spans="1:6" ht="110.4">
      <c r="A50" s="3">
        <v>8</v>
      </c>
      <c r="B50" s="3" t="s">
        <v>6322</v>
      </c>
      <c r="C50" s="3">
        <v>60121304</v>
      </c>
      <c r="D50" s="7" t="s">
        <v>6542</v>
      </c>
      <c r="E50" s="3"/>
      <c r="F50" s="4" t="s">
        <v>6543</v>
      </c>
    </row>
    <row r="51" spans="1:6" ht="124.2">
      <c r="A51" s="3">
        <v>8</v>
      </c>
      <c r="B51" s="3" t="s">
        <v>6322</v>
      </c>
      <c r="C51" s="3">
        <v>24102004</v>
      </c>
      <c r="D51" s="7" t="s">
        <v>6544</v>
      </c>
      <c r="E51" s="3"/>
      <c r="F51" s="4" t="s">
        <v>6545</v>
      </c>
    </row>
    <row r="52" spans="1:6" ht="82.8">
      <c r="A52" s="3">
        <v>8</v>
      </c>
      <c r="B52" s="3" t="s">
        <v>6322</v>
      </c>
      <c r="C52" s="3">
        <v>52161500</v>
      </c>
      <c r="D52" s="7" t="s">
        <v>6373</v>
      </c>
      <c r="E52" s="3" t="s">
        <v>57</v>
      </c>
      <c r="F52" s="4" t="s">
        <v>6374</v>
      </c>
    </row>
    <row r="53" spans="1:6" ht="41.4">
      <c r="A53" s="3">
        <v>8</v>
      </c>
      <c r="B53" s="3" t="s">
        <v>6322</v>
      </c>
      <c r="C53" s="3">
        <v>39121600</v>
      </c>
      <c r="D53" s="7" t="s">
        <v>6375</v>
      </c>
      <c r="E53" s="3" t="s">
        <v>57</v>
      </c>
      <c r="F53" s="4" t="s">
        <v>6376</v>
      </c>
    </row>
    <row r="54" spans="1:6" ht="96.6">
      <c r="A54" s="3">
        <v>8</v>
      </c>
      <c r="B54" s="3" t="s">
        <v>6322</v>
      </c>
      <c r="C54" s="3">
        <v>44121510</v>
      </c>
      <c r="D54" s="7" t="s">
        <v>6377</v>
      </c>
      <c r="E54" s="3" t="s">
        <v>57</v>
      </c>
      <c r="F54" s="4" t="s">
        <v>6378</v>
      </c>
    </row>
    <row r="55" spans="1:6" ht="110.4">
      <c r="A55" s="3">
        <v>8</v>
      </c>
      <c r="B55" s="3" t="s">
        <v>6322</v>
      </c>
      <c r="C55" s="3">
        <v>42211700</v>
      </c>
      <c r="D55" s="7" t="s">
        <v>6379</v>
      </c>
      <c r="E55" s="3" t="s">
        <v>57</v>
      </c>
      <c r="F55" s="4" t="s">
        <v>6380</v>
      </c>
    </row>
    <row r="56" spans="1:6" ht="151.80000000000001">
      <c r="A56" s="3">
        <v>8</v>
      </c>
      <c r="B56" s="3" t="s">
        <v>6322</v>
      </c>
      <c r="C56" s="3">
        <v>42211700</v>
      </c>
      <c r="D56" s="7" t="s">
        <v>6381</v>
      </c>
      <c r="E56" s="3" t="s">
        <v>57</v>
      </c>
      <c r="F56" s="4" t="s">
        <v>6382</v>
      </c>
    </row>
    <row r="57" spans="1:6" ht="138">
      <c r="A57" s="3">
        <v>8</v>
      </c>
      <c r="B57" s="3" t="s">
        <v>6322</v>
      </c>
      <c r="C57" s="3">
        <v>42211700</v>
      </c>
      <c r="D57" s="7" t="s">
        <v>6383</v>
      </c>
      <c r="E57" s="3" t="s">
        <v>57</v>
      </c>
      <c r="F57" s="4" t="s">
        <v>6384</v>
      </c>
    </row>
    <row r="58" spans="1:6" ht="69">
      <c r="A58" s="3">
        <v>8</v>
      </c>
      <c r="B58" s="3" t="s">
        <v>6322</v>
      </c>
      <c r="C58" s="3">
        <v>31211502</v>
      </c>
      <c r="D58" s="7" t="s">
        <v>6385</v>
      </c>
      <c r="E58" s="3" t="s">
        <v>57</v>
      </c>
      <c r="F58" s="4" t="s">
        <v>6386</v>
      </c>
    </row>
    <row r="59" spans="1:6" ht="234.6">
      <c r="A59" s="3">
        <v>8</v>
      </c>
      <c r="B59" s="3" t="s">
        <v>6322</v>
      </c>
      <c r="C59" s="3">
        <v>52161500</v>
      </c>
      <c r="D59" s="7" t="s">
        <v>6387</v>
      </c>
      <c r="E59" s="3" t="s">
        <v>57</v>
      </c>
      <c r="F59" s="4" t="s">
        <v>6388</v>
      </c>
    </row>
    <row r="60" spans="1:6" ht="96.6">
      <c r="A60" s="3">
        <v>8</v>
      </c>
      <c r="B60" s="3" t="s">
        <v>6322</v>
      </c>
      <c r="C60" s="3">
        <v>44122104</v>
      </c>
      <c r="D60" s="7" t="s">
        <v>6389</v>
      </c>
      <c r="E60" s="3" t="s">
        <v>57</v>
      </c>
      <c r="F60" s="4" t="s">
        <v>6390</v>
      </c>
    </row>
    <row r="61" spans="1:6" ht="110.4">
      <c r="A61" s="3">
        <v>8</v>
      </c>
      <c r="B61" s="3" t="s">
        <v>6322</v>
      </c>
      <c r="C61" s="3">
        <v>44122016</v>
      </c>
      <c r="D61" s="7" t="s">
        <v>6391</v>
      </c>
      <c r="E61" s="3" t="s">
        <v>57</v>
      </c>
      <c r="F61" s="4" t="s">
        <v>6392</v>
      </c>
    </row>
    <row r="62" spans="1:6" ht="82.8">
      <c r="A62" s="3">
        <v>8</v>
      </c>
      <c r="B62" s="3" t="s">
        <v>6322</v>
      </c>
      <c r="C62" s="3">
        <v>44122107</v>
      </c>
      <c r="D62" s="7" t="s">
        <v>6393</v>
      </c>
      <c r="E62" s="3" t="s">
        <v>57</v>
      </c>
      <c r="F62" s="4" t="s">
        <v>6394</v>
      </c>
    </row>
    <row r="63" spans="1:6" ht="96.6">
      <c r="A63" s="3">
        <v>8</v>
      </c>
      <c r="B63" s="3" t="s">
        <v>6322</v>
      </c>
      <c r="C63" s="3">
        <v>44121621</v>
      </c>
      <c r="D63" s="7" t="s">
        <v>6546</v>
      </c>
      <c r="E63" s="3" t="s">
        <v>57</v>
      </c>
      <c r="F63" s="4" t="s">
        <v>6547</v>
      </c>
    </row>
    <row r="64" spans="1:6" ht="82.8">
      <c r="A64" s="3">
        <v>8</v>
      </c>
      <c r="B64" s="3" t="s">
        <v>6322</v>
      </c>
      <c r="C64" s="3">
        <v>40101903</v>
      </c>
      <c r="D64" s="7" t="s">
        <v>6548</v>
      </c>
      <c r="E64" s="3" t="s">
        <v>57</v>
      </c>
      <c r="F64" s="4" t="s">
        <v>6549</v>
      </c>
    </row>
    <row r="65" spans="1:6" ht="96.6">
      <c r="A65" s="3">
        <v>8</v>
      </c>
      <c r="B65" s="3" t="s">
        <v>6322</v>
      </c>
      <c r="C65" s="3">
        <v>43212105</v>
      </c>
      <c r="D65" s="7" t="s">
        <v>6395</v>
      </c>
      <c r="E65" s="3" t="s">
        <v>57</v>
      </c>
      <c r="F65" s="4" t="s">
        <v>6396</v>
      </c>
    </row>
    <row r="66" spans="1:6" ht="124.2">
      <c r="A66" s="3">
        <v>8</v>
      </c>
      <c r="B66" s="3" t="s">
        <v>6322</v>
      </c>
      <c r="C66" s="3">
        <v>44103100</v>
      </c>
      <c r="D66" s="7" t="s">
        <v>6397</v>
      </c>
      <c r="E66" s="3" t="s">
        <v>57</v>
      </c>
      <c r="F66" s="4" t="s">
        <v>6398</v>
      </c>
    </row>
    <row r="67" spans="1:6" ht="124.2">
      <c r="A67" s="3">
        <v>8</v>
      </c>
      <c r="B67" s="3" t="s">
        <v>6322</v>
      </c>
      <c r="C67" s="3">
        <v>43212115</v>
      </c>
      <c r="D67" s="7" t="s">
        <v>6399</v>
      </c>
      <c r="E67" s="3" t="s">
        <v>57</v>
      </c>
      <c r="F67" s="4" t="s">
        <v>6400</v>
      </c>
    </row>
    <row r="68" spans="1:6" ht="27.6">
      <c r="A68" s="3">
        <v>8</v>
      </c>
      <c r="B68" s="3" t="s">
        <v>6322</v>
      </c>
      <c r="C68" s="3">
        <v>60141101</v>
      </c>
      <c r="D68" s="7" t="s">
        <v>6401</v>
      </c>
      <c r="E68" s="3" t="s">
        <v>57</v>
      </c>
      <c r="F68" s="4" t="s">
        <v>6402</v>
      </c>
    </row>
    <row r="69" spans="1:6" ht="193.2">
      <c r="A69" s="3">
        <v>8</v>
      </c>
      <c r="B69" s="3" t="s">
        <v>6322</v>
      </c>
      <c r="C69" s="3">
        <v>60141101</v>
      </c>
      <c r="D69" s="7" t="s">
        <v>6403</v>
      </c>
      <c r="E69" s="3" t="s">
        <v>57</v>
      </c>
      <c r="F69" s="4" t="s">
        <v>6404</v>
      </c>
    </row>
    <row r="70" spans="1:6" ht="110.4">
      <c r="A70" s="3">
        <v>8</v>
      </c>
      <c r="B70" s="3" t="s">
        <v>6322</v>
      </c>
      <c r="C70" s="3">
        <v>44122002</v>
      </c>
      <c r="D70" s="7" t="s">
        <v>6550</v>
      </c>
      <c r="E70" s="3" t="s">
        <v>57</v>
      </c>
      <c r="F70" s="4" t="s">
        <v>6551</v>
      </c>
    </row>
    <row r="71" spans="1:6" ht="124.2">
      <c r="A71" s="3">
        <v>8</v>
      </c>
      <c r="B71" s="3" t="s">
        <v>6322</v>
      </c>
      <c r="C71" s="3">
        <v>42212100</v>
      </c>
      <c r="D71" s="7" t="s">
        <v>6405</v>
      </c>
      <c r="E71" s="3" t="s">
        <v>57</v>
      </c>
      <c r="F71" s="4" t="s">
        <v>6406</v>
      </c>
    </row>
    <row r="72" spans="1:6" ht="55.2">
      <c r="A72" s="3">
        <v>8</v>
      </c>
      <c r="B72" s="3" t="s">
        <v>6322</v>
      </c>
      <c r="C72" s="3">
        <v>44121706</v>
      </c>
      <c r="D72" s="7" t="s">
        <v>6407</v>
      </c>
      <c r="E72" s="3" t="s">
        <v>57</v>
      </c>
      <c r="F72" s="4" t="s">
        <v>6408</v>
      </c>
    </row>
    <row r="73" spans="1:6" ht="96.6">
      <c r="A73" s="3">
        <v>8</v>
      </c>
      <c r="B73" s="3" t="s">
        <v>6322</v>
      </c>
      <c r="C73" s="3">
        <v>43211701</v>
      </c>
      <c r="D73" s="7" t="s">
        <v>6409</v>
      </c>
      <c r="E73" s="3" t="s">
        <v>57</v>
      </c>
      <c r="F73" s="4" t="s">
        <v>6410</v>
      </c>
    </row>
    <row r="74" spans="1:6" ht="234.6">
      <c r="A74" s="3">
        <v>8</v>
      </c>
      <c r="B74" s="3" t="s">
        <v>6322</v>
      </c>
      <c r="C74" s="3">
        <v>14111807</v>
      </c>
      <c r="D74" s="7" t="s">
        <v>6411</v>
      </c>
      <c r="E74" s="3" t="s">
        <v>57</v>
      </c>
      <c r="F74" s="4" t="s">
        <v>6412</v>
      </c>
    </row>
    <row r="75" spans="1:6" ht="96.6">
      <c r="A75" s="3">
        <v>8</v>
      </c>
      <c r="B75" s="3" t="s">
        <v>6322</v>
      </c>
      <c r="C75" s="3">
        <v>41115309</v>
      </c>
      <c r="D75" s="7" t="s">
        <v>6552</v>
      </c>
      <c r="E75" s="3" t="s">
        <v>57</v>
      </c>
      <c r="F75" s="4" t="s">
        <v>6553</v>
      </c>
    </row>
    <row r="76" spans="1:6" ht="82.8">
      <c r="A76" s="3">
        <v>8</v>
      </c>
      <c r="B76" s="3" t="s">
        <v>6322</v>
      </c>
      <c r="C76" s="3">
        <v>44121708</v>
      </c>
      <c r="D76" s="7" t="s">
        <v>6413</v>
      </c>
      <c r="E76" s="3" t="s">
        <v>57</v>
      </c>
      <c r="F76" s="4" t="s">
        <v>6414</v>
      </c>
    </row>
    <row r="77" spans="1:6" ht="69">
      <c r="A77" s="3">
        <v>8</v>
      </c>
      <c r="B77" s="3" t="s">
        <v>6322</v>
      </c>
      <c r="C77" s="3">
        <v>44121708</v>
      </c>
      <c r="D77" s="7" t="s">
        <v>6415</v>
      </c>
      <c r="E77" s="3" t="s">
        <v>57</v>
      </c>
      <c r="F77" s="4" t="s">
        <v>6416</v>
      </c>
    </row>
    <row r="78" spans="1:6" ht="96.6">
      <c r="A78" s="3">
        <v>8</v>
      </c>
      <c r="B78" s="3" t="s">
        <v>6322</v>
      </c>
      <c r="C78" s="3">
        <v>41111615</v>
      </c>
      <c r="D78" s="7" t="s">
        <v>6554</v>
      </c>
      <c r="E78" s="3" t="s">
        <v>57</v>
      </c>
      <c r="F78" s="4" t="s">
        <v>6555</v>
      </c>
    </row>
    <row r="79" spans="1:6" ht="110.4">
      <c r="A79" s="3">
        <v>8</v>
      </c>
      <c r="B79" s="3" t="s">
        <v>6322</v>
      </c>
      <c r="C79" s="3">
        <v>43202010</v>
      </c>
      <c r="D79" s="7" t="s">
        <v>6417</v>
      </c>
      <c r="E79" s="3" t="s">
        <v>57</v>
      </c>
      <c r="F79" s="4" t="s">
        <v>6418</v>
      </c>
    </row>
    <row r="80" spans="1:6" ht="96.6">
      <c r="A80" s="3">
        <v>8</v>
      </c>
      <c r="B80" s="3" t="s">
        <v>6322</v>
      </c>
      <c r="C80" s="3">
        <v>41111729</v>
      </c>
      <c r="D80" s="7" t="s">
        <v>6556</v>
      </c>
      <c r="E80" s="3" t="s">
        <v>57</v>
      </c>
      <c r="F80" s="4" t="s">
        <v>6557</v>
      </c>
    </row>
    <row r="81" spans="1:6" ht="96.6">
      <c r="A81" s="3">
        <v>8</v>
      </c>
      <c r="B81" s="3" t="s">
        <v>6322</v>
      </c>
      <c r="C81" s="3">
        <v>77121504</v>
      </c>
      <c r="D81" s="7" t="s">
        <v>6558</v>
      </c>
      <c r="E81" s="3" t="s">
        <v>57</v>
      </c>
      <c r="F81" s="4" t="s">
        <v>6559</v>
      </c>
    </row>
    <row r="82" spans="1:6" ht="69">
      <c r="A82" s="3">
        <v>8</v>
      </c>
      <c r="B82" s="3" t="s">
        <v>6322</v>
      </c>
      <c r="C82" s="3">
        <v>14111530</v>
      </c>
      <c r="D82" s="7" t="s">
        <v>6419</v>
      </c>
      <c r="E82" s="3" t="s">
        <v>57</v>
      </c>
      <c r="F82" s="4" t="s">
        <v>6420</v>
      </c>
    </row>
    <row r="83" spans="1:6" ht="82.8">
      <c r="A83" s="3">
        <v>8</v>
      </c>
      <c r="B83" s="3" t="s">
        <v>6322</v>
      </c>
      <c r="C83" s="3">
        <v>27112306</v>
      </c>
      <c r="D83" s="7" t="s">
        <v>6421</v>
      </c>
      <c r="E83" s="3" t="s">
        <v>57</v>
      </c>
      <c r="F83" s="4" t="s">
        <v>6422</v>
      </c>
    </row>
    <row r="84" spans="1:6" ht="124.2">
      <c r="A84" s="3">
        <v>8</v>
      </c>
      <c r="B84" s="3" t="s">
        <v>6322</v>
      </c>
      <c r="C84" s="3">
        <v>60141101</v>
      </c>
      <c r="D84" s="7" t="s">
        <v>6423</v>
      </c>
      <c r="E84" s="3" t="s">
        <v>57</v>
      </c>
      <c r="F84" s="4" t="s">
        <v>6424</v>
      </c>
    </row>
    <row r="85" spans="1:6" ht="151.80000000000001">
      <c r="A85" s="3">
        <v>8</v>
      </c>
      <c r="B85" s="3" t="s">
        <v>6322</v>
      </c>
      <c r="C85" s="3">
        <v>60141101</v>
      </c>
      <c r="D85" s="7" t="s">
        <v>6425</v>
      </c>
      <c r="E85" s="3" t="s">
        <v>57</v>
      </c>
      <c r="F85" s="4" t="s">
        <v>6426</v>
      </c>
    </row>
    <row r="86" spans="1:6" ht="124.2">
      <c r="A86" s="3">
        <v>8</v>
      </c>
      <c r="B86" s="3" t="s">
        <v>6322</v>
      </c>
      <c r="C86" s="3">
        <v>14111519</v>
      </c>
      <c r="D86" s="7" t="s">
        <v>6427</v>
      </c>
      <c r="E86" s="3" t="s">
        <v>57</v>
      </c>
      <c r="F86" s="4" t="s">
        <v>6428</v>
      </c>
    </row>
    <row r="87" spans="1:6" ht="165.6">
      <c r="A87" s="3">
        <v>8</v>
      </c>
      <c r="B87" s="3" t="s">
        <v>6322</v>
      </c>
      <c r="C87" s="3">
        <v>43211903</v>
      </c>
      <c r="D87" s="7" t="s">
        <v>6560</v>
      </c>
      <c r="E87" s="3" t="s">
        <v>57</v>
      </c>
      <c r="F87" s="4" t="s">
        <v>6561</v>
      </c>
    </row>
    <row r="88" spans="1:6" ht="138">
      <c r="A88" s="3">
        <v>8</v>
      </c>
      <c r="B88" s="3" t="s">
        <v>6322</v>
      </c>
      <c r="C88" s="3">
        <v>60121124</v>
      </c>
      <c r="D88" s="7" t="s">
        <v>6429</v>
      </c>
      <c r="E88" s="3" t="s">
        <v>57</v>
      </c>
      <c r="F88" s="4" t="s">
        <v>6430</v>
      </c>
    </row>
    <row r="89" spans="1:6" ht="110.4">
      <c r="A89" s="3">
        <v>8</v>
      </c>
      <c r="B89" s="3" t="s">
        <v>6322</v>
      </c>
      <c r="C89" s="3">
        <v>60141001</v>
      </c>
      <c r="D89" s="7" t="s">
        <v>6431</v>
      </c>
      <c r="E89" s="3" t="s">
        <v>57</v>
      </c>
      <c r="F89" s="4" t="s">
        <v>6432</v>
      </c>
    </row>
    <row r="90" spans="1:6" ht="82.8">
      <c r="A90" s="3">
        <v>8</v>
      </c>
      <c r="B90" s="3" t="s">
        <v>6322</v>
      </c>
      <c r="C90" s="3">
        <v>14121812</v>
      </c>
      <c r="D90" s="7" t="s">
        <v>6433</v>
      </c>
      <c r="E90" s="3" t="s">
        <v>57</v>
      </c>
      <c r="F90" s="4" t="s">
        <v>6434</v>
      </c>
    </row>
    <row r="91" spans="1:6" ht="207">
      <c r="A91" s="3">
        <v>8</v>
      </c>
      <c r="B91" s="3" t="s">
        <v>6322</v>
      </c>
      <c r="C91" s="3">
        <v>52161509</v>
      </c>
      <c r="D91" s="7" t="s">
        <v>6435</v>
      </c>
      <c r="E91" s="3" t="s">
        <v>57</v>
      </c>
      <c r="F91" s="4" t="s">
        <v>6436</v>
      </c>
    </row>
    <row r="92" spans="1:6" ht="41.4">
      <c r="A92" s="3">
        <v>8</v>
      </c>
      <c r="B92" s="3" t="s">
        <v>6322</v>
      </c>
      <c r="C92" s="3">
        <v>31201610</v>
      </c>
      <c r="D92" s="7" t="s">
        <v>6437</v>
      </c>
      <c r="E92" s="3" t="s">
        <v>57</v>
      </c>
      <c r="F92" s="4" t="s">
        <v>6438</v>
      </c>
    </row>
    <row r="93" spans="1:6" ht="82.8">
      <c r="A93" s="3">
        <v>8</v>
      </c>
      <c r="B93" s="3" t="s">
        <v>6322</v>
      </c>
      <c r="C93" s="3">
        <v>31201610</v>
      </c>
      <c r="D93" s="7" t="s">
        <v>6439</v>
      </c>
      <c r="E93" s="3" t="s">
        <v>57</v>
      </c>
      <c r="F93" s="4" t="s">
        <v>6440</v>
      </c>
    </row>
    <row r="94" spans="1:6" ht="110.4">
      <c r="A94" s="3">
        <v>8</v>
      </c>
      <c r="B94" s="3" t="s">
        <v>6322</v>
      </c>
      <c r="C94" s="3">
        <v>60141001</v>
      </c>
      <c r="D94" s="7" t="s">
        <v>6441</v>
      </c>
      <c r="E94" s="3" t="s">
        <v>57</v>
      </c>
      <c r="F94" s="4" t="s">
        <v>6442</v>
      </c>
    </row>
    <row r="95" spans="1:6" ht="124.2">
      <c r="A95" s="3">
        <v>8</v>
      </c>
      <c r="B95" s="3" t="s">
        <v>6322</v>
      </c>
      <c r="C95" s="3">
        <v>55121714</v>
      </c>
      <c r="D95" s="7" t="s">
        <v>6443</v>
      </c>
      <c r="E95" s="3" t="s">
        <v>57</v>
      </c>
      <c r="F95" s="4" t="s">
        <v>6444</v>
      </c>
    </row>
    <row r="96" spans="1:6" ht="96.6">
      <c r="A96" s="3">
        <v>8</v>
      </c>
      <c r="B96" s="3" t="s">
        <v>6322</v>
      </c>
      <c r="C96" s="3">
        <v>45101508</v>
      </c>
      <c r="D96" s="7" t="s">
        <v>6445</v>
      </c>
      <c r="E96" s="3" t="s">
        <v>57</v>
      </c>
      <c r="F96" s="4" t="s">
        <v>6446</v>
      </c>
    </row>
    <row r="97" spans="1:6" ht="138">
      <c r="A97" s="3">
        <v>8</v>
      </c>
      <c r="B97" s="3" t="s">
        <v>6322</v>
      </c>
      <c r="C97" s="3">
        <v>60121200</v>
      </c>
      <c r="D97" s="7" t="s">
        <v>6447</v>
      </c>
      <c r="E97" s="3" t="s">
        <v>57</v>
      </c>
      <c r="F97" s="4" t="s">
        <v>6448</v>
      </c>
    </row>
    <row r="98" spans="1:6" ht="151.80000000000001">
      <c r="A98" s="3">
        <v>8</v>
      </c>
      <c r="B98" s="3" t="s">
        <v>6322</v>
      </c>
      <c r="C98" s="3">
        <v>42211700</v>
      </c>
      <c r="D98" s="7" t="s">
        <v>6449</v>
      </c>
      <c r="E98" s="3" t="s">
        <v>57</v>
      </c>
      <c r="F98" s="4" t="s">
        <v>6450</v>
      </c>
    </row>
    <row r="99" spans="1:6" ht="96.6">
      <c r="A99" s="3">
        <v>8</v>
      </c>
      <c r="B99" s="3" t="s">
        <v>6322</v>
      </c>
      <c r="C99" s="3">
        <v>60141300</v>
      </c>
      <c r="D99" s="7" t="s">
        <v>6451</v>
      </c>
      <c r="E99" s="3" t="s">
        <v>57</v>
      </c>
      <c r="F99" s="4" t="s">
        <v>6452</v>
      </c>
    </row>
    <row r="100" spans="1:6" ht="124.2">
      <c r="A100" s="3">
        <v>8</v>
      </c>
      <c r="B100" s="3" t="s">
        <v>6322</v>
      </c>
      <c r="C100" s="3">
        <v>60121117</v>
      </c>
      <c r="D100" s="7" t="s">
        <v>6453</v>
      </c>
      <c r="E100" s="3" t="s">
        <v>57</v>
      </c>
      <c r="F100" s="4" t="s">
        <v>6454</v>
      </c>
    </row>
    <row r="101" spans="1:6" ht="124.2">
      <c r="A101" s="3">
        <v>8</v>
      </c>
      <c r="B101" s="3" t="s">
        <v>6322</v>
      </c>
      <c r="C101" s="3">
        <v>44121708</v>
      </c>
      <c r="D101" s="7" t="s">
        <v>6455</v>
      </c>
      <c r="E101" s="3" t="s">
        <v>57</v>
      </c>
      <c r="F101" s="4" t="s">
        <v>6456</v>
      </c>
    </row>
    <row r="102" spans="1:6" ht="303.60000000000002">
      <c r="A102" s="3">
        <v>8</v>
      </c>
      <c r="B102" s="3" t="s">
        <v>6322</v>
      </c>
      <c r="C102" s="3">
        <v>52161500</v>
      </c>
      <c r="D102" s="7" t="s">
        <v>6457</v>
      </c>
      <c r="E102" s="3" t="s">
        <v>57</v>
      </c>
      <c r="F102" s="4" t="s">
        <v>6458</v>
      </c>
    </row>
    <row r="103" spans="1:6" ht="96.6">
      <c r="A103" s="3">
        <v>8</v>
      </c>
      <c r="B103" s="3" t="s">
        <v>6322</v>
      </c>
      <c r="C103" s="3">
        <v>45111609</v>
      </c>
      <c r="D103" s="7" t="s">
        <v>6459</v>
      </c>
      <c r="E103" s="3" t="s">
        <v>57</v>
      </c>
      <c r="F103" s="4" t="s">
        <v>6460</v>
      </c>
    </row>
    <row r="104" spans="1:6" ht="82.8">
      <c r="A104" s="3">
        <v>8</v>
      </c>
      <c r="B104" s="3" t="s">
        <v>6322</v>
      </c>
      <c r="C104" s="3">
        <v>41111604</v>
      </c>
      <c r="D104" s="7" t="s">
        <v>6461</v>
      </c>
      <c r="E104" s="3" t="s">
        <v>57</v>
      </c>
      <c r="F104" s="4" t="s">
        <v>6462</v>
      </c>
    </row>
    <row r="105" spans="1:6" ht="110.4">
      <c r="A105" s="3">
        <v>8</v>
      </c>
      <c r="B105" s="3" t="s">
        <v>6322</v>
      </c>
      <c r="C105" s="3">
        <v>54111605</v>
      </c>
      <c r="D105" s="7" t="s">
        <v>6562</v>
      </c>
      <c r="E105" s="3" t="s">
        <v>57</v>
      </c>
      <c r="F105" s="4" t="s">
        <v>6563</v>
      </c>
    </row>
    <row r="106" spans="1:6" ht="55.2">
      <c r="A106" s="3">
        <v>8</v>
      </c>
      <c r="B106" s="3" t="s">
        <v>6322</v>
      </c>
      <c r="C106" s="3">
        <v>44121716</v>
      </c>
      <c r="D106" s="7" t="s">
        <v>6463</v>
      </c>
      <c r="E106" s="3" t="s">
        <v>57</v>
      </c>
      <c r="F106" s="4" t="s">
        <v>6464</v>
      </c>
    </row>
    <row r="107" spans="1:6" ht="27.6">
      <c r="A107" s="3">
        <v>8</v>
      </c>
      <c r="B107" s="3" t="s">
        <v>6322</v>
      </c>
      <c r="C107" s="3">
        <v>14111507</v>
      </c>
      <c r="D107" s="7" t="s">
        <v>6465</v>
      </c>
      <c r="E107" s="3" t="s">
        <v>57</v>
      </c>
      <c r="F107" s="4" t="s">
        <v>6466</v>
      </c>
    </row>
    <row r="108" spans="1:6" ht="27.6">
      <c r="A108" s="3">
        <v>8</v>
      </c>
      <c r="B108" s="3" t="s">
        <v>6322</v>
      </c>
      <c r="C108" s="3">
        <v>14111519</v>
      </c>
      <c r="D108" s="7" t="s">
        <v>6467</v>
      </c>
      <c r="E108" s="3" t="s">
        <v>57</v>
      </c>
      <c r="F108" s="4" t="s">
        <v>6468</v>
      </c>
    </row>
    <row r="109" spans="1:6" ht="110.4">
      <c r="A109" s="3">
        <v>8</v>
      </c>
      <c r="B109" s="3" t="s">
        <v>6322</v>
      </c>
      <c r="C109" s="3">
        <v>14111530</v>
      </c>
      <c r="D109" s="7" t="s">
        <v>6564</v>
      </c>
      <c r="E109" s="3" t="s">
        <v>57</v>
      </c>
      <c r="F109" s="4" t="s">
        <v>6565</v>
      </c>
    </row>
    <row r="110" spans="1:6" ht="82.8">
      <c r="A110" s="3">
        <v>8</v>
      </c>
      <c r="B110" s="3" t="s">
        <v>6322</v>
      </c>
      <c r="C110" s="3">
        <v>44121613</v>
      </c>
      <c r="D110" s="7" t="s">
        <v>6469</v>
      </c>
      <c r="E110" s="3" t="s">
        <v>57</v>
      </c>
      <c r="F110" s="4" t="s">
        <v>6470</v>
      </c>
    </row>
    <row r="111" spans="1:6" ht="96.6">
      <c r="A111" s="3">
        <v>8</v>
      </c>
      <c r="B111" s="3" t="s">
        <v>6322</v>
      </c>
      <c r="C111" s="3">
        <v>44121619</v>
      </c>
      <c r="D111" s="7" t="s">
        <v>6471</v>
      </c>
      <c r="E111" s="3" t="s">
        <v>57</v>
      </c>
      <c r="F111" s="4" t="s">
        <v>6472</v>
      </c>
    </row>
    <row r="112" spans="1:6" ht="110.4">
      <c r="A112" s="3">
        <v>8</v>
      </c>
      <c r="B112" s="3" t="s">
        <v>6322</v>
      </c>
      <c r="C112" s="3">
        <v>44121510</v>
      </c>
      <c r="D112" s="7" t="s">
        <v>6566</v>
      </c>
      <c r="E112" s="3" t="s">
        <v>57</v>
      </c>
      <c r="F112" s="4" t="s">
        <v>6567</v>
      </c>
    </row>
    <row r="113" spans="1:6" ht="110.4">
      <c r="A113" s="3">
        <v>8</v>
      </c>
      <c r="B113" s="3" t="s">
        <v>6322</v>
      </c>
      <c r="C113" s="3">
        <v>44121510</v>
      </c>
      <c r="D113" s="7" t="s">
        <v>6568</v>
      </c>
      <c r="E113" s="3" t="s">
        <v>57</v>
      </c>
      <c r="F113" s="4" t="s">
        <v>6569</v>
      </c>
    </row>
    <row r="114" spans="1:6" ht="179.4">
      <c r="A114" s="3">
        <v>8</v>
      </c>
      <c r="B114" s="3" t="s">
        <v>6322</v>
      </c>
      <c r="C114" s="3">
        <v>43211501</v>
      </c>
      <c r="D114" s="7" t="s">
        <v>6570</v>
      </c>
      <c r="E114" s="3" t="s">
        <v>57</v>
      </c>
      <c r="F114" s="4" t="s">
        <v>6571</v>
      </c>
    </row>
    <row r="115" spans="1:6" ht="110.4">
      <c r="A115" s="3">
        <v>8</v>
      </c>
      <c r="B115" s="3" t="s">
        <v>6322</v>
      </c>
      <c r="C115" s="3">
        <v>60141300</v>
      </c>
      <c r="D115" s="7" t="s">
        <v>6473</v>
      </c>
      <c r="E115" s="3" t="s">
        <v>57</v>
      </c>
      <c r="F115" s="4" t="s">
        <v>6474</v>
      </c>
    </row>
    <row r="116" spans="1:6" ht="151.80000000000001">
      <c r="A116" s="3">
        <v>8</v>
      </c>
      <c r="B116" s="3" t="s">
        <v>6322</v>
      </c>
      <c r="C116" s="3">
        <v>60141101</v>
      </c>
      <c r="D116" s="7" t="s">
        <v>6475</v>
      </c>
      <c r="E116" s="3" t="s">
        <v>57</v>
      </c>
      <c r="F116" s="4" t="s">
        <v>6476</v>
      </c>
    </row>
    <row r="117" spans="1:6" ht="193.2">
      <c r="A117" s="3">
        <v>8</v>
      </c>
      <c r="B117" s="3" t="s">
        <v>6322</v>
      </c>
      <c r="C117" s="3">
        <v>60141101</v>
      </c>
      <c r="D117" s="7" t="s">
        <v>6477</v>
      </c>
      <c r="E117" s="3" t="s">
        <v>57</v>
      </c>
      <c r="F117" s="4" t="s">
        <v>6478</v>
      </c>
    </row>
    <row r="118" spans="1:6" ht="234.6">
      <c r="A118" s="3">
        <v>8</v>
      </c>
      <c r="B118" s="3" t="s">
        <v>6322</v>
      </c>
      <c r="C118" s="3">
        <v>60141101</v>
      </c>
      <c r="D118" s="7" t="s">
        <v>6479</v>
      </c>
      <c r="E118" s="3" t="s">
        <v>57</v>
      </c>
      <c r="F118" s="4" t="s">
        <v>6480</v>
      </c>
    </row>
    <row r="119" spans="1:6" ht="69">
      <c r="A119" s="3">
        <v>8</v>
      </c>
      <c r="B119" s="3" t="s">
        <v>6322</v>
      </c>
      <c r="C119" s="3">
        <v>44121503</v>
      </c>
      <c r="D119" s="7" t="s">
        <v>6572</v>
      </c>
      <c r="E119" s="3" t="s">
        <v>57</v>
      </c>
      <c r="F119" s="4" t="s">
        <v>6573</v>
      </c>
    </row>
    <row r="120" spans="1:6" ht="151.80000000000001">
      <c r="A120" s="3">
        <v>8</v>
      </c>
      <c r="B120" s="3" t="s">
        <v>6322</v>
      </c>
      <c r="C120" s="3">
        <v>43232202</v>
      </c>
      <c r="D120" s="7" t="s">
        <v>6574</v>
      </c>
      <c r="E120" s="3" t="s">
        <v>57</v>
      </c>
      <c r="F120" s="4" t="s">
        <v>6575</v>
      </c>
    </row>
    <row r="121" spans="1:6" ht="96.6">
      <c r="A121" s="3">
        <v>8</v>
      </c>
      <c r="B121" s="3" t="s">
        <v>6322</v>
      </c>
      <c r="C121" s="3">
        <v>51102714</v>
      </c>
      <c r="D121" s="7" t="s">
        <v>1171</v>
      </c>
      <c r="E121" s="3" t="s">
        <v>57</v>
      </c>
      <c r="F121" s="4" t="s">
        <v>6576</v>
      </c>
    </row>
    <row r="122" spans="1:6" ht="138">
      <c r="A122" s="3">
        <v>8</v>
      </c>
      <c r="B122" s="3" t="s">
        <v>6322</v>
      </c>
      <c r="C122" s="3">
        <v>56121902</v>
      </c>
      <c r="D122" s="7" t="s">
        <v>6481</v>
      </c>
      <c r="E122" s="3" t="s">
        <v>57</v>
      </c>
      <c r="F122" s="4" t="s">
        <v>6482</v>
      </c>
    </row>
    <row r="123" spans="1:6" ht="41.4">
      <c r="A123" s="3">
        <v>8</v>
      </c>
      <c r="B123" s="3" t="s">
        <v>6322</v>
      </c>
      <c r="C123" s="3">
        <v>81111811</v>
      </c>
      <c r="D123" s="7" t="s">
        <v>6483</v>
      </c>
      <c r="E123" s="3" t="s">
        <v>57</v>
      </c>
      <c r="F123" s="4" t="s">
        <v>6484</v>
      </c>
    </row>
    <row r="124" spans="1:6" ht="151.80000000000001">
      <c r="A124" s="3">
        <v>8</v>
      </c>
      <c r="B124" s="3" t="s">
        <v>6322</v>
      </c>
      <c r="C124" s="3">
        <v>43231600</v>
      </c>
      <c r="D124" s="7" t="s">
        <v>6485</v>
      </c>
      <c r="E124" s="3" t="s">
        <v>57</v>
      </c>
      <c r="F124" s="4" t="s">
        <v>6486</v>
      </c>
    </row>
    <row r="125" spans="1:6" ht="41.4">
      <c r="A125" s="3">
        <v>8</v>
      </c>
      <c r="B125" s="3" t="s">
        <v>6322</v>
      </c>
      <c r="C125" s="3">
        <v>43231500</v>
      </c>
      <c r="D125" s="7" t="s">
        <v>6487</v>
      </c>
      <c r="E125" s="3" t="s">
        <v>57</v>
      </c>
      <c r="F125" s="4" t="s">
        <v>6488</v>
      </c>
    </row>
    <row r="126" spans="1:6" ht="276">
      <c r="A126" s="3">
        <v>8</v>
      </c>
      <c r="B126" s="3" t="s">
        <v>6322</v>
      </c>
      <c r="C126" s="3">
        <v>81112501</v>
      </c>
      <c r="D126" s="7" t="s">
        <v>6489</v>
      </c>
      <c r="E126" s="3" t="s">
        <v>57</v>
      </c>
      <c r="F126" s="4" t="s">
        <v>6490</v>
      </c>
    </row>
    <row r="127" spans="1:6" ht="69">
      <c r="A127" s="3">
        <v>8</v>
      </c>
      <c r="B127" s="3" t="s">
        <v>6322</v>
      </c>
      <c r="C127" s="3">
        <v>44122000</v>
      </c>
      <c r="D127" s="7" t="s">
        <v>6491</v>
      </c>
      <c r="E127" s="3" t="s">
        <v>57</v>
      </c>
      <c r="F127" s="4" t="s">
        <v>6492</v>
      </c>
    </row>
    <row r="128" spans="1:6" ht="262.2">
      <c r="A128" s="3">
        <v>8</v>
      </c>
      <c r="B128" s="3" t="s">
        <v>6322</v>
      </c>
      <c r="C128" s="3">
        <v>43211500</v>
      </c>
      <c r="D128" s="7" t="s">
        <v>6493</v>
      </c>
      <c r="E128" s="3" t="s">
        <v>57</v>
      </c>
      <c r="F128" s="4" t="s">
        <v>6494</v>
      </c>
    </row>
    <row r="129" spans="1:6" ht="55.2">
      <c r="A129" s="3">
        <v>8</v>
      </c>
      <c r="B129" s="3" t="s">
        <v>6322</v>
      </c>
      <c r="C129" s="3">
        <v>44121700</v>
      </c>
      <c r="D129" s="7" t="s">
        <v>6495</v>
      </c>
      <c r="E129" s="3" t="s">
        <v>57</v>
      </c>
      <c r="F129" s="4" t="s">
        <v>6496</v>
      </c>
    </row>
    <row r="130" spans="1:6" ht="69">
      <c r="A130" s="3">
        <v>8</v>
      </c>
      <c r="B130" s="3" t="s">
        <v>6322</v>
      </c>
      <c r="C130" s="3">
        <v>43191511</v>
      </c>
      <c r="D130" s="7" t="s">
        <v>6577</v>
      </c>
      <c r="E130" s="3" t="s">
        <v>57</v>
      </c>
      <c r="F130" s="4" t="s">
        <v>6578</v>
      </c>
    </row>
    <row r="131" spans="1:6" ht="96.6">
      <c r="A131" s="3">
        <v>8</v>
      </c>
      <c r="B131" s="3" t="s">
        <v>6322</v>
      </c>
      <c r="C131" s="3">
        <v>41112301</v>
      </c>
      <c r="D131" s="7" t="s">
        <v>6579</v>
      </c>
      <c r="E131" s="3" t="s">
        <v>57</v>
      </c>
      <c r="F131" s="4" t="s">
        <v>6580</v>
      </c>
    </row>
    <row r="132" spans="1:6" ht="27.6">
      <c r="A132" s="3">
        <v>8</v>
      </c>
      <c r="B132" s="3" t="s">
        <v>6322</v>
      </c>
      <c r="C132" s="3">
        <v>27111500</v>
      </c>
      <c r="D132" s="7" t="s">
        <v>6497</v>
      </c>
      <c r="E132" s="3" t="s">
        <v>57</v>
      </c>
      <c r="F132" s="4" t="s">
        <v>6498</v>
      </c>
    </row>
    <row r="133" spans="1:6" ht="82.8">
      <c r="A133" s="3">
        <v>8</v>
      </c>
      <c r="B133" s="3" t="s">
        <v>6322</v>
      </c>
      <c r="C133" s="3">
        <v>44121618</v>
      </c>
      <c r="D133" s="7" t="s">
        <v>6581</v>
      </c>
      <c r="E133" s="3" t="s">
        <v>57</v>
      </c>
      <c r="F133" s="4" t="s">
        <v>6582</v>
      </c>
    </row>
    <row r="134" spans="1:6" ht="124.2">
      <c r="A134" s="3">
        <v>8</v>
      </c>
      <c r="B134" s="3" t="s">
        <v>6322</v>
      </c>
      <c r="C134" s="3">
        <v>27111500</v>
      </c>
      <c r="D134" s="7" t="s">
        <v>6499</v>
      </c>
      <c r="E134" s="3" t="s">
        <v>57</v>
      </c>
      <c r="F134" s="4" t="s">
        <v>6500</v>
      </c>
    </row>
    <row r="135" spans="1:6" ht="96.6">
      <c r="A135" s="3">
        <v>8</v>
      </c>
      <c r="B135" s="3" t="s">
        <v>6322</v>
      </c>
      <c r="C135" s="3">
        <v>44103100</v>
      </c>
      <c r="D135" s="7" t="s">
        <v>6501</v>
      </c>
      <c r="E135" s="3" t="s">
        <v>57</v>
      </c>
      <c r="F135" s="4" t="s">
        <v>6502</v>
      </c>
    </row>
    <row r="136" spans="1:6" ht="55.2">
      <c r="A136" s="3">
        <v>8</v>
      </c>
      <c r="B136" s="3" t="s">
        <v>6322</v>
      </c>
      <c r="C136" s="3">
        <v>44121708</v>
      </c>
      <c r="D136" s="7" t="s">
        <v>6503</v>
      </c>
      <c r="E136" s="3" t="s">
        <v>57</v>
      </c>
      <c r="F136" s="4" t="s">
        <v>6504</v>
      </c>
    </row>
    <row r="137" spans="1:6" ht="124.2">
      <c r="A137" s="3">
        <v>8</v>
      </c>
      <c r="B137" s="3" t="s">
        <v>6322</v>
      </c>
      <c r="C137" s="3">
        <v>43201803</v>
      </c>
      <c r="D137" s="7" t="s">
        <v>6583</v>
      </c>
      <c r="E137" s="3" t="s">
        <v>57</v>
      </c>
      <c r="F137" s="4" t="s">
        <v>6584</v>
      </c>
    </row>
    <row r="138" spans="1:6" ht="96.6">
      <c r="A138" s="3">
        <v>8</v>
      </c>
      <c r="B138" s="3" t="s">
        <v>6322</v>
      </c>
      <c r="C138" s="3">
        <v>43211711</v>
      </c>
      <c r="D138" s="7" t="s">
        <v>6505</v>
      </c>
      <c r="E138" s="3" t="s">
        <v>57</v>
      </c>
      <c r="F138" s="4" t="s">
        <v>6506</v>
      </c>
    </row>
  </sheetData>
  <autoFilter ref="A6:F138" xr:uid="{F1CA55D6-C2BF-4678-A480-BD2E3B310EF2}"/>
  <mergeCells count="2">
    <mergeCell ref="A1:B5"/>
    <mergeCell ref="C1:F5"/>
  </mergeCells>
  <dataValidations count="1">
    <dataValidation allowBlank="1" showErrorMessage="1" sqref="F7:F138" xr:uid="{93006C26-D518-4306-9B16-D6A7C5D0824C}"/>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11</vt:i4>
      </vt:variant>
    </vt:vector>
  </HeadingPairs>
  <TitlesOfParts>
    <vt:vector size="30" baseType="lpstr">
      <vt:lpstr>PORTADA</vt:lpstr>
      <vt:lpstr>L1</vt:lpstr>
      <vt:lpstr>L2</vt:lpstr>
      <vt:lpstr>L3</vt:lpstr>
      <vt:lpstr>L4</vt:lpstr>
      <vt:lpstr>L5</vt:lpstr>
      <vt:lpstr>L6</vt:lpstr>
      <vt:lpstr>L7</vt:lpstr>
      <vt:lpstr>L8</vt:lpstr>
      <vt:lpstr>L9</vt:lpstr>
      <vt:lpstr>L10</vt:lpstr>
      <vt:lpstr>L11</vt:lpstr>
      <vt:lpstr>LM-2026</vt:lpstr>
      <vt:lpstr>LM-2025</vt:lpstr>
      <vt:lpstr>LM-2024</vt:lpstr>
      <vt:lpstr>L-5</vt:lpstr>
      <vt:lpstr>L-7</vt:lpstr>
      <vt:lpstr>L-8</vt:lpstr>
      <vt:lpstr>LM-IB</vt:lpstr>
      <vt:lpstr>'L1'!Títulos_a_imprimir</vt:lpstr>
      <vt:lpstr>'L10'!Títulos_a_imprimir</vt:lpstr>
      <vt:lpstr>'L11'!Títulos_a_imprimir</vt:lpstr>
      <vt:lpstr>'L2'!Títulos_a_imprimir</vt:lpstr>
      <vt:lpstr>'L3'!Títulos_a_imprimir</vt:lpstr>
      <vt:lpstr>'L4'!Títulos_a_imprimir</vt:lpstr>
      <vt:lpstr>'L5'!Títulos_a_imprimir</vt:lpstr>
      <vt:lpstr>'L6'!Títulos_a_imprimir</vt:lpstr>
      <vt:lpstr>'L7'!Títulos_a_imprimir</vt:lpstr>
      <vt:lpstr>'L8'!Títulos_a_imprimir</vt:lpstr>
      <vt:lpstr>'L9'!Títulos_a_imprimir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Camilo Ernesto Duran Castilla</dc:creator>
  <cp:keywords/>
  <dc:description/>
  <cp:lastModifiedBy>Sena</cp:lastModifiedBy>
  <cp:revision/>
  <dcterms:created xsi:type="dcterms:W3CDTF">2025-12-04T15:21:52Z</dcterms:created>
  <dcterms:modified xsi:type="dcterms:W3CDTF">2026-03-12T23:59:20Z</dcterms:modified>
  <cp:category/>
  <cp:contentStatus/>
</cp:coreProperties>
</file>