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218" documentId="1_{E320AE30-70FF-4D77-BFC2-CDA29C800318}" xr6:coauthVersionLast="47" xr6:coauthVersionMax="47" xr10:uidLastSave="{572F462D-2B2A-4B86-BE30-5FD00A0C1E8B}"/>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749" i="5" l="1"/>
  <c r="BE748" i="5"/>
  <c r="BE747" i="5"/>
  <c r="BE746" i="5"/>
  <c r="BE745" i="5"/>
  <c r="BE744" i="5"/>
  <c r="BE743" i="5"/>
  <c r="BE742" i="5"/>
  <c r="BE741" i="5"/>
  <c r="BE740" i="5"/>
  <c r="BE739" i="5"/>
  <c r="BE738" i="5"/>
  <c r="BE737" i="5"/>
  <c r="BE736" i="5"/>
  <c r="BE735"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66" i="5"/>
  <c r="BE765" i="5"/>
  <c r="BE764" i="5"/>
  <c r="BE763" i="5"/>
  <c r="BE762" i="5"/>
  <c r="BE761" i="5"/>
  <c r="BE760" i="5"/>
  <c r="BE759" i="5"/>
  <c r="BE758" i="5"/>
  <c r="BE757" i="5"/>
  <c r="BE756" i="5"/>
  <c r="BE755" i="5"/>
  <c r="BE754" i="5"/>
  <c r="BE753" i="5"/>
  <c r="BE752" i="5"/>
  <c r="BE751" i="5"/>
  <c r="BE750" i="5"/>
  <c r="BE732" i="5"/>
  <c r="BE731" i="5"/>
  <c r="BE730" i="5"/>
  <c r="BE729" i="5"/>
  <c r="BE728"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733" i="5"/>
  <c r="CM748" i="5"/>
  <c r="CM746" i="5"/>
  <c r="CM739" i="5"/>
  <c r="CM738" i="5"/>
  <c r="CM736" i="5"/>
  <c r="CM735" i="5"/>
  <c r="CM733"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M8" i="5"/>
  <c r="CM7" i="5"/>
  <c r="CM6" i="5"/>
  <c r="CM5" i="5"/>
  <c r="CM4" i="5"/>
  <c r="CM3" i="5"/>
  <c r="CM2" i="5"/>
  <c r="CM104" i="5"/>
  <c r="CM102" i="5"/>
  <c r="CM113" i="5"/>
  <c r="CM112" i="5"/>
  <c r="CM111" i="5"/>
  <c r="CM119" i="5"/>
  <c r="CM118" i="5"/>
  <c r="CM117" i="5"/>
  <c r="CM116" i="5"/>
  <c r="CM121" i="5"/>
  <c r="CM123" i="5"/>
  <c r="CM127" i="5"/>
  <c r="CM126"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239" i="5"/>
  <c r="CM610" i="5"/>
  <c r="CM609" i="5"/>
  <c r="CM608" i="5"/>
  <c r="CM607" i="5"/>
  <c r="CM606" i="5"/>
  <c r="CM605" i="5"/>
  <c r="CM604" i="5"/>
  <c r="CM603" i="5"/>
  <c r="CM602" i="5"/>
  <c r="CM601" i="5"/>
  <c r="CM600" i="5"/>
  <c r="CM599" i="5"/>
  <c r="CM598" i="5"/>
  <c r="CM597"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86" i="5"/>
  <c r="CM485" i="5"/>
  <c r="CM484" i="5"/>
  <c r="CM483" i="5"/>
  <c r="CM482" i="5"/>
  <c r="CM481" i="5"/>
  <c r="CM480" i="5"/>
  <c r="CM479" i="5"/>
  <c r="CM478" i="5"/>
  <c r="CM477" i="5"/>
  <c r="CM476" i="5"/>
  <c r="CM475"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426" i="5"/>
  <c r="CM425" i="5"/>
  <c r="CM424" i="5"/>
  <c r="CM423" i="5"/>
  <c r="CM422" i="5"/>
  <c r="CM421" i="5"/>
  <c r="CM420" i="5"/>
  <c r="CM419" i="5"/>
  <c r="CM418" i="5"/>
  <c r="CM417" i="5"/>
  <c r="CM416" i="5"/>
  <c r="CM415" i="5"/>
  <c r="CM414" i="5"/>
  <c r="CM413" i="5"/>
  <c r="CM412" i="5"/>
  <c r="CM411" i="5"/>
  <c r="CM410" i="5"/>
  <c r="CM409" i="5"/>
  <c r="CM408"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2" i="5"/>
  <c r="CM301" i="5"/>
  <c r="CM300" i="5"/>
  <c r="CM299" i="5"/>
  <c r="CM298" i="5"/>
  <c r="CM297" i="5"/>
  <c r="CM296" i="5"/>
  <c r="CM295" i="5"/>
  <c r="CM294" i="5"/>
  <c r="CM293" i="5"/>
  <c r="CM292" i="5"/>
  <c r="CM291" i="5"/>
  <c r="CM290" i="5"/>
  <c r="CM289" i="5"/>
  <c r="CM288" i="5"/>
  <c r="CM287" i="5"/>
  <c r="CM286" i="5"/>
  <c r="CM285" i="5"/>
  <c r="CM284" i="5"/>
  <c r="CM283" i="5"/>
  <c r="CM282" i="5"/>
  <c r="CM281" i="5"/>
  <c r="CM280" i="5"/>
  <c r="CM279" i="5"/>
  <c r="CM278" i="5"/>
  <c r="CM277" i="5"/>
  <c r="CM276" i="5"/>
  <c r="CM275" i="5"/>
  <c r="CM274" i="5"/>
  <c r="CM273" i="5"/>
  <c r="CM272" i="5"/>
  <c r="CM271" i="5"/>
  <c r="CM270" i="5"/>
  <c r="CM269" i="5"/>
  <c r="CM268" i="5"/>
  <c r="CM267" i="5"/>
  <c r="CM266" i="5"/>
  <c r="CM265" i="5"/>
  <c r="CM264" i="5"/>
  <c r="CM263" i="5"/>
  <c r="CM262" i="5"/>
  <c r="CM261" i="5"/>
  <c r="CM260" i="5"/>
  <c r="CM259" i="5"/>
  <c r="CM258" i="5"/>
  <c r="CM257" i="5"/>
  <c r="CM256" i="5"/>
  <c r="CM255" i="5"/>
  <c r="CM254" i="5"/>
  <c r="CM253" i="5"/>
  <c r="CM252" i="5"/>
  <c r="CM251" i="5"/>
  <c r="CM250" i="5"/>
  <c r="CM249" i="5"/>
  <c r="CM248" i="5"/>
  <c r="CM247" i="5"/>
  <c r="CM246" i="5"/>
  <c r="CM245" i="5"/>
  <c r="CM244" i="5"/>
  <c r="CM243" i="5"/>
  <c r="CM242" i="5"/>
  <c r="CM611" i="5"/>
  <c r="V794" i="5"/>
  <c r="CO771" i="5"/>
  <c r="BD771" i="5"/>
  <c r="BC771" i="5"/>
  <c r="BA771" i="5"/>
  <c r="AS771" i="5"/>
  <c r="AR771" i="5"/>
  <c r="CN771" i="5" s="1"/>
  <c r="V771" i="5"/>
  <c r="CO730" i="5"/>
  <c r="BD730" i="5"/>
  <c r="BC730" i="5"/>
  <c r="BA730" i="5"/>
  <c r="AS730" i="5"/>
  <c r="AR730" i="5"/>
  <c r="CN730" i="5" s="1"/>
  <c r="V730" i="5"/>
  <c r="CO729" i="5"/>
  <c r="BD729" i="5"/>
  <c r="BC729" i="5"/>
  <c r="BA729" i="5"/>
  <c r="AS729" i="5"/>
  <c r="AR729" i="5"/>
  <c r="CN729" i="5" s="1"/>
  <c r="V729" i="5"/>
  <c r="CO728" i="5"/>
  <c r="BD728" i="5"/>
  <c r="BC728" i="5"/>
  <c r="BA728" i="5"/>
  <c r="AS728" i="5"/>
  <c r="AR728" i="5"/>
  <c r="CN728" i="5" s="1"/>
  <c r="V728" i="5"/>
  <c r="CO748" i="5"/>
  <c r="BD748" i="5"/>
  <c r="BC748" i="5"/>
  <c r="BA748" i="5"/>
  <c r="AS748" i="5"/>
  <c r="AR748" i="5"/>
  <c r="CN748" i="5" s="1"/>
  <c r="V748" i="5"/>
  <c r="CO746" i="5"/>
  <c r="BD746" i="5"/>
  <c r="BC746" i="5"/>
  <c r="BA746" i="5"/>
  <c r="AS746" i="5"/>
  <c r="AR746" i="5"/>
  <c r="CN746" i="5" s="1"/>
  <c r="V746" i="5"/>
  <c r="CO739" i="5"/>
  <c r="BD739" i="5"/>
  <c r="BC739" i="5"/>
  <c r="BA739" i="5"/>
  <c r="AS739" i="5"/>
  <c r="AR739" i="5"/>
  <c r="CN739" i="5" s="1"/>
  <c r="V739" i="5"/>
  <c r="CO738" i="5"/>
  <c r="BD738" i="5"/>
  <c r="BC738" i="5"/>
  <c r="BA738" i="5"/>
  <c r="AS738" i="5"/>
  <c r="AR738" i="5"/>
  <c r="CN738" i="5" s="1"/>
  <c r="V738" i="5"/>
  <c r="CO736" i="5"/>
  <c r="BD736" i="5"/>
  <c r="BC736" i="5"/>
  <c r="BA736" i="5"/>
  <c r="AS736" i="5"/>
  <c r="AR736" i="5"/>
  <c r="CN736" i="5" s="1"/>
  <c r="V736" i="5"/>
  <c r="CO735" i="5"/>
  <c r="BD735" i="5"/>
  <c r="BC735" i="5"/>
  <c r="BA735" i="5"/>
  <c r="AS735" i="5"/>
  <c r="AR735" i="5"/>
  <c r="CN735" i="5" s="1"/>
  <c r="V735" i="5"/>
  <c r="CO751" i="5"/>
  <c r="BD751" i="5"/>
  <c r="BC751" i="5"/>
  <c r="BA751" i="5"/>
  <c r="AS751" i="5"/>
  <c r="AR751" i="5"/>
  <c r="CN751" i="5" s="1"/>
  <c r="V751" i="5"/>
  <c r="CO757" i="5"/>
  <c r="BD757" i="5"/>
  <c r="BC757" i="5"/>
  <c r="BA757" i="5"/>
  <c r="AS757" i="5"/>
  <c r="AR757" i="5"/>
  <c r="CN757" i="5" s="1"/>
  <c r="V757" i="5"/>
  <c r="CO756" i="5"/>
  <c r="BD756" i="5"/>
  <c r="BC756" i="5"/>
  <c r="BA756" i="5"/>
  <c r="AS756" i="5"/>
  <c r="AR756" i="5"/>
  <c r="CN756" i="5" s="1"/>
  <c r="V756" i="5"/>
  <c r="CO754" i="5"/>
  <c r="BD754" i="5"/>
  <c r="BC754" i="5"/>
  <c r="BA754" i="5"/>
  <c r="AS754" i="5"/>
  <c r="AR754" i="5"/>
  <c r="CN754" i="5" s="1"/>
  <c r="V754" i="5"/>
  <c r="CO753" i="5"/>
  <c r="BD753" i="5"/>
  <c r="BC753" i="5"/>
  <c r="BA753" i="5"/>
  <c r="AS753" i="5"/>
  <c r="AR753" i="5"/>
  <c r="CN753" i="5" s="1"/>
  <c r="V753" i="5"/>
  <c r="CO763" i="5"/>
  <c r="BD763" i="5"/>
  <c r="BC763" i="5"/>
  <c r="BA763" i="5"/>
  <c r="AS763" i="5"/>
  <c r="AR763" i="5"/>
  <c r="CN763" i="5" s="1"/>
  <c r="V763" i="5"/>
  <c r="CO762" i="5"/>
  <c r="BD762" i="5"/>
  <c r="BC762" i="5"/>
  <c r="BA762" i="5"/>
  <c r="AS762" i="5"/>
  <c r="AR762" i="5"/>
  <c r="CN762" i="5" s="1"/>
  <c r="V762" i="5"/>
  <c r="CO761" i="5"/>
  <c r="BD761" i="5"/>
  <c r="BC761" i="5"/>
  <c r="BA761" i="5"/>
  <c r="AS761" i="5"/>
  <c r="AR761" i="5"/>
  <c r="CN761" i="5" s="1"/>
  <c r="V761" i="5"/>
  <c r="CO760" i="5"/>
  <c r="BD760" i="5"/>
  <c r="BC760" i="5"/>
  <c r="BA760" i="5"/>
  <c r="AS760" i="5"/>
  <c r="AR760" i="5"/>
  <c r="CN760" i="5" s="1"/>
  <c r="V760" i="5"/>
  <c r="CO759" i="5"/>
  <c r="BD759" i="5"/>
  <c r="BC759" i="5"/>
  <c r="BA759" i="5"/>
  <c r="AS759" i="5"/>
  <c r="AR759" i="5"/>
  <c r="CN759" i="5" s="1"/>
  <c r="V759" i="5"/>
  <c r="CO772" i="5"/>
  <c r="BD772" i="5"/>
  <c r="BC772" i="5"/>
  <c r="BA772" i="5"/>
  <c r="AS772" i="5"/>
  <c r="AR772" i="5"/>
  <c r="CN772" i="5" s="1"/>
  <c r="V772" i="5"/>
  <c r="V784" i="5"/>
  <c r="CO784" i="5"/>
  <c r="BD784" i="5"/>
  <c r="BC784" i="5"/>
  <c r="BA784" i="5"/>
  <c r="AS784" i="5"/>
  <c r="AR784" i="5"/>
  <c r="CN784" i="5" s="1"/>
  <c r="CO782" i="5"/>
  <c r="BD782" i="5"/>
  <c r="BC782" i="5"/>
  <c r="BA782" i="5"/>
  <c r="AS782" i="5"/>
  <c r="AR782" i="5"/>
  <c r="CN782" i="5" s="1"/>
  <c r="V782" i="5"/>
  <c r="CO806" i="5"/>
  <c r="BD806" i="5"/>
  <c r="BC806" i="5"/>
  <c r="BA806" i="5"/>
  <c r="AS806" i="5"/>
  <c r="AR806" i="5"/>
  <c r="CN806" i="5" s="1"/>
  <c r="V806" i="5"/>
  <c r="CO805" i="5"/>
  <c r="BD805" i="5"/>
  <c r="BC805" i="5"/>
  <c r="BA805" i="5"/>
  <c r="AS805" i="5"/>
  <c r="AR805" i="5"/>
  <c r="CN805" i="5" s="1"/>
  <c r="V805" i="5"/>
  <c r="CO781" i="5"/>
  <c r="BD781" i="5"/>
  <c r="BC781" i="5"/>
  <c r="BA781" i="5"/>
  <c r="AS781" i="5"/>
  <c r="AR781" i="5"/>
  <c r="CN781" i="5" s="1"/>
  <c r="V781" i="5"/>
  <c r="CO791" i="5"/>
  <c r="BD791" i="5"/>
  <c r="BC791" i="5"/>
  <c r="BA791" i="5"/>
  <c r="AS791" i="5"/>
  <c r="AR791" i="5"/>
  <c r="CN791" i="5" s="1"/>
  <c r="V791" i="5"/>
  <c r="CO798" i="5"/>
  <c r="BD798" i="5"/>
  <c r="BC798" i="5"/>
  <c r="BA798" i="5"/>
  <c r="AS798" i="5"/>
  <c r="AR798" i="5"/>
  <c r="CN798" i="5" s="1"/>
  <c r="V798" i="5"/>
  <c r="CO797" i="5"/>
  <c r="BD797" i="5"/>
  <c r="BC797" i="5"/>
  <c r="BA797" i="5"/>
  <c r="AS797" i="5"/>
  <c r="AR797" i="5"/>
  <c r="CN797" i="5" s="1"/>
  <c r="V797" i="5"/>
  <c r="CO796" i="5"/>
  <c r="BD796" i="5"/>
  <c r="BC796" i="5"/>
  <c r="BA796" i="5"/>
  <c r="AS796" i="5"/>
  <c r="AR796" i="5"/>
  <c r="CN796" i="5" s="1"/>
  <c r="V796" i="5"/>
  <c r="CO800" i="5"/>
  <c r="BD800" i="5"/>
  <c r="BC800" i="5"/>
  <c r="BA800" i="5"/>
  <c r="AS800" i="5"/>
  <c r="AR800" i="5"/>
  <c r="CN800" i="5" s="1"/>
  <c r="V800" i="5"/>
  <c r="V815" i="5"/>
  <c r="CO815" i="5"/>
  <c r="BD815" i="5"/>
  <c r="BC815" i="5"/>
  <c r="BA815" i="5"/>
  <c r="AS815" i="5"/>
  <c r="AR815" i="5"/>
  <c r="CN815" i="5" s="1"/>
  <c r="CO814" i="5"/>
  <c r="BD814" i="5"/>
  <c r="BC814" i="5"/>
  <c r="BA814" i="5"/>
  <c r="AS814" i="5"/>
  <c r="AR814" i="5"/>
  <c r="CN814" i="5" s="1"/>
  <c r="V814" i="5"/>
  <c r="CO813" i="5"/>
  <c r="BD813" i="5"/>
  <c r="BC813" i="5"/>
  <c r="BA813" i="5"/>
  <c r="AS813" i="5"/>
  <c r="AR813" i="5"/>
  <c r="CN813" i="5" s="1"/>
  <c r="V813" i="5"/>
  <c r="CO812" i="5"/>
  <c r="BD812" i="5"/>
  <c r="BC812" i="5"/>
  <c r="BA812" i="5"/>
  <c r="AS812" i="5"/>
  <c r="AR812" i="5"/>
  <c r="CN812" i="5" s="1"/>
  <c r="V812" i="5"/>
  <c r="CO811" i="5"/>
  <c r="BD811" i="5"/>
  <c r="BC811" i="5"/>
  <c r="BA811" i="5"/>
  <c r="AS811" i="5"/>
  <c r="AR811" i="5"/>
  <c r="CN811" i="5" s="1"/>
  <c r="V811" i="5"/>
  <c r="CO810" i="5"/>
  <c r="BD810" i="5"/>
  <c r="BC810" i="5"/>
  <c r="BA810" i="5"/>
  <c r="AS810" i="5"/>
  <c r="AR810" i="5"/>
  <c r="CN810" i="5" s="1"/>
  <c r="V810" i="5"/>
  <c r="CO809" i="5"/>
  <c r="BD809" i="5"/>
  <c r="BC809" i="5"/>
  <c r="BA809" i="5"/>
  <c r="AS809" i="5"/>
  <c r="AR809" i="5"/>
  <c r="CN809" i="5" s="1"/>
  <c r="V809" i="5"/>
  <c r="CO808" i="5"/>
  <c r="BD808" i="5"/>
  <c r="BC808" i="5"/>
  <c r="BA808" i="5"/>
  <c r="AS808" i="5"/>
  <c r="AR808" i="5"/>
  <c r="CN808" i="5" s="1"/>
  <c r="V808" i="5"/>
  <c r="CO807" i="5"/>
  <c r="BD807" i="5"/>
  <c r="BC807" i="5"/>
  <c r="BA807" i="5"/>
  <c r="AS807" i="5"/>
  <c r="AR807" i="5"/>
  <c r="CN807" i="5" s="1"/>
  <c r="V807" i="5"/>
  <c r="CO804" i="5"/>
  <c r="BD804" i="5"/>
  <c r="BC804" i="5"/>
  <c r="BA804" i="5"/>
  <c r="AS804" i="5"/>
  <c r="AR804" i="5"/>
  <c r="CN804" i="5" s="1"/>
  <c r="V804"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V786" i="5"/>
  <c r="BD785" i="5"/>
  <c r="BC785" i="5"/>
  <c r="BA785" i="5"/>
  <c r="AS785" i="5"/>
  <c r="AR785" i="5"/>
  <c r="V785" i="5"/>
  <c r="BD778" i="5"/>
  <c r="BC778" i="5"/>
  <c r="BA778" i="5"/>
  <c r="AS778" i="5"/>
  <c r="AR778" i="5"/>
  <c r="V778" i="5"/>
  <c r="BD777" i="5"/>
  <c r="BC777" i="5"/>
  <c r="BA777" i="5"/>
  <c r="AS777" i="5"/>
  <c r="AR777" i="5"/>
  <c r="V777" i="5"/>
  <c r="BD776" i="5"/>
  <c r="BC776" i="5"/>
  <c r="BA776" i="5"/>
  <c r="AS776" i="5"/>
  <c r="AR776" i="5"/>
  <c r="V776" i="5"/>
  <c r="BD780" i="5"/>
  <c r="BC780" i="5"/>
  <c r="BA780" i="5"/>
  <c r="AS780" i="5"/>
  <c r="AR780" i="5"/>
  <c r="V780" i="5"/>
  <c r="BD774" i="5"/>
  <c r="BC774" i="5"/>
  <c r="BA774" i="5"/>
  <c r="AS774" i="5"/>
  <c r="AR774" i="5"/>
  <c r="V774" i="5"/>
  <c r="BD773" i="5"/>
  <c r="BC773" i="5"/>
  <c r="BA773" i="5"/>
  <c r="AS773" i="5"/>
  <c r="AR773" i="5"/>
  <c r="V773" i="5"/>
  <c r="BD769" i="5"/>
  <c r="BC769" i="5"/>
  <c r="BA769" i="5"/>
  <c r="AS769" i="5"/>
  <c r="AR769" i="5"/>
  <c r="V769" i="5"/>
  <c r="BD743" i="5"/>
  <c r="BC743" i="5"/>
  <c r="BA743" i="5"/>
  <c r="AS743" i="5"/>
  <c r="AR743" i="5"/>
  <c r="V743" i="5"/>
  <c r="BD744" i="5"/>
  <c r="BC744" i="5"/>
  <c r="BA744" i="5"/>
  <c r="AS744" i="5"/>
  <c r="AR744" i="5"/>
  <c r="V744" i="5"/>
  <c r="BD758" i="5"/>
  <c r="BC758" i="5"/>
  <c r="BA758" i="5"/>
  <c r="AS758" i="5"/>
  <c r="AR758" i="5"/>
  <c r="CN758" i="5" s="1"/>
  <c r="V758" i="5"/>
  <c r="BD755" i="5"/>
  <c r="BC755" i="5"/>
  <c r="BA755" i="5"/>
  <c r="AS755" i="5"/>
  <c r="AR755" i="5"/>
  <c r="CN755" i="5" s="1"/>
  <c r="V755" i="5"/>
  <c r="BD768" i="5"/>
  <c r="BC768" i="5"/>
  <c r="BA768" i="5"/>
  <c r="AS768" i="5"/>
  <c r="AR768" i="5"/>
  <c r="CN768" i="5" s="1"/>
  <c r="V768" i="5"/>
  <c r="BD766" i="5"/>
  <c r="BC766" i="5"/>
  <c r="BA766" i="5"/>
  <c r="AS766" i="5"/>
  <c r="AR766" i="5"/>
  <c r="CN766" i="5" s="1"/>
  <c r="V766"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V816" i="5"/>
  <c r="V803" i="5"/>
  <c r="V802" i="5"/>
  <c r="V801" i="5"/>
  <c r="V799" i="5"/>
  <c r="V795" i="5"/>
  <c r="V793" i="5"/>
  <c r="V792" i="5"/>
  <c r="V790" i="5"/>
  <c r="V789" i="5"/>
  <c r="V788" i="5"/>
  <c r="V787" i="5"/>
  <c r="V783" i="5"/>
  <c r="V775" i="5"/>
  <c r="V779" i="5"/>
  <c r="V770" i="5"/>
  <c r="V765" i="5"/>
  <c r="V764" i="5"/>
  <c r="V767" i="5"/>
  <c r="V750" i="5"/>
  <c r="V749" i="5"/>
  <c r="V747" i="5"/>
  <c r="V745" i="5"/>
  <c r="V742" i="5"/>
  <c r="V741" i="5"/>
  <c r="V740" i="5"/>
  <c r="V737" i="5"/>
  <c r="V734" i="5"/>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S733" i="5"/>
  <c r="AR733" i="5"/>
  <c r="CN733" i="5" s="1"/>
  <c r="BD732" i="5"/>
  <c r="BC732" i="5"/>
  <c r="BA732" i="5"/>
  <c r="AS732" i="5"/>
  <c r="AR732" i="5"/>
  <c r="CN732" i="5" s="1"/>
  <c r="BD731" i="5"/>
  <c r="BC731" i="5"/>
  <c r="BA731" i="5"/>
  <c r="AS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<sst xmlns="http://schemas.openxmlformats.org/spreadsheetml/2006/main" count="62532" uniqueCount="2649">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</sst>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2" fillId="5" borderId="0" xfId="0" applyFont="1" applyFill="1" applyAlignment="1">
      <alignmen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6" tableId="1">
      <columnFilter colId="27">
        <filter colId="27">
          <x:filters>
            <x:filter val="T.Piris"/>
          </x:filters>
        </filter>
      </columnFilter>
    </nsvFilter>
  </namedSheetView>
  <namedSheetView name="Visualizza1" id="{DBEC59D1-F1D6-41BA-B121-D65CB2370BCE}">
    <nsvFilter filterId="{DB192CF0-548C-4195-BD61-026CCAED28C7}" ref="A1:CQ8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6" totalsRowShown="0" headerRowDxfId="191" dataDxfId="190">
  <autoFilter ref="A1:CQ816" xr:uid="{DB192CF0-548C-4195-BD61-026CCAED28C7}"/>
  <tableColumns count="95">
    <tableColumn id="1" xr3:uid="{5391D26D-1638-4247-9D88-73B96DFC3B98}" name="Model" dataDxfId="188" totalsRowDxfId="189"/>
    <tableColumn id="2" xr3:uid="{7E329AD8-9694-4EF9-AE4A-A18DC8369C42}" name="Number" dataDxfId="186" totalsRowDxfId="187"/>
    <tableColumn id="3" xr3:uid="{187C9248-8427-4DCA-894D-E180E505E528}" name="Type_Model" dataDxfId="184" totalsRowDxfId="185"/>
    <tableColumn id="4" xr3:uid="{7AEAE384-38A8-45C7-983B-E46A0EDD0A4E}" name="Customer" dataDxfId="182" totalsRowDxfId="183"/>
    <tableColumn id="5" xr3:uid="{1BE1040A-B387-4484-9221-421EDDE27E6B}" name="Year_Of_Sale" dataDxfId="180" totalsRowDxfId="181"/>
    <tableColumn id="6" xr3:uid="{226F4ABB-CEA3-4069-BE44-2246E79F6B81}" name="Head" dataDxfId="178" totalsRowDxfId="179"/>
    <tableColumn id="7" xr3:uid="{AB4091C0-B3B7-45AF-82C0-DE757A984426}" name="Spindle" dataDxfId="176" totalsRowDxfId="177"/>
    <tableColumn id="8" xr3:uid="{34090731-D4B8-4ADF-B40F-8D55D27512BC}" name="Lubr" dataDxfId="174" totalsRowDxfId="175"/>
    <tableColumn id="9" xr3:uid="{0F9D59FF-95D8-471F-9470-BCF90E7B538B}" name="Taper" dataDxfId="172" totalsRowDxfId="173"/>
    <tableColumn id="10" xr3:uid="{9B061ADB-75A4-427B-9A32-830B4F09A421}" name="LAY_OUT" dataDxfId="170" totalsRowDxfId="171"/>
    <tableColumn id="11" xr3:uid="{D3DA274A-5D37-4C76-B0AC-2ECD308B9345}" name="PDFLAYOUT" dataDxfId="168" totalsRowDxfId="169">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6" totalsRowDxfId="167"/>
    <tableColumn id="13" xr3:uid="{F6B8540E-7A86-46A4-92B2-C7D90085D398}" name="PDFFOUNDATION" dataDxfId="164" totalsRowDxfId="165">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2" totalsRowDxfId="163"/>
    <tableColumn id="15" xr3:uid="{DC06925E-0829-4C9D-BF83-B8B7DDB59762}" name="Technical_Specificity" dataDxfId="160" totalsRowDxfId="161"/>
    <tableColumn id="16" xr3:uid="{193E984C-66F7-47B6-8EDC-A5AA4076E2A6}" name="Photo_&amp;_Video" dataDxfId="158" totalsRowDxfId="159">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6" totalsRowDxfId="157"/>
    <tableColumn id="18" xr3:uid="{42EC693A-0ABB-45E1-9E25-D4E3997871B6}" name="Y_Stroke" dataDxfId="154" totalsRowDxfId="155"/>
    <tableColumn id="19" xr3:uid="{9A705D08-5D74-4C7C-9BB6-B22BFDE216D1}" name="Z_Stroke" dataDxfId="152" totalsRowDxfId="153"/>
    <tableColumn id="20" xr3:uid="{6F64D1BD-EB6C-4590-BDDC-A9CC5C436932}" name="TCD" dataDxfId="150" totalsRowDxfId="151"/>
    <tableColumn id="21" xr3:uid="{91348479-1489-4F12-9939-C1D54AC7664E}" name="TMS" dataDxfId="148" totalsRowDxfId="149"/>
    <tableColumn id="22" xr3:uid="{220D0E84-7242-4017-A30C-4A93DEBBA271}" name="Chip_Conveyor" dataDxfId="146" totalsRowDxfId="147"/>
    <tableColumn id="23" xr3:uid="{C133FDD0-6DF2-4C3C-8806-4EC900389606}" name="WVC" dataDxfId="144" totalsRowDxfId="145"/>
    <tableColumn id="24" xr3:uid="{848D6B46-4004-4CB5-83A1-079ED8743725}" name="DRP-WT" dataDxfId="142" totalsRowDxfId="143"/>
    <tableColumn id="25" xr3:uid="{145A8C2F-CEBA-499E-B6A4-41E52A3BAA7D}" name="DRP-M5" dataDxfId="140" totalsRowDxfId="141"/>
    <tableColumn id="26" xr3:uid="{E48B93AE-CC74-46E5-AEBE-D4AE12B58E33}" name="DRP-GPP" dataDxfId="138" totalsRowDxfId="139"/>
    <tableColumn id="27" xr3:uid="{10037B04-DFF9-4427-959D-D43692D925AE}" name="MRS" dataDxfId="136" totalsRowDxfId="137"/>
    <tableColumn id="28" xr3:uid="{624900DD-63BE-48E9-A0D5-5ECB90726727}" name="VCC" dataDxfId="134" totalsRowDxfId="135"/>
    <tableColumn id="29" xr3:uid="{3A8FBCF5-C194-461A-961C-D40FAF04767B}" name="Country_Customer" dataDxfId="132" totalsRowDxfId="133"/>
    <tableColumn id="30" xr3:uid="{871E2BCC-F973-4D32-98A2-4AAA4549C8B0}" name="Web_Site_Customer" dataDxfId="130" totalsRowDxfId="131"/>
    <tableColumn id="31" xr3:uid="{C9549C8E-7373-48D5-B992-3BAC55851644}" name="Vendor" dataDxfId="128" totalsRowDxfId="129"/>
    <tableColumn id="32" xr3:uid="{CB7B6FFA-CD36-46E3-8543-6060262347DE}" name="Application_Sector" dataDxfId="126" totalsRowDxfId="127"/>
    <tableColumn id="33" xr3:uid="{0ABAF1FA-E0E1-46BA-87CD-58DA68D88CA3}" name="Typical_part_and_material" dataDxfId="124" totalsRowDxfId="125"/>
    <tableColumn id="34" xr3:uid="{0F62F4D4-6696-4735-968C-54F898EC3C2D}" name="Competitor_FIDIA" dataDxfId="122" totalsRowDxfId="123"/>
    <tableColumn id="35" xr3:uid="{CBFBB471-8353-4FF2-839C-129FFFD34CFC}" name="Why_you_chose" dataDxfId="120" totalsRowDxfId="121"/>
    <tableColumn id="36" xr3:uid="{81AEFABF-008E-4873-B8E6-24E71B4776CB}" name="Customer_Satisfation" dataDxfId="118" totalsRowDxfId="119"/>
    <tableColumn id="37" xr3:uid="{D7E76F50-0CB6-4EA7-B3D0-A5628D6C3174}" name="Colonna1" dataDxfId="116" totalsRowDxfId="117"/>
    <tableColumn id="38" xr3:uid="{F63FB057-AD8F-4D7D-A1BF-CCE2708FFF42}" name="Applicationand_Tecnology_Details_Description" dataDxfId="114" totalsRowDxfId="115"/>
    <tableColumn id="39" xr3:uid="{4FB5C6F6-F872-452D-BB7C-652DFFF53235}" name="Rating" dataDxfId="112" totalsRowDxfId="113">
      <calculatedColumnFormula>REPT("⭐",AO2)</calculatedColumnFormula>
    </tableColumn>
    <tableColumn id="40" xr3:uid="{5C7A2D72-DB65-4DA1-B210-B7D0686EDE85}" name="Documents" dataDxfId="110" totalsRowDxfId="111">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8" totalsRowDxfId="109"/>
    <tableColumn id="42" xr3:uid="{C5486B50-EA10-41D4-BBF4-36F30C8B3338}" name="Notethemachinesinyellowaretobecompleted" dataDxfId="106" totalsRowDxfId="107"/>
    <tableColumn id="44" xr3:uid="{E114EA7A-7A3D-4D2C-B423-213C2401737F}" name="Dati_Specisali" dataDxfId="104" totalsRowDxfId="105"/>
    <tableColumn id="45" xr3:uid="{F0A93A45-5BBD-403E-82AC-B82F40E7333A}" name="Serial_Number" dataDxfId="102" totalsRowDxfId="103"/>
    <tableColumn id="46" xr3:uid="{76A75B4F-6F04-4179-847E-A3A006E112D0}" name="Model_Type" dataDxfId="100" totalsRowDxfId="101"/>
    <tableColumn id="47" xr3:uid="{28F414BB-5C96-413E-A1BB-5AB41EE7F226}" name="Rotary_Table" dataDxfId="98" totalsRowDxfId="99"/>
    <tableColumn id="48" xr3:uid="{8802A305-A5C6-45EF-A8E1-29C90FDE71C3}" name="Head_Change" dataDxfId="96" totalsRowDxfId="97"/>
    <tableColumn id="89" xr3:uid="{270A6A18-920B-4245-9F52-1F4FD163531A}" name="Pallet_Change" dataDxfId="94" totalsRowDxfId="95"/>
    <tableColumn id="43" xr3:uid="{2C6812E5-F441-4327-B31F-216CDBC0239A}" name="Pallet_System" dataDxfId="92" totalsRowDxfId="93"/>
    <tableColumn id="88" xr3:uid="{3B562EC5-1A3F-462A-8692-F163B6461008}" name="ChipConveyorType" dataDxfId="90" totalsRowDxfId="91"/>
    <tableColumn id="87" xr3:uid="{8376EBD5-77A3-493D-83FB-7A1E7671B5B2}" name="Applications" dataDxfId="88" totalsRowDxfId="89"/>
    <tableColumn id="86" xr3:uid="{3FE5ADBE-FB46-4637-B85D-5A9810A04A30}" name="IndustryTypology" dataDxfId="86" totalsRowDxfId="87"/>
    <tableColumn id="49" xr3:uid="{20DC08CD-C7DA-42BE-8E9F-2FDE299D7DBA}" name="Head1" dataDxfId="84" totalsRowDxfId="85">
      <calculatedColumnFormula>F2</calculatedColumnFormula>
    </tableColumn>
    <tableColumn id="50" xr3:uid="{816BC32D-965D-4AC8-9B83-4B8376242B57}" name="Cartridge1" dataDxfId="82" totalsRowDxfId="83"/>
    <tableColumn id="51" xr3:uid="{1EA9F5F4-3E91-489E-941A-FFA2522E4E7D}" name="Spindle1" dataDxfId="80" totalsRowDxfId="81">
      <calculatedColumnFormula>G2</calculatedColumnFormula>
    </tableColumn>
    <tableColumn id="52" xr3:uid="{60C8D41D-74E5-461A-A944-A10284B60B89}" name="Taper1" dataDxfId="78" totalsRowDxfId="79">
      <calculatedColumnFormula>I2</calculatedColumnFormula>
    </tableColumn>
    <tableColumn id="53" xr3:uid="{D9DE08FF-A39C-412C-AE45-AC681E8D2C63}" name="HeadVersion1" dataDxfId="76" totalsRowDxfId="77"/>
    <tableColumn id="54" xr3:uid="{D5FEE0ED-7688-4FBB-B4E9-2D1D437D29EA}" name="VideoHead1" dataDxfId="74" totalsRowDxfId="75"/>
    <tableColumn id="55" xr3:uid="{CACD9500-C8E1-48DA-90AF-5A8102A515CB}" name="Head2" dataDxfId="72" totalsRowDxfId="73"/>
    <tableColumn id="56" xr3:uid="{21548162-7C34-4218-A73F-A92764DB0F9D}" name="Cartridge2" dataDxfId="70" totalsRowDxfId="71"/>
    <tableColumn id="57" xr3:uid="{B2E5054D-DD28-4EAD-BE3C-DE399CF8C38A}" name="Spindle2" dataDxfId="68" totalsRowDxfId="69"/>
    <tableColumn id="58" xr3:uid="{225E7BD7-011D-4D20-8CB3-72F944CFAEB3}" name="Taper2" dataDxfId="66" totalsRowDxfId="67"/>
    <tableColumn id="59" xr3:uid="{3D2B8BC4-1166-4331-BFCF-ED57A18C7F12}" name="HeadVersion2" dataDxfId="64" totalsRowDxfId="65"/>
    <tableColumn id="60" xr3:uid="{53887CA9-D950-4BC1-A330-9281FF00395E}" name="VideoHead2" dataDxfId="62" totalsRowDxfId="63"/>
    <tableColumn id="61" xr3:uid="{6CA2193E-2879-45DB-8892-94217C768A79}" name="Head3" dataDxfId="60" totalsRowDxfId="61"/>
    <tableColumn id="62" xr3:uid="{CD65FA69-3FB2-4798-BE4A-C37CC1349FF9}" name="Cartridge3" dataDxfId="58" totalsRowDxfId="59"/>
    <tableColumn id="63" xr3:uid="{4EED76D1-B41F-43AD-A2CA-161D9EE6F531}" name="Spindle3" dataDxfId="56" totalsRowDxfId="57"/>
    <tableColumn id="64" xr3:uid="{E6CF4922-82EF-472F-9412-F430410CE339}" name="Taper3" dataDxfId="54" totalsRowDxfId="55"/>
    <tableColumn id="65" xr3:uid="{811C455F-4AC0-4AB1-887B-6762F84DBFF1}" name="HeadVersion3" dataDxfId="52" totalsRowDxfId="53"/>
    <tableColumn id="66" xr3:uid="{4B4E811C-9335-4C4E-A695-F1B2EC1CD3EA}" name="VideoHead3" dataDxfId="50" totalsRowDxfId="51"/>
    <tableColumn id="67" xr3:uid="{B37DC81D-0AF3-4808-83A2-DD1457C19738}" name="Head4" dataDxfId="48" totalsRowDxfId="49"/>
    <tableColumn id="68" xr3:uid="{17D92EE0-D97D-4D3B-8811-413562EAE1CB}" name="Cartridge4" dataDxfId="46" totalsRowDxfId="47"/>
    <tableColumn id="69" xr3:uid="{09C98C03-C346-4D0F-B094-8D180BA22BB2}" name="Spindle4" dataDxfId="44" totalsRowDxfId="45"/>
    <tableColumn id="70" xr3:uid="{057C9A5C-CBF6-4C1B-86BA-044314EC901C}" name="Taper4" dataDxfId="42" totalsRowDxfId="43"/>
    <tableColumn id="71" xr3:uid="{08DA7AFE-5181-45B7-8B8D-75A464A38BA1}" name="HeadVersion4" dataDxfId="40" totalsRowDxfId="41"/>
    <tableColumn id="72" xr3:uid="{036AFF3A-5565-4DA5-ACC9-86C009F73D00}" name="VideoHead4" dataDxfId="38" totalsRowDxfId="39"/>
    <tableColumn id="73" xr3:uid="{08B95750-C8C9-4E30-856E-35BF526E01FB}" name="Head5" dataDxfId="36" totalsRowDxfId="37"/>
    <tableColumn id="74" xr3:uid="{F3E9CD0F-37B6-4FBC-8AB2-B12BB4221AA4}" name="Cartridge5" dataDxfId="34" totalsRowDxfId="35"/>
    <tableColumn id="75" xr3:uid="{831C3C5B-12C4-4E86-9670-847D09DB0382}" name="Spindle5" dataDxfId="32" totalsRowDxfId="33"/>
    <tableColumn id="76" xr3:uid="{AB4799B0-15B0-4DC5-94F8-AFF06BF45BC0}" name="Taper5" dataDxfId="30" totalsRowDxfId="31"/>
    <tableColumn id="77" xr3:uid="{7851C231-EE25-43A1-954C-10A51C9D8A2A}" name="HeadVersion5" dataDxfId="28" totalsRowDxfId="29"/>
    <tableColumn id="78" xr3:uid="{84259B99-B889-4DBA-BCE3-7410EFA091E4}" name="VideoHead5" dataDxfId="26" totalsRowDxfId="27"/>
    <tableColumn id="79" xr3:uid="{E794865E-DCE9-4CEE-8E0A-500814ECC2FE}" name="VideoTCD" dataDxfId="24" totalsRowDxfId="25"/>
    <tableColumn id="80" xr3:uid="{9B48ACAF-3F52-438A-A126-1DCACE5E7BAB}" name="VideoTMS" dataDxfId="22" totalsRowDxfId="23"/>
    <tableColumn id="81" xr3:uid="{488A4C46-4A28-464E-B891-E9978A4B32EF}" name="VideoCC" dataDxfId="20" totalsRowDxfId="21"/>
    <tableColumn id="82" xr3:uid="{C2144B33-B78D-4D63-834C-1B57B5889BEC}" name="VideoHC" dataDxfId="18" totalsRowDxfId="19"/>
    <tableColumn id="83" xr3:uid="{E3B6A3EA-15FB-490B-A91C-6DC9F5FA09A6}" name="VideoRT" dataDxfId="16" totalsRowDxfId="17"/>
    <tableColumn id="84" xr3:uid="{3BF06DDF-B804-4054-9196-BE51EA1547BB}" name="VideoMachine" dataDxfId="14" totalsRowDxfId="15"/>
    <tableColumn id="90" xr3:uid="{8ACD220C-6773-494D-B997-18F1C0EA08F4}" name="VideoPallet" dataDxfId="12" totalsRowDxfId="13"/>
    <tableColumn id="91" xr3:uid="{45C486A7-FE50-4D3A-AF59-E4C1A9B4D11F}" name="Builder" dataDxfId="10" totalsRowDxfId="11"/>
    <tableColumn id="93" xr3:uid="{10E3E077-AE34-4F05-9EC2-D826C04D37B6}" name="ModelType" dataDxfId="8" totalsRowDxfId="9"/>
    <tableColumn id="98" xr3:uid="{1EC60244-8BFB-4A49-B5DE-C13E48E12583}" name="Copy_Serial_Number" dataDxfId="6" totalsRowDxfId="7">
      <calculatedColumnFormula>TabelladatiSinottico[[#This Row],[Serial_Number]]</calculatedColumnFormula>
    </tableColumn>
    <tableColumn id="99" xr3:uid="{45CCEBDF-5AEC-45C8-877F-62F0D3D4A57D}" name="Copy_Customer" dataDxfId="4" totalsRowDxfId="5">
      <calculatedColumnFormula>TabelladatiSinottico[[#This Row],[Customer]]</calculatedColumnFormula>
    </tableColumn>
    <tableColumn id="92" xr3:uid="{7667ECB0-D689-476D-AE30-4D99579F0A31}" name="ID"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6"/>
  <sheetViews>
    <sheetView tabSelected="1" topLeftCell="A736" zoomScaleNormal="100" workbookViewId="0">
      <selection activeCell="AT775" sqref="AT775"/>
    </sheetView>
  </sheetViews>
  <sheetFormatPr defaultColWidth="9.140625" defaultRowHeight="14.25" customHeight="1" outlineLevelCol="2"/>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16.42578125" style="7" customWidth="1" outlineLevel="1"/>
    <col min="92" max="92" width="14.85546875" style="7" customWidth="1" outlineLevel="1"/>
    <col min="93" max="93" width="18.7109375" style="7" customWidth="1" outlineLevel="1"/>
    <col min="94" max="94" width="12" style="7" customWidth="1" outlineLevel="1"/>
    <col min="95" max="95" width="8.5703125" style="1" customWidth="1"/>
    <col min="96" max="16384" width="9.140625" style="1"/>
  </cols>
  <sheetData>
    <row r="1" spans="1:95"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tr">
        <f>TabelladatiSinottico[[#This Row],[Model]]</f>
        <v>D321</v>
      </c>
      <c r="CN2" s="64" t="str">
        <f>TabelladatiSinottico[[#This Row],[Serial_Number]]</f>
        <v>D321.001</v>
      </c>
      <c r="CO2" s="129" t="str">
        <f>TabelladatiSinottico[[#This Row],[Customer]]</f>
        <v>GTF INDUSTRIAL LTDA</v>
      </c>
      <c r="CP2" s="54">
        <v>1</v>
      </c>
      <c r="CQ2" s="64" t="s">
        <v>106</v>
      </c>
    </row>
    <row r="3" spans="1:95" s="11" customFormat="1" ht="21.75" customHeight="1">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tr">
        <f>TabelladatiSinottico[[#This Row],[Model]]</f>
        <v>D321</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tr">
        <f>TabelladatiSinottico[[#This Row],[Model]]</f>
        <v>D321</v>
      </c>
      <c r="CN4" s="64" t="str">
        <f>TabelladatiSinottico[[#This Row],[Serial_Number]]</f>
        <v>D321.003</v>
      </c>
      <c r="CO4" s="50" t="str">
        <f>TabelladatiSinottico[[#This Row],[Customer]]</f>
        <v>CHANGZHOU TIAN RUI DA</v>
      </c>
      <c r="CP4" s="54">
        <f t="shared" si="7"/>
        <v>3</v>
      </c>
      <c r="CQ4" s="64" t="s">
        <v>106</v>
      </c>
    </row>
    <row r="5" spans="1:95" s="11" customFormat="1" ht="21.75" customHeight="1">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tr">
        <f>TabelladatiSinottico[[#This Row],[Model]]</f>
        <v>D321</v>
      </c>
      <c r="CN5" s="64" t="str">
        <f>TabelladatiSinottico[[#This Row],[Serial_Number]]</f>
        <v>D321.004</v>
      </c>
      <c r="CO5" s="50" t="str">
        <f>TabelladatiSinottico[[#This Row],[Customer]]</f>
        <v>RAPTOR MANUFACTURING</v>
      </c>
      <c r="CP5" s="54">
        <f t="shared" si="7"/>
        <v>4</v>
      </c>
      <c r="CQ5" s="64" t="s">
        <v>106</v>
      </c>
    </row>
    <row r="6" spans="1:95" s="11" customFormat="1" ht="21.75" customHeight="1">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tr">
        <f>TabelladatiSinottico[[#This Row],[Model]]</f>
        <v>D321</v>
      </c>
      <c r="CN6" s="64" t="str">
        <f>TabelladatiSinottico[[#This Row],[Serial_Number]]</f>
        <v>D321.005</v>
      </c>
      <c r="CO6" s="50" t="str">
        <f>TabelladatiSinottico[[#This Row],[Customer]]</f>
        <v>COMPOSITE HORIZONS INC.</v>
      </c>
      <c r="CP6" s="54">
        <f t="shared" si="7"/>
        <v>5</v>
      </c>
      <c r="CQ6" s="64" t="s">
        <v>106</v>
      </c>
    </row>
    <row r="7" spans="1:95" s="11" customFormat="1" ht="21.75" customHeight="1">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tr">
        <f>TabelladatiSinottico[[#This Row],[Model]]</f>
        <v>D321</v>
      </c>
      <c r="CN7" s="64" t="str">
        <f>TabelladatiSinottico[[#This Row],[Serial_Number]]</f>
        <v>D321.006</v>
      </c>
      <c r="CO7" s="50" t="str">
        <f>TabelladatiSinottico[[#This Row],[Customer]]</f>
        <v>KONRAD SCHAEFER</v>
      </c>
      <c r="CP7" s="54">
        <f t="shared" si="7"/>
        <v>6</v>
      </c>
      <c r="CQ7" s="64" t="s">
        <v>106</v>
      </c>
    </row>
    <row r="8" spans="1:95" s="11" customFormat="1" ht="21.75" customHeight="1">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tr">
        <f>TabelladatiSinottico[[#This Row],[Model]]</f>
        <v>D321</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tr">
        <f>TabelladatiSinottico[[#This Row],[Model]]</f>
        <v>D321</v>
      </c>
      <c r="CN9" s="64" t="str">
        <f>TabelladatiSinottico[[#This Row],[Serial_Number]]</f>
        <v>D321.008</v>
      </c>
      <c r="CO9" s="50" t="str">
        <f>TabelladatiSinottico[[#This Row],[Customer]]</f>
        <v>VAMA INDUSTRIAL LTDA</v>
      </c>
      <c r="CP9" s="54">
        <f t="shared" si="7"/>
        <v>8</v>
      </c>
      <c r="CQ9" s="64" t="s">
        <v>106</v>
      </c>
    </row>
    <row r="10" spans="1:95" s="11" customFormat="1" ht="21.75" customHeight="1">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tr">
        <f>TabelladatiSinottico[[#This Row],[Model]]</f>
        <v>D321</v>
      </c>
      <c r="CN10" s="64" t="str">
        <f>TabelladatiSinottico[[#This Row],[Serial_Number]]</f>
        <v>D321.009</v>
      </c>
      <c r="CO10" s="50" t="str">
        <f>TabelladatiSinottico[[#This Row],[Customer]]</f>
        <v>JARMOLDES</v>
      </c>
      <c r="CP10" s="54">
        <f t="shared" si="7"/>
        <v>9</v>
      </c>
      <c r="CQ10" s="64" t="s">
        <v>106</v>
      </c>
    </row>
    <row r="11" spans="1:95" s="11" customFormat="1" ht="21.75" customHeight="1">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tr">
        <f>TabelladatiSinottico[[#This Row],[Model]]</f>
        <v>D321</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tr">
        <f>TabelladatiSinottico[[#This Row],[Model]]</f>
        <v>D321</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tr">
        <f>TabelladatiSinottico[[#This Row],[Model]]</f>
        <v>D321</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tr">
        <f>TabelladatiSinottico[[#This Row],[Model]]</f>
        <v>D321</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tr">
        <f>TabelladatiSinottico[[#This Row],[Model]]</f>
        <v>D321</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tr">
        <f>TabelladatiSinottico[[#This Row],[Model]]</f>
        <v>D321</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tr">
        <f>TabelladatiSinottico[[#This Row],[Model]]</f>
        <v>D321</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tr">
        <f>TabelladatiSinottico[[#This Row],[Model]]</f>
        <v>D321</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tr">
        <f>TabelladatiSinottico[[#This Row],[Model]]</f>
        <v>D321</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tr">
        <f>TabelladatiSinottico[[#This Row],[Model]]</f>
        <v>D321</v>
      </c>
      <c r="CN20" s="64" t="str">
        <f>TabelladatiSinottico[[#This Row],[Serial_Number]]</f>
        <v>D321.019</v>
      </c>
      <c r="CO20" s="50" t="str">
        <f>TabelladatiSinottico[[#This Row],[Customer]]</f>
        <v>FIBREWORKS COMPOSITES LLC</v>
      </c>
      <c r="CP20" s="54">
        <f t="shared" si="7"/>
        <v>19</v>
      </c>
      <c r="CQ20" s="64" t="s">
        <v>106</v>
      </c>
    </row>
    <row r="21" spans="1:95" s="11" customFormat="1" ht="21.75" customHeight="1">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tr">
        <f>TabelladatiSinottico[[#This Row],[Model]]</f>
        <v>D321</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tr">
        <f>TabelladatiSinottico[[#This Row],[Model]]</f>
        <v>D321</v>
      </c>
      <c r="CN22" s="64" t="str">
        <f>TabelladatiSinottico[[#This Row],[Serial_Number]]</f>
        <v>D321.021</v>
      </c>
      <c r="CO22" s="50" t="str">
        <f>TabelladatiSinottico[[#This Row],[Customer]]</f>
        <v>KAMMOLDES FERRAMENTARIA</v>
      </c>
      <c r="CP22" s="54">
        <f t="shared" si="7"/>
        <v>21</v>
      </c>
      <c r="CQ22" s="64" t="s">
        <v>106</v>
      </c>
    </row>
    <row r="23" spans="1:95" s="11" customFormat="1" ht="21.75" customHeight="1">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tr">
        <f>TabelladatiSinottico[[#This Row],[Model]]</f>
        <v>D321</v>
      </c>
      <c r="CN23" s="64" t="str">
        <f>TabelladatiSinottico[[#This Row],[Serial_Number]]</f>
        <v>D321.022</v>
      </c>
      <c r="CO23" s="50" t="str">
        <f>TabelladatiSinottico[[#This Row],[Customer]]</f>
        <v>LEGACY INDUSTRIES</v>
      </c>
      <c r="CP23" s="54">
        <f t="shared" si="7"/>
        <v>22</v>
      </c>
      <c r="CQ23" s="64" t="s">
        <v>106</v>
      </c>
    </row>
    <row r="24" spans="1:95" s="11" customFormat="1" ht="21.75" customHeight="1">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tr">
        <f>TabelladatiSinottico[[#This Row],[Model]]</f>
        <v>DL321</v>
      </c>
      <c r="CN24" s="64" t="str">
        <f>TabelladatiSinottico[[#This Row],[Serial_Number]]</f>
        <v>DL321.023</v>
      </c>
      <c r="CO24" s="50" t="str">
        <f>TabelladatiSinottico[[#This Row],[Customer]]</f>
        <v>HUAWEI MOLD CO.LTD</v>
      </c>
      <c r="CP24" s="54">
        <f t="shared" si="7"/>
        <v>23</v>
      </c>
      <c r="CQ24" s="64" t="s">
        <v>106</v>
      </c>
    </row>
    <row r="25" spans="1:95" s="11" customFormat="1" ht="21.75" customHeight="1">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tr">
        <f>TabelladatiSinottico[[#This Row],[Model]]</f>
        <v>DL321</v>
      </c>
      <c r="CN25" s="64" t="str">
        <f>TabelladatiSinottico[[#This Row],[Serial_Number]]</f>
        <v>DL321.024</v>
      </c>
      <c r="CO25" s="50" t="str">
        <f>TabelladatiSinottico[[#This Row],[Customer]]</f>
        <v>HUAWEI MOLD CO.LTD</v>
      </c>
      <c r="CP25" s="54">
        <f t="shared" si="7"/>
        <v>24</v>
      </c>
      <c r="CQ25" s="64" t="s">
        <v>106</v>
      </c>
    </row>
    <row r="26" spans="1:95" s="11" customFormat="1" ht="21.75" customHeight="1">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tr">
        <f>TabelladatiSinottico[[#This Row],[Model]]</f>
        <v>DL321</v>
      </c>
      <c r="CN26" s="64" t="str">
        <f>TabelladatiSinottico[[#This Row],[Serial_Number]]</f>
        <v>DL321.025</v>
      </c>
      <c r="CO26" s="50" t="str">
        <f>TabelladatiSinottico[[#This Row],[Customer]]</f>
        <v>HUAWEI MOLD CO.LTD</v>
      </c>
      <c r="CP26" s="54">
        <f t="shared" si="7"/>
        <v>25</v>
      </c>
      <c r="CQ26" s="64" t="s">
        <v>106</v>
      </c>
    </row>
    <row r="27" spans="1:95" s="11" customFormat="1" ht="21.75" customHeight="1">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tr">
        <f>TabelladatiSinottico[[#This Row],[Model]]</f>
        <v>DL321</v>
      </c>
      <c r="CN27" s="64" t="str">
        <f>TabelladatiSinottico[[#This Row],[Serial_Number]]</f>
        <v>DL321.026</v>
      </c>
      <c r="CO27" s="50" t="str">
        <f>TabelladatiSinottico[[#This Row],[Customer]]</f>
        <v>HUAWEI MOLD CO.LTD</v>
      </c>
      <c r="CP27" s="54">
        <f t="shared" si="7"/>
        <v>26</v>
      </c>
      <c r="CQ27" s="64" t="s">
        <v>106</v>
      </c>
    </row>
    <row r="28" spans="1:95" s="11" customFormat="1" ht="21.75" customHeight="1">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tr">
        <f>TabelladatiSinottico[[#This Row],[Model]]</f>
        <v>DL321</v>
      </c>
      <c r="CN28" s="64" t="str">
        <f>TabelladatiSinottico[[#This Row],[Serial_Number]]</f>
        <v>DL321.027</v>
      </c>
      <c r="CO28" s="50" t="str">
        <f>TabelladatiSinottico[[#This Row],[Customer]]</f>
        <v>HUAWEI MOLD CO.LTD</v>
      </c>
      <c r="CP28" s="54">
        <f t="shared" si="7"/>
        <v>27</v>
      </c>
      <c r="CQ28" s="64" t="s">
        <v>106</v>
      </c>
    </row>
    <row r="29" spans="1:95" s="11" customFormat="1" ht="21.75" customHeight="1">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tr">
        <f>TabelladatiSinottico[[#This Row],[Model]]</f>
        <v>DL321</v>
      </c>
      <c r="CN29" s="64" t="str">
        <f>TabelladatiSinottico[[#This Row],[Serial_Number]]</f>
        <v>DL321.028</v>
      </c>
      <c r="CO29" s="50" t="str">
        <f>TabelladatiSinottico[[#This Row],[Customer]]</f>
        <v>HUAWEI MOLD CO.LTD</v>
      </c>
      <c r="CP29" s="54">
        <f t="shared" si="7"/>
        <v>28</v>
      </c>
      <c r="CQ29" s="64" t="s">
        <v>106</v>
      </c>
    </row>
    <row r="30" spans="1:95" s="11" customFormat="1" ht="21.75" customHeight="1">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tr">
        <f>TabelladatiSinottico[[#This Row],[Model]]</f>
        <v>DL321</v>
      </c>
      <c r="CN30" s="64" t="str">
        <f>TabelladatiSinottico[[#This Row],[Serial_Number]]</f>
        <v>DL321.029</v>
      </c>
      <c r="CO30" s="50" t="str">
        <f>TabelladatiSinottico[[#This Row],[Customer]]</f>
        <v>HUAWEI MOLD CO.LTD</v>
      </c>
      <c r="CP30" s="54">
        <f t="shared" si="7"/>
        <v>29</v>
      </c>
      <c r="CQ30" s="64" t="s">
        <v>106</v>
      </c>
    </row>
    <row r="31" spans="1:95" s="11" customFormat="1" ht="21.75" customHeight="1">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tr">
        <f>TabelladatiSinottico[[#This Row],[Model]]</f>
        <v>DL321</v>
      </c>
      <c r="CN31" s="64" t="str">
        <f>TabelladatiSinottico[[#This Row],[Serial_Number]]</f>
        <v>DL321.030</v>
      </c>
      <c r="CO31" s="50" t="str">
        <f>TabelladatiSinottico[[#This Row],[Customer]]</f>
        <v>HUAWEI MOLD CO.LTD</v>
      </c>
      <c r="CP31" s="54">
        <f t="shared" si="7"/>
        <v>30</v>
      </c>
      <c r="CQ31" s="64" t="s">
        <v>106</v>
      </c>
    </row>
    <row r="32" spans="1:95" s="11" customFormat="1" ht="21.75" customHeight="1">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tr">
        <f>TabelladatiSinottico[[#This Row],[Model]]</f>
        <v>DL321</v>
      </c>
      <c r="CN32" s="64" t="str">
        <f>TabelladatiSinottico[[#This Row],[Serial_Number]]</f>
        <v>DL321.031</v>
      </c>
      <c r="CO32" s="50" t="str">
        <f>TabelladatiSinottico[[#This Row],[Customer]]</f>
        <v>HUAWEI MOLD CO.LTD</v>
      </c>
      <c r="CP32" s="54">
        <f t="shared" si="7"/>
        <v>31</v>
      </c>
      <c r="CQ32" s="64" t="s">
        <v>106</v>
      </c>
    </row>
    <row r="33" spans="1:95" s="11" customFormat="1" ht="21.75" customHeight="1">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tr">
        <f>TabelladatiSinottico[[#This Row],[Model]]</f>
        <v>DL321</v>
      </c>
      <c r="CN33" s="64" t="str">
        <f>TabelladatiSinottico[[#This Row],[Serial_Number]]</f>
        <v>DL321.032</v>
      </c>
      <c r="CO33" s="50" t="str">
        <f>TabelladatiSinottico[[#This Row],[Customer]]</f>
        <v>HUAWEI MOLD CO.LTD</v>
      </c>
      <c r="CP33" s="54">
        <f t="shared" si="7"/>
        <v>32</v>
      </c>
      <c r="CQ33" s="64" t="s">
        <v>106</v>
      </c>
    </row>
    <row r="34" spans="1:95" s="11" customFormat="1" ht="21.75" customHeight="1">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tr">
        <f>TabelladatiSinottico[[#This Row],[Model]]</f>
        <v>DL321</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tr">
        <f>TabelladatiSinottico[[#This Row],[Model]]</f>
        <v>DL321</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tr">
        <f>TabelladatiSinottico[[#This Row],[Model]]</f>
        <v>DL321</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tr">
        <f>TabelladatiSinottico[[#This Row],[Model]]</f>
        <v>DL321</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tr">
        <f>TabelladatiSinottico[[#This Row],[Model]]</f>
        <v>DL321</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tr">
        <f>TabelladatiSinottico[[#This Row],[Model]]</f>
        <v>DL321</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tr">
        <f>TabelladatiSinottico[[#This Row],[Model]]</f>
        <v>DL321</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tr">
        <f>TabelladatiSinottico[[#This Row],[Model]]</f>
        <v>DL321</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tr">
        <f>TabelladatiSinottico[[#This Row],[Model]]</f>
        <v>DL321</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tr">
        <f>TabelladatiSinottico[[#This Row],[Model]]</f>
        <v>DL321</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tr">
        <f>TabelladatiSinottico[[#This Row],[Model]]</f>
        <v>D321</v>
      </c>
      <c r="CN44" s="64" t="str">
        <f>TabelladatiSinottico[[#This Row],[Serial_Number]]</f>
        <v>D321.043</v>
      </c>
      <c r="CO44" s="50" t="str">
        <f>TabelladatiSinottico[[#This Row],[Customer]]</f>
        <v>SEAT S.A.</v>
      </c>
      <c r="CP44" s="54">
        <f t="shared" si="7"/>
        <v>43</v>
      </c>
      <c r="CQ44" s="64" t="s">
        <v>106</v>
      </c>
    </row>
    <row r="45" spans="1:95" s="11" customFormat="1" ht="21.75" customHeight="1">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tr">
        <f>TabelladatiSinottico[[#This Row],[Model]]</f>
        <v>D321</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tr">
        <f>TabelladatiSinottico[[#This Row],[Model]]</f>
        <v>D321</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tr">
        <f>TabelladatiSinottico[[#This Row],[Model]]</f>
        <v>D321</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tr">
        <f>TabelladatiSinottico[[#This Row],[Model]]</f>
        <v>D321</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tr">
        <f>TabelladatiSinottico[[#This Row],[Model]]</f>
        <v>D321</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tr">
        <f>TabelladatiSinottico[[#This Row],[Model]]</f>
        <v>D321</v>
      </c>
      <c r="CN50" s="64" t="str">
        <f>TabelladatiSinottico[[#This Row],[Serial_Number]]</f>
        <v>D321.049</v>
      </c>
      <c r="CO50" s="50" t="str">
        <f>TabelladatiSinottico[[#This Row],[Customer]]</f>
        <v>FASTWORK PROGRAM SYSTEM</v>
      </c>
      <c r="CP50" s="54">
        <f t="shared" si="7"/>
        <v>49</v>
      </c>
      <c r="CQ50" s="64" t="s">
        <v>106</v>
      </c>
    </row>
    <row r="51" spans="1:95" s="11" customFormat="1" ht="21.75" customHeight="1">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tr">
        <f>TabelladatiSinottico[[#This Row],[Model]]</f>
        <v>D321</v>
      </c>
      <c r="CN51" s="64" t="str">
        <f>TabelladatiSinottico[[#This Row],[Serial_Number]]</f>
        <v>D321.050</v>
      </c>
      <c r="CO51" s="50" t="str">
        <f>TabelladatiSinottico[[#This Row],[Customer]]</f>
        <v>MPM Inc.</v>
      </c>
      <c r="CP51" s="54">
        <f t="shared" si="7"/>
        <v>50</v>
      </c>
      <c r="CQ51" s="64" t="s">
        <v>106</v>
      </c>
    </row>
    <row r="52" spans="1:95" s="11" customFormat="1" ht="21.75" customHeight="1">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tr">
        <f>TabelladatiSinottico[[#This Row],[Model]]</f>
        <v>D321</v>
      </c>
      <c r="CN52" s="64" t="str">
        <f>TabelladatiSinottico[[#This Row],[Serial_Number]]</f>
        <v>D321.051</v>
      </c>
      <c r="CO52" s="50" t="str">
        <f>TabelladatiSinottico[[#This Row],[Customer]]</f>
        <v>FIDIA CO.</v>
      </c>
      <c r="CP52" s="54">
        <f t="shared" si="7"/>
        <v>51</v>
      </c>
      <c r="CQ52" s="64" t="s">
        <v>106</v>
      </c>
    </row>
    <row r="53" spans="1:95" s="11" customFormat="1" ht="21.75" customHeight="1">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tr">
        <f>TabelladatiSinottico[[#This Row],[Model]]</f>
        <v>DL4121</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tr">
        <f>TabelladatiSinottico[[#This Row],[Model]]</f>
        <v>DL4121</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tr">
        <f>TabelladatiSinottico[[#This Row],[Model]]</f>
        <v>D321</v>
      </c>
      <c r="CN55" s="64" t="str">
        <f>TabelladatiSinottico[[#This Row],[Serial_Number]]</f>
        <v>D321.054</v>
      </c>
      <c r="CO55" s="50" t="str">
        <f>TabelladatiSinottico[[#This Row],[Customer]]</f>
        <v>VAMA INDUSTRIAL LTDA</v>
      </c>
      <c r="CP55" s="54">
        <f t="shared" si="7"/>
        <v>54</v>
      </c>
      <c r="CQ55" s="64" t="s">
        <v>106</v>
      </c>
    </row>
    <row r="56" spans="1:95" s="11" customFormat="1" ht="21.75" customHeight="1">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tr">
        <f>TabelladatiSinottico[[#This Row],[Model]]</f>
        <v>D321</v>
      </c>
      <c r="CN56" s="64" t="str">
        <f>TabelladatiSinottico[[#This Row],[Serial_Number]]</f>
        <v>D321.055</v>
      </c>
      <c r="CO56" s="50" t="str">
        <f>TabelladatiSinottico[[#This Row],[Customer]]</f>
        <v>SAPP S.p.A.</v>
      </c>
      <c r="CP56" s="54">
        <f t="shared" si="7"/>
        <v>55</v>
      </c>
      <c r="CQ56" s="64" t="s">
        <v>106</v>
      </c>
    </row>
    <row r="57" spans="1:95" s="11" customFormat="1" ht="21.75" customHeight="1">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tr">
        <f>TabelladatiSinottico[[#This Row],[Model]]</f>
        <v>D321</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tr">
        <f>TabelladatiSinottico[[#This Row],[Model]]</f>
        <v>D321</v>
      </c>
      <c r="CN58" s="64" t="str">
        <f>TabelladatiSinottico[[#This Row],[Serial_Number]]</f>
        <v>D321.057</v>
      </c>
      <c r="CO58" s="50" t="str">
        <f>TabelladatiSinottico[[#This Row],[Customer]]</f>
        <v>LMA srl</v>
      </c>
      <c r="CP58" s="54">
        <f t="shared" si="7"/>
        <v>57</v>
      </c>
      <c r="CQ58" s="64" t="s">
        <v>106</v>
      </c>
    </row>
    <row r="59" spans="1:95" s="11" customFormat="1" ht="21.75" customHeight="1">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tr">
        <f>TabelladatiSinottico[[#This Row],[Model]]</f>
        <v>DL321</v>
      </c>
      <c r="CN59" s="64" t="str">
        <f>TabelladatiSinottico[[#This Row],[Serial_Number]]</f>
        <v>DL321.058</v>
      </c>
      <c r="CO59" s="50" t="str">
        <f>TabelladatiSinottico[[#This Row],[Customer]]</f>
        <v>PIB-EXTRA d.o.o.</v>
      </c>
      <c r="CP59" s="54">
        <f t="shared" si="7"/>
        <v>58</v>
      </c>
      <c r="CQ59" s="64" t="s">
        <v>106</v>
      </c>
    </row>
    <row r="60" spans="1:95" s="11" customFormat="1" ht="21.75" customHeight="1">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tr">
        <f>TabelladatiSinottico[[#This Row],[Model]]</f>
        <v>DL321</v>
      </c>
      <c r="CN60" s="64" t="str">
        <f>TabelladatiSinottico[[#This Row],[Serial_Number]]</f>
        <v>DL321.059</v>
      </c>
      <c r="CO60" s="50" t="str">
        <f>TabelladatiSinottico[[#This Row],[Customer]]</f>
        <v>DAIMLER AG</v>
      </c>
      <c r="CP60" s="54">
        <f t="shared" si="7"/>
        <v>59</v>
      </c>
      <c r="CQ60" s="64" t="s">
        <v>106</v>
      </c>
    </row>
    <row r="61" spans="1:95" s="11" customFormat="1" ht="21.75" customHeight="1">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tr">
        <f>TabelladatiSinottico[[#This Row],[Model]]</f>
        <v>D321</v>
      </c>
      <c r="CN61" s="64" t="str">
        <f>TabelladatiSinottico[[#This Row],[Serial_Number]]</f>
        <v>D321.060</v>
      </c>
      <c r="CO61" s="50" t="str">
        <f>TabelladatiSinottico[[#This Row],[Customer]]</f>
        <v>LEGACY INDUSTRIES</v>
      </c>
      <c r="CP61" s="54">
        <f t="shared" si="7"/>
        <v>60</v>
      </c>
      <c r="CQ61" s="64" t="s">
        <v>106</v>
      </c>
    </row>
    <row r="62" spans="1:95" s="11" customFormat="1" ht="21.75" customHeight="1">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tr">
        <f>TabelladatiSinottico[[#This Row],[Model]]</f>
        <v>D321</v>
      </c>
      <c r="CN62" s="64" t="str">
        <f>TabelladatiSinottico[[#This Row],[Serial_Number]]</f>
        <v>D321.061</v>
      </c>
      <c r="CO62" s="50" t="str">
        <f>TabelladatiSinottico[[#This Row],[Customer]]</f>
        <v>LEGACY INDUSTRIES</v>
      </c>
      <c r="CP62" s="54">
        <f t="shared" si="7"/>
        <v>61</v>
      </c>
      <c r="CQ62" s="64" t="s">
        <v>106</v>
      </c>
    </row>
    <row r="63" spans="1:95" s="11" customFormat="1" ht="21.75" customHeight="1">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tr">
        <f>TabelladatiSinottico[[#This Row],[Model]]</f>
        <v>D321</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tr">
        <f>TabelladatiSinottico[[#This Row],[Model]]</f>
        <v>D321</v>
      </c>
      <c r="CN64" s="64" t="str">
        <f>TabelladatiSinottico[[#This Row],[Serial_Number]]</f>
        <v>D321.063</v>
      </c>
      <c r="CO64" s="50" t="str">
        <f>TabelladatiSinottico[[#This Row],[Customer]]</f>
        <v>CHANGZHOU TIAN RUI DA</v>
      </c>
      <c r="CP64" s="54">
        <f t="shared" si="7"/>
        <v>63</v>
      </c>
      <c r="CQ64" s="64" t="s">
        <v>106</v>
      </c>
    </row>
    <row r="65" spans="1:95" s="11" customFormat="1" ht="21.75" customHeight="1">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tr">
        <f>TabelladatiSinottico[[#This Row],[Model]]</f>
        <v>D321</v>
      </c>
      <c r="CN65" s="64" t="str">
        <f>TabelladatiSinottico[[#This Row],[Serial_Number]]</f>
        <v>D321.064</v>
      </c>
      <c r="CO65" s="50" t="str">
        <f>TabelladatiSinottico[[#This Row],[Customer]]</f>
        <v>SCALA MOULD</v>
      </c>
      <c r="CP65" s="54">
        <f t="shared" si="7"/>
        <v>64</v>
      </c>
      <c r="CQ65" s="64" t="s">
        <v>106</v>
      </c>
    </row>
    <row r="66" spans="1:95" s="11" customFormat="1" ht="21.75" customHeight="1">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tr">
        <f>TabelladatiSinottico[[#This Row],[Model]]</f>
        <v>D321</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tr">
        <f>TabelladatiSinottico[[#This Row],[Model]]</f>
        <v>DL321</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tr">
        <f>TabelladatiSinottico[[#This Row],[Model]]</f>
        <v>DL321</v>
      </c>
      <c r="CN68" s="64" t="str">
        <f>TabelladatiSinottico[[#This Row],[Serial_Number]]</f>
        <v>DL321.067</v>
      </c>
      <c r="CO68" s="50" t="str">
        <f>TabelladatiSinottico[[#This Row],[Customer]]</f>
        <v>GTF INDUSTRIAL LTDA</v>
      </c>
      <c r="CP68" s="54">
        <f t="shared" si="15"/>
        <v>67</v>
      </c>
      <c r="CQ68" s="64" t="s">
        <v>106</v>
      </c>
    </row>
    <row r="69" spans="1:95" s="11" customFormat="1" ht="21.75" customHeight="1">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tr">
        <f>TabelladatiSinottico[[#This Row],[Model]]</f>
        <v>DL321</v>
      </c>
      <c r="CN69" s="64" t="str">
        <f>TabelladatiSinottico[[#This Row],[Serial_Number]]</f>
        <v>DL321.068</v>
      </c>
      <c r="CO69" s="50" t="str">
        <f>TabelladatiSinottico[[#This Row],[Customer]]</f>
        <v>CHANGZHOU TIAN RUI DA</v>
      </c>
      <c r="CP69" s="54">
        <f t="shared" si="15"/>
        <v>68</v>
      </c>
      <c r="CQ69" s="64" t="s">
        <v>106</v>
      </c>
    </row>
    <row r="70" spans="1:95" s="11" customFormat="1" ht="21.75" customHeight="1">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tr">
        <f>TabelladatiSinottico[[#This Row],[Model]]</f>
        <v>DL321</v>
      </c>
      <c r="CN70" s="64" t="str">
        <f>TabelladatiSinottico[[#This Row],[Serial_Number]]</f>
        <v>DL321.069</v>
      </c>
      <c r="CO70" s="50" t="str">
        <f>TabelladatiSinottico[[#This Row],[Customer]]</f>
        <v>CHANGZHOU TIAN RUI DA</v>
      </c>
      <c r="CP70" s="54">
        <f t="shared" si="15"/>
        <v>69</v>
      </c>
      <c r="CQ70" s="64" t="s">
        <v>106</v>
      </c>
    </row>
    <row r="71" spans="1:95" s="11" customFormat="1" ht="21.75" customHeight="1">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tr">
        <f>TabelladatiSinottico[[#This Row],[Model]]</f>
        <v>DL321</v>
      </c>
      <c r="CN71" s="64" t="str">
        <f>TabelladatiSinottico[[#This Row],[Serial_Number]]</f>
        <v>DL321.070</v>
      </c>
      <c r="CO71" s="50" t="str">
        <f>TabelladatiSinottico[[#This Row],[Customer]]</f>
        <v>PREFIX CORPORATION</v>
      </c>
      <c r="CP71" s="54">
        <f t="shared" si="15"/>
        <v>70</v>
      </c>
      <c r="CQ71" s="64" t="s">
        <v>106</v>
      </c>
    </row>
    <row r="72" spans="1:95" ht="21.75" customHeight="1">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tr">
        <f>TabelladatiSinottico[[#This Row],[Model]]</f>
        <v>DL321</v>
      </c>
      <c r="CN72" s="64" t="str">
        <f>TabelladatiSinottico[[#This Row],[Serial_Number]]</f>
        <v>DL321.071</v>
      </c>
      <c r="CO72" s="50" t="str">
        <f>TabelladatiSinottico[[#This Row],[Customer]]</f>
        <v>VAMA INDUSTRIAL LTDA</v>
      </c>
      <c r="CP72" s="54">
        <f t="shared" si="15"/>
        <v>71</v>
      </c>
      <c r="CQ72" s="77" t="s">
        <v>473</v>
      </c>
    </row>
    <row r="73" spans="1:95" ht="21.75" customHeight="1">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tr">
        <f>TabelladatiSinottico[[#This Row],[Model]]</f>
        <v>DL321</v>
      </c>
      <c r="CN73" s="64" t="str">
        <f>TabelladatiSinottico[[#This Row],[Serial_Number]]</f>
        <v>DL321.072</v>
      </c>
      <c r="CO73" s="50" t="str">
        <f>TabelladatiSinottico[[#This Row],[Customer]]</f>
        <v>ECOLOR</v>
      </c>
      <c r="CP73" s="54">
        <f t="shared" si="15"/>
        <v>72</v>
      </c>
      <c r="CQ73" s="94" t="s">
        <v>106</v>
      </c>
    </row>
    <row r="74" spans="1:95" ht="21.75" customHeight="1">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tr">
        <f>TabelladatiSinottico[[#This Row],[Model]]</f>
        <v>DL321</v>
      </c>
      <c r="CN74" s="64" t="str">
        <f>TabelladatiSinottico[[#This Row],[Serial_Number]]</f>
        <v>DL321.073</v>
      </c>
      <c r="CO74" s="50" t="str">
        <f>TabelladatiSinottico[[#This Row],[Customer]]</f>
        <v>MPM Inc.</v>
      </c>
      <c r="CP74" s="54">
        <f t="shared" si="15"/>
        <v>73</v>
      </c>
      <c r="CQ74" s="94" t="s">
        <v>106</v>
      </c>
    </row>
    <row r="75" spans="1:95" ht="21.75" customHeight="1">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tr">
        <f>TabelladatiSinottico[[#This Row],[Model]]</f>
        <v>DL321</v>
      </c>
      <c r="CN75" s="64" t="str">
        <f>TabelladatiSinottico[[#This Row],[Serial_Number]]</f>
        <v>DL321.074</v>
      </c>
      <c r="CO75" s="50" t="str">
        <f>TabelladatiSinottico[[#This Row],[Customer]]</f>
        <v>CHANGZHOU TIAN RUI DA</v>
      </c>
      <c r="CP75" s="54">
        <f t="shared" si="15"/>
        <v>74</v>
      </c>
      <c r="CQ75" s="94" t="s">
        <v>106</v>
      </c>
    </row>
    <row r="76" spans="1:95" ht="21.75" customHeight="1">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tr">
        <f>TabelladatiSinottico[[#This Row],[Model]]</f>
        <v>DL321</v>
      </c>
      <c r="CN76" s="64" t="str">
        <f>TabelladatiSinottico[[#This Row],[Serial_Number]]</f>
        <v>DL321.075</v>
      </c>
      <c r="CO76" s="50" t="str">
        <f>TabelladatiSinottico[[#This Row],[Customer]]</f>
        <v>CHANGZHOU TIAN RUI DA</v>
      </c>
      <c r="CP76" s="54">
        <f t="shared" si="15"/>
        <v>75</v>
      </c>
      <c r="CQ76" s="94" t="s">
        <v>106</v>
      </c>
    </row>
    <row r="77" spans="1:95" ht="21.75" customHeight="1">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tr">
        <f>TabelladatiSinottico[[#This Row],[Model]]</f>
        <v>DL321</v>
      </c>
      <c r="CN77" s="64" t="str">
        <f>TabelladatiSinottico[[#This Row],[Serial_Number]]</f>
        <v>DL321.076</v>
      </c>
      <c r="CO77" s="50" t="str">
        <f>TabelladatiSinottico[[#This Row],[Customer]]</f>
        <v>ZHENYE MOLD TECHNOLOGY</v>
      </c>
      <c r="CP77" s="54">
        <f t="shared" si="15"/>
        <v>76</v>
      </c>
      <c r="CQ77" s="94" t="s">
        <v>106</v>
      </c>
    </row>
    <row r="78" spans="1:95" ht="21.75" customHeight="1">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tr">
        <f>TabelladatiSinottico[[#This Row],[Model]]</f>
        <v>DL321</v>
      </c>
      <c r="CN78" s="64" t="str">
        <f>TabelladatiSinottico[[#This Row],[Serial_Number]]</f>
        <v>DL321.077</v>
      </c>
      <c r="CO78" s="50" t="str">
        <f>TabelladatiSinottico[[#This Row],[Customer]]</f>
        <v>CHANGZHOU TIAN RUI DA</v>
      </c>
      <c r="CP78" s="54">
        <f t="shared" si="15"/>
        <v>77</v>
      </c>
      <c r="CQ78" s="94" t="s">
        <v>106</v>
      </c>
    </row>
    <row r="79" spans="1:95" ht="21.75" customHeight="1">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tr">
        <f>TabelladatiSinottico[[#This Row],[Model]]</f>
        <v>DL321</v>
      </c>
      <c r="CN79" s="64" t="str">
        <f>TabelladatiSinottico[[#This Row],[Serial_Number]]</f>
        <v>DL321.078</v>
      </c>
      <c r="CO79" s="50" t="str">
        <f>TabelladatiSinottico[[#This Row],[Customer]]</f>
        <v>CHANGZHOU TIAN RUI DA</v>
      </c>
      <c r="CP79" s="54">
        <f t="shared" si="15"/>
        <v>78</v>
      </c>
      <c r="CQ79" s="94" t="s">
        <v>106</v>
      </c>
    </row>
    <row r="80" spans="1:95" ht="21.75" customHeight="1">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tr">
        <f>TabelladatiSinottico[[#This Row],[Model]]</f>
        <v>DL321</v>
      </c>
      <c r="CN80" s="64" t="str">
        <f>TabelladatiSinottico[[#This Row],[Serial_Number]]</f>
        <v>DL321.079</v>
      </c>
      <c r="CO80" s="50" t="str">
        <f>TabelladatiSinottico[[#This Row],[Customer]]</f>
        <v>CHANGZHOU TIAN RUI DA</v>
      </c>
      <c r="CP80" s="54">
        <f t="shared" si="15"/>
        <v>79</v>
      </c>
      <c r="CQ80" s="94" t="s">
        <v>106</v>
      </c>
    </row>
    <row r="81" spans="1:95" ht="21.75" customHeight="1">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tr">
        <f>TabelladatiSinottico[[#This Row],[Model]]</f>
        <v>DL321</v>
      </c>
      <c r="CN81" s="64" t="str">
        <f>TabelladatiSinottico[[#This Row],[Serial_Number]]</f>
        <v>DL321.080</v>
      </c>
      <c r="CO81" s="50" t="str">
        <f>TabelladatiSinottico[[#This Row],[Customer]]</f>
        <v>CHANGZHOU TIAN RUI DA</v>
      </c>
      <c r="CP81" s="54">
        <f t="shared" si="15"/>
        <v>80</v>
      </c>
      <c r="CQ81" s="94" t="s">
        <v>106</v>
      </c>
    </row>
    <row r="82" spans="1:95" ht="21.75" customHeight="1">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tr">
        <f>TabelladatiSinottico[[#This Row],[Model]]</f>
        <v>DL321</v>
      </c>
      <c r="CN82" s="64" t="str">
        <f>TabelladatiSinottico[[#This Row],[Serial_Number]]</f>
        <v>DL321.081</v>
      </c>
      <c r="CO82" s="50" t="str">
        <f>TabelladatiSinottico[[#This Row],[Customer]]</f>
        <v>AEROMATRIZES industria de matrizes ltda.</v>
      </c>
      <c r="CP82" s="54">
        <f t="shared" si="15"/>
        <v>81</v>
      </c>
      <c r="CQ82" s="94" t="s">
        <v>106</v>
      </c>
    </row>
    <row r="83" spans="1:95" ht="21.75" customHeight="1">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tr">
        <f>TabelladatiSinottico[[#This Row],[Model]]</f>
        <v>DL321</v>
      </c>
      <c r="CN83" s="64" t="str">
        <f>TabelladatiSinottico[[#This Row],[Serial_Number]]</f>
        <v>DL321.082</v>
      </c>
      <c r="CO83" s="50" t="str">
        <f>TabelladatiSinottico[[#This Row],[Customer]]</f>
        <v>CHANGZHOU TIAN RUI DA</v>
      </c>
      <c r="CP83" s="54">
        <f t="shared" si="15"/>
        <v>82</v>
      </c>
      <c r="CQ83" s="94" t="s">
        <v>106</v>
      </c>
    </row>
    <row r="84" spans="1:95" ht="21.75" customHeight="1">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tr">
        <f>TabelladatiSinottico[[#This Row],[Model]]</f>
        <v>DL321</v>
      </c>
      <c r="CN84" s="64" t="str">
        <f>TabelladatiSinottico[[#This Row],[Serial_Number]]</f>
        <v>DL321.083</v>
      </c>
      <c r="CO84" s="50" t="str">
        <f>TabelladatiSinottico[[#This Row],[Customer]]</f>
        <v>CHANGZHOU TIAN RUI DA</v>
      </c>
      <c r="CP84" s="54">
        <f t="shared" si="15"/>
        <v>83</v>
      </c>
      <c r="CQ84" s="94" t="s">
        <v>106</v>
      </c>
    </row>
    <row r="85" spans="1:95" ht="21.75" customHeight="1">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tr">
        <f>TabelladatiSinottico[[#This Row],[Model]]</f>
        <v>DL321</v>
      </c>
      <c r="CN85" s="64" t="str">
        <f>TabelladatiSinottico[[#This Row],[Serial_Number]]</f>
        <v>DL321.084</v>
      </c>
      <c r="CO85" s="50" t="str">
        <f>TabelladatiSinottico[[#This Row],[Customer]]</f>
        <v>CHANGZHOU TIAN RUI DA</v>
      </c>
      <c r="CP85" s="54">
        <f t="shared" si="15"/>
        <v>84</v>
      </c>
      <c r="CQ85" s="94" t="s">
        <v>106</v>
      </c>
    </row>
    <row r="86" spans="1:95" ht="21.75" customHeight="1">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tr">
        <f>TabelladatiSinottico[[#This Row],[Model]]</f>
        <v>DL321</v>
      </c>
      <c r="CN86" s="64" t="str">
        <f>TabelladatiSinottico[[#This Row],[Serial_Number]]</f>
        <v>DL321.085</v>
      </c>
      <c r="CO86" s="50" t="str">
        <f>TabelladatiSinottico[[#This Row],[Customer]]</f>
        <v>CHANGZHOU TIAN RUI DA</v>
      </c>
      <c r="CP86" s="54">
        <f t="shared" si="15"/>
        <v>85</v>
      </c>
      <c r="CQ86" s="94" t="s">
        <v>106</v>
      </c>
    </row>
    <row r="87" spans="1:95" ht="21.75" customHeight="1">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tr">
        <f>TabelladatiSinottico[[#This Row],[Model]]</f>
        <v>DL321</v>
      </c>
      <c r="CN87" s="64" t="str">
        <f>TabelladatiSinottico[[#This Row],[Serial_Number]]</f>
        <v>DL321.086</v>
      </c>
      <c r="CO87" s="50" t="str">
        <f>TabelladatiSinottico[[#This Row],[Customer]]</f>
        <v>CHANGZHOU TIAN RUI DA</v>
      </c>
      <c r="CP87" s="54">
        <f t="shared" si="15"/>
        <v>86</v>
      </c>
      <c r="CQ87" s="94" t="s">
        <v>106</v>
      </c>
    </row>
    <row r="88" spans="1:95" ht="21.75" customHeight="1">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tr">
        <f>TabelladatiSinottico[[#This Row],[Model]]</f>
        <v>DL321</v>
      </c>
      <c r="CN88" s="64" t="str">
        <f>TabelladatiSinottico[[#This Row],[Serial_Number]]</f>
        <v>DL321.087</v>
      </c>
      <c r="CO88" s="50" t="str">
        <f>TabelladatiSinottico[[#This Row],[Customer]]</f>
        <v>CHANGZHOU TIAN RUI DA</v>
      </c>
      <c r="CP88" s="54">
        <f t="shared" si="15"/>
        <v>87</v>
      </c>
      <c r="CQ88" s="94" t="s">
        <v>106</v>
      </c>
    </row>
    <row r="89" spans="1:95" ht="21.75" customHeight="1">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tr">
        <f>TabelladatiSinottico[[#This Row],[Model]]</f>
        <v>DL321</v>
      </c>
      <c r="CN89" s="64" t="str">
        <f>TabelladatiSinottico[[#This Row],[Serial_Number]]</f>
        <v>DL321.088</v>
      </c>
      <c r="CO89" s="50" t="str">
        <f>TabelladatiSinottico[[#This Row],[Customer]]</f>
        <v>MAIER S. COOP</v>
      </c>
      <c r="CP89" s="54">
        <f t="shared" si="15"/>
        <v>88</v>
      </c>
      <c r="CQ89" s="94" t="s">
        <v>106</v>
      </c>
    </row>
    <row r="90" spans="1:95" ht="21.75" customHeight="1">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tr">
        <f>TabelladatiSinottico[[#This Row],[Model]]</f>
        <v>DL321</v>
      </c>
      <c r="CN90" s="64" t="str">
        <f>TabelladatiSinottico[[#This Row],[Serial_Number]]</f>
        <v>DL321.089</v>
      </c>
      <c r="CO90" s="50" t="str">
        <f>TabelladatiSinottico[[#This Row],[Customer]]</f>
        <v>SHAPERS' INDIA Pvt Ltd</v>
      </c>
      <c r="CP90" s="54">
        <f t="shared" si="15"/>
        <v>89</v>
      </c>
      <c r="CQ90" s="94" t="s">
        <v>106</v>
      </c>
    </row>
    <row r="91" spans="1:95" ht="21.75" customHeight="1">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tr">
        <f>TabelladatiSinottico[[#This Row],[Model]]</f>
        <v>DL321</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tr">
        <f>TabelladatiSinottico[[#This Row],[Model]]</f>
        <v>DL321</v>
      </c>
      <c r="CN92" s="64" t="str">
        <f>TabelladatiSinottico[[#This Row],[Serial_Number]]</f>
        <v>DL321.091</v>
      </c>
      <c r="CO92" s="50" t="str">
        <f>TabelladatiSinottico[[#This Row],[Customer]]</f>
        <v>I.C.A.63</v>
      </c>
      <c r="CP92" s="54">
        <f t="shared" si="15"/>
        <v>91</v>
      </c>
      <c r="CQ92" s="94" t="s">
        <v>106</v>
      </c>
    </row>
    <row r="93" spans="1:95" ht="21.75" customHeight="1">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tr">
        <f>TabelladatiSinottico[[#This Row],[Model]]</f>
        <v>DL321</v>
      </c>
      <c r="CN93" s="64" t="str">
        <f>TabelladatiSinottico[[#This Row],[Serial_Number]]</f>
        <v>DL321.092</v>
      </c>
      <c r="CO93" s="50" t="str">
        <f>TabelladatiSinottico[[#This Row],[Customer]]</f>
        <v>INDUSTRIA DE MATRIZES BELGA LTDA.</v>
      </c>
      <c r="CP93" s="54">
        <f t="shared" si="15"/>
        <v>92</v>
      </c>
      <c r="CQ93" s="94" t="s">
        <v>106</v>
      </c>
    </row>
    <row r="94" spans="1:95" ht="21.75" customHeight="1">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tr">
        <f>TabelladatiSinottico[[#This Row],[Model]]</f>
        <v>DL321</v>
      </c>
      <c r="CN94" s="64" t="str">
        <f>TabelladatiSinottico[[#This Row],[Serial_Number]]</f>
        <v>DL321.093</v>
      </c>
      <c r="CO94" s="50" t="str">
        <f>TabelladatiSinottico[[#This Row],[Customer]]</f>
        <v>A3D DESIGN</v>
      </c>
      <c r="CP94" s="54">
        <f t="shared" si="15"/>
        <v>93</v>
      </c>
      <c r="CQ94" s="77" t="s">
        <v>473</v>
      </c>
    </row>
    <row r="95" spans="1:95" ht="21.75" customHeight="1">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tr">
        <f>TabelladatiSinottico[[#This Row],[Model]]</f>
        <v>GTF</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tr">
        <f>TabelladatiSinottico[[#This Row],[Model]]</f>
        <v>GTF</v>
      </c>
      <c r="CN142" s="64" t="str">
        <f>TabelladatiSinottico[[#This Row],[Serial_Number]]</f>
        <v>GTF.048</v>
      </c>
      <c r="CO142" s="50" t="str">
        <f>TabelladatiSinottico[[#This Row],[Customer]]</f>
        <v>PSA PEUGEOT CITROEN AUTOMOBILES</v>
      </c>
      <c r="CP142" s="54">
        <f t="shared" si="23"/>
        <v>141</v>
      </c>
      <c r="CQ142" s="94" t="s">
        <v>106</v>
      </c>
    </row>
    <row r="143" spans="1:95" ht="21.75" customHeight="1">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tr">
        <f>TabelladatiSinottico[[#This Row],[Model]]</f>
        <v>GTF</v>
      </c>
      <c r="CN147" s="64" t="str">
        <f>TabelladatiSinottico[[#This Row],[Serial_Number]]</f>
        <v>GTF.053</v>
      </c>
      <c r="CO147" s="50" t="str">
        <f>TabelladatiSinottico[[#This Row],[Customer]]</f>
        <v>TIANJIN MOTOR DIES COMPANY Ltd.</v>
      </c>
      <c r="CP147" s="54">
        <f t="shared" si="23"/>
        <v>146</v>
      </c>
      <c r="CQ147" s="94" t="s">
        <v>106</v>
      </c>
    </row>
    <row r="148" spans="1:95" ht="21.75" customHeight="1">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tr">
        <f>TabelladatiSinottico[[#This Row],[Model]]</f>
        <v>GTF</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tr">
        <f>TabelladatiSinottico[[#This Row],[Model]]</f>
        <v>GTF</v>
      </c>
      <c r="CN152" s="64" t="str">
        <f>TabelladatiSinottico[[#This Row],[Serial_Number]]</f>
        <v>GTF.058</v>
      </c>
      <c r="CO152" s="50" t="str">
        <f>TabelladatiSinottico[[#This Row],[Customer]]</f>
        <v>P.P.H.U. STANFORM</v>
      </c>
      <c r="CP152" s="54">
        <f t="shared" si="23"/>
        <v>151</v>
      </c>
      <c r="CQ152" s="94" t="s">
        <v>106</v>
      </c>
    </row>
    <row r="153" spans="1:95" ht="21.75" customHeight="1">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tr">
        <f>TabelladatiSinottico[[#This Row],[Model]]</f>
        <v>GTF</v>
      </c>
      <c r="CN153" s="64" t="str">
        <f>TabelladatiSinottico[[#This Row],[Serial_Number]]</f>
        <v>GTF.059</v>
      </c>
      <c r="CO153" s="50" t="str">
        <f>TabelladatiSinottico[[#This Row],[Customer]]</f>
        <v>CAD/CAM SCHINKOWSKI</v>
      </c>
      <c r="CP153" s="54">
        <f t="shared" si="23"/>
        <v>152</v>
      </c>
      <c r="CQ153" s="94" t="s">
        <v>106</v>
      </c>
    </row>
    <row r="154" spans="1:95" ht="21.75" customHeight="1">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tr">
        <f>TabelladatiSinottico[[#This Row],[Model]]</f>
        <v>GTF</v>
      </c>
      <c r="CN154" s="64" t="str">
        <f>TabelladatiSinottico[[#This Row],[Serial_Number]]</f>
        <v>GTF.060</v>
      </c>
      <c r="CO154" s="50" t="str">
        <f>TabelladatiSinottico[[#This Row],[Customer]]</f>
        <v>FADEA</v>
      </c>
      <c r="CP154" s="54">
        <f t="shared" si="23"/>
        <v>153</v>
      </c>
      <c r="CQ154" s="94" t="s">
        <v>106</v>
      </c>
    </row>
    <row r="155" spans="1:95" ht="21.75" customHeight="1">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tr">
        <f>TabelladatiSinottico[[#This Row],[Model]]</f>
        <v>GTF</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tr">
        <f>TabelladatiSinottico[[#This Row],[Model]]</f>
        <v>GTF</v>
      </c>
      <c r="CN157" s="64" t="str">
        <f>TabelladatiSinottico[[#This Row],[Serial_Number]]</f>
        <v>GTF.063</v>
      </c>
      <c r="CO157" s="50" t="str">
        <f>TabelladatiSinottico[[#This Row],[Customer]]</f>
        <v>JIANGXI CHANGXING AVIATION EQUIPMENT</v>
      </c>
      <c r="CP157" s="54">
        <f t="shared" si="23"/>
        <v>156</v>
      </c>
      <c r="CQ157" s="94" t="s">
        <v>106</v>
      </c>
    </row>
    <row r="158" spans="1:95" ht="21.75" customHeight="1">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tr">
        <f>TabelladatiSinottico[[#This Row],[Model]]</f>
        <v>GTF</v>
      </c>
      <c r="CN158" s="64" t="str">
        <f>TabelladatiSinottico[[#This Row],[Serial_Number]]</f>
        <v>GTF.064</v>
      </c>
      <c r="CO158" s="50" t="str">
        <f>TabelladatiSinottico[[#This Row],[Customer]]</f>
        <v>D3</v>
      </c>
      <c r="CP158" s="54">
        <f t="shared" si="23"/>
        <v>157</v>
      </c>
      <c r="CQ158" s="94" t="s">
        <v>106</v>
      </c>
    </row>
    <row r="159" spans="1:95" ht="21.75" customHeight="1">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tr">
        <f>TabelladatiSinottico[[#This Row],[Model]]</f>
        <v>GTF</v>
      </c>
      <c r="CN159" s="64" t="str">
        <f>TabelladatiSinottico[[#This Row],[Serial_Number]]</f>
        <v>GTF.065</v>
      </c>
      <c r="CO159" s="50" t="str">
        <f>TabelladatiSinottico[[#This Row],[Customer]]</f>
        <v>M.F.K. MAKINE FREZE KALIP LTD</v>
      </c>
      <c r="CP159" s="54">
        <f t="shared" si="23"/>
        <v>158</v>
      </c>
      <c r="CQ159" s="94" t="s">
        <v>106</v>
      </c>
    </row>
    <row r="160" spans="1:95" ht="21.75" customHeight="1">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tr">
        <f>TabelladatiSinottico[[#This Row],[Model]]</f>
        <v>GTF</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tr">
        <f>TabelladatiSinottico[[#This Row],[Model]]</f>
        <v>GTF</v>
      </c>
      <c r="CN161" s="64" t="str">
        <f>TabelladatiSinottico[[#This Row],[Serial_Number]]</f>
        <v>GTF.067</v>
      </c>
      <c r="CO161" s="50" t="str">
        <f>TabelladatiSinottico[[#This Row],[Customer]]</f>
        <v>POLYGON CHENGDU PRECISION</v>
      </c>
      <c r="CP161" s="54">
        <f t="shared" si="23"/>
        <v>160</v>
      </c>
      <c r="CQ161" s="94" t="s">
        <v>106</v>
      </c>
    </row>
    <row r="162" spans="1:95" ht="21.75" customHeight="1">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tr">
        <f>TabelladatiSinottico[[#This Row],[Model]]</f>
        <v>GTF</v>
      </c>
      <c r="CN162" s="64" t="str">
        <f>TabelladatiSinottico[[#This Row],[Serial_Number]]</f>
        <v>GTF.068</v>
      </c>
      <c r="CO162" s="50" t="str">
        <f>TabelladatiSinottico[[#This Row],[Customer]]</f>
        <v>BRUMMELTE und LIENEN (B.U.L.)</v>
      </c>
      <c r="CP162" s="54">
        <f t="shared" si="23"/>
        <v>161</v>
      </c>
      <c r="CQ162" s="94" t="s">
        <v>106</v>
      </c>
    </row>
    <row r="163" spans="1:95" ht="21.75" customHeight="1">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tr">
        <f>TabelladatiSinottico[[#This Row],[Model]]</f>
        <v>GTF</v>
      </c>
      <c r="CN163" s="64" t="str">
        <f>TabelladatiSinottico[[#This Row],[Serial_Number]]</f>
        <v>GTF.069</v>
      </c>
      <c r="CO163" s="50" t="str">
        <f>TabelladatiSinottico[[#This Row],[Customer]]</f>
        <v>HUANGYAN XINGTAI PLASTIC MOULD</v>
      </c>
      <c r="CP163" s="54">
        <f t="shared" si="23"/>
        <v>162</v>
      </c>
      <c r="CQ163" s="94" t="s">
        <v>106</v>
      </c>
    </row>
    <row r="164" spans="1:95" ht="21.75" customHeight="1">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tr">
        <f>TabelladatiSinottico[[#This Row],[Model]]</f>
        <v>GTF</v>
      </c>
      <c r="CN164" s="64" t="str">
        <f>TabelladatiSinottico[[#This Row],[Serial_Number]]</f>
        <v>GTF.070</v>
      </c>
      <c r="CO164" s="50" t="str">
        <f>TabelladatiSinottico[[#This Row],[Customer]]</f>
        <v>PRODISMO S.R.L.</v>
      </c>
      <c r="CP164" s="54">
        <f t="shared" si="23"/>
        <v>163</v>
      </c>
      <c r="CQ164" s="94" t="s">
        <v>106</v>
      </c>
    </row>
    <row r="165" spans="1:95" ht="21.75" customHeight="1">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tr">
        <f>TabelladatiSinottico[[#This Row],[Model]]</f>
        <v>GTF</v>
      </c>
      <c r="CN165" s="64" t="str">
        <f>TabelladatiSinottico[[#This Row],[Serial_Number]]</f>
        <v>GTF.071</v>
      </c>
      <c r="CO165" s="50" t="str">
        <f>TabelladatiSinottico[[#This Row],[Customer]]</f>
        <v>TAIZHOU HUANGYAN WERATE MOULD</v>
      </c>
      <c r="CP165" s="54">
        <f t="shared" si="23"/>
        <v>164</v>
      </c>
      <c r="CQ165" s="94" t="s">
        <v>106</v>
      </c>
    </row>
    <row r="166" spans="1:95" ht="21.75" customHeight="1">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tr">
        <f>TabelladatiSinottico[[#This Row],[Model]]</f>
        <v>GTF</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tr">
        <f>TabelladatiSinottico[[#This Row],[Model]]</f>
        <v>GTF</v>
      </c>
      <c r="CN167" s="64" t="str">
        <f>TabelladatiSinottico[[#This Row],[Serial_Number]]</f>
        <v>GTF.073</v>
      </c>
      <c r="CO167" s="50" t="str">
        <f>TabelladatiSinottico[[#This Row],[Customer]]</f>
        <v>SD AUTOMOTIVE GMBH</v>
      </c>
      <c r="CP167" s="54">
        <f t="shared" si="23"/>
        <v>166</v>
      </c>
      <c r="CQ167" s="94" t="s">
        <v>106</v>
      </c>
    </row>
    <row r="168" spans="1:95" ht="21.75" customHeight="1">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tr">
        <f>TabelladatiSinottico[[#This Row],[Model]]</f>
        <v>GTF</v>
      </c>
      <c r="CN168" s="64" t="str">
        <f>TabelladatiSinottico[[#This Row],[Serial_Number]]</f>
        <v>GTF.074</v>
      </c>
      <c r="CO168" s="50" t="str">
        <f>TabelladatiSinottico[[#This Row],[Customer]]</f>
        <v>SD AUTOMOTIVE GMBH</v>
      </c>
      <c r="CP168" s="54">
        <f t="shared" si="23"/>
        <v>167</v>
      </c>
      <c r="CQ168" s="94" t="s">
        <v>106</v>
      </c>
    </row>
    <row r="169" spans="1:95" ht="21.75" customHeight="1">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tr">
        <f>TabelladatiSinottico[[#This Row],[Model]]</f>
        <v>GTF</v>
      </c>
      <c r="CN169" s="64" t="str">
        <f>TabelladatiSinottico[[#This Row],[Serial_Number]]</f>
        <v>GTF.075</v>
      </c>
      <c r="CO169" s="50" t="str">
        <f>TabelladatiSinottico[[#This Row],[Customer]]</f>
        <v>DELAWARE DYNAMICS</v>
      </c>
      <c r="CP169" s="54">
        <f t="shared" si="23"/>
        <v>168</v>
      </c>
      <c r="CQ169" s="94" t="s">
        <v>106</v>
      </c>
    </row>
    <row r="170" spans="1:95" ht="21.75" customHeight="1">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tr">
        <f>TabelladatiSinottico[[#This Row],[Model]]</f>
        <v>GTF</v>
      </c>
      <c r="CN170" s="64" t="str">
        <f>TabelladatiSinottico[[#This Row],[Serial_Number]]</f>
        <v>GTF.076</v>
      </c>
      <c r="CO170" s="50" t="str">
        <f>TabelladatiSinottico[[#This Row],[Customer]]</f>
        <v>CO.STAMP S.r.l.</v>
      </c>
      <c r="CP170" s="54">
        <f t="shared" si="23"/>
        <v>169</v>
      </c>
      <c r="CQ170" s="94" t="s">
        <v>106</v>
      </c>
    </row>
    <row r="171" spans="1:95" ht="21.75" customHeight="1">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tr">
        <f>TabelladatiSinottico[[#This Row],[Model]]</f>
        <v>GTF</v>
      </c>
      <c r="CN171" s="64" t="str">
        <f>TabelladatiSinottico[[#This Row],[Serial_Number]]</f>
        <v>GTF.077</v>
      </c>
      <c r="CO171" s="50" t="str">
        <f>TabelladatiSinottico[[#This Row],[Customer]]</f>
        <v>MAGNA STEYR ITALIA S.r.l.</v>
      </c>
      <c r="CP171" s="54">
        <f t="shared" si="23"/>
        <v>170</v>
      </c>
      <c r="CQ171" s="94" t="s">
        <v>106</v>
      </c>
    </row>
    <row r="172" spans="1:95" ht="21.75" customHeight="1">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tr">
        <f>TabelladatiSinottico[[#This Row],[Model]]</f>
        <v>GTF</v>
      </c>
      <c r="CN172" s="64" t="str">
        <f>TabelladatiSinottico[[#This Row],[Serial_Number]]</f>
        <v>GTF.078</v>
      </c>
      <c r="CO172" s="50" t="str">
        <f>TabelladatiSinottico[[#This Row],[Customer]]</f>
        <v>PARAGON DIE &amp; ENGINEERING Co.</v>
      </c>
      <c r="CP172" s="54">
        <f t="shared" si="23"/>
        <v>171</v>
      </c>
      <c r="CQ172" s="94" t="s">
        <v>106</v>
      </c>
    </row>
    <row r="173" spans="1:95" ht="21.75" customHeight="1">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tr">
        <f>TabelladatiSinottico[[#This Row],[Model]]</f>
        <v>GTF</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tr">
        <f>TabelladatiSinottico[[#This Row],[Model]]</f>
        <v>GTF</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tr">
        <f>TabelladatiSinottico[[#This Row],[Model]]</f>
        <v>GTF</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tr">
        <f>TabelladatiSinottico[[#This Row],[Model]]</f>
        <v>GTF</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tr">
        <f>TabelladatiSinottico[[#This Row],[Model]]</f>
        <v>GTF</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tr">
        <f>TabelladatiSinottico[[#This Row],[Model]]</f>
        <v>GTF</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tr">
        <f>TabelladatiSinottico[[#This Row],[Model]]</f>
        <v>GTF</v>
      </c>
      <c r="CN179" s="64" t="str">
        <f>TabelladatiSinottico[[#This Row],[Serial_Number]]</f>
        <v>GTF.085</v>
      </c>
      <c r="CO179" s="50" t="str">
        <f>TabelladatiSinottico[[#This Row],[Customer]]</f>
        <v>TAIZHOU HUANGYAN JIANLI MOULD</v>
      </c>
      <c r="CP179" s="54">
        <f t="shared" si="23"/>
        <v>178</v>
      </c>
      <c r="CQ179" s="94" t="s">
        <v>106</v>
      </c>
    </row>
    <row r="180" spans="1:95" ht="21.75" customHeight="1">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tr">
        <f>TabelladatiSinottico[[#This Row],[Model]]</f>
        <v>GTF</v>
      </c>
      <c r="CN180" s="64" t="str">
        <f>TabelladatiSinottico[[#This Row],[Serial_Number]]</f>
        <v>GTF.086</v>
      </c>
      <c r="CO180" s="50" t="str">
        <f>TabelladatiSinottico[[#This Row],[Customer]]</f>
        <v>VS TOOLING GmbH</v>
      </c>
      <c r="CP180" s="54">
        <f t="shared" si="23"/>
        <v>179</v>
      </c>
      <c r="CQ180" s="94" t="s">
        <v>106</v>
      </c>
    </row>
    <row r="181" spans="1:95" ht="21.75" customHeight="1">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tr">
        <f>TabelladatiSinottico[[#This Row],[Model]]</f>
        <v>GTF</v>
      </c>
      <c r="CN182" s="64" t="str">
        <f>TabelladatiSinottico[[#This Row],[Serial_Number]]</f>
        <v>GTF.088</v>
      </c>
      <c r="CO182" s="50" t="str">
        <f>TabelladatiSinottico[[#This Row],[Customer]]</f>
        <v>CHENGDU AIRCRAFT INDUSTRIAL</v>
      </c>
      <c r="CP182" s="54">
        <f t="shared" si="23"/>
        <v>181</v>
      </c>
      <c r="CQ182" s="94" t="s">
        <v>106</v>
      </c>
    </row>
    <row r="183" spans="1:95" ht="21.75" customHeight="1">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tr">
        <f>TabelladatiSinottico[[#This Row],[Model]]</f>
        <v>GTF</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tr">
        <f>TabelladatiSinottico[[#This Row],[Model]]</f>
        <v>GTF</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tr">
        <f>TabelladatiSinottico[[#This Row],[Model]]</f>
        <v>GTF</v>
      </c>
      <c r="CN185" s="64" t="str">
        <f>TabelladatiSinottico[[#This Row],[Serial_Number]]</f>
        <v>GTF.091</v>
      </c>
      <c r="CO185" s="50" t="str">
        <f>TabelladatiSinottico[[#This Row],[Customer]]</f>
        <v>POLYGON CHENGDU PRECISION</v>
      </c>
      <c r="CP185" s="54">
        <f t="shared" si="23"/>
        <v>184</v>
      </c>
      <c r="CQ185" s="94" t="s">
        <v>106</v>
      </c>
    </row>
    <row r="186" spans="1:95" ht="21.75" customHeight="1">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tr">
        <f>TabelladatiSinottico[[#This Row],[Model]]</f>
        <v>GTF</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tr">
        <f>TabelladatiSinottico[[#This Row],[Model]]</f>
        <v>GTF</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tr">
        <f>TabelladatiSinottico[[#This Row],[Model]]</f>
        <v>GTF</v>
      </c>
      <c r="CN188" s="64" t="str">
        <f>TabelladatiSinottico[[#This Row],[Serial_Number]]</f>
        <v>GTF.094</v>
      </c>
      <c r="CO188" s="50" t="str">
        <f>TabelladatiSinottico[[#This Row],[Customer]]</f>
        <v>PCC-AEROSPACE</v>
      </c>
      <c r="CP188" s="54">
        <f t="shared" si="23"/>
        <v>187</v>
      </c>
      <c r="CQ188" s="94" t="s">
        <v>106</v>
      </c>
    </row>
    <row r="189" spans="1:95" ht="21.75" customHeight="1">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tr">
        <f>TabelladatiSinottico[[#This Row],[Model]]</f>
        <v>GTF</v>
      </c>
      <c r="CN189" s="64" t="str">
        <f>TabelladatiSinottico[[#This Row],[Serial_Number]]</f>
        <v>GTF.095</v>
      </c>
      <c r="CO189" s="50" t="str">
        <f>TabelladatiSinottico[[#This Row],[Customer]]</f>
        <v>ADAM OPEL AG</v>
      </c>
      <c r="CP189" s="54">
        <f t="shared" si="23"/>
        <v>188</v>
      </c>
      <c r="CQ189" s="94" t="s">
        <v>106</v>
      </c>
    </row>
    <row r="190" spans="1:95" ht="21.75" customHeight="1">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tr">
        <f>TabelladatiSinottico[[#This Row],[Model]]</f>
        <v>GTF</v>
      </c>
      <c r="CN190" s="64" t="str">
        <f>TabelladatiSinottico[[#This Row],[Serial_Number]]</f>
        <v>GTF.096</v>
      </c>
      <c r="CO190" s="50" t="str">
        <f>TabelladatiSinottico[[#This Row],[Customer]]</f>
        <v>ILMA PLASTICA S.r.l.</v>
      </c>
      <c r="CP190" s="54">
        <f t="shared" si="23"/>
        <v>189</v>
      </c>
      <c r="CQ190" s="94" t="s">
        <v>106</v>
      </c>
    </row>
    <row r="191" spans="1:95" ht="21.75" customHeight="1">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tr">
        <f>TabelladatiSinottico[[#This Row],[Model]]</f>
        <v>GTF</v>
      </c>
      <c r="CN191" s="64" t="str">
        <f>TabelladatiSinottico[[#This Row],[Serial_Number]]</f>
        <v>GTF.097</v>
      </c>
      <c r="CO191" s="50" t="str">
        <f>TabelladatiSinottico[[#This Row],[Customer]]</f>
        <v>ON MOULD</v>
      </c>
      <c r="CP191" s="54">
        <f t="shared" si="23"/>
        <v>190</v>
      </c>
      <c r="CQ191" s="94" t="s">
        <v>106</v>
      </c>
    </row>
    <row r="192" spans="1:95" ht="21.75" customHeight="1">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tr">
        <f>TabelladatiSinottico[[#This Row],[Model]]</f>
        <v>GTF</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tr">
        <f>TabelladatiSinottico[[#This Row],[Model]]</f>
        <v>GTF</v>
      </c>
      <c r="CN193" s="64" t="str">
        <f>TabelladatiSinottico[[#This Row],[Serial_Number]]</f>
        <v>GTF.099</v>
      </c>
      <c r="CO193" s="50" t="str">
        <f>TabelladatiSinottico[[#This Row],[Customer]]</f>
        <v>KonForm GmbH</v>
      </c>
      <c r="CP193" s="54">
        <f t="shared" si="23"/>
        <v>192</v>
      </c>
      <c r="CQ193" s="94" t="s">
        <v>106</v>
      </c>
    </row>
    <row r="194" spans="1:95" ht="21.75" customHeight="1">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tr">
        <f>TabelladatiSinottico[[#This Row],[Model]]</f>
        <v>GTF</v>
      </c>
      <c r="CN194" s="64" t="str">
        <f>TabelladatiSinottico[[#This Row],[Serial_Number]]</f>
        <v>GTF.100</v>
      </c>
      <c r="CO194" s="50" t="str">
        <f>TabelladatiSinottico[[#This Row],[Customer]]</f>
        <v>CHENGDU AIRCRAFT INDUSTRIAL</v>
      </c>
      <c r="CP194" s="54">
        <f t="shared" si="23"/>
        <v>193</v>
      </c>
      <c r="CQ194" s="94" t="s">
        <v>106</v>
      </c>
    </row>
    <row r="195" spans="1:95" ht="21.75" customHeight="1">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tr">
        <f>TabelladatiSinottico[[#This Row],[Model]]</f>
        <v>GTF</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tr">
        <f>TabelladatiSinottico[[#This Row],[Model]]</f>
        <v>GTF</v>
      </c>
      <c r="CN196" s="64" t="str">
        <f>TabelladatiSinottico[[#This Row],[Serial_Number]]</f>
        <v>GTF.102</v>
      </c>
      <c r="CO196" s="50" t="str">
        <f>TabelladatiSinottico[[#This Row],[Customer]]</f>
        <v>ADAM OPEL AG</v>
      </c>
      <c r="CP196" s="54">
        <f t="shared" si="31"/>
        <v>195</v>
      </c>
      <c r="CQ196" s="94" t="s">
        <v>106</v>
      </c>
    </row>
    <row r="197" spans="1:95" ht="21.75" customHeight="1">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tr">
        <f>TabelladatiSinottico[[#This Row],[Model]]</f>
        <v>GTF</v>
      </c>
      <c r="CN197" s="64" t="str">
        <f>TabelladatiSinottico[[#This Row],[Serial_Number]]</f>
        <v>GTF.103</v>
      </c>
      <c r="CO197" s="50" t="str">
        <f>TabelladatiSinottico[[#This Row],[Customer]]</f>
        <v>FARMINGTONS AUTOMOTIVE GmbH</v>
      </c>
      <c r="CP197" s="54">
        <f t="shared" si="31"/>
        <v>196</v>
      </c>
      <c r="CQ197" s="94" t="s">
        <v>106</v>
      </c>
    </row>
    <row r="198" spans="1:95" ht="21.75" customHeight="1">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tr">
        <f>TabelladatiSinottico[[#This Row],[Model]]</f>
        <v>GTF</v>
      </c>
      <c r="CN198" s="64" t="str">
        <f>TabelladatiSinottico[[#This Row],[Serial_Number]]</f>
        <v>GTF.104</v>
      </c>
      <c r="CO198" s="50" t="str">
        <f>TabelladatiSinottico[[#This Row],[Customer]]</f>
        <v>C2 MACHINING</v>
      </c>
      <c r="CP198" s="54">
        <f t="shared" si="31"/>
        <v>197</v>
      </c>
      <c r="CQ198" s="94" t="s">
        <v>106</v>
      </c>
    </row>
    <row r="199" spans="1:95" ht="21.75" customHeight="1">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tr">
        <f>TabelladatiSinottico[[#This Row],[Model]]</f>
        <v>GTF</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tr">
        <f>TabelladatiSinottico[[#This Row],[Model]]</f>
        <v>GTF</v>
      </c>
      <c r="CN200" s="64" t="str">
        <f>TabelladatiSinottico[[#This Row],[Serial_Number]]</f>
        <v>GTF.106</v>
      </c>
      <c r="CO200" s="50" t="str">
        <f>TabelladatiSinottico[[#This Row],[Customer]]</f>
        <v>MODELARNA LIAZ</v>
      </c>
      <c r="CP200" s="54">
        <f t="shared" si="31"/>
        <v>199</v>
      </c>
      <c r="CQ200" s="94" t="s">
        <v>106</v>
      </c>
    </row>
    <row r="201" spans="1:95" ht="21.75" customHeight="1">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tr">
        <f>TabelladatiSinottico[[#This Row],[Model]]</f>
        <v>GTF</v>
      </c>
      <c r="CN201" s="64" t="str">
        <f>TabelladatiSinottico[[#This Row],[Serial_Number]]</f>
        <v>GTF.107</v>
      </c>
      <c r="CO201" s="50" t="str">
        <f>TabelladatiSinottico[[#This Row],[Customer]]</f>
        <v>CENTURY TOOL &amp; GAGE</v>
      </c>
      <c r="CP201" s="54">
        <f t="shared" si="31"/>
        <v>200</v>
      </c>
      <c r="CQ201" s="94" t="s">
        <v>106</v>
      </c>
    </row>
    <row r="202" spans="1:95" ht="21.75" customHeight="1">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tr">
        <f>TabelladatiSinottico[[#This Row],[Model]]</f>
        <v>GTF</v>
      </c>
      <c r="CN202" s="64" t="str">
        <f>TabelladatiSinottico[[#This Row],[Serial_Number]]</f>
        <v>GTF.108</v>
      </c>
      <c r="CO202" s="50" t="str">
        <f>TabelladatiSinottico[[#This Row],[Customer]]</f>
        <v>CHENGDU AIRCRAFT INDUSTRIAL</v>
      </c>
      <c r="CP202" s="54">
        <f t="shared" si="31"/>
        <v>201</v>
      </c>
      <c r="CQ202" s="94" t="s">
        <v>106</v>
      </c>
    </row>
    <row r="203" spans="1:95" ht="21.75" customHeight="1">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tr">
        <f>TabelladatiSinottico[[#This Row],[Model]]</f>
        <v>GTF</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tr">
        <f>TabelladatiSinottico[[#This Row],[Model]]</f>
        <v>GTF</v>
      </c>
      <c r="CN204" s="64" t="str">
        <f>TabelladatiSinottico[[#This Row],[Serial_Number]]</f>
        <v>GTF.110</v>
      </c>
      <c r="CO204" s="50" t="str">
        <f>TabelladatiSinottico[[#This Row],[Customer]]</f>
        <v>ALFACHROM SERVIS s.r.o.</v>
      </c>
      <c r="CP204" s="54">
        <f t="shared" si="31"/>
        <v>203</v>
      </c>
      <c r="CQ204" s="94" t="s">
        <v>106</v>
      </c>
    </row>
    <row r="205" spans="1:95" ht="21.75" customHeight="1">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tr">
        <f>TabelladatiSinottico[[#This Row],[Model]]</f>
        <v>GTF</v>
      </c>
      <c r="CN207" s="64" t="str">
        <f>TabelladatiSinottico[[#This Row],[Serial_Number]]</f>
        <v>GTF.113</v>
      </c>
      <c r="CO207" s="50" t="str">
        <f>TabelladatiSinottico[[#This Row],[Customer]]</f>
        <v>DALIAN START HI-TECH DEVELOPING co. Ltd.</v>
      </c>
      <c r="CP207" s="54">
        <f t="shared" si="31"/>
        <v>206</v>
      </c>
      <c r="CQ207" s="94" t="s">
        <v>106</v>
      </c>
    </row>
    <row r="208" spans="1:95" ht="21.75" customHeight="1">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tr">
        <f>TabelladatiSinottico[[#This Row],[Model]]</f>
        <v>GTF</v>
      </c>
      <c r="CN208" s="64" t="str">
        <f>TabelladatiSinottico[[#This Row],[Serial_Number]]</f>
        <v>GTF.114</v>
      </c>
      <c r="CO208" s="50" t="str">
        <f>TabelladatiSinottico[[#This Row],[Customer]]</f>
        <v>3C S.r.l.</v>
      </c>
      <c r="CP208" s="54">
        <f t="shared" si="31"/>
        <v>207</v>
      </c>
      <c r="CQ208" s="94" t="s">
        <v>106</v>
      </c>
    </row>
    <row r="209" spans="1:95" ht="21.75" customHeight="1">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tr">
        <f>TabelladatiSinottico[[#This Row],[Model]]</f>
        <v>GTF</v>
      </c>
      <c r="CN210" s="64" t="str">
        <f>TabelladatiSinottico[[#This Row],[Serial_Number]]</f>
        <v>GTF.116</v>
      </c>
      <c r="CO210" s="50" t="str">
        <f>TabelladatiSinottico[[#This Row],[Customer]]</f>
        <v>PARAGON DIE &amp; ENGINEERING Co.</v>
      </c>
      <c r="CP210" s="54">
        <f t="shared" si="31"/>
        <v>209</v>
      </c>
      <c r="CQ210" s="94" t="s">
        <v>106</v>
      </c>
    </row>
    <row r="211" spans="1:95" ht="21.75" customHeight="1">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tr">
        <f>TabelladatiSinottico[[#This Row],[Model]]</f>
        <v>GTF</v>
      </c>
      <c r="CN211" s="64" t="str">
        <f>TabelladatiSinottico[[#This Row],[Serial_Number]]</f>
        <v>GTF.117</v>
      </c>
      <c r="CO211" s="50" t="str">
        <f>TabelladatiSinottico[[#This Row],[Customer]]</f>
        <v>PARAGON DIE &amp; ENGINEERING Co.</v>
      </c>
      <c r="CP211" s="54">
        <f t="shared" si="31"/>
        <v>210</v>
      </c>
      <c r="CQ211" s="94" t="s">
        <v>106</v>
      </c>
    </row>
    <row r="212" spans="1:95" ht="21.75" customHeight="1">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tr">
        <f>TabelladatiSinottico[[#This Row],[Model]]</f>
        <v>GTF</v>
      </c>
      <c r="CN212" s="64" t="str">
        <f>TabelladatiSinottico[[#This Row],[Serial_Number]]</f>
        <v>GTF.118</v>
      </c>
      <c r="CO212" s="50" t="str">
        <f>TabelladatiSinottico[[#This Row],[Customer]]</f>
        <v>ROSNI S.L.</v>
      </c>
      <c r="CP212" s="54">
        <f t="shared" si="31"/>
        <v>211</v>
      </c>
      <c r="CQ212" s="94" t="s">
        <v>106</v>
      </c>
    </row>
    <row r="213" spans="1:95" ht="21.75" customHeight="1">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tr">
        <f>TabelladatiSinottico[[#This Row],[Model]]</f>
        <v>GTF</v>
      </c>
      <c r="CN213" s="64" t="str">
        <f>TabelladatiSinottico[[#This Row],[Serial_Number]]</f>
        <v>GTF.119</v>
      </c>
      <c r="CO213" s="50" t="str">
        <f>TabelladatiSinottico[[#This Row],[Customer]]</f>
        <v>EUROP3D</v>
      </c>
      <c r="CP213" s="54">
        <f t="shared" si="31"/>
        <v>212</v>
      </c>
      <c r="CQ213" s="94" t="s">
        <v>106</v>
      </c>
    </row>
    <row r="214" spans="1:95" ht="21.75" customHeight="1">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tr">
        <f>TabelladatiSinottico[[#This Row],[Model]]</f>
        <v>GTF</v>
      </c>
      <c r="CN214" s="64" t="str">
        <f>TabelladatiSinottico[[#This Row],[Serial_Number]]</f>
        <v>GTF.120</v>
      </c>
      <c r="CO214" s="50" t="str">
        <f>TabelladatiSinottico[[#This Row],[Customer]]</f>
        <v>SKODA AUTO</v>
      </c>
      <c r="CP214" s="54">
        <f t="shared" si="31"/>
        <v>213</v>
      </c>
      <c r="CQ214" s="94" t="s">
        <v>106</v>
      </c>
    </row>
    <row r="215" spans="1:95" ht="21.75" customHeight="1">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tr">
        <f>TabelladatiSinottico[[#This Row],[Model]]</f>
        <v>GTF</v>
      </c>
      <c r="CN215" s="64" t="str">
        <f>TabelladatiSinottico[[#This Row],[Serial_Number]]</f>
        <v>GTF.121</v>
      </c>
      <c r="CO215" s="50" t="str">
        <f>TabelladatiSinottico[[#This Row],[Customer]]</f>
        <v>GLOBAL TOOLING SYSTEM</v>
      </c>
      <c r="CP215" s="54">
        <f t="shared" si="31"/>
        <v>214</v>
      </c>
      <c r="CQ215" s="94" t="s">
        <v>106</v>
      </c>
    </row>
    <row r="216" spans="1:95" ht="21.75" customHeight="1">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tr">
        <f>TabelladatiSinottico[[#This Row],[Model]]</f>
        <v>GTF</v>
      </c>
      <c r="CN216" s="64" t="str">
        <f>TabelladatiSinottico[[#This Row],[Serial_Number]]</f>
        <v>GTF.122</v>
      </c>
      <c r="CO216" s="50" t="str">
        <f>TabelladatiSinottico[[#This Row],[Customer]]</f>
        <v>AERO-TECH ENGINEERING</v>
      </c>
      <c r="CP216" s="54">
        <f t="shared" si="31"/>
        <v>215</v>
      </c>
      <c r="CQ216" s="94" t="s">
        <v>106</v>
      </c>
    </row>
    <row r="217" spans="1:95" ht="21.75" customHeight="1">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tr">
        <f>TabelladatiSinottico[[#This Row],[Model]]</f>
        <v>GTF</v>
      </c>
      <c r="CN217" s="64" t="str">
        <f>TabelladatiSinottico[[#This Row],[Serial_Number]]</f>
        <v>GTF.123</v>
      </c>
      <c r="CO217" s="50" t="str">
        <f>TabelladatiSinottico[[#This Row],[Customer]]</f>
        <v>CHENGDU AIRCRAFT INDUSTRIAL</v>
      </c>
      <c r="CP217" s="54">
        <f t="shared" si="31"/>
        <v>216</v>
      </c>
      <c r="CQ217" s="94" t="s">
        <v>106</v>
      </c>
    </row>
    <row r="218" spans="1:95" ht="21.75" customHeight="1">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tr">
        <f>TabelladatiSinottico[[#This Row],[Model]]</f>
        <v>GTF</v>
      </c>
      <c r="CN218" s="64" t="str">
        <f>TabelladatiSinottico[[#This Row],[Serial_Number]]</f>
        <v>GTF.124</v>
      </c>
      <c r="CO218" s="50" t="str">
        <f>TabelladatiSinottico[[#This Row],[Customer]]</f>
        <v>CHENGDU AIRCRAFT INDUSTRIAL</v>
      </c>
      <c r="CP218" s="54">
        <f t="shared" si="31"/>
        <v>217</v>
      </c>
      <c r="CQ218" s="94" t="s">
        <v>106</v>
      </c>
    </row>
    <row r="219" spans="1:95" ht="21.75" customHeight="1">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tr">
        <f>TabelladatiSinottico[[#This Row],[Model]]</f>
        <v>GTF</v>
      </c>
      <c r="CN219" s="64" t="str">
        <f>TabelladatiSinottico[[#This Row],[Serial_Number]]</f>
        <v>GTF.125</v>
      </c>
      <c r="CO219" s="50" t="str">
        <f>TabelladatiSinottico[[#This Row],[Customer]]</f>
        <v>CHENGDU AIRCRAFT INDUSTRIAL</v>
      </c>
      <c r="CP219" s="54">
        <f t="shared" si="31"/>
        <v>218</v>
      </c>
      <c r="CQ219" s="94" t="s">
        <v>106</v>
      </c>
    </row>
    <row r="220" spans="1:95" ht="21.75" customHeight="1">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tr">
        <f>TabelladatiSinottico[[#This Row],[Model]]</f>
        <v>GTF</v>
      </c>
      <c r="CN220" s="64" t="str">
        <f>TabelladatiSinottico[[#This Row],[Serial_Number]]</f>
        <v>GTF.126</v>
      </c>
      <c r="CO220" s="50" t="str">
        <f>TabelladatiSinottico[[#This Row],[Customer]]</f>
        <v>LIBERTY PATTERN Co.</v>
      </c>
      <c r="CP220" s="54">
        <f t="shared" si="31"/>
        <v>219</v>
      </c>
      <c r="CQ220" s="94" t="s">
        <v>106</v>
      </c>
    </row>
    <row r="221" spans="1:95" ht="21.75" customHeight="1">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tr">
        <f>TabelladatiSinottico[[#This Row],[Model]]</f>
        <v>GTF</v>
      </c>
      <c r="CN221" s="64" t="str">
        <f>TabelladatiSinottico[[#This Row],[Serial_Number]]</f>
        <v>GTF.127</v>
      </c>
      <c r="CO221" s="50" t="str">
        <f>TabelladatiSinottico[[#This Row],[Customer]]</f>
        <v>AWZ SERVICES GMBH</v>
      </c>
      <c r="CP221" s="54">
        <f t="shared" si="31"/>
        <v>220</v>
      </c>
      <c r="CQ221" s="94" t="s">
        <v>106</v>
      </c>
    </row>
    <row r="222" spans="1:95" ht="21.75" customHeight="1">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tr">
        <f>TabelladatiSinottico[[#This Row],[Model]]</f>
        <v>GTF</v>
      </c>
      <c r="CN222" s="64" t="str">
        <f>TabelladatiSinottico[[#This Row],[Serial_Number]]</f>
        <v>GTF.128</v>
      </c>
      <c r="CO222" s="50" t="str">
        <f>TabelladatiSinottico[[#This Row],[Customer]]</f>
        <v>FA.CO.ST. S.r.l.</v>
      </c>
      <c r="CP222" s="54">
        <f t="shared" si="31"/>
        <v>221</v>
      </c>
      <c r="CQ222" s="94" t="s">
        <v>106</v>
      </c>
    </row>
    <row r="223" spans="1:95" ht="21.75" customHeight="1">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tr">
        <f>TabelladatiSinottico[[#This Row],[Model]]</f>
        <v>GTF</v>
      </c>
      <c r="CN223" s="64" t="str">
        <f>TabelladatiSinottico[[#This Row],[Serial_Number]]</f>
        <v>GTF.129</v>
      </c>
      <c r="CO223" s="50" t="str">
        <f>TabelladatiSinottico[[#This Row],[Customer]]</f>
        <v>FRIMO Inc.</v>
      </c>
      <c r="CP223" s="54">
        <f t="shared" si="31"/>
        <v>222</v>
      </c>
      <c r="CQ223" s="94" t="s">
        <v>106</v>
      </c>
    </row>
    <row r="224" spans="1:95" ht="21.75" customHeight="1">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tr">
        <f>TabelladatiSinottico[[#This Row],[Model]]</f>
        <v>GTF</v>
      </c>
      <c r="CN224" s="64" t="str">
        <f>TabelladatiSinottico[[#This Row],[Serial_Number]]</f>
        <v>GTF.130</v>
      </c>
      <c r="CO224" s="50" t="str">
        <f>TabelladatiSinottico[[#This Row],[Customer]]</f>
        <v>PARAGON DIE &amp; ENGINEERING Co.</v>
      </c>
      <c r="CP224" s="54">
        <f t="shared" si="31"/>
        <v>223</v>
      </c>
      <c r="CQ224" s="94" t="s">
        <v>106</v>
      </c>
    </row>
    <row r="225" spans="1:95" ht="21.75" customHeight="1">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tr">
        <f>TabelladatiSinottico[[#This Row],[Model]]</f>
        <v>GTF</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tr">
        <f>TabelladatiSinottico[[#This Row],[Model]]</f>
        <v>GTF</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tr">
        <f>TabelladatiSinottico[[#This Row],[Model]]</f>
        <v>GTF</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tr">
        <f>TabelladatiSinottico[[#This Row],[Model]]</f>
        <v>GTF</v>
      </c>
      <c r="CN228" s="64" t="str">
        <f>TabelladatiSinottico[[#This Row],[Serial_Number]]</f>
        <v>GTF.134</v>
      </c>
      <c r="CO228" s="50" t="str">
        <f>TabelladatiSinottico[[#This Row],[Customer]]</f>
        <v>A3D DESIGN</v>
      </c>
      <c r="CP228" s="54">
        <f t="shared" si="31"/>
        <v>227</v>
      </c>
      <c r="CQ228" s="94" t="s">
        <v>106</v>
      </c>
    </row>
    <row r="229" spans="1:95" ht="21.75" customHeight="1">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tr">
        <f>TabelladatiSinottico[[#This Row],[Model]]</f>
        <v>GTF</v>
      </c>
      <c r="CN229" s="64" t="str">
        <f>TabelladatiSinottico[[#This Row],[Serial_Number]]</f>
        <v>GTF.135</v>
      </c>
      <c r="CO229" s="50" t="str">
        <f>TabelladatiSinottico[[#This Row],[Customer]]</f>
        <v>MANTZ AUTOMATION Inc.</v>
      </c>
      <c r="CP229" s="54">
        <f t="shared" si="31"/>
        <v>228</v>
      </c>
      <c r="CQ229" s="94" t="s">
        <v>106</v>
      </c>
    </row>
    <row r="230" spans="1:95" ht="21.75" customHeight="1">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tr">
        <f>TabelladatiSinottico[[#This Row],[Model]]</f>
        <v>GTF</v>
      </c>
      <c r="CN230" s="64" t="str">
        <f>TabelladatiSinottico[[#This Row],[Serial_Number]]</f>
        <v>GTF.136</v>
      </c>
      <c r="CO230" s="50" t="str">
        <f>TabelladatiSinottico[[#This Row],[Customer]]</f>
        <v>MAGNA STEYR ITALIA S.r.l.</v>
      </c>
      <c r="CP230" s="54">
        <f t="shared" si="31"/>
        <v>229</v>
      </c>
      <c r="CQ230" s="94" t="s">
        <v>106</v>
      </c>
    </row>
    <row r="231" spans="1:95" ht="21.75" customHeight="1">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tr">
        <f>TabelladatiSinottico[[#This Row],[Model]]</f>
        <v>GTF</v>
      </c>
      <c r="CN231" s="64" t="str">
        <f>TabelladatiSinottico[[#This Row],[Serial_Number]]</f>
        <v>GTF.137</v>
      </c>
      <c r="CO231" s="50" t="str">
        <f>TabelladatiSinottico[[#This Row],[Customer]]</f>
        <v>FIKSSAN FIKSTUR SAN.VE.TIC. A.S.</v>
      </c>
      <c r="CP231" s="54">
        <f t="shared" si="31"/>
        <v>230</v>
      </c>
      <c r="CQ231" s="94" t="s">
        <v>106</v>
      </c>
    </row>
    <row r="232" spans="1:95" ht="21.75" customHeight="1">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tr">
        <f>TabelladatiSinottico[[#This Row],[Model]]</f>
        <v>GTF</v>
      </c>
      <c r="CN232" s="64" t="str">
        <f>TabelladatiSinottico[[#This Row],[Serial_Number]]</f>
        <v>GTF.138</v>
      </c>
      <c r="CO232" s="50" t="str">
        <f>TabelladatiSinottico[[#This Row],[Customer]]</f>
        <v>SHENYANG AIRCRAFT CO.</v>
      </c>
      <c r="CP232" s="54">
        <f t="shared" si="31"/>
        <v>231</v>
      </c>
      <c r="CQ232" s="94" t="s">
        <v>106</v>
      </c>
    </row>
    <row r="233" spans="1:95" ht="21.75" customHeight="1">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tr">
        <f>TabelladatiSinottico[[#This Row],[Model]]</f>
        <v>GTF</v>
      </c>
      <c r="CN233" s="64" t="str">
        <f>TabelladatiSinottico[[#This Row],[Serial_Number]]</f>
        <v>GTF.139</v>
      </c>
      <c r="CO233" s="50" t="str">
        <f>TabelladatiSinottico[[#This Row],[Customer]]</f>
        <v>MODELAGE MECANIQUE BRITSCH</v>
      </c>
      <c r="CP233" s="54">
        <f t="shared" si="31"/>
        <v>232</v>
      </c>
      <c r="CQ233" s="94" t="s">
        <v>106</v>
      </c>
    </row>
    <row r="234" spans="1:95" ht="21.75" customHeight="1">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tr">
        <f>TabelladatiSinottico[[#This Row],[Model]]</f>
        <v>GTF</v>
      </c>
      <c r="CN237" s="64" t="str">
        <f>TabelladatiSinottico[[#This Row],[Serial_Number]]</f>
        <v>GTF.143</v>
      </c>
      <c r="CO237" s="50" t="str">
        <f>TabelladatiSinottico[[#This Row],[Customer]]</f>
        <v>VAMA INDUSTRIAL LTDA</v>
      </c>
      <c r="CP237" s="54">
        <f t="shared" si="31"/>
        <v>236</v>
      </c>
      <c r="CQ237" s="94" t="s">
        <v>106</v>
      </c>
    </row>
    <row r="238" spans="1:95" ht="21.75" customHeight="1">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tr">
        <f>TabelladatiSinottico[[#This Row],[Model]]</f>
        <v>GTF</v>
      </c>
      <c r="CN238" s="64" t="str">
        <f>TabelladatiSinottico[[#This Row],[Serial_Number]]</f>
        <v>GTF.144</v>
      </c>
      <c r="CO238" s="50" t="str">
        <f>TabelladatiSinottico[[#This Row],[Customer]]</f>
        <v>FORM-PLAST sp. z.o.o.</v>
      </c>
      <c r="CP238" s="54">
        <f t="shared" si="31"/>
        <v>237</v>
      </c>
      <c r="CQ238" s="94" t="s">
        <v>106</v>
      </c>
    </row>
    <row r="239" spans="1:95" ht="21.75" customHeight="1">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tr">
        <f>TabelladatiSinottico[[#This Row],[Model]]</f>
        <v>GTF</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tr">
        <f>TabelladatiSinottico[[#This Row],[Model]]</f>
        <v>GTF</v>
      </c>
      <c r="CN245" s="64" t="str">
        <f>TabelladatiSinottico[[#This Row],[Serial_Number]]</f>
        <v>GTF.151</v>
      </c>
      <c r="CO245" s="50" t="str">
        <f>TabelladatiSinottico[[#This Row],[Customer]]</f>
        <v>NOVOMECCANICA S.r.l.</v>
      </c>
      <c r="CP245" s="54">
        <f t="shared" si="31"/>
        <v>244</v>
      </c>
      <c r="CQ245" s="77" t="s">
        <v>1183</v>
      </c>
    </row>
    <row r="246" spans="1:95" ht="21.75" customHeight="1">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tr">
        <f>TabelladatiSinottico[[#This Row],[Model]]</f>
        <v>GTF</v>
      </c>
      <c r="CN246" s="64" t="str">
        <f>TabelladatiSinottico[[#This Row],[Serial_Number]]</f>
        <v>GTF.152</v>
      </c>
      <c r="CO246" s="50" t="str">
        <f>TabelladatiSinottico[[#This Row],[Customer]]</f>
        <v>ALFA MECCANICA S.r.l.</v>
      </c>
      <c r="CP246" s="54">
        <f t="shared" si="31"/>
        <v>245</v>
      </c>
      <c r="CQ246" s="94" t="s">
        <v>106</v>
      </c>
    </row>
    <row r="247" spans="1:95" ht="21.75" customHeight="1">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tr">
        <f>TabelladatiSinottico[[#This Row],[Model]]</f>
        <v>GTF</v>
      </c>
      <c r="CN247" s="64" t="str">
        <f>TabelladatiSinottico[[#This Row],[Serial_Number]]</f>
        <v>GTF.153</v>
      </c>
      <c r="CO247" s="50" t="str">
        <f>TabelladatiSinottico[[#This Row],[Customer]]</f>
        <v>ROUSH INDUSTRIES INC.</v>
      </c>
      <c r="CP247" s="54">
        <f t="shared" si="31"/>
        <v>246</v>
      </c>
      <c r="CQ247" s="94" t="s">
        <v>106</v>
      </c>
    </row>
    <row r="248" spans="1:95" ht="21.75" customHeight="1">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tr">
        <f>TabelladatiSinottico[[#This Row],[Model]]</f>
        <v>GTF</v>
      </c>
      <c r="CN248" s="64" t="str">
        <f>TabelladatiSinottico[[#This Row],[Serial_Number]]</f>
        <v>GTF.154</v>
      </c>
      <c r="CO248" s="50" t="str">
        <f>TabelladatiSinottico[[#This Row],[Customer]]</f>
        <v>FASTWORK PROGRAM SYSTEM</v>
      </c>
      <c r="CP248" s="54">
        <f t="shared" si="31"/>
        <v>247</v>
      </c>
      <c r="CQ248" s="94" t="s">
        <v>106</v>
      </c>
    </row>
    <row r="249" spans="1:95" ht="21.75" customHeight="1">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tr">
        <f>TabelladatiSinottico[[#This Row],[Model]]</f>
        <v>GTF</v>
      </c>
      <c r="CN249" s="64" t="str">
        <f>TabelladatiSinottico[[#This Row],[Serial_Number]]</f>
        <v>GTF.155</v>
      </c>
      <c r="CO249" s="50" t="str">
        <f>TabelladatiSinottico[[#This Row],[Customer]]</f>
        <v>MATRIGALSA S.L.U.</v>
      </c>
      <c r="CP249" s="54">
        <f t="shared" si="31"/>
        <v>248</v>
      </c>
      <c r="CQ249" s="94" t="s">
        <v>106</v>
      </c>
    </row>
    <row r="250" spans="1:95" ht="21.75" customHeight="1">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tr">
        <f>TabelladatiSinottico[[#This Row],[Model]]</f>
        <v>GTF</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tr">
        <f>TabelladatiSinottico[[#This Row],[Model]]</f>
        <v>GTF</v>
      </c>
      <c r="CN251" s="64" t="str">
        <f>TabelladatiSinottico[[#This Row],[Serial_Number]]</f>
        <v>GTF.157</v>
      </c>
      <c r="CO251" s="50" t="str">
        <f>TabelladatiSinottico[[#This Row],[Customer]]</f>
        <v>HANGZHOU SUOKAI INDUSTRIAL CO.LTD.</v>
      </c>
      <c r="CP251" s="54">
        <f t="shared" si="31"/>
        <v>250</v>
      </c>
      <c r="CQ251" s="94" t="s">
        <v>106</v>
      </c>
    </row>
    <row r="252" spans="1:95" ht="21.75" customHeight="1">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tr">
        <f>TabelladatiSinottico[[#This Row],[Model]]</f>
        <v>GTF</v>
      </c>
      <c r="CN252" s="64" t="str">
        <f>TabelladatiSinottico[[#This Row],[Serial_Number]]</f>
        <v>GTF.158</v>
      </c>
      <c r="CO252" s="50" t="str">
        <f>TabelladatiSinottico[[#This Row],[Customer]]</f>
        <v>HANGZHOU SUOKAI INDUSTRIAL CO.LTD.</v>
      </c>
      <c r="CP252" s="54">
        <f t="shared" si="31"/>
        <v>251</v>
      </c>
      <c r="CQ252" s="94" t="s">
        <v>106</v>
      </c>
    </row>
    <row r="253" spans="1:95" ht="21.75" customHeight="1">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tr">
        <f>TabelladatiSinottico[[#This Row],[Model]]</f>
        <v>GTF</v>
      </c>
      <c r="CN253" s="64" t="str">
        <f>TabelladatiSinottico[[#This Row],[Serial_Number]]</f>
        <v>GTF.159</v>
      </c>
      <c r="CO253" s="50" t="str">
        <f>TabelladatiSinottico[[#This Row],[Customer]]</f>
        <v>HANGZHOU SUOKAI INDUSTRIAL CO.LTD.</v>
      </c>
      <c r="CP253" s="54">
        <f t="shared" si="31"/>
        <v>252</v>
      </c>
      <c r="CQ253" s="94" t="s">
        <v>106</v>
      </c>
    </row>
    <row r="254" spans="1:95" ht="21.75" customHeight="1">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tr">
        <f>TabelladatiSinottico[[#This Row],[Model]]</f>
        <v>GTF</v>
      </c>
      <c r="CN254" s="64" t="str">
        <f>TabelladatiSinottico[[#This Row],[Serial_Number]]</f>
        <v>GTF.160</v>
      </c>
      <c r="CO254" s="50" t="str">
        <f>TabelladatiSinottico[[#This Row],[Customer]]</f>
        <v>HANGZHOU SUOKAI INDUSTRIAL CO.LTD.</v>
      </c>
      <c r="CP254" s="54">
        <f t="shared" si="31"/>
        <v>253</v>
      </c>
      <c r="CQ254" s="94" t="s">
        <v>106</v>
      </c>
    </row>
    <row r="255" spans="1:95" ht="21.75" customHeight="1">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tr">
        <f>TabelladatiSinottico[[#This Row],[Model]]</f>
        <v>GTF</v>
      </c>
      <c r="CN255" s="64" t="str">
        <f>TabelladatiSinottico[[#This Row],[Serial_Number]]</f>
        <v>GTF.161</v>
      </c>
      <c r="CO255" s="50" t="str">
        <f>TabelladatiSinottico[[#This Row],[Customer]]</f>
        <v>HANGZHOU SUOKAI INDUSTRIAL CO.LTD.</v>
      </c>
      <c r="CP255" s="54">
        <f t="shared" si="31"/>
        <v>254</v>
      </c>
      <c r="CQ255" s="94" t="s">
        <v>106</v>
      </c>
    </row>
    <row r="256" spans="1:95" ht="21.75" customHeight="1">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tr">
        <f>TabelladatiSinottico[[#This Row],[Model]]</f>
        <v>GTF</v>
      </c>
      <c r="CN256" s="64" t="str">
        <f>TabelladatiSinottico[[#This Row],[Serial_Number]]</f>
        <v>GTF.162</v>
      </c>
      <c r="CO256" s="50" t="str">
        <f>TabelladatiSinottico[[#This Row],[Customer]]</f>
        <v>HANGZHOU YUSEI MACHINERY</v>
      </c>
      <c r="CP256" s="54">
        <f t="shared" si="31"/>
        <v>255</v>
      </c>
      <c r="CQ256" s="94" t="s">
        <v>106</v>
      </c>
    </row>
    <row r="257" spans="1:95" ht="21.75" customHeight="1">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tr">
        <f>TabelladatiSinottico[[#This Row],[Model]]</f>
        <v>GTF</v>
      </c>
      <c r="CN257" s="64" t="str">
        <f>TabelladatiSinottico[[#This Row],[Serial_Number]]</f>
        <v>GTF.163</v>
      </c>
      <c r="CO257" s="50" t="str">
        <f>TabelladatiSinottico[[#This Row],[Customer]]</f>
        <v>HUBEI YUSEI PLASTICS &amp; MOULD</v>
      </c>
      <c r="CP257" s="54">
        <f t="shared" si="31"/>
        <v>256</v>
      </c>
      <c r="CQ257" s="94" t="s">
        <v>106</v>
      </c>
    </row>
    <row r="258" spans="1:95" ht="21.75" customHeight="1">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tr">
        <f>TabelladatiSinottico[[#This Row],[Model]]</f>
        <v>GTF</v>
      </c>
      <c r="CN258" s="64" t="str">
        <f>TabelladatiSinottico[[#This Row],[Serial_Number]]</f>
        <v>GTF.164</v>
      </c>
      <c r="CO258" s="50" t="str">
        <f>TabelladatiSinottico[[#This Row],[Customer]]</f>
        <v>GUANGZHOU YUSEI MACHINERY</v>
      </c>
      <c r="CP258" s="54">
        <f t="shared" si="31"/>
        <v>257</v>
      </c>
      <c r="CQ258" s="94" t="s">
        <v>106</v>
      </c>
    </row>
    <row r="259" spans="1:95" ht="21.75" customHeight="1">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tr">
        <f>TabelladatiSinottico[[#This Row],[Model]]</f>
        <v>GTF</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tr">
        <f>TabelladatiSinottico[[#This Row],[Model]]</f>
        <v>GTF</v>
      </c>
      <c r="CN260" s="64" t="str">
        <f>TabelladatiSinottico[[#This Row],[Serial_Number]]</f>
        <v>GTF.166</v>
      </c>
      <c r="CO260" s="50" t="str">
        <f>TabelladatiSinottico[[#This Row],[Customer]]</f>
        <v>CAD/CAM SCHINKOWSKI</v>
      </c>
      <c r="CP260" s="54">
        <f t="shared" si="39"/>
        <v>259</v>
      </c>
      <c r="CQ260" s="94" t="s">
        <v>106</v>
      </c>
    </row>
    <row r="261" spans="1:95" ht="21.75" customHeight="1">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tr">
        <f>TabelladatiSinottico[[#This Row],[Model]]</f>
        <v>GTF</v>
      </c>
      <c r="CN261" s="64" t="str">
        <f>TabelladatiSinottico[[#This Row],[Serial_Number]]</f>
        <v>GTF.167</v>
      </c>
      <c r="CO261" s="50" t="str">
        <f>TabelladatiSinottico[[#This Row],[Customer]]</f>
        <v>CO.ST.AT. S.r.l.</v>
      </c>
      <c r="CP261" s="54">
        <f t="shared" si="39"/>
        <v>260</v>
      </c>
      <c r="CQ261" s="94" t="s">
        <v>106</v>
      </c>
    </row>
    <row r="262" spans="1:95" ht="21.75" customHeight="1">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tr">
        <f>TabelladatiSinottico[[#This Row],[Model]]</f>
        <v>GTF</v>
      </c>
      <c r="CN262" s="64" t="str">
        <f>TabelladatiSinottico[[#This Row],[Serial_Number]]</f>
        <v>GTF.168</v>
      </c>
      <c r="CO262" s="50" t="str">
        <f>TabelladatiSinottico[[#This Row],[Customer]]</f>
        <v>AERO-TECH ENGINEERING</v>
      </c>
      <c r="CP262" s="54">
        <f t="shared" si="39"/>
        <v>261</v>
      </c>
      <c r="CQ262" s="94" t="s">
        <v>106</v>
      </c>
    </row>
    <row r="263" spans="1:95" ht="21.75" customHeight="1">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tr">
        <f>TabelladatiSinottico[[#This Row],[Model]]</f>
        <v>GTF</v>
      </c>
      <c r="CN263" s="64" t="str">
        <f>TabelladatiSinottico[[#This Row],[Serial_Number]]</f>
        <v>GTF.169</v>
      </c>
      <c r="CO263" s="50" t="str">
        <f>TabelladatiSinottico[[#This Row],[Customer]]</f>
        <v>SEAT S.A.</v>
      </c>
      <c r="CP263" s="54">
        <f t="shared" si="39"/>
        <v>262</v>
      </c>
      <c r="CQ263" s="94" t="s">
        <v>106</v>
      </c>
    </row>
    <row r="264" spans="1:95" ht="21.75" customHeight="1">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tr">
        <f>TabelladatiSinottico[[#This Row],[Model]]</f>
        <v>GTF</v>
      </c>
      <c r="CN264" s="64" t="str">
        <f>TabelladatiSinottico[[#This Row],[Serial_Number]]</f>
        <v>GTF.170</v>
      </c>
      <c r="CO264" s="50" t="str">
        <f>TabelladatiSinottico[[#This Row],[Customer]]</f>
        <v>TECNOSTAMPI S.r.l.</v>
      </c>
      <c r="CP264" s="54">
        <f t="shared" si="39"/>
        <v>263</v>
      </c>
      <c r="CQ264" s="94" t="s">
        <v>106</v>
      </c>
    </row>
    <row r="265" spans="1:95" ht="21.75" customHeight="1">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tr">
        <f>TabelladatiSinottico[[#This Row],[Model]]</f>
        <v>GTF</v>
      </c>
      <c r="CN265" s="64" t="str">
        <f>TabelladatiSinottico[[#This Row],[Serial_Number]]</f>
        <v>GTF.171</v>
      </c>
      <c r="CO265" s="50" t="str">
        <f>TabelladatiSinottico[[#This Row],[Customer]]</f>
        <v>TECNOSTAMPI S.r.l.</v>
      </c>
      <c r="CP265" s="54">
        <f t="shared" si="39"/>
        <v>264</v>
      </c>
      <c r="CQ265" s="94" t="s">
        <v>106</v>
      </c>
    </row>
    <row r="266" spans="1:95" ht="75.599999999999994" customHeight="1">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tr">
        <f>TabelladatiSinottico[[#This Row],[Model]]</f>
        <v>GTF</v>
      </c>
      <c r="CN266" s="64" t="str">
        <f>TabelladatiSinottico[[#This Row],[Serial_Number]]</f>
        <v>GTF.172</v>
      </c>
      <c r="CO266" s="50" t="str">
        <f>TabelladatiSinottico[[#This Row],[Customer]]</f>
        <v>SKODA AUTO</v>
      </c>
      <c r="CP266" s="54">
        <f t="shared" si="39"/>
        <v>265</v>
      </c>
      <c r="CQ266" s="77" t="s">
        <v>1273</v>
      </c>
    </row>
    <row r="267" spans="1:95" ht="75.95" customHeight="1">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tr">
        <f>TabelladatiSinottico[[#This Row],[Model]]</f>
        <v>GTF</v>
      </c>
      <c r="CN267" s="64" t="str">
        <f>TabelladatiSinottico[[#This Row],[Serial_Number]]</f>
        <v>GTF.173</v>
      </c>
      <c r="CO267" s="50" t="str">
        <f>TabelladatiSinottico[[#This Row],[Customer]]</f>
        <v>SKODA AUTO</v>
      </c>
      <c r="CP267" s="54">
        <f t="shared" si="39"/>
        <v>266</v>
      </c>
      <c r="CQ267" s="77" t="s">
        <v>1273</v>
      </c>
    </row>
    <row r="268" spans="1:95" ht="21.75" customHeight="1">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tr">
        <f>TabelladatiSinottico[[#This Row],[Model]]</f>
        <v>GTF</v>
      </c>
      <c r="CN268" s="64" t="str">
        <f>TabelladatiSinottico[[#This Row],[Serial_Number]]</f>
        <v>GTF.174</v>
      </c>
      <c r="CO268" s="50" t="str">
        <f>TabelladatiSinottico[[#This Row],[Customer]]</f>
        <v>HANGZHOU KAIMEI MOULD</v>
      </c>
      <c r="CP268" s="54">
        <f t="shared" si="39"/>
        <v>267</v>
      </c>
      <c r="CQ268" s="94" t="s">
        <v>106</v>
      </c>
    </row>
    <row r="269" spans="1:95" ht="21.75" customHeight="1">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tr">
        <f>TabelladatiSinottico[[#This Row],[Model]]</f>
        <v>GTF</v>
      </c>
      <c r="CN269" s="64" t="str">
        <f>TabelladatiSinottico[[#This Row],[Serial_Number]]</f>
        <v>GTF.175</v>
      </c>
      <c r="CO269" s="50" t="str">
        <f>TabelladatiSinottico[[#This Row],[Customer]]</f>
        <v>D-COMPANY Ltd.</v>
      </c>
      <c r="CP269" s="54">
        <f t="shared" si="39"/>
        <v>268</v>
      </c>
      <c r="CQ269" s="94" t="s">
        <v>106</v>
      </c>
    </row>
    <row r="270" spans="1:95" ht="21.75" customHeight="1">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tr">
        <f>TabelladatiSinottico[[#This Row],[Model]]</f>
        <v>GTF</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tr">
        <f>TabelladatiSinottico[[#This Row],[Model]]</f>
        <v>GTF</v>
      </c>
      <c r="CN273" s="64" t="str">
        <f>TabelladatiSinottico[[#This Row],[Serial_Number]]</f>
        <v>GTF.179</v>
      </c>
      <c r="CO273" s="50" t="str">
        <f>TabelladatiSinottico[[#This Row],[Customer]]</f>
        <v>CTM INDIA Ltd.</v>
      </c>
      <c r="CP273" s="54">
        <f t="shared" si="39"/>
        <v>272</v>
      </c>
      <c r="CQ273" s="94" t="s">
        <v>106</v>
      </c>
    </row>
    <row r="274" spans="1:95" ht="21.75" customHeight="1">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tr">
        <f>TabelladatiSinottico[[#This Row],[Model]]</f>
        <v>GTF</v>
      </c>
      <c r="CN274" s="64" t="str">
        <f>TabelladatiSinottico[[#This Row],[Serial_Number]]</f>
        <v>GTF.180</v>
      </c>
      <c r="CO274" s="50" t="str">
        <f>TabelladatiSinottico[[#This Row],[Customer]]</f>
        <v>SMOM S.A.S.</v>
      </c>
      <c r="CP274" s="54">
        <f t="shared" si="39"/>
        <v>273</v>
      </c>
      <c r="CQ274" s="94" t="s">
        <v>106</v>
      </c>
    </row>
    <row r="275" spans="1:95" ht="21.75" customHeight="1">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tr">
        <f>TabelladatiSinottico[[#This Row],[Model]]</f>
        <v>GTF</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tr">
        <f>TabelladatiSinottico[[#This Row],[Model]]</f>
        <v>GTF</v>
      </c>
      <c r="CN276" s="64" t="str">
        <f>TabelladatiSinottico[[#This Row],[Serial_Number]]</f>
        <v>GTF.182</v>
      </c>
      <c r="CO276" s="50" t="str">
        <f>TabelladatiSinottico[[#This Row],[Customer]]</f>
        <v>HERO MOTOR CORP</v>
      </c>
      <c r="CP276" s="54">
        <f t="shared" si="39"/>
        <v>275</v>
      </c>
      <c r="CQ276" s="94" t="s">
        <v>106</v>
      </c>
    </row>
    <row r="277" spans="1:95" ht="21.75" customHeight="1">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tr">
        <f>TabelladatiSinottico[[#This Row],[Model]]</f>
        <v>GTF</v>
      </c>
      <c r="CN277" s="64" t="str">
        <f>TabelladatiSinottico[[#This Row],[Serial_Number]]</f>
        <v>GTF.183</v>
      </c>
      <c r="CO277" s="50" t="str">
        <f>TabelladatiSinottico[[#This Row],[Customer]]</f>
        <v>AURORA FLYING SCIENCES (Boeing)</v>
      </c>
      <c r="CP277" s="54">
        <f t="shared" si="39"/>
        <v>276</v>
      </c>
      <c r="CQ277" s="94" t="s">
        <v>106</v>
      </c>
    </row>
    <row r="278" spans="1:95" ht="21.75" customHeight="1">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tr">
        <f>TabelladatiSinottico[[#This Row],[Model]]</f>
        <v>GTF</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tr">
        <f>TabelladatiSinottico[[#This Row],[Model]]</f>
        <v>GTF</v>
      </c>
      <c r="CN286" s="64" t="str">
        <f>TabelladatiSinottico[[#This Row],[Serial_Number]]</f>
        <v>GTF.192</v>
      </c>
      <c r="CO286" s="50" t="str">
        <f>TabelladatiSinottico[[#This Row],[Customer]]</f>
        <v>GALAXY TOOL CORPORATION</v>
      </c>
      <c r="CP286" s="54">
        <f t="shared" si="39"/>
        <v>285</v>
      </c>
      <c r="CQ286" s="94" t="s">
        <v>106</v>
      </c>
    </row>
    <row r="287" spans="1:95" ht="21.75" customHeight="1">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tr">
        <f>TabelladatiSinottico[[#This Row],[Model]]</f>
        <v>GTF</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tr">
        <f>TabelladatiSinottico[[#This Row],[Model]]</f>
        <v>GTF</v>
      </c>
      <c r="CN288" s="64" t="str">
        <f>TabelladatiSinottico[[#This Row],[Serial_Number]]</f>
        <v>GTF.194</v>
      </c>
      <c r="CO288" s="50" t="str">
        <f>TabelladatiSinottico[[#This Row],[Customer]]</f>
        <v>FORD OTOMOTIV SANAYI A.S.</v>
      </c>
      <c r="CP288" s="54">
        <f t="shared" si="39"/>
        <v>287</v>
      </c>
      <c r="CQ288" s="94" t="s">
        <v>106</v>
      </c>
    </row>
    <row r="289" spans="1:95" ht="21.75" customHeight="1">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tr">
        <f>TabelladatiSinottico[[#This Row],[Model]]</f>
        <v>GTF</v>
      </c>
      <c r="CN289" s="64" t="str">
        <f>TabelladatiSinottico[[#This Row],[Serial_Number]]</f>
        <v>GTF.195</v>
      </c>
      <c r="CO289" s="50" t="str">
        <f>TabelladatiSinottico[[#This Row],[Customer]]</f>
        <v>CENTURY TOOL &amp; GAGE</v>
      </c>
      <c r="CP289" s="54">
        <f t="shared" si="39"/>
        <v>288</v>
      </c>
      <c r="CQ289" s="94" t="s">
        <v>473</v>
      </c>
    </row>
    <row r="290" spans="1:95" ht="21.75" customHeight="1">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tr">
        <f>TabelladatiSinottico[[#This Row],[Model]]</f>
        <v>GTF</v>
      </c>
      <c r="CN290" s="64" t="str">
        <f>TabelladatiSinottico[[#This Row],[Serial_Number]]</f>
        <v>GTF.196</v>
      </c>
      <c r="CO290" s="50" t="str">
        <f>TabelladatiSinottico[[#This Row],[Customer]]</f>
        <v>DELAWARE DYNAMICS</v>
      </c>
      <c r="CP290" s="54">
        <f t="shared" si="39"/>
        <v>289</v>
      </c>
      <c r="CQ290" s="94" t="s">
        <v>106</v>
      </c>
    </row>
    <row r="291" spans="1:95" ht="21.75" customHeight="1">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tr">
        <f>TabelladatiSinottico[[#This Row],[Model]]</f>
        <v>GTF</v>
      </c>
      <c r="CN291" s="64" t="str">
        <f>TabelladatiSinottico[[#This Row],[Serial_Number]]</f>
        <v>GTF.197</v>
      </c>
      <c r="CO291" s="50" t="str">
        <f>TabelladatiSinottico[[#This Row],[Customer]]</f>
        <v>FORMPLAST</v>
      </c>
      <c r="CP291" s="54">
        <f t="shared" si="39"/>
        <v>290</v>
      </c>
      <c r="CQ291" s="94" t="s">
        <v>106</v>
      </c>
    </row>
    <row r="292" spans="1:95" ht="21.75" customHeight="1">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tr">
        <f>TabelladatiSinottico[[#This Row],[Model]]</f>
        <v>GTF</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tr">
        <f>TabelladatiSinottico[[#This Row],[Model]]</f>
        <v>GTF</v>
      </c>
      <c r="CN293" s="64" t="str">
        <f>TabelladatiSinottico[[#This Row],[Serial_Number]]</f>
        <v>GTF.199</v>
      </c>
      <c r="CO293" s="50" t="str">
        <f>TabelladatiSinottico[[#This Row],[Customer]]</f>
        <v>SKODA AUTO</v>
      </c>
      <c r="CP293" s="54">
        <f t="shared" si="39"/>
        <v>292</v>
      </c>
      <c r="CQ293" s="94" t="s">
        <v>106</v>
      </c>
    </row>
    <row r="294" spans="1:95" ht="21.75" customHeight="1">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tr">
        <f>TabelladatiSinottico[[#This Row],[Model]]</f>
        <v>GTF</v>
      </c>
      <c r="CN294" s="64" t="str">
        <f>TabelladatiSinottico[[#This Row],[Serial_Number]]</f>
        <v>GTF.200</v>
      </c>
      <c r="CO294" s="50" t="str">
        <f>TabelladatiSinottico[[#This Row],[Customer]]</f>
        <v>SKODA AUTO</v>
      </c>
      <c r="CP294" s="54">
        <f t="shared" si="39"/>
        <v>293</v>
      </c>
      <c r="CQ294" s="94" t="s">
        <v>106</v>
      </c>
    </row>
    <row r="295" spans="1:95" ht="21.75" customHeight="1">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tr">
        <f>TabelladatiSinottico[[#This Row],[Model]]</f>
        <v>GTF</v>
      </c>
      <c r="CN295" s="64" t="str">
        <f>TabelladatiSinottico[[#This Row],[Serial_Number]]</f>
        <v>GTF.201</v>
      </c>
      <c r="CO295" s="50" t="str">
        <f>TabelladatiSinottico[[#This Row],[Customer]]</f>
        <v>LMA Srl</v>
      </c>
      <c r="CP295" s="54">
        <f t="shared" si="39"/>
        <v>294</v>
      </c>
      <c r="CQ295" s="94" t="s">
        <v>106</v>
      </c>
    </row>
    <row r="296" spans="1:95" ht="21.75" customHeight="1">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tr">
        <f>TabelladatiSinottico[[#This Row],[Model]]</f>
        <v>GTF</v>
      </c>
      <c r="CN296" s="64" t="str">
        <f>TabelladatiSinottico[[#This Row],[Serial_Number]]</f>
        <v>GTF.202</v>
      </c>
      <c r="CO296" s="50" t="str">
        <f>TabelladatiSinottico[[#This Row],[Customer]]</f>
        <v>AURRENAK S. Coop.</v>
      </c>
      <c r="CP296" s="54">
        <f t="shared" si="39"/>
        <v>295</v>
      </c>
      <c r="CQ296" s="94" t="s">
        <v>106</v>
      </c>
    </row>
    <row r="297" spans="1:95" ht="21.75" customHeight="1">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tr">
        <f>TabelladatiSinottico[[#This Row],[Model]]</f>
        <v>GTF</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tr">
        <f>TabelladatiSinottico[[#This Row],[Model]]</f>
        <v>GTF</v>
      </c>
      <c r="CN298" s="64" t="str">
        <f>TabelladatiSinottico[[#This Row],[Serial_Number]]</f>
        <v>GTF.204</v>
      </c>
      <c r="CO298" s="50" t="str">
        <f>TabelladatiSinottico[[#This Row],[Customer]]</f>
        <v>NINGBO FANGZHENG AUTOMOBILE MOULD</v>
      </c>
      <c r="CP298" s="54">
        <f t="shared" si="39"/>
        <v>297</v>
      </c>
      <c r="CQ298" s="94" t="s">
        <v>106</v>
      </c>
    </row>
    <row r="299" spans="1:95" ht="36" customHeight="1">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tr">
        <f>TabelladatiSinottico[[#This Row],[Model]]</f>
        <v>GTF</v>
      </c>
      <c r="CN299" s="64" t="str">
        <f>TabelladatiSinottico[[#This Row],[Serial_Number]]</f>
        <v>GTF.205</v>
      </c>
      <c r="CO299" s="50" t="str">
        <f>TabelladatiSinottico[[#This Row],[Customer]]</f>
        <v>CONCAD GmbH</v>
      </c>
      <c r="CP299" s="54">
        <f t="shared" si="39"/>
        <v>298</v>
      </c>
      <c r="CQ299" s="77" t="s">
        <v>1183</v>
      </c>
    </row>
    <row r="300" spans="1:95" ht="21.75" customHeight="1">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tr">
        <f>TabelladatiSinottico[[#This Row],[Model]]</f>
        <v>GTF</v>
      </c>
      <c r="CN300" s="64" t="str">
        <f>TabelladatiSinottico[[#This Row],[Serial_Number]]</f>
        <v>GTF.206</v>
      </c>
      <c r="CO300" s="50" t="str">
        <f>TabelladatiSinottico[[#This Row],[Customer]]</f>
        <v>AUTONEUM CZ s.r.o.</v>
      </c>
      <c r="CP300" s="54">
        <f t="shared" si="39"/>
        <v>299</v>
      </c>
      <c r="CQ300" s="64" t="s">
        <v>106</v>
      </c>
    </row>
    <row r="301" spans="1:95" ht="22.5" customHeight="1">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tr">
        <f>TabelladatiSinottico[[#This Row],[Model]]</f>
        <v>GTF</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tr">
        <f>TabelladatiSinottico[[#This Row],[Model]]</f>
        <v>GTF</v>
      </c>
      <c r="CN302" s="64" t="str">
        <f>TabelladatiSinottico[[#This Row],[Serial_Number]]</f>
        <v>GTF.208</v>
      </c>
      <c r="CO302" s="50" t="str">
        <f>TabelladatiSinottico[[#This Row],[Customer]]</f>
        <v>SUSTA S.R.L.</v>
      </c>
      <c r="CP302" s="54">
        <f t="shared" si="39"/>
        <v>301</v>
      </c>
      <c r="CQ302" s="64" t="s">
        <v>473</v>
      </c>
    </row>
    <row r="303" spans="1:95" ht="23.25" customHeight="1">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tr">
        <f>TabelladatiSinottico[[#This Row],[Model]]</f>
        <v>K21x</v>
      </c>
      <c r="CN396" s="64" t="str">
        <f>TabelladatiSinottico[[#This Row],[Serial_Number]]</f>
        <v>K21x.094</v>
      </c>
      <c r="CO396" s="50" t="str">
        <f>TabelladatiSinottico[[#This Row],[Customer]]</f>
        <v>ZHEJIANG XIZI AVIATION INDUSTRY</v>
      </c>
      <c r="CP396" s="54">
        <f t="shared" si="57"/>
        <v>395</v>
      </c>
      <c r="CQ396" s="64" t="s">
        <v>106</v>
      </c>
    </row>
    <row r="397" spans="1:95" ht="21.75" customHeight="1">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tr">
        <f>TabelladatiSinottico[[#This Row],[Model]]</f>
        <v>K21x</v>
      </c>
      <c r="CN397" s="64" t="str">
        <f>TabelladatiSinottico[[#This Row],[Serial_Number]]</f>
        <v>K21x.095</v>
      </c>
      <c r="CO397" s="50" t="str">
        <f>TabelladatiSinottico[[#This Row],[Customer]]</f>
        <v>MAGNA STEYR AUTOMOTIVE TECHNOLOGY</v>
      </c>
      <c r="CP397" s="54">
        <f t="shared" si="57"/>
        <v>396</v>
      </c>
      <c r="CQ397" s="64" t="s">
        <v>106</v>
      </c>
    </row>
    <row r="398" spans="1:95" ht="21.75" customHeight="1">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tr">
        <f>TabelladatiSinottico[[#This Row],[Model]]</f>
        <v>K21x</v>
      </c>
      <c r="CN398" s="64" t="str">
        <f>TabelladatiSinottico[[#This Row],[Serial_Number]]</f>
        <v>K21x.096</v>
      </c>
      <c r="CO398" s="50" t="str">
        <f>TabelladatiSinottico[[#This Row],[Customer]]</f>
        <v>BINHAI MOULD &amp; PLASTIC</v>
      </c>
      <c r="CP398" s="54">
        <f t="shared" si="57"/>
        <v>397</v>
      </c>
      <c r="CQ398" s="64" t="s">
        <v>106</v>
      </c>
    </row>
    <row r="399" spans="1:95" ht="21.75" customHeight="1">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tr">
        <f>TabelladatiSinottico[[#This Row],[Model]]</f>
        <v>K21x</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tr">
        <f>TabelladatiSinottico[[#This Row],[Model]]</f>
        <v>K21x</v>
      </c>
      <c r="CN400" s="64" t="str">
        <f>TabelladatiSinottico[[#This Row],[Serial_Number]]</f>
        <v>K21x.098</v>
      </c>
      <c r="CO400" s="50" t="str">
        <f>TabelladatiSinottico[[#This Row],[Customer]]</f>
        <v>SHARP MODEL INVESTMENT CO.</v>
      </c>
      <c r="CP400" s="54">
        <f t="shared" si="57"/>
        <v>399</v>
      </c>
      <c r="CQ400" s="64" t="s">
        <v>106</v>
      </c>
    </row>
    <row r="401" spans="1:95" ht="21.75" customHeight="1">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tr">
        <f>TabelladatiSinottico[[#This Row],[Model]]</f>
        <v>K21x</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tr">
        <f>TabelladatiSinottico[[#This Row],[Model]]</f>
        <v>K21x</v>
      </c>
      <c r="CN402" s="64" t="str">
        <f>TabelladatiSinottico[[#This Row],[Serial_Number]]</f>
        <v>K21x.100</v>
      </c>
      <c r="CO402" s="50" t="str">
        <f>TabelladatiSinottico[[#This Row],[Customer]]</f>
        <v>GENERAL DIE &amp; ENGINEERING INC.</v>
      </c>
      <c r="CP402" s="54">
        <f t="shared" si="57"/>
        <v>401</v>
      </c>
      <c r="CQ402" s="64" t="s">
        <v>106</v>
      </c>
    </row>
    <row r="403" spans="1:95" ht="21.75" customHeight="1">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tr">
        <f>TabelladatiSinottico[[#This Row],[Model]]</f>
        <v>K21x</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tr">
        <f>TabelladatiSinottico[[#This Row],[Model]]</f>
        <v>K21x</v>
      </c>
      <c r="CN404" s="64" t="str">
        <f>TabelladatiSinottico[[#This Row],[Serial_Number]]</f>
        <v>K21x.102</v>
      </c>
      <c r="CO404" s="50" t="str">
        <f>TabelladatiSinottico[[#This Row],[Customer]]</f>
        <v>D-COMPANY Ltd.</v>
      </c>
      <c r="CP404" s="54">
        <f t="shared" si="57"/>
        <v>403</v>
      </c>
      <c r="CQ404" s="64" t="s">
        <v>106</v>
      </c>
    </row>
    <row r="405" spans="1:95" ht="21.75" customHeight="1">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tr">
        <f>TabelladatiSinottico[[#This Row],[Model]]</f>
        <v>K21x</v>
      </c>
      <c r="CN405" s="64" t="str">
        <f>TabelladatiSinottico[[#This Row],[Serial_Number]]</f>
        <v>K21x.103</v>
      </c>
      <c r="CO405" s="50" t="str">
        <f>TabelladatiSinottico[[#This Row],[Customer]]</f>
        <v>SHAPERS' INDIA</v>
      </c>
      <c r="CP405" s="54">
        <f t="shared" si="57"/>
        <v>404</v>
      </c>
      <c r="CQ405" s="64" t="s">
        <v>106</v>
      </c>
    </row>
    <row r="406" spans="1:95" ht="21.75" customHeight="1">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tr">
        <f>TabelladatiSinottico[[#This Row],[Model]]</f>
        <v>K21x</v>
      </c>
      <c r="CN406" s="64" t="str">
        <f>TabelladatiSinottico[[#This Row],[Serial_Number]]</f>
        <v>K21x.104</v>
      </c>
      <c r="CO406" s="50" t="str">
        <f>TabelladatiSinottico[[#This Row],[Customer]]</f>
        <v>PLASTIC OMNIUM LIGHTING CZECH s.r.o.</v>
      </c>
      <c r="CP406" s="54">
        <f t="shared" si="57"/>
        <v>405</v>
      </c>
      <c r="CQ406" s="64" t="s">
        <v>106</v>
      </c>
    </row>
    <row r="407" spans="1:95" ht="21.75" customHeight="1">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tr">
        <f>TabelladatiSinottico[[#This Row],[Model]]</f>
        <v>K21x</v>
      </c>
      <c r="CN407" s="64" t="str">
        <f>TabelladatiSinottico[[#This Row],[Serial_Number]]</f>
        <v>K21x.105</v>
      </c>
      <c r="CO407" s="50" t="str">
        <f>TabelladatiSinottico[[#This Row],[Customer]]</f>
        <v>S.E.L. di Silvestro Sergio &amp; C. S.r.l.</v>
      </c>
      <c r="CP407" s="54">
        <f t="shared" si="57"/>
        <v>406</v>
      </c>
      <c r="CQ407" s="64" t="s">
        <v>106</v>
      </c>
    </row>
    <row r="408" spans="1:95" ht="21.75" customHeight="1">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tr">
        <f>TabelladatiSinottico[[#This Row],[Model]]</f>
        <v>K21x</v>
      </c>
      <c r="CN408" s="64" t="str">
        <f>TabelladatiSinottico[[#This Row],[Serial_Number]]</f>
        <v>K21x.106</v>
      </c>
      <c r="CO408" s="50" t="str">
        <f>TabelladatiSinottico[[#This Row],[Customer]]</f>
        <v>IGTT a.s.</v>
      </c>
      <c r="CP408" s="54">
        <f t="shared" si="57"/>
        <v>407</v>
      </c>
      <c r="CQ408" s="64" t="s">
        <v>106</v>
      </c>
    </row>
    <row r="409" spans="1:95" ht="21.75" customHeight="1">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tr">
        <f>TabelladatiSinottico[[#This Row],[Model]]</f>
        <v>K21x</v>
      </c>
      <c r="CN409" s="64" t="str">
        <f>TabelladatiSinottico[[#This Row],[Serial_Number]]</f>
        <v>K21x.107</v>
      </c>
      <c r="CO409" s="50" t="str">
        <f>TabelladatiSinottico[[#This Row],[Customer]]</f>
        <v>CHENGDU AIRCRAFT INDUSTRIAL</v>
      </c>
      <c r="CP409" s="54">
        <f t="shared" si="57"/>
        <v>408</v>
      </c>
      <c r="CQ409" s="64" t="s">
        <v>106</v>
      </c>
    </row>
    <row r="410" spans="1:95" ht="21.75" customHeight="1">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tr">
        <f>TabelladatiSinottico[[#This Row],[Model]]</f>
        <v>K21x</v>
      </c>
      <c r="CN410" s="64" t="str">
        <f>TabelladatiSinottico[[#This Row],[Serial_Number]]</f>
        <v>K21x.108</v>
      </c>
      <c r="CO410" s="50" t="str">
        <f>TabelladatiSinottico[[#This Row],[Customer]]</f>
        <v>ROSNI S.L.</v>
      </c>
      <c r="CP410" s="54">
        <f t="shared" si="57"/>
        <v>409</v>
      </c>
      <c r="CQ410" s="64" t="s">
        <v>106</v>
      </c>
    </row>
    <row r="411" spans="1:95" ht="21.75" customHeight="1">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tr">
        <f>TabelladatiSinottico[[#This Row],[Model]]</f>
        <v>K21x</v>
      </c>
      <c r="CN411" s="64" t="str">
        <f>TabelladatiSinottico[[#This Row],[Serial_Number]]</f>
        <v>K21x.109</v>
      </c>
      <c r="CO411" s="50" t="str">
        <f>TabelladatiSinottico[[#This Row],[Customer]]</f>
        <v>UZER MAKINA</v>
      </c>
      <c r="CP411" s="54">
        <f t="shared" si="57"/>
        <v>410</v>
      </c>
      <c r="CQ411" s="64" t="s">
        <v>106</v>
      </c>
    </row>
    <row r="412" spans="1:95" ht="21.75" customHeight="1">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tr">
        <f>TabelladatiSinottico[[#This Row],[Model]]</f>
        <v>K21x</v>
      </c>
      <c r="CN412" s="64" t="str">
        <f>TabelladatiSinottico[[#This Row],[Serial_Number]]</f>
        <v>K21x.110</v>
      </c>
      <c r="CO412" s="50" t="str">
        <f>TabelladatiSinottico[[#This Row],[Customer]]</f>
        <v>MERSEN BOOSTEC</v>
      </c>
      <c r="CP412" s="54">
        <f t="shared" si="57"/>
        <v>411</v>
      </c>
      <c r="CQ412" s="64" t="s">
        <v>106</v>
      </c>
    </row>
    <row r="413" spans="1:95" ht="21.75" customHeight="1">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tr">
        <f>TabelladatiSinottico[[#This Row],[Model]]</f>
        <v>K21x</v>
      </c>
      <c r="CN413" s="64" t="str">
        <f>TabelladatiSinottico[[#This Row],[Serial_Number]]</f>
        <v>K21x.111</v>
      </c>
      <c r="CO413" s="50" t="str">
        <f>TabelladatiSinottico[[#This Row],[Customer]]</f>
        <v>MAGNA EXTERIORS (BOHEMIA) S.r.o.</v>
      </c>
      <c r="CP413" s="54">
        <f t="shared" si="57"/>
        <v>412</v>
      </c>
      <c r="CQ413" s="64" t="s">
        <v>106</v>
      </c>
    </row>
    <row r="414" spans="1:95" ht="21.75" customHeight="1">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tr">
        <f>TabelladatiSinottico[[#This Row],[Model]]</f>
        <v>K21x</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tr">
        <f>TabelladatiSinottico[[#This Row],[Model]]</f>
        <v>K21x</v>
      </c>
      <c r="CN415" s="64" t="str">
        <f>TabelladatiSinottico[[#This Row],[Serial_Number]]</f>
        <v>K21x.113</v>
      </c>
      <c r="CO415" s="50" t="str">
        <f>TabelladatiSinottico[[#This Row],[Customer]]</f>
        <v>LUOYANG PENGQI INDUSTRIAL CO. LTD.</v>
      </c>
      <c r="CP415" s="54">
        <f t="shared" si="57"/>
        <v>414</v>
      </c>
      <c r="CQ415" s="64" t="s">
        <v>106</v>
      </c>
    </row>
    <row r="416" spans="1:95" ht="21.75" customHeight="1">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tr">
        <f>TabelladatiSinottico[[#This Row],[Model]]</f>
        <v>K21x</v>
      </c>
      <c r="CN416" s="64" t="str">
        <f>TabelladatiSinottico[[#This Row],[Serial_Number]]</f>
        <v>K21x.114</v>
      </c>
      <c r="CO416" s="50" t="str">
        <f>TabelladatiSinottico[[#This Row],[Customer]]</f>
        <v>D-COMPANY Ltd.</v>
      </c>
      <c r="CP416" s="54">
        <f t="shared" si="57"/>
        <v>415</v>
      </c>
      <c r="CQ416" s="64" t="s">
        <v>106</v>
      </c>
    </row>
    <row r="417" spans="1:95" ht="21.75" customHeight="1">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tr">
        <f>TabelladatiSinottico[[#This Row],[Model]]</f>
        <v>K21x</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tr">
        <f>TabelladatiSinottico[[#This Row],[Model]]</f>
        <v>K21x</v>
      </c>
      <c r="CN418" s="64" t="str">
        <f>TabelladatiSinottico[[#This Row],[Serial_Number]]</f>
        <v>K21x.116</v>
      </c>
      <c r="CO418" s="50" t="str">
        <f>TabelladatiSinottico[[#This Row],[Customer]]</f>
        <v>SYP KANQUIAO AUTOGLASS CO.LTD.</v>
      </c>
      <c r="CP418" s="54">
        <f t="shared" si="57"/>
        <v>417</v>
      </c>
      <c r="CQ418" s="64" t="s">
        <v>106</v>
      </c>
    </row>
    <row r="419" spans="1:95" ht="21.75" customHeight="1">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tr">
        <f>TabelladatiSinottico[[#This Row],[Model]]</f>
        <v>K21x</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tr">
        <f>TabelladatiSinottico[[#This Row],[Model]]</f>
        <v>K21x</v>
      </c>
      <c r="CN420" s="64" t="str">
        <f>TabelladatiSinottico[[#This Row],[Serial_Number]]</f>
        <v>K21x.118</v>
      </c>
      <c r="CO420" s="50" t="str">
        <f>TabelladatiSinottico[[#This Row],[Customer]]</f>
        <v>DAIMLER AG</v>
      </c>
      <c r="CP420" s="54">
        <f t="shared" si="57"/>
        <v>419</v>
      </c>
      <c r="CQ420" s="64" t="s">
        <v>106</v>
      </c>
    </row>
    <row r="421" spans="1:95" ht="21.75" customHeight="1">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tr">
        <f>TabelladatiSinottico[[#This Row],[Model]]</f>
        <v>K21x</v>
      </c>
      <c r="CN421" s="64" t="str">
        <f>TabelladatiSinottico[[#This Row],[Serial_Number]]</f>
        <v>K21x.119</v>
      </c>
      <c r="CO421" s="50" t="str">
        <f>TabelladatiSinottico[[#This Row],[Customer]]</f>
        <v>MAGNA EXTERIORS (BOHEMIA) S.r.o.</v>
      </c>
      <c r="CP421" s="54">
        <f t="shared" si="57"/>
        <v>420</v>
      </c>
      <c r="CQ421" s="64" t="s">
        <v>106</v>
      </c>
    </row>
    <row r="422" spans="1:95" ht="21.75" customHeight="1">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tr">
        <f>TabelladatiSinottico[[#This Row],[Model]]</f>
        <v>K21x</v>
      </c>
      <c r="CN422" s="64" t="str">
        <f>TabelladatiSinottico[[#This Row],[Serial_Number]]</f>
        <v>K21x.120</v>
      </c>
      <c r="CO422" s="50" t="str">
        <f>TabelladatiSinottico[[#This Row],[Customer]]</f>
        <v>XINGYU AUTOMOTIVE TRIMMING MOULD</v>
      </c>
      <c r="CP422" s="54">
        <f t="shared" si="57"/>
        <v>421</v>
      </c>
      <c r="CQ422" s="64" t="s">
        <v>106</v>
      </c>
    </row>
    <row r="423" spans="1:95" ht="21.75" customHeight="1">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tr">
        <f>TabelladatiSinottico[[#This Row],[Model]]</f>
        <v>K21x</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tr">
        <f>TabelladatiSinottico[[#This Row],[Model]]</f>
        <v>K21x</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tr">
        <f>TabelladatiSinottico[[#This Row],[Model]]</f>
        <v>K21x</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tr">
        <f>TabelladatiSinottico[[#This Row],[Model]]</f>
        <v>K21x</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CHENGDU AIRCRAFT INDUSTRIAL</v>
      </c>
      <c r="CP441" s="54">
        <f t="shared" si="57"/>
        <v>440</v>
      </c>
      <c r="CQ441" s="64" t="s">
        <v>106</v>
      </c>
    </row>
    <row r="442" spans="1:95" ht="21.75" customHeight="1">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tr">
        <f>TabelladatiSinottico[[#This Row],[Model]]</f>
        <v>K41x</v>
      </c>
      <c r="CN475" s="64" t="str">
        <f>TabelladatiSinottico[[#This Row],[Serial_Number]]</f>
        <v>K41x.049</v>
      </c>
      <c r="CO475" s="50" t="str">
        <f>TabelladatiSinottico[[#This Row],[Customer]]</f>
        <v>MARIE FRERES</v>
      </c>
      <c r="CP475" s="54">
        <f t="shared" si="67"/>
        <v>474</v>
      </c>
      <c r="CQ475" s="64" t="s">
        <v>106</v>
      </c>
    </row>
    <row r="476" spans="1:95" ht="21.75" customHeight="1">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tr">
        <f>TabelladatiSinottico[[#This Row],[Model]]</f>
        <v>K41x</v>
      </c>
      <c r="CN476" s="64" t="str">
        <f>TabelladatiSinottico[[#This Row],[Serial_Number]]</f>
        <v>K41x.050</v>
      </c>
      <c r="CO476" s="50" t="str">
        <f>TabelladatiSinottico[[#This Row],[Customer]]</f>
        <v>LMA Srl</v>
      </c>
      <c r="CP476" s="54">
        <f t="shared" si="67"/>
        <v>475</v>
      </c>
      <c r="CQ476" s="64" t="s">
        <v>106</v>
      </c>
    </row>
    <row r="477" spans="1:95" ht="21.75" customHeight="1">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tr">
        <f>TabelladatiSinottico[[#This Row],[Model]]</f>
        <v>K41x</v>
      </c>
      <c r="CN477" s="64" t="str">
        <f>TabelladatiSinottico[[#This Row],[Serial_Number]]</f>
        <v>K41x.051</v>
      </c>
      <c r="CO477" s="50" t="str">
        <f>TabelladatiSinottico[[#This Row],[Customer]]</f>
        <v>INDUSTRIA DE MATRIZES BELGA Ltda</v>
      </c>
      <c r="CP477" s="54">
        <f t="shared" si="67"/>
        <v>476</v>
      </c>
      <c r="CQ477" s="64" t="s">
        <v>106</v>
      </c>
    </row>
    <row r="478" spans="1:95" ht="21.75" customHeight="1">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tr">
        <f>TabelladatiSinottico[[#This Row],[Model]]</f>
        <v>K41x</v>
      </c>
      <c r="CN478" s="64" t="str">
        <f>TabelladatiSinottico[[#This Row],[Serial_Number]]</f>
        <v>K41x.052</v>
      </c>
      <c r="CO478" s="50" t="str">
        <f>TabelladatiSinottico[[#This Row],[Customer]]</f>
        <v>S.A.S.  SIMOP  MOULES INDUSTRIELLES</v>
      </c>
      <c r="CP478" s="54">
        <f t="shared" si="67"/>
        <v>477</v>
      </c>
      <c r="CQ478" s="64" t="s">
        <v>106</v>
      </c>
    </row>
    <row r="479" spans="1:95" ht="21.75" customHeight="1">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tr">
        <f>TabelladatiSinottico[[#This Row],[Model]]</f>
        <v>K41x</v>
      </c>
      <c r="CN479" s="64" t="str">
        <f>TabelladatiSinottico[[#This Row],[Serial_Number]]</f>
        <v>K41x.053</v>
      </c>
      <c r="CO479" s="50" t="str">
        <f>TabelladatiSinottico[[#This Row],[Customer]]</f>
        <v>MERSEN USA GREENVILLE-MI. CORP.</v>
      </c>
      <c r="CP479" s="54">
        <f t="shared" si="67"/>
        <v>478</v>
      </c>
      <c r="CQ479" s="64" t="s">
        <v>106</v>
      </c>
    </row>
    <row r="480" spans="1:95" ht="21.75" customHeight="1">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tr">
        <f>TabelladatiSinottico[[#This Row],[Model]]</f>
        <v>K41x</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tr">
        <f>TabelladatiSinottico[[#This Row],[Model]]</f>
        <v>K41x</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tr">
        <f>TabelladatiSinottico[[#This Row],[Model]]</f>
        <v>K41x</v>
      </c>
      <c r="CN482" s="64" t="str">
        <f>TabelladatiSinottico[[#This Row],[Serial_Number]]</f>
        <v>K41x.056</v>
      </c>
      <c r="CO482" s="50" t="str">
        <f>TabelladatiSinottico[[#This Row],[Customer]]</f>
        <v>GAZC, SEVILLA MECANIZADOS</v>
      </c>
      <c r="CP482" s="54">
        <f t="shared" si="67"/>
        <v>481</v>
      </c>
      <c r="CQ482" s="64" t="s">
        <v>106</v>
      </c>
    </row>
    <row r="483" spans="1:95" ht="21.75" customHeight="1">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tr">
        <f>TabelladatiSinottico[[#This Row],[Model]]</f>
        <v>K41x</v>
      </c>
      <c r="CN483" s="64" t="str">
        <f>TabelladatiSinottico[[#This Row],[Serial_Number]]</f>
        <v>K41x.057</v>
      </c>
      <c r="CO483" s="50" t="str">
        <f>TabelladatiSinottico[[#This Row],[Customer]]</f>
        <v>HERATEC</v>
      </c>
      <c r="CP483" s="54">
        <f t="shared" si="67"/>
        <v>482</v>
      </c>
      <c r="CQ483" s="64" t="s">
        <v>106</v>
      </c>
    </row>
    <row r="484" spans="1:95" ht="21.75" customHeight="1">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tr">
        <f>TabelladatiSinottico[[#This Row],[Model]]</f>
        <v>K41x</v>
      </c>
      <c r="CN484" s="64" t="str">
        <f>TabelladatiSinottico[[#This Row],[Serial_Number]]</f>
        <v>K41x.058</v>
      </c>
      <c r="CO484" s="50" t="str">
        <f>TabelladatiSinottico[[#This Row],[Customer]]</f>
        <v>CUEPM</v>
      </c>
      <c r="CP484" s="54">
        <f t="shared" si="67"/>
        <v>483</v>
      </c>
      <c r="CQ484" s="64" t="s">
        <v>106</v>
      </c>
    </row>
    <row r="485" spans="1:95" ht="21.75" customHeight="1">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tr">
        <f>TabelladatiSinottico[[#This Row],[Model]]</f>
        <v>K41x</v>
      </c>
      <c r="CN485" s="64" t="str">
        <f>TabelladatiSinottico[[#This Row],[Serial_Number]]</f>
        <v>K41x.059</v>
      </c>
      <c r="CO485" s="50" t="str">
        <f>TabelladatiSinottico[[#This Row],[Customer]]</f>
        <v>J.ZIMMER MASCHINENBAU GmbH</v>
      </c>
      <c r="CP485" s="54">
        <f t="shared" si="67"/>
        <v>484</v>
      </c>
      <c r="CQ485" s="64" t="s">
        <v>106</v>
      </c>
    </row>
    <row r="486" spans="1:95" ht="21.75" customHeight="1">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tr">
        <f>TabelladatiSinottico[[#This Row],[Model]]</f>
        <v>K41x</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tr">
        <f>TabelladatiSinottico[[#This Row],[Model]]</f>
        <v>K19x</v>
      </c>
      <c r="CN597" s="64" t="str">
        <f>TabelladatiSinottico[[#This Row],[Serial_Number]]</f>
        <v>K19x.111</v>
      </c>
      <c r="CO597" s="50" t="str">
        <f>TabelladatiSinottico[[#This Row],[Customer]]</f>
        <v>GENERAL ELECTRIC AVIATION</v>
      </c>
      <c r="CP597" s="54">
        <f t="shared" si="120"/>
        <v>596</v>
      </c>
      <c r="CQ597" s="64" t="s">
        <v>106</v>
      </c>
    </row>
    <row r="598" spans="1:95" ht="21.75" customHeight="1">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tr">
        <f>TabelladatiSinottico[[#This Row],[Model]]</f>
        <v>K19x</v>
      </c>
      <c r="CN598" s="64" t="str">
        <f>TabelladatiSinottico[[#This Row],[Serial_Number]]</f>
        <v>K19x.112</v>
      </c>
      <c r="CO598" s="50" t="str">
        <f>TabelladatiSinottico[[#This Row],[Customer]]</f>
        <v>SEAT S.A.</v>
      </c>
      <c r="CP598" s="54">
        <f t="shared" si="120"/>
        <v>597</v>
      </c>
      <c r="CQ598" s="64" t="s">
        <v>106</v>
      </c>
    </row>
    <row r="599" spans="1:95" ht="21.75" customHeight="1">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tr">
        <f>TabelladatiSinottico[[#This Row],[Model]]</f>
        <v>K19x</v>
      </c>
      <c r="CN599" s="64" t="str">
        <f>TabelladatiSinottico[[#This Row],[Serial_Number]]</f>
        <v>K19x.113</v>
      </c>
      <c r="CO599" s="50" t="str">
        <f>TabelladatiSinottico[[#This Row],[Customer]]</f>
        <v>ALFACHROM SERVIS s.r.o.</v>
      </c>
      <c r="CP599" s="54">
        <f t="shared" si="120"/>
        <v>598</v>
      </c>
      <c r="CQ599" s="64" t="s">
        <v>106</v>
      </c>
    </row>
    <row r="600" spans="1:95" ht="21.75" customHeight="1">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tr">
        <f>TabelladatiSinottico[[#This Row],[Model]]</f>
        <v>K19x</v>
      </c>
      <c r="CN600" s="64" t="str">
        <f>TabelladatiSinottico[[#This Row],[Serial_Number]]</f>
        <v>K19x.114</v>
      </c>
      <c r="CO600" s="50" t="str">
        <f>TabelladatiSinottico[[#This Row],[Customer]]</f>
        <v>TECNOSTAMPI S.r.l.</v>
      </c>
      <c r="CP600" s="54">
        <f t="shared" si="120"/>
        <v>599</v>
      </c>
      <c r="CQ600" s="64" t="s">
        <v>106</v>
      </c>
    </row>
    <row r="601" spans="1:95" ht="21.75" customHeight="1">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tr">
        <f>TabelladatiSinottico[[#This Row],[Model]]</f>
        <v>K19x</v>
      </c>
      <c r="CN601" s="64" t="str">
        <f>TabelladatiSinottico[[#This Row],[Serial_Number]]</f>
        <v>K19x.115</v>
      </c>
      <c r="CO601" s="50" t="str">
        <f>TabelladatiSinottico[[#This Row],[Customer]]</f>
        <v>GENERAL ELECTRIC AVIATION</v>
      </c>
      <c r="CP601" s="54">
        <f t="shared" si="120"/>
        <v>600</v>
      </c>
      <c r="CQ601" s="64" t="s">
        <v>106</v>
      </c>
    </row>
    <row r="602" spans="1:95" ht="21.75" customHeight="1">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tr">
        <f>TabelladatiSinottico[[#This Row],[Model]]</f>
        <v>K19x</v>
      </c>
      <c r="CN602" s="64" t="str">
        <f>TabelladatiSinottico[[#This Row],[Serial_Number]]</f>
        <v>K19x.116</v>
      </c>
      <c r="CO602" s="50" t="str">
        <f>TabelladatiSinottico[[#This Row],[Customer]]</f>
        <v>C.S.F. STAMPI S.r.l.</v>
      </c>
      <c r="CP602" s="54">
        <f t="shared" si="120"/>
        <v>601</v>
      </c>
      <c r="CQ602" s="64" t="s">
        <v>106</v>
      </c>
    </row>
    <row r="603" spans="1:95" ht="21.75" customHeight="1">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tr">
        <f>TabelladatiSinottico[[#This Row],[Model]]</f>
        <v>K19x</v>
      </c>
      <c r="CN603" s="64" t="str">
        <f>TabelladatiSinottico[[#This Row],[Serial_Number]]</f>
        <v>K19x.117</v>
      </c>
      <c r="CO603" s="50" t="str">
        <f>TabelladatiSinottico[[#This Row],[Customer]]</f>
        <v>BRITANIA ELETRONICOS</v>
      </c>
      <c r="CP603" s="54">
        <f t="shared" si="120"/>
        <v>602</v>
      </c>
      <c r="CQ603" s="64" t="s">
        <v>106</v>
      </c>
    </row>
    <row r="604" spans="1:95" ht="21.75" customHeight="1">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tr">
        <f>TabelladatiSinottico[[#This Row],[Model]]</f>
        <v>K19x</v>
      </c>
      <c r="CN604" s="64" t="str">
        <f>TabelladatiSinottico[[#This Row],[Serial_Number]]</f>
        <v>K19x.118</v>
      </c>
      <c r="CO604" s="50" t="str">
        <f>TabelladatiSinottico[[#This Row],[Customer]]</f>
        <v>STROHWIG INDUSTRIES, INC.</v>
      </c>
      <c r="CP604" s="54">
        <f t="shared" si="120"/>
        <v>603</v>
      </c>
      <c r="CQ604" s="64" t="s">
        <v>106</v>
      </c>
    </row>
    <row r="605" spans="1:95" ht="21.75" customHeight="1">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tr">
        <f>TabelladatiSinottico[[#This Row],[Model]]</f>
        <v>K19x</v>
      </c>
      <c r="CN605" s="64" t="str">
        <f>TabelladatiSinottico[[#This Row],[Serial_Number]]</f>
        <v>K19x.119</v>
      </c>
      <c r="CO605" s="50" t="str">
        <f>TabelladatiSinottico[[#This Row],[Customer]]</f>
        <v>TUSAS ENGINE INDUSTRIES Inc.</v>
      </c>
      <c r="CP605" s="54">
        <f t="shared" si="120"/>
        <v>604</v>
      </c>
      <c r="CQ605" s="64" t="s">
        <v>106</v>
      </c>
    </row>
    <row r="606" spans="1:95" ht="21.75" customHeight="1">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tr">
        <f>TabelladatiSinottico[[#This Row],[Model]]</f>
        <v>K19x</v>
      </c>
      <c r="CN606" s="64" t="str">
        <f>TabelladatiSinottico[[#This Row],[Serial_Number]]</f>
        <v>K19x.120</v>
      </c>
      <c r="CO606" s="50" t="str">
        <f>TabelladatiSinottico[[#This Row],[Customer]]</f>
        <v>TUSAS ENGINE INDUSTRIES Inc.</v>
      </c>
      <c r="CP606" s="54">
        <f t="shared" si="120"/>
        <v>605</v>
      </c>
      <c r="CQ606" s="64" t="s">
        <v>106</v>
      </c>
    </row>
    <row r="607" spans="1:95" ht="21.75" customHeight="1">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tr">
        <f>TabelladatiSinottico[[#This Row],[Model]]</f>
        <v>K19x</v>
      </c>
      <c r="CN607" s="64" t="str">
        <f>TabelladatiSinottico[[#This Row],[Serial_Number]]</f>
        <v>K19x.121</v>
      </c>
      <c r="CO607" s="50" t="str">
        <f>TabelladatiSinottico[[#This Row],[Customer]]</f>
        <v>MOULDS PRO-TEC SRL Unipersonale</v>
      </c>
      <c r="CP607" s="54">
        <f t="shared" si="120"/>
        <v>606</v>
      </c>
      <c r="CQ607" s="64" t="s">
        <v>106</v>
      </c>
    </row>
    <row r="608" spans="1:95" ht="21.75" customHeight="1">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tr">
        <f>TabelladatiSinottico[[#This Row],[Model]]</f>
        <v>K19x</v>
      </c>
      <c r="CN608" s="64" t="str">
        <f>TabelladatiSinottico[[#This Row],[Serial_Number]]</f>
        <v>K19x.122</v>
      </c>
      <c r="CO608" s="50" t="str">
        <f>TabelladatiSinottico[[#This Row],[Customer]]</f>
        <v>RUIMOLDES 2012 S.L.</v>
      </c>
      <c r="CP608" s="54">
        <f t="shared" si="120"/>
        <v>607</v>
      </c>
      <c r="CQ608" s="64" t="s">
        <v>106</v>
      </c>
    </row>
    <row r="609" spans="1:95" ht="21.75" customHeight="1">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tr">
        <f>TabelladatiSinottico[[#This Row],[Model]]</f>
        <v>K19x</v>
      </c>
      <c r="CN609" s="64" t="str">
        <f>TabelladatiSinottico[[#This Row],[Serial_Number]]</f>
        <v>K19x.123</v>
      </c>
      <c r="CO609" s="50" t="str">
        <f>TabelladatiSinottico[[#This Row],[Customer]]</f>
        <v>TUSAS ENGINE INDUSTRIES Inc.</v>
      </c>
      <c r="CP609" s="54">
        <f t="shared" si="120"/>
        <v>608</v>
      </c>
      <c r="CQ609" s="64" t="s">
        <v>106</v>
      </c>
    </row>
    <row r="610" spans="1:95" ht="21.75" customHeight="1">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tr">
        <f>TabelladatiSinottico[[#This Row],[Model]]</f>
        <v>K19x</v>
      </c>
      <c r="CN610" s="64" t="str">
        <f>TabelladatiSinottico[[#This Row],[Serial_Number]]</f>
        <v>K19x.124</v>
      </c>
      <c r="CO610" s="50" t="str">
        <f>TabelladatiSinottico[[#This Row],[Customer]]</f>
        <v>TUSAS ENGINE INDUSTRIES Inc.</v>
      </c>
      <c r="CP610" s="54">
        <f t="shared" si="120"/>
        <v>609</v>
      </c>
      <c r="CQ610" s="64" t="s">
        <v>106</v>
      </c>
    </row>
    <row r="611" spans="1:95" ht="21.75" customHeight="1">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tr">
        <f>TabelladatiSinottico[[#This Row],[Model]]</f>
        <v>K19x</v>
      </c>
      <c r="CN611" s="64" t="str">
        <f>TabelladatiSinottico[[#This Row],[Serial_Number]]</f>
        <v>K19x.125</v>
      </c>
      <c r="CO611" s="50" t="str">
        <f>TabelladatiSinottico[[#This Row],[Customer]]</f>
        <v>TUSAS ENGINE INDUSTRIES Inc.</v>
      </c>
      <c r="CP611" s="54">
        <f t="shared" si="120"/>
        <v>610</v>
      </c>
      <c r="CQ611" s="64" t="s">
        <v>106</v>
      </c>
    </row>
    <row r="612" spans="1:95" ht="17.25" customHeight="1">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c r="A653" s="1" t="s">
        <v>2266</v>
      </c>
      <c r="B653" s="6" t="s">
        <v>297</v>
      </c>
      <c r="C653" s="7" t="s">
        <v>2267</v>
      </c>
      <c r="D653" t="s">
        <v>1998</v>
      </c>
      <c r="E653" s="2">
        <v>2008</v>
      </c>
      <c r="F653" s="2" t="s">
        <v>646</v>
      </c>
      <c r="G653" s="2" t="s">
        <v>1244</v>
      </c>
      <c r="H653" s="2" t="s">
        <v>101</v>
      </c>
      <c r="I653" s="2" t="s">
        <v>102</v>
      </c>
      <c r="J653" s="2" t="s">
        <v>2382</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CHICAGO MOLD ENGINEERING Co. Inc.</v>
      </c>
      <c r="CP653" s="54">
        <f t="shared" si="172"/>
        <v>652</v>
      </c>
      <c r="CQ653" s="64" t="s">
        <v>106</v>
      </c>
    </row>
    <row r="654" spans="1:95" ht="15.75" customHeight="1">
      <c r="A654" s="1" t="s">
        <v>2266</v>
      </c>
      <c r="B654" s="6" t="s">
        <v>298</v>
      </c>
      <c r="C654" s="7" t="s">
        <v>2282</v>
      </c>
      <c r="D654" t="s">
        <v>2383</v>
      </c>
      <c r="E654" s="2">
        <v>2007</v>
      </c>
      <c r="F654" s="113" t="s">
        <v>99</v>
      </c>
      <c r="G654" s="113" t="s">
        <v>2284</v>
      </c>
      <c r="H654" s="2" t="s">
        <v>101</v>
      </c>
      <c r="I654" s="113" t="s">
        <v>2285</v>
      </c>
      <c r="J654" s="2" t="s">
        <v>2384</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2385</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c r="A655" s="1" t="s">
        <v>2266</v>
      </c>
      <c r="B655" s="6" t="s">
        <v>303</v>
      </c>
      <c r="C655" s="7" t="s">
        <v>2267</v>
      </c>
      <c r="D655" t="s">
        <v>2386</v>
      </c>
      <c r="E655" s="2">
        <v>2008</v>
      </c>
      <c r="F655" s="2" t="s">
        <v>646</v>
      </c>
      <c r="G655" s="2" t="s">
        <v>1244</v>
      </c>
      <c r="H655" s="2" t="s">
        <v>101</v>
      </c>
      <c r="I655" s="2" t="s">
        <v>102</v>
      </c>
      <c r="J655" s="2" t="s">
        <v>2387</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LLC ARSIS</v>
      </c>
      <c r="CP655" s="54">
        <f t="shared" si="172"/>
        <v>654</v>
      </c>
      <c r="CQ655" s="64" t="s">
        <v>106</v>
      </c>
    </row>
    <row r="656" spans="1:95" ht="16.5" customHeight="1">
      <c r="A656" s="1" t="s">
        <v>2266</v>
      </c>
      <c r="B656" s="6" t="s">
        <v>311</v>
      </c>
      <c r="C656" s="7" t="s">
        <v>2267</v>
      </c>
      <c r="D656" t="s">
        <v>1685</v>
      </c>
      <c r="E656" s="2">
        <v>2008</v>
      </c>
      <c r="F656" s="2" t="s">
        <v>646</v>
      </c>
      <c r="G656" s="2" t="s">
        <v>1244</v>
      </c>
      <c r="H656" s="2" t="s">
        <v>101</v>
      </c>
      <c r="I656" s="2" t="s">
        <v>102</v>
      </c>
      <c r="J656" s="2" t="s">
        <v>2388</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c r="A657" s="1" t="s">
        <v>2266</v>
      </c>
      <c r="B657" s="6" t="s">
        <v>319</v>
      </c>
      <c r="C657" s="7" t="s">
        <v>2267</v>
      </c>
      <c r="D657" t="s">
        <v>2277</v>
      </c>
      <c r="E657" s="2">
        <v>2008</v>
      </c>
      <c r="F657" s="2" t="s">
        <v>646</v>
      </c>
      <c r="G657" s="2" t="s">
        <v>1244</v>
      </c>
      <c r="H657" s="2" t="s">
        <v>101</v>
      </c>
      <c r="I657" s="2" t="s">
        <v>102</v>
      </c>
      <c r="J657" s="2" t="s">
        <v>2389</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c r="A658" s="1" t="s">
        <v>2266</v>
      </c>
      <c r="B658" s="6" t="s">
        <v>320</v>
      </c>
      <c r="C658" s="7" t="s">
        <v>652</v>
      </c>
      <c r="D658" t="s">
        <v>2321</v>
      </c>
      <c r="E658" s="2">
        <v>2009</v>
      </c>
      <c r="F658" s="2" t="s">
        <v>646</v>
      </c>
      <c r="G658" s="2" t="s">
        <v>1244</v>
      </c>
      <c r="H658" s="2" t="s">
        <v>101</v>
      </c>
      <c r="I658" s="2" t="s">
        <v>102</v>
      </c>
      <c r="J658" s="2" t="s">
        <v>2390</v>
      </c>
      <c r="K658" s="91" t="str">
        <f t="shared" si="184"/>
        <v>pdf</v>
      </c>
      <c r="L658" s="2" t="s">
        <v>2391</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2392</v>
      </c>
      <c r="AX658" s="50" t="s">
        <v>223</v>
      </c>
      <c r="AY658" s="118" t="s">
        <v>2393</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c r="A659" s="1" t="s">
        <v>2266</v>
      </c>
      <c r="B659" s="6" t="s">
        <v>321</v>
      </c>
      <c r="C659" s="7" t="s">
        <v>652</v>
      </c>
      <c r="D659" t="s">
        <v>2321</v>
      </c>
      <c r="E659" s="2">
        <v>2009</v>
      </c>
      <c r="F659" s="2" t="s">
        <v>646</v>
      </c>
      <c r="G659" s="2" t="s">
        <v>1244</v>
      </c>
      <c r="H659" s="2" t="s">
        <v>101</v>
      </c>
      <c r="I659" s="2" t="s">
        <v>102</v>
      </c>
      <c r="J659" s="2" t="s">
        <v>2394</v>
      </c>
      <c r="K659" s="91" t="str">
        <f t="shared" si="184"/>
        <v>pdf</v>
      </c>
      <c r="L659" s="2" t="s">
        <v>2395</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2396</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c r="A660" s="1" t="s">
        <v>2266</v>
      </c>
      <c r="B660" s="6" t="s">
        <v>322</v>
      </c>
      <c r="C660" s="7" t="s">
        <v>652</v>
      </c>
      <c r="D660" t="s">
        <v>2321</v>
      </c>
      <c r="E660" s="2">
        <v>2009</v>
      </c>
      <c r="F660" s="2" t="s">
        <v>646</v>
      </c>
      <c r="G660" s="2" t="s">
        <v>1244</v>
      </c>
      <c r="H660" s="2" t="s">
        <v>101</v>
      </c>
      <c r="I660" s="2" t="s">
        <v>102</v>
      </c>
      <c r="J660" s="2" t="s">
        <v>2397</v>
      </c>
      <c r="K660" s="91" t="str">
        <f t="shared" si="184"/>
        <v>pdf</v>
      </c>
      <c r="L660" s="2" t="s">
        <v>2395</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2396</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c r="A661" s="1" t="s">
        <v>2266</v>
      </c>
      <c r="B661" s="6" t="s">
        <v>331</v>
      </c>
      <c r="C661" s="7" t="s">
        <v>2267</v>
      </c>
      <c r="D661" t="s">
        <v>2069</v>
      </c>
      <c r="E661" s="2">
        <v>2009</v>
      </c>
      <c r="F661" s="2" t="s">
        <v>646</v>
      </c>
      <c r="G661" s="2" t="s">
        <v>1244</v>
      </c>
      <c r="H661" s="2" t="s">
        <v>101</v>
      </c>
      <c r="I661" s="2" t="s">
        <v>102</v>
      </c>
      <c r="J661" s="2" t="s">
        <v>2398</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2399</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c r="A662" s="1" t="s">
        <v>2266</v>
      </c>
      <c r="B662" s="6" t="s">
        <v>342</v>
      </c>
      <c r="C662" s="7" t="s">
        <v>2267</v>
      </c>
      <c r="D662" t="s">
        <v>2400</v>
      </c>
      <c r="E662" s="2">
        <v>2009</v>
      </c>
      <c r="F662" s="2" t="s">
        <v>646</v>
      </c>
      <c r="G662" s="2" t="s">
        <v>1244</v>
      </c>
      <c r="H662" s="2" t="s">
        <v>101</v>
      </c>
      <c r="I662" s="2" t="s">
        <v>102</v>
      </c>
      <c r="J662" s="2" t="s">
        <v>2401</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2402</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2403</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c r="A663" s="1" t="s">
        <v>2266</v>
      </c>
      <c r="B663" s="6" t="s">
        <v>345</v>
      </c>
      <c r="C663" s="7" t="s">
        <v>652</v>
      </c>
      <c r="D663" t="s">
        <v>2321</v>
      </c>
      <c r="E663" s="2">
        <v>2009</v>
      </c>
      <c r="F663" s="2" t="s">
        <v>646</v>
      </c>
      <c r="G663" s="2" t="s">
        <v>1244</v>
      </c>
      <c r="H663" s="2" t="s">
        <v>101</v>
      </c>
      <c r="I663" s="2" t="s">
        <v>102</v>
      </c>
      <c r="J663" s="2" t="s">
        <v>2404</v>
      </c>
      <c r="K663" s="91" t="str">
        <f t="shared" si="184"/>
        <v>pdf</v>
      </c>
      <c r="L663" s="2" t="s">
        <v>2391</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2392</v>
      </c>
      <c r="AX663" s="50" t="s">
        <v>223</v>
      </c>
      <c r="AY663" s="118" t="s">
        <v>2405</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c r="A664" s="1" t="s">
        <v>2266</v>
      </c>
      <c r="B664" s="6" t="s">
        <v>356</v>
      </c>
      <c r="C664" s="7" t="s">
        <v>652</v>
      </c>
      <c r="D664" t="s">
        <v>2321</v>
      </c>
      <c r="E664" s="2">
        <v>2009</v>
      </c>
      <c r="F664" s="2" t="s">
        <v>646</v>
      </c>
      <c r="G664" s="2" t="s">
        <v>1244</v>
      </c>
      <c r="H664" s="2" t="s">
        <v>101</v>
      </c>
      <c r="I664" s="2" t="s">
        <v>102</v>
      </c>
      <c r="J664" s="2" t="s">
        <v>2406</v>
      </c>
      <c r="K664" s="91" t="str">
        <f t="shared" si="184"/>
        <v>pdf</v>
      </c>
      <c r="L664" s="2" t="s">
        <v>2391</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2392</v>
      </c>
      <c r="AX664" s="50" t="s">
        <v>223</v>
      </c>
      <c r="AY664" s="118" t="s">
        <v>2405</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c r="A665" s="1" t="s">
        <v>2266</v>
      </c>
      <c r="B665" s="6" t="s">
        <v>358</v>
      </c>
      <c r="C665" s="7" t="s">
        <v>2267</v>
      </c>
      <c r="D665" s="110" t="s">
        <v>1625</v>
      </c>
      <c r="E665" s="2">
        <v>2008</v>
      </c>
      <c r="F665" s="2" t="s">
        <v>646</v>
      </c>
      <c r="G665" s="109" t="s">
        <v>2407</v>
      </c>
      <c r="H665" s="109" t="s">
        <v>2408</v>
      </c>
      <c r="I665" s="109" t="s">
        <v>2409</v>
      </c>
      <c r="J665" s="2" t="s">
        <v>2410</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2411</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c r="A666" s="1" t="s">
        <v>2266</v>
      </c>
      <c r="B666" s="6" t="s">
        <v>360</v>
      </c>
      <c r="C666" s="7" t="s">
        <v>652</v>
      </c>
      <c r="D666" t="s">
        <v>2321</v>
      </c>
      <c r="E666" s="2">
        <v>2009</v>
      </c>
      <c r="F666" s="2" t="s">
        <v>646</v>
      </c>
      <c r="G666" s="2" t="s">
        <v>1244</v>
      </c>
      <c r="H666" s="2" t="s">
        <v>101</v>
      </c>
      <c r="I666" s="2" t="s">
        <v>102</v>
      </c>
      <c r="J666" s="2" t="s">
        <v>2412</v>
      </c>
      <c r="K666" s="91" t="str">
        <f t="shared" si="184"/>
        <v>pdf</v>
      </c>
      <c r="L666" s="2" t="s">
        <v>2395</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2396</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c r="A667" s="1" t="s">
        <v>2266</v>
      </c>
      <c r="B667" s="6" t="s">
        <v>372</v>
      </c>
      <c r="C667" s="7" t="s">
        <v>2267</v>
      </c>
      <c r="D667" t="s">
        <v>2194</v>
      </c>
      <c r="E667" s="2">
        <v>2010</v>
      </c>
      <c r="F667" s="2" t="s">
        <v>646</v>
      </c>
      <c r="G667" s="2" t="s">
        <v>1244</v>
      </c>
      <c r="H667" s="2" t="s">
        <v>101</v>
      </c>
      <c r="I667" s="2" t="s">
        <v>102</v>
      </c>
      <c r="J667" s="2" t="s">
        <v>2413</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c r="A668" s="1" t="s">
        <v>2266</v>
      </c>
      <c r="B668" s="6" t="s">
        <v>379</v>
      </c>
      <c r="C668" s="7" t="s">
        <v>2267</v>
      </c>
      <c r="D668" t="s">
        <v>2342</v>
      </c>
      <c r="E668" s="2">
        <v>2011</v>
      </c>
      <c r="F668" s="2" t="s">
        <v>646</v>
      </c>
      <c r="G668" s="2" t="s">
        <v>1244</v>
      </c>
      <c r="H668" s="2" t="s">
        <v>101</v>
      </c>
      <c r="I668" s="2" t="s">
        <v>102</v>
      </c>
      <c r="J668" s="2" t="s">
        <v>2414</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2415</v>
      </c>
      <c r="AU668" s="12" t="s">
        <v>108</v>
      </c>
      <c r="AV668" s="12" t="s">
        <v>108</v>
      </c>
      <c r="AW668" s="12" t="s">
        <v>108</v>
      </c>
      <c r="AX668" s="50" t="s">
        <v>2416</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c r="A669" s="1" t="s">
        <v>2266</v>
      </c>
      <c r="B669" s="6" t="s">
        <v>388</v>
      </c>
      <c r="C669" s="7" t="s">
        <v>2267</v>
      </c>
      <c r="D669" t="s">
        <v>1998</v>
      </c>
      <c r="E669" s="2">
        <v>2011</v>
      </c>
      <c r="F669" s="2" t="s">
        <v>646</v>
      </c>
      <c r="G669" s="2" t="s">
        <v>1244</v>
      </c>
      <c r="H669" s="2" t="s">
        <v>101</v>
      </c>
      <c r="I669" s="2" t="s">
        <v>102</v>
      </c>
      <c r="J669" s="2" t="s">
        <v>2417</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2418</v>
      </c>
      <c r="AU669" s="12" t="s">
        <v>108</v>
      </c>
      <c r="AV669" s="12" t="s">
        <v>108</v>
      </c>
      <c r="AW669" s="12" t="s">
        <v>108</v>
      </c>
      <c r="AX669" s="50" t="s">
        <v>223</v>
      </c>
      <c r="AY669" s="118" t="s">
        <v>2419</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c r="A670" s="1" t="s">
        <v>2266</v>
      </c>
      <c r="B670" s="6" t="s">
        <v>400</v>
      </c>
      <c r="C670" s="7" t="s">
        <v>2267</v>
      </c>
      <c r="D670" t="s">
        <v>2420</v>
      </c>
      <c r="E670" s="2">
        <v>2012</v>
      </c>
      <c r="F670" s="2" t="s">
        <v>646</v>
      </c>
      <c r="G670" s="2" t="s">
        <v>1244</v>
      </c>
      <c r="H670" s="2" t="s">
        <v>101</v>
      </c>
      <c r="I670" s="2" t="s">
        <v>102</v>
      </c>
      <c r="J670" s="2" t="s">
        <v>2421</v>
      </c>
      <c r="K670" s="91" t="str">
        <f t="shared" si="184"/>
        <v>pdf</v>
      </c>
      <c r="L670" s="2" t="s">
        <v>2422</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2423</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c r="A671" s="1" t="s">
        <v>2266</v>
      </c>
      <c r="B671" s="6" t="s">
        <v>409</v>
      </c>
      <c r="C671" s="7" t="s">
        <v>652</v>
      </c>
      <c r="D671" t="s">
        <v>401</v>
      </c>
      <c r="E671" s="2">
        <v>2011</v>
      </c>
      <c r="F671" s="2" t="s">
        <v>646</v>
      </c>
      <c r="G671" s="2" t="s">
        <v>2424</v>
      </c>
      <c r="H671" s="2" t="s">
        <v>101</v>
      </c>
      <c r="I671" s="2" t="s">
        <v>2330</v>
      </c>
      <c r="J671" s="2" t="s">
        <v>2425</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2426</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c r="A672" s="1" t="s">
        <v>2266</v>
      </c>
      <c r="B672" s="6" t="s">
        <v>415</v>
      </c>
      <c r="C672" s="7" t="s">
        <v>2267</v>
      </c>
      <c r="D672" t="s">
        <v>2420</v>
      </c>
      <c r="E672" s="2">
        <v>2012</v>
      </c>
      <c r="F672" s="2" t="s">
        <v>646</v>
      </c>
      <c r="G672" s="2" t="s">
        <v>1244</v>
      </c>
      <c r="H672" s="2" t="s">
        <v>101</v>
      </c>
      <c r="I672" s="2" t="s">
        <v>102</v>
      </c>
      <c r="J672" s="2" t="s">
        <v>2427</v>
      </c>
      <c r="K672" s="91" t="str">
        <f t="shared" si="184"/>
        <v>pdf</v>
      </c>
      <c r="L672" s="2" t="s">
        <v>2422</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2415</v>
      </c>
      <c r="AU672" s="12" t="s">
        <v>108</v>
      </c>
      <c r="AV672" s="12" t="s">
        <v>108</v>
      </c>
      <c r="AW672" s="12" t="s">
        <v>108</v>
      </c>
      <c r="AX672" s="50" t="s">
        <v>223</v>
      </c>
      <c r="AY672" s="88" t="s">
        <v>2423</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c r="A673" s="1" t="s">
        <v>2266</v>
      </c>
      <c r="B673" s="6" t="s">
        <v>417</v>
      </c>
      <c r="C673" s="7" t="s">
        <v>2267</v>
      </c>
      <c r="D673" t="s">
        <v>2428</v>
      </c>
      <c r="E673" s="2">
        <v>2013</v>
      </c>
      <c r="F673" s="2" t="s">
        <v>646</v>
      </c>
      <c r="G673" s="2" t="s">
        <v>2329</v>
      </c>
      <c r="H673" s="2" t="s">
        <v>101</v>
      </c>
      <c r="I673" s="2" t="s">
        <v>2330</v>
      </c>
      <c r="J673" s="2" t="s">
        <v>2429</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2430</v>
      </c>
      <c r="AU673" s="12" t="s">
        <v>108</v>
      </c>
      <c r="AV673" s="12" t="s">
        <v>108</v>
      </c>
      <c r="AW673" s="12" t="s">
        <v>108</v>
      </c>
      <c r="AX673" s="50" t="s">
        <v>153</v>
      </c>
      <c r="AY673" s="88" t="s">
        <v>2431</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c r="A674" s="1" t="s">
        <v>2266</v>
      </c>
      <c r="B674" s="6" t="s">
        <v>422</v>
      </c>
      <c r="C674" s="7" t="s">
        <v>2267</v>
      </c>
      <c r="D674" t="s">
        <v>1998</v>
      </c>
      <c r="E674" s="2">
        <v>2013</v>
      </c>
      <c r="F674" s="2" t="s">
        <v>646</v>
      </c>
      <c r="G674" s="2" t="s">
        <v>1244</v>
      </c>
      <c r="H674" s="2" t="s">
        <v>101</v>
      </c>
      <c r="I674" s="2" t="s">
        <v>102</v>
      </c>
      <c r="J674" s="2" t="s">
        <v>2432</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2433</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c r="A675" s="1" t="s">
        <v>2266</v>
      </c>
      <c r="B675" s="6" t="s">
        <v>426</v>
      </c>
      <c r="C675" s="7" t="s">
        <v>2267</v>
      </c>
      <c r="D675" t="s">
        <v>401</v>
      </c>
      <c r="E675" s="2">
        <v>2013</v>
      </c>
      <c r="F675" s="2" t="s">
        <v>646</v>
      </c>
      <c r="G675" s="2" t="s">
        <v>1244</v>
      </c>
      <c r="H675" s="2" t="s">
        <v>101</v>
      </c>
      <c r="I675" s="2" t="s">
        <v>102</v>
      </c>
      <c r="J675" s="2" t="s">
        <v>2434</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2418</v>
      </c>
      <c r="AU675" s="12" t="s">
        <v>108</v>
      </c>
      <c r="AV675" s="12" t="s">
        <v>108</v>
      </c>
      <c r="AW675" s="12" t="s">
        <v>108</v>
      </c>
      <c r="AX675" s="50" t="s">
        <v>206</v>
      </c>
      <c r="AY675" s="88" t="s">
        <v>2426</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c r="A676" s="1" t="s">
        <v>2266</v>
      </c>
      <c r="B676" s="6" t="s">
        <v>431</v>
      </c>
      <c r="C676" s="7" t="s">
        <v>2267</v>
      </c>
      <c r="D676" t="s">
        <v>2435</v>
      </c>
      <c r="E676" s="2">
        <v>2014</v>
      </c>
      <c r="F676" s="2" t="s">
        <v>646</v>
      </c>
      <c r="G676" s="2" t="s">
        <v>1244</v>
      </c>
      <c r="H676" s="2" t="s">
        <v>101</v>
      </c>
      <c r="I676" s="2" t="s">
        <v>102</v>
      </c>
      <c r="J676" s="2" t="s">
        <v>2436</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2430</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c r="A677" s="1" t="s">
        <v>2266</v>
      </c>
      <c r="B677" s="6" t="s">
        <v>441</v>
      </c>
      <c r="C677" s="7" t="s">
        <v>2267</v>
      </c>
      <c r="D677" t="s">
        <v>2437</v>
      </c>
      <c r="E677" s="2">
        <v>2013</v>
      </c>
      <c r="F677" s="2" t="s">
        <v>646</v>
      </c>
      <c r="G677" s="2" t="s">
        <v>1244</v>
      </c>
      <c r="H677" s="2" t="s">
        <v>101</v>
      </c>
      <c r="I677" s="2" t="s">
        <v>102</v>
      </c>
      <c r="J677" s="2" t="s">
        <v>2438</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2439</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2430</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c r="A678" s="1" t="s">
        <v>2266</v>
      </c>
      <c r="B678" s="6" t="s">
        <v>450</v>
      </c>
      <c r="C678" s="7" t="s">
        <v>2267</v>
      </c>
      <c r="D678" t="s">
        <v>2400</v>
      </c>
      <c r="E678" s="2">
        <v>2013</v>
      </c>
      <c r="F678" s="2" t="s">
        <v>646</v>
      </c>
      <c r="G678" s="2" t="s">
        <v>1244</v>
      </c>
      <c r="H678" s="2" t="s">
        <v>101</v>
      </c>
      <c r="I678" s="2" t="s">
        <v>102</v>
      </c>
      <c r="J678" s="2" t="s">
        <v>2440</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2402</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2430</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c r="A679" s="1" t="s">
        <v>2266</v>
      </c>
      <c r="B679" s="6" t="s">
        <v>454</v>
      </c>
      <c r="C679" s="7" t="s">
        <v>2267</v>
      </c>
      <c r="D679" t="s">
        <v>1998</v>
      </c>
      <c r="E679" s="2">
        <v>2014</v>
      </c>
      <c r="F679" s="2" t="s">
        <v>646</v>
      </c>
      <c r="G679" s="2" t="s">
        <v>1244</v>
      </c>
      <c r="H679" s="2" t="s">
        <v>101</v>
      </c>
      <c r="I679" s="2" t="s">
        <v>102</v>
      </c>
      <c r="J679" s="2" t="s">
        <v>2441</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2418</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c r="A680" s="1" t="s">
        <v>2266</v>
      </c>
      <c r="B680" s="6" t="s">
        <v>457</v>
      </c>
      <c r="C680" s="7" t="s">
        <v>2267</v>
      </c>
      <c r="D680" t="s">
        <v>1048</v>
      </c>
      <c r="E680" s="2">
        <v>2014</v>
      </c>
      <c r="F680" s="2" t="s">
        <v>646</v>
      </c>
      <c r="G680" s="2" t="s">
        <v>1244</v>
      </c>
      <c r="H680" s="2" t="s">
        <v>101</v>
      </c>
      <c r="I680" s="2" t="s">
        <v>102</v>
      </c>
      <c r="J680" s="2" t="s">
        <v>2442</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2418</v>
      </c>
      <c r="AU680" s="12" t="s">
        <v>108</v>
      </c>
      <c r="AV680" s="12" t="s">
        <v>108</v>
      </c>
      <c r="AW680" s="12" t="s">
        <v>108</v>
      </c>
      <c r="AX680" s="50" t="s">
        <v>106</v>
      </c>
      <c r="AY680" s="88" t="s">
        <v>2443</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c r="A681" s="1" t="s">
        <v>2266</v>
      </c>
      <c r="B681" s="6" t="s">
        <v>458</v>
      </c>
      <c r="C681" s="7" t="s">
        <v>2267</v>
      </c>
      <c r="D681" t="s">
        <v>2084</v>
      </c>
      <c r="E681" s="2">
        <v>2014</v>
      </c>
      <c r="F681" s="2" t="s">
        <v>646</v>
      </c>
      <c r="G681" s="2" t="s">
        <v>1244</v>
      </c>
      <c r="H681" s="2" t="s">
        <v>101</v>
      </c>
      <c r="I681" s="2" t="s">
        <v>102</v>
      </c>
      <c r="J681" s="2" t="s">
        <v>2444</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2430</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c r="A682" s="1" t="s">
        <v>2266</v>
      </c>
      <c r="B682" s="6" t="s">
        <v>470</v>
      </c>
      <c r="C682" s="7" t="s">
        <v>2267</v>
      </c>
      <c r="D682" t="s">
        <v>783</v>
      </c>
      <c r="E682" s="2">
        <v>2014</v>
      </c>
      <c r="F682" s="2" t="s">
        <v>646</v>
      </c>
      <c r="G682" s="2" t="s">
        <v>1244</v>
      </c>
      <c r="H682" s="2" t="s">
        <v>101</v>
      </c>
      <c r="I682" s="2" t="s">
        <v>102</v>
      </c>
      <c r="J682" s="2" t="s">
        <v>2445</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2418</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c r="A683" s="1" t="s">
        <v>2266</v>
      </c>
      <c r="B683" s="6" t="s">
        <v>474</v>
      </c>
      <c r="C683" s="7" t="s">
        <v>2267</v>
      </c>
      <c r="D683" t="s">
        <v>1400</v>
      </c>
      <c r="E683" s="2">
        <v>2014</v>
      </c>
      <c r="F683" s="2" t="s">
        <v>646</v>
      </c>
      <c r="G683" s="2" t="s">
        <v>1244</v>
      </c>
      <c r="H683" s="2" t="s">
        <v>101</v>
      </c>
      <c r="I683" s="2" t="s">
        <v>102</v>
      </c>
      <c r="J683" s="2" t="s">
        <v>2446</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2418</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c r="A684" s="1" t="s">
        <v>2266</v>
      </c>
      <c r="B684" s="6" t="s">
        <v>485</v>
      </c>
      <c r="C684" s="7" t="s">
        <v>2267</v>
      </c>
      <c r="D684" t="s">
        <v>2420</v>
      </c>
      <c r="E684" s="2">
        <v>2015</v>
      </c>
      <c r="F684" s="2" t="s">
        <v>646</v>
      </c>
      <c r="G684" s="2" t="s">
        <v>2447</v>
      </c>
      <c r="H684" s="2" t="s">
        <v>101</v>
      </c>
      <c r="I684" s="2" t="s">
        <v>102</v>
      </c>
      <c r="J684" s="2" t="s">
        <v>2448</v>
      </c>
      <c r="K684" s="91" t="str">
        <f t="shared" si="184"/>
        <v>pdf</v>
      </c>
      <c r="L684" s="2" t="s">
        <v>2449</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2415</v>
      </c>
      <c r="AU684" s="12" t="s">
        <v>108</v>
      </c>
      <c r="AV684" s="12" t="s">
        <v>108</v>
      </c>
      <c r="AW684" s="12" t="s">
        <v>108</v>
      </c>
      <c r="AX684" s="50" t="s">
        <v>106</v>
      </c>
      <c r="AY684" s="88" t="s">
        <v>2423</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c r="A685" s="1" t="s">
        <v>2266</v>
      </c>
      <c r="B685" s="6" t="s">
        <v>489</v>
      </c>
      <c r="C685" s="7" t="s">
        <v>2267</v>
      </c>
      <c r="D685" t="s">
        <v>2084</v>
      </c>
      <c r="E685" s="2">
        <v>2014</v>
      </c>
      <c r="F685" s="2" t="s">
        <v>646</v>
      </c>
      <c r="G685" s="2" t="s">
        <v>1244</v>
      </c>
      <c r="H685" s="2" t="s">
        <v>101</v>
      </c>
      <c r="I685" s="2" t="s">
        <v>102</v>
      </c>
      <c r="J685" s="2" t="s">
        <v>2450</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2451</v>
      </c>
      <c r="AS685" s="50" t="s">
        <v>2452</v>
      </c>
      <c r="AT685" s="54" t="s">
        <v>2430</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c r="A686" s="1" t="s">
        <v>2266</v>
      </c>
      <c r="B686" s="6" t="s">
        <v>495</v>
      </c>
      <c r="C686" s="7" t="s">
        <v>2267</v>
      </c>
      <c r="D686" t="s">
        <v>2084</v>
      </c>
      <c r="E686" s="2">
        <v>2015</v>
      </c>
      <c r="F686" s="2" t="s">
        <v>646</v>
      </c>
      <c r="G686" s="2" t="s">
        <v>1244</v>
      </c>
      <c r="H686" s="2" t="s">
        <v>101</v>
      </c>
      <c r="I686" s="2" t="s">
        <v>102</v>
      </c>
      <c r="J686" s="2" t="s">
        <v>2453</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2430</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c r="A687" s="1" t="s">
        <v>2266</v>
      </c>
      <c r="B687" s="6" t="s">
        <v>496</v>
      </c>
      <c r="C687" s="7" t="s">
        <v>2267</v>
      </c>
      <c r="D687" t="s">
        <v>2342</v>
      </c>
      <c r="E687" s="2">
        <v>2015</v>
      </c>
      <c r="F687" s="2" t="s">
        <v>646</v>
      </c>
      <c r="G687" s="2" t="s">
        <v>1244</v>
      </c>
      <c r="H687" s="2" t="s">
        <v>101</v>
      </c>
      <c r="I687" s="2" t="s">
        <v>102</v>
      </c>
      <c r="J687" s="2" t="s">
        <v>2454</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2430</v>
      </c>
      <c r="AU687" s="12" t="s">
        <v>108</v>
      </c>
      <c r="AV687" s="12" t="s">
        <v>108</v>
      </c>
      <c r="AW687" s="12" t="s">
        <v>108</v>
      </c>
      <c r="AX687" s="50" t="s">
        <v>106</v>
      </c>
      <c r="AY687" s="88" t="s">
        <v>2455</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c r="A688" s="1" t="s">
        <v>2266</v>
      </c>
      <c r="B688" s="6" t="s">
        <v>501</v>
      </c>
      <c r="C688" s="7" t="s">
        <v>652</v>
      </c>
      <c r="D688" t="s">
        <v>2321</v>
      </c>
      <c r="E688" s="2">
        <v>2015</v>
      </c>
      <c r="F688" s="2" t="s">
        <v>646</v>
      </c>
      <c r="G688" s="2" t="s">
        <v>1244</v>
      </c>
      <c r="H688" s="2" t="s">
        <v>101</v>
      </c>
      <c r="I688" s="2" t="s">
        <v>102</v>
      </c>
      <c r="J688" s="2" t="s">
        <v>2456</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2457</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c r="A689" s="1" t="s">
        <v>2266</v>
      </c>
      <c r="B689" s="6" t="s">
        <v>502</v>
      </c>
      <c r="C689" s="7" t="s">
        <v>2267</v>
      </c>
      <c r="D689" t="s">
        <v>2084</v>
      </c>
      <c r="E689" s="2">
        <v>2015</v>
      </c>
      <c r="F689" s="2" t="s">
        <v>646</v>
      </c>
      <c r="G689" s="2" t="s">
        <v>1244</v>
      </c>
      <c r="H689" s="2" t="s">
        <v>101</v>
      </c>
      <c r="I689" s="2" t="s">
        <v>102</v>
      </c>
      <c r="J689" s="2" t="s">
        <v>2458</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2430</v>
      </c>
      <c r="AU689" s="12" t="s">
        <v>108</v>
      </c>
      <c r="AV689" s="12" t="s">
        <v>108</v>
      </c>
      <c r="AW689" s="12" t="s">
        <v>108</v>
      </c>
      <c r="AX689" s="50" t="s">
        <v>106</v>
      </c>
      <c r="AY689" s="88" t="s">
        <v>2459</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c r="A690" s="1" t="s">
        <v>2266</v>
      </c>
      <c r="B690" s="6" t="s">
        <v>503</v>
      </c>
      <c r="C690" s="7" t="s">
        <v>2267</v>
      </c>
      <c r="D690" t="s">
        <v>2084</v>
      </c>
      <c r="E690" s="2">
        <v>2016</v>
      </c>
      <c r="F690" s="2" t="s">
        <v>646</v>
      </c>
      <c r="G690" s="2" t="s">
        <v>1244</v>
      </c>
      <c r="H690" s="2" t="s">
        <v>101</v>
      </c>
      <c r="I690" s="2" t="s">
        <v>102</v>
      </c>
      <c r="J690" s="2" t="s">
        <v>2460</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2430</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c r="A691" s="1" t="s">
        <v>2266</v>
      </c>
      <c r="B691" s="6" t="s">
        <v>504</v>
      </c>
      <c r="C691" s="7" t="s">
        <v>2267</v>
      </c>
      <c r="D691" t="s">
        <v>2342</v>
      </c>
      <c r="E691" s="2">
        <v>2015</v>
      </c>
      <c r="F691" s="2" t="s">
        <v>646</v>
      </c>
      <c r="G691" s="2" t="s">
        <v>1244</v>
      </c>
      <c r="H691" s="2" t="s">
        <v>101</v>
      </c>
      <c r="I691" s="2" t="s">
        <v>102</v>
      </c>
      <c r="J691" s="2" t="s">
        <v>2461</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2430</v>
      </c>
      <c r="AU691" s="12" t="s">
        <v>108</v>
      </c>
      <c r="AV691" s="12" t="s">
        <v>108</v>
      </c>
      <c r="AW691" s="12" t="s">
        <v>108</v>
      </c>
      <c r="AX691" s="50" t="s">
        <v>106</v>
      </c>
      <c r="AY691" s="88" t="s">
        <v>2455</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c r="A692" s="1" t="s">
        <v>2266</v>
      </c>
      <c r="B692" s="6" t="s">
        <v>505</v>
      </c>
      <c r="C692" s="7" t="s">
        <v>652</v>
      </c>
      <c r="D692" t="s">
        <v>2321</v>
      </c>
      <c r="E692" s="2">
        <v>2016</v>
      </c>
      <c r="F692" s="2" t="s">
        <v>646</v>
      </c>
      <c r="G692" s="2" t="s">
        <v>1244</v>
      </c>
      <c r="H692" s="2" t="s">
        <v>101</v>
      </c>
      <c r="I692" s="2" t="s">
        <v>102</v>
      </c>
      <c r="J692" s="2" t="s">
        <v>2462</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2457</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c r="A693" s="1" t="s">
        <v>2266</v>
      </c>
      <c r="B693" s="6" t="s">
        <v>512</v>
      </c>
      <c r="C693" s="7" t="s">
        <v>2267</v>
      </c>
      <c r="D693" t="s">
        <v>2084</v>
      </c>
      <c r="E693" s="2">
        <v>2017</v>
      </c>
      <c r="F693" s="2" t="s">
        <v>646</v>
      </c>
      <c r="G693" s="2" t="s">
        <v>1244</v>
      </c>
      <c r="H693" s="2" t="s">
        <v>101</v>
      </c>
      <c r="I693" s="2" t="s">
        <v>102</v>
      </c>
      <c r="J693" s="2" t="s">
        <v>2463</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c r="A694" s="1" t="s">
        <v>2266</v>
      </c>
      <c r="B694" s="6" t="s">
        <v>515</v>
      </c>
      <c r="C694" s="7" t="s">
        <v>2267</v>
      </c>
      <c r="D694" t="s">
        <v>1084</v>
      </c>
      <c r="E694" s="2">
        <v>2018</v>
      </c>
      <c r="F694" s="2" t="s">
        <v>646</v>
      </c>
      <c r="G694" s="2" t="s">
        <v>1244</v>
      </c>
      <c r="H694" s="2" t="s">
        <v>101</v>
      </c>
      <c r="I694" s="2" t="s">
        <v>102</v>
      </c>
      <c r="J694" s="2" t="s">
        <v>2464</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c r="A695" s="1" t="s">
        <v>2266</v>
      </c>
      <c r="B695" s="6" t="s">
        <v>523</v>
      </c>
      <c r="C695" s="7" t="s">
        <v>2267</v>
      </c>
      <c r="D695" t="s">
        <v>2321</v>
      </c>
      <c r="E695" s="2">
        <v>2017</v>
      </c>
      <c r="F695" s="2" t="s">
        <v>646</v>
      </c>
      <c r="G695" s="2" t="s">
        <v>1244</v>
      </c>
      <c r="H695" s="2" t="s">
        <v>101</v>
      </c>
      <c r="I695" s="2" t="s">
        <v>102</v>
      </c>
      <c r="J695" s="2" t="s">
        <v>2465</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c r="A696" s="1" t="s">
        <v>2266</v>
      </c>
      <c r="B696" s="6" t="s">
        <v>530</v>
      </c>
      <c r="C696" s="7" t="s">
        <v>2267</v>
      </c>
      <c r="D696" t="s">
        <v>2466</v>
      </c>
      <c r="E696" s="2">
        <v>2017</v>
      </c>
      <c r="F696" s="2" t="s">
        <v>646</v>
      </c>
      <c r="G696" s="2" t="s">
        <v>1244</v>
      </c>
      <c r="H696" s="2" t="s">
        <v>101</v>
      </c>
      <c r="I696" s="2" t="s">
        <v>102</v>
      </c>
      <c r="J696" s="2" t="s">
        <v>2467</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c r="A697" s="1" t="s">
        <v>2266</v>
      </c>
      <c r="B697" s="6" t="s">
        <v>539</v>
      </c>
      <c r="C697" s="7" t="s">
        <v>2267</v>
      </c>
      <c r="D697" t="s">
        <v>2468</v>
      </c>
      <c r="E697" s="2">
        <v>2017</v>
      </c>
      <c r="F697" s="2" t="s">
        <v>646</v>
      </c>
      <c r="G697" s="2" t="s">
        <v>1244</v>
      </c>
      <c r="H697" s="2" t="s">
        <v>101</v>
      </c>
      <c r="I697" s="2" t="s">
        <v>102</v>
      </c>
      <c r="J697" s="2" t="s">
        <v>2469</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2470</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c r="A698" s="1" t="s">
        <v>2266</v>
      </c>
      <c r="B698" s="6" t="s">
        <v>544</v>
      </c>
      <c r="C698" s="7" t="s">
        <v>2267</v>
      </c>
      <c r="D698" t="s">
        <v>2194</v>
      </c>
      <c r="E698" s="2">
        <v>2018</v>
      </c>
      <c r="F698" s="2" t="s">
        <v>646</v>
      </c>
      <c r="G698" s="2" t="s">
        <v>1244</v>
      </c>
      <c r="H698" s="2" t="s">
        <v>101</v>
      </c>
      <c r="I698" s="2" t="s">
        <v>102</v>
      </c>
      <c r="J698" s="2" t="s">
        <v>2471</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2472</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c r="A699" s="1" t="s">
        <v>2266</v>
      </c>
      <c r="B699" s="6" t="s">
        <v>547</v>
      </c>
      <c r="C699" s="7" t="s">
        <v>2267</v>
      </c>
      <c r="D699" t="s">
        <v>768</v>
      </c>
      <c r="E699" s="2">
        <v>2021</v>
      </c>
      <c r="F699" s="2" t="s">
        <v>646</v>
      </c>
      <c r="G699" s="2" t="s">
        <v>1244</v>
      </c>
      <c r="H699" s="2" t="s">
        <v>101</v>
      </c>
      <c r="I699" s="2" t="s">
        <v>102</v>
      </c>
      <c r="J699" s="2" t="s">
        <v>2473</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2472</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c r="A700" s="1" t="s">
        <v>2266</v>
      </c>
      <c r="B700" s="6" t="s">
        <v>558</v>
      </c>
      <c r="C700" s="7" t="s">
        <v>2267</v>
      </c>
      <c r="D700" t="s">
        <v>459</v>
      </c>
      <c r="E700" s="2">
        <v>2022</v>
      </c>
      <c r="F700" s="2" t="s">
        <v>646</v>
      </c>
      <c r="G700" s="2" t="s">
        <v>1244</v>
      </c>
      <c r="H700" s="2" t="s">
        <v>101</v>
      </c>
      <c r="I700" s="2" t="s">
        <v>102</v>
      </c>
      <c r="J700" s="2" t="s">
        <v>2474</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2472</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c r="A701" s="1" t="s">
        <v>2266</v>
      </c>
      <c r="B701" s="6" t="s">
        <v>567</v>
      </c>
      <c r="C701" s="7" t="s">
        <v>2267</v>
      </c>
      <c r="D701" t="s">
        <v>2475</v>
      </c>
      <c r="E701" s="2">
        <v>2022</v>
      </c>
      <c r="F701" s="2" t="s">
        <v>646</v>
      </c>
      <c r="G701" s="2" t="s">
        <v>1244</v>
      </c>
      <c r="H701" s="2" t="s">
        <v>101</v>
      </c>
      <c r="I701" s="2" t="s">
        <v>102</v>
      </c>
      <c r="J701" s="2" t="s">
        <v>2476</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2472</v>
      </c>
      <c r="AU701" s="12" t="s">
        <v>108</v>
      </c>
      <c r="AV701" s="12" t="s">
        <v>108</v>
      </c>
      <c r="AW701" s="12" t="s">
        <v>108</v>
      </c>
      <c r="AX701" s="50" t="s">
        <v>153</v>
      </c>
      <c r="AY701" s="88" t="s">
        <v>2477</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c r="A702" s="1" t="s">
        <v>2266</v>
      </c>
      <c r="B702" s="6" t="s">
        <v>578</v>
      </c>
      <c r="C702" s="7" t="s">
        <v>2267</v>
      </c>
      <c r="D702" t="s">
        <v>2478</v>
      </c>
      <c r="E702" s="2">
        <v>2023</v>
      </c>
      <c r="F702" s="2" t="s">
        <v>646</v>
      </c>
      <c r="G702" s="2" t="s">
        <v>1244</v>
      </c>
      <c r="H702" s="2" t="s">
        <v>101</v>
      </c>
      <c r="I702" s="2" t="s">
        <v>102</v>
      </c>
      <c r="J702" s="2" t="s">
        <v>2479</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2472</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c r="A703" s="119" t="s">
        <v>2480</v>
      </c>
      <c r="B703" s="120" t="s">
        <v>96</v>
      </c>
      <c r="C703" s="50" t="s">
        <v>652</v>
      </c>
      <c r="D703" s="50" t="s">
        <v>2481</v>
      </c>
      <c r="E703" s="12">
        <v>2008</v>
      </c>
      <c r="F703" s="12" t="s">
        <v>646</v>
      </c>
      <c r="G703" s="12" t="s">
        <v>1244</v>
      </c>
      <c r="H703" s="12" t="s">
        <v>101</v>
      </c>
      <c r="I703" s="12" t="s">
        <v>102</v>
      </c>
      <c r="J703" s="12" t="s">
        <v>2482</v>
      </c>
      <c r="K703" s="14" t="s">
        <v>2316</v>
      </c>
      <c r="L703" s="12" t="s">
        <v>2483</v>
      </c>
      <c r="M703" s="14" t="s">
        <v>2316</v>
      </c>
      <c r="N703" s="12" t="s">
        <v>105</v>
      </c>
      <c r="O703" s="12" t="s">
        <v>106</v>
      </c>
      <c r="P703" s="13" t="s">
        <v>2317</v>
      </c>
      <c r="Q703" s="125">
        <v>2200</v>
      </c>
      <c r="R703" s="125">
        <v>1000</v>
      </c>
      <c r="S703" s="125">
        <v>750</v>
      </c>
      <c r="T703" s="125">
        <v>32</v>
      </c>
      <c r="U703" s="12" t="s">
        <v>106</v>
      </c>
      <c r="V703" s="50" t="str">
        <f>TabelladatiSinottico[[#This Row],[ChipConveyorType]]</f>
        <v>-</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33"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2484</v>
      </c>
      <c r="CM703" s="128" t="s">
        <v>2485</v>
      </c>
      <c r="CN703" s="128" t="str">
        <f>TabelladatiSinottico[[#This Row],[Serial_Number]]</f>
        <v>BT.001</v>
      </c>
      <c r="CO703" s="132" t="str">
        <f>TabelladatiSinottico[[#This Row],[Customer]]</f>
        <v>ARDENN' OUTILLAGES</v>
      </c>
      <c r="CP703" s="54">
        <f t="shared" si="172"/>
        <v>702</v>
      </c>
      <c r="CQ703" s="124" t="s">
        <v>106</v>
      </c>
    </row>
    <row r="704" spans="1:95" ht="14.25" customHeight="1">
      <c r="A704" s="119" t="s">
        <v>2480</v>
      </c>
      <c r="B704" s="120" t="s">
        <v>119</v>
      </c>
      <c r="C704" s="50" t="s">
        <v>652</v>
      </c>
      <c r="D704" s="50" t="s">
        <v>2486</v>
      </c>
      <c r="E704" s="12">
        <v>2008</v>
      </c>
      <c r="F704" s="12" t="s">
        <v>646</v>
      </c>
      <c r="G704" s="12" t="s">
        <v>2487</v>
      </c>
      <c r="H704" s="12" t="s">
        <v>893</v>
      </c>
      <c r="I704" s="12" t="s">
        <v>221</v>
      </c>
      <c r="J704" s="12" t="s">
        <v>2488</v>
      </c>
      <c r="K704" s="14" t="s">
        <v>2316</v>
      </c>
      <c r="L704" s="12" t="s">
        <v>2489</v>
      </c>
      <c r="M704" s="14" t="s">
        <v>2316</v>
      </c>
      <c r="N704" s="12" t="s">
        <v>105</v>
      </c>
      <c r="O704" s="12" t="s">
        <v>106</v>
      </c>
      <c r="P704" s="13" t="s">
        <v>2317</v>
      </c>
      <c r="Q704" s="125">
        <v>3200</v>
      </c>
      <c r="R704" s="125">
        <v>2000</v>
      </c>
      <c r="S704" s="125">
        <v>850</v>
      </c>
      <c r="T704" s="125">
        <v>32</v>
      </c>
      <c r="U704" s="12" t="s">
        <v>106</v>
      </c>
      <c r="V704" s="50" t="str">
        <f>TabelladatiSinottico[[#This Row],[ChipConveyorType]]</f>
        <v>CRS/01</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2484</v>
      </c>
      <c r="CM704" s="128" t="s">
        <v>2490</v>
      </c>
      <c r="CN704" s="128" t="str">
        <f>TabelladatiSinottico[[#This Row],[Serial_Number]]</f>
        <v>BT.002</v>
      </c>
      <c r="CO704" s="132" t="str">
        <f>TabelladatiSinottico[[#This Row],[Customer]]</f>
        <v>WYKROMET Sp. Z.o.o. (POLWOOD)</v>
      </c>
      <c r="CP704" s="54">
        <f t="shared" si="172"/>
        <v>703</v>
      </c>
      <c r="CQ704" s="124" t="s">
        <v>106</v>
      </c>
    </row>
    <row r="705" spans="1:95" ht="14.25" customHeight="1">
      <c r="A705" s="119" t="s">
        <v>2480</v>
      </c>
      <c r="B705" s="120" t="s">
        <v>135</v>
      </c>
      <c r="C705" s="50" t="s">
        <v>652</v>
      </c>
      <c r="D705" s="50" t="s">
        <v>2491</v>
      </c>
      <c r="E705" s="12">
        <v>2008</v>
      </c>
      <c r="F705" s="12" t="s">
        <v>646</v>
      </c>
      <c r="G705" s="12" t="s">
        <v>2492</v>
      </c>
      <c r="H705" s="12" t="s">
        <v>893</v>
      </c>
      <c r="I705" s="12" t="s">
        <v>648</v>
      </c>
      <c r="J705" s="12" t="s">
        <v>2493</v>
      </c>
      <c r="K705" s="14" t="s">
        <v>2316</v>
      </c>
      <c r="L705" s="12" t="s">
        <v>2494</v>
      </c>
      <c r="M705" s="14" t="s">
        <v>2316</v>
      </c>
      <c r="N705" s="12" t="s">
        <v>105</v>
      </c>
      <c r="O705" s="12" t="s">
        <v>106</v>
      </c>
      <c r="P705" s="13" t="s">
        <v>2317</v>
      </c>
      <c r="Q705" s="125">
        <v>2700</v>
      </c>
      <c r="R705" s="125">
        <v>1700</v>
      </c>
      <c r="S705" s="125">
        <v>850</v>
      </c>
      <c r="T705" s="125">
        <v>32</v>
      </c>
      <c r="U705" s="12" t="s">
        <v>106</v>
      </c>
      <c r="V705" s="50" t="str">
        <f>TabelladatiSinottico[[#This Row],[ChipConveyorType]]</f>
        <v>CRS/01</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2484</v>
      </c>
      <c r="CM705" s="128" t="s">
        <v>2495</v>
      </c>
      <c r="CN705" s="128" t="str">
        <f>TabelladatiSinottico[[#This Row],[Serial_Number]]</f>
        <v>BT.003</v>
      </c>
      <c r="CO705" s="132" t="str">
        <f>TabelladatiSinottico[[#This Row],[Customer]]</f>
        <v>LINEX WOLF srl</v>
      </c>
      <c r="CP705" s="54">
        <f t="shared" si="172"/>
        <v>704</v>
      </c>
      <c r="CQ705" s="124" t="s">
        <v>106</v>
      </c>
    </row>
    <row r="706" spans="1:95" ht="14.25" customHeight="1">
      <c r="A706" s="119" t="s">
        <v>2480</v>
      </c>
      <c r="B706" s="120" t="s">
        <v>142</v>
      </c>
      <c r="C706" s="50" t="s">
        <v>652</v>
      </c>
      <c r="D706" s="50" t="s">
        <v>2496</v>
      </c>
      <c r="E706" s="12">
        <v>2011</v>
      </c>
      <c r="F706" s="12" t="s">
        <v>646</v>
      </c>
      <c r="G706" s="12" t="s">
        <v>1244</v>
      </c>
      <c r="H706" s="12" t="s">
        <v>101</v>
      </c>
      <c r="I706" s="12" t="s">
        <v>102</v>
      </c>
      <c r="J706" s="12" t="s">
        <v>2497</v>
      </c>
      <c r="K706" s="14" t="s">
        <v>2316</v>
      </c>
      <c r="L706" s="12" t="s">
        <v>2498</v>
      </c>
      <c r="M706" s="14" t="s">
        <v>2316</v>
      </c>
      <c r="N706" s="12" t="s">
        <v>105</v>
      </c>
      <c r="O706" s="12" t="s">
        <v>106</v>
      </c>
      <c r="P706" s="13" t="s">
        <v>2317</v>
      </c>
      <c r="Q706" s="125">
        <v>1500</v>
      </c>
      <c r="R706" s="125">
        <v>850</v>
      </c>
      <c r="S706" s="125">
        <v>550</v>
      </c>
      <c r="T706" s="125">
        <v>20</v>
      </c>
      <c r="U706" s="12" t="s">
        <v>107</v>
      </c>
      <c r="V706" s="50" t="str">
        <f>TabelladatiSinottico[[#This Row],[ChipConveyorType]]</f>
        <v>CRS/01</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2484</v>
      </c>
      <c r="CM706" s="128" t="s">
        <v>2499</v>
      </c>
      <c r="CN706" s="128" t="str">
        <f>TabelladatiSinottico[[#This Row],[Serial_Number]]</f>
        <v>BT.004</v>
      </c>
      <c r="CO706" s="132" t="str">
        <f>TabelladatiSinottico[[#This Row],[Customer]]</f>
        <v>OFFICINA MECCANICA VERCELLESE</v>
      </c>
      <c r="CP706" s="54">
        <f t="shared" si="172"/>
        <v>705</v>
      </c>
      <c r="CQ706" s="124" t="s">
        <v>106</v>
      </c>
    </row>
    <row r="707" spans="1:95" ht="14.25" customHeight="1">
      <c r="A707" s="119" t="s">
        <v>2480</v>
      </c>
      <c r="B707" s="120" t="s">
        <v>155</v>
      </c>
      <c r="C707" s="50" t="s">
        <v>652</v>
      </c>
      <c r="D707" s="50" t="s">
        <v>2500</v>
      </c>
      <c r="E707" s="12">
        <v>2009</v>
      </c>
      <c r="F707" s="12" t="s">
        <v>646</v>
      </c>
      <c r="G707" s="12" t="s">
        <v>1244</v>
      </c>
      <c r="H707" s="12" t="s">
        <v>101</v>
      </c>
      <c r="I707" s="12" t="s">
        <v>102</v>
      </c>
      <c r="J707" s="12" t="s">
        <v>2482</v>
      </c>
      <c r="K707" s="14" t="s">
        <v>2316</v>
      </c>
      <c r="L707" s="12" t="s">
        <v>2483</v>
      </c>
      <c r="M707" s="14" t="s">
        <v>2316</v>
      </c>
      <c r="N707" s="12" t="s">
        <v>105</v>
      </c>
      <c r="O707" s="12" t="s">
        <v>106</v>
      </c>
      <c r="P707" s="13" t="s">
        <v>2317</v>
      </c>
      <c r="Q707" s="125">
        <v>2200</v>
      </c>
      <c r="R707" s="125">
        <v>1000</v>
      </c>
      <c r="S707" s="125">
        <v>750</v>
      </c>
      <c r="T707" s="125">
        <v>24</v>
      </c>
      <c r="U707" s="12" t="s">
        <v>106</v>
      </c>
      <c r="V707" s="50" t="str">
        <f>TabelladatiSinottico[[#This Row],[ChipConveyorType]]</f>
        <v>CRS/01</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2484</v>
      </c>
      <c r="CM707" s="128" t="s">
        <v>2485</v>
      </c>
      <c r="CN707" s="128" t="str">
        <f>TabelladatiSinottico[[#This Row],[Serial_Number]]</f>
        <v>BT.005</v>
      </c>
      <c r="CO707" s="132" t="str">
        <f>TabelladatiSinottico[[#This Row],[Customer]]</f>
        <v>ELITAL S.r.l.</v>
      </c>
      <c r="CP707" s="54">
        <f t="shared" ref="CP707:CP770" si="215">CP706+1</f>
        <v>706</v>
      </c>
      <c r="CQ707" s="124" t="s">
        <v>106</v>
      </c>
    </row>
    <row r="708" spans="1:95" ht="14.25" customHeight="1">
      <c r="A708" s="119" t="s">
        <v>2501</v>
      </c>
      <c r="B708" s="120" t="s">
        <v>96</v>
      </c>
      <c r="C708" s="50" t="s">
        <v>652</v>
      </c>
      <c r="D708" s="50" t="s">
        <v>2502</v>
      </c>
      <c r="E708" s="12">
        <v>2018</v>
      </c>
      <c r="F708" s="12" t="s">
        <v>646</v>
      </c>
      <c r="G708" s="12" t="s">
        <v>1244</v>
      </c>
      <c r="H708" s="12" t="s">
        <v>101</v>
      </c>
      <c r="I708" s="12" t="s">
        <v>102</v>
      </c>
      <c r="J708" s="12" t="s">
        <v>2503</v>
      </c>
      <c r="K708" s="14" t="s">
        <v>2316</v>
      </c>
      <c r="L708" s="12" t="s">
        <v>2504</v>
      </c>
      <c r="M708" s="14" t="s">
        <v>2316</v>
      </c>
      <c r="N708" s="12" t="s">
        <v>105</v>
      </c>
      <c r="O708" s="12" t="s">
        <v>106</v>
      </c>
      <c r="P708" s="13" t="s">
        <v>2317</v>
      </c>
      <c r="Q708" s="125">
        <v>1200</v>
      </c>
      <c r="R708" s="125">
        <v>580</v>
      </c>
      <c r="S708" s="125">
        <v>600</v>
      </c>
      <c r="T708" s="125">
        <v>20</v>
      </c>
      <c r="U708" s="12" t="s">
        <v>107</v>
      </c>
      <c r="V708" s="50" t="str">
        <f>TabelladatiSinottico[[#This Row],[ChipConveyorType]]</f>
        <v>CRS/01</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2501</v>
      </c>
      <c r="CN708" s="64" t="str">
        <f>TabelladatiSinottico[[#This Row],[Serial_Number]]</f>
        <v>AV166.001</v>
      </c>
      <c r="CO708" s="50" t="str">
        <f>TabelladatiSinottico[[#This Row],[Customer]]</f>
        <v>L.A.M. STILE (SALVAS SUB S.p.A.)</v>
      </c>
      <c r="CP708" s="54">
        <f t="shared" si="215"/>
        <v>707</v>
      </c>
      <c r="CQ708" s="124" t="s">
        <v>106</v>
      </c>
    </row>
    <row r="709" spans="1:95" ht="14.25" customHeight="1">
      <c r="A709" s="119" t="s">
        <v>2501</v>
      </c>
      <c r="B709" s="120" t="s">
        <v>119</v>
      </c>
      <c r="C709" s="50" t="s">
        <v>652</v>
      </c>
      <c r="D709" s="50" t="s">
        <v>2505</v>
      </c>
      <c r="E709" s="12">
        <v>2007</v>
      </c>
      <c r="F709" s="12" t="s">
        <v>646</v>
      </c>
      <c r="G709" s="12" t="s">
        <v>1244</v>
      </c>
      <c r="H709" s="12" t="s">
        <v>101</v>
      </c>
      <c r="I709" s="12" t="s">
        <v>102</v>
      </c>
      <c r="J709" s="12" t="s">
        <v>2503</v>
      </c>
      <c r="K709" s="14" t="s">
        <v>2316</v>
      </c>
      <c r="L709" s="12" t="s">
        <v>2504</v>
      </c>
      <c r="M709" s="14" t="s">
        <v>2316</v>
      </c>
      <c r="N709" s="12" t="s">
        <v>105</v>
      </c>
      <c r="O709" s="12" t="s">
        <v>106</v>
      </c>
      <c r="P709" s="13" t="s">
        <v>2317</v>
      </c>
      <c r="Q709" s="125">
        <v>1200</v>
      </c>
      <c r="R709" s="125">
        <v>580</v>
      </c>
      <c r="S709" s="125">
        <v>600</v>
      </c>
      <c r="T709" s="125">
        <v>20</v>
      </c>
      <c r="U709" s="12" t="s">
        <v>106</v>
      </c>
      <c r="V709" s="50" t="str">
        <f>TabelladatiSinottico[[#This Row],[ChipConveyorType]]</f>
        <v>CRS/01</v>
      </c>
      <c r="W709" s="12" t="s">
        <v>106</v>
      </c>
      <c r="X709" s="12" t="s">
        <v>108</v>
      </c>
      <c r="Y709" s="12" t="s">
        <v>108</v>
      </c>
      <c r="Z709" s="12" t="s">
        <v>108</v>
      </c>
      <c r="AA709" s="12" t="s">
        <v>108</v>
      </c>
      <c r="AB709" s="56" t="s">
        <v>108</v>
      </c>
      <c r="AC709" s="50" t="s">
        <v>2506</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2501</v>
      </c>
      <c r="CN709" s="64" t="str">
        <f>TabelladatiSinottico[[#This Row],[Serial_Number]]</f>
        <v>AV166.002</v>
      </c>
      <c r="CO709" s="50" t="str">
        <f>TabelladatiSinottico[[#This Row],[Customer]]</f>
        <v>OMRON</v>
      </c>
      <c r="CP709" s="54">
        <f t="shared" si="215"/>
        <v>708</v>
      </c>
      <c r="CQ709" s="124" t="s">
        <v>106</v>
      </c>
    </row>
    <row r="710" spans="1:95" ht="14.25" customHeight="1">
      <c r="A710" s="119" t="s">
        <v>2501</v>
      </c>
      <c r="B710" s="120" t="s">
        <v>135</v>
      </c>
      <c r="C710" s="50" t="s">
        <v>652</v>
      </c>
      <c r="D710" s="50" t="s">
        <v>2507</v>
      </c>
      <c r="E710" s="12">
        <v>2007</v>
      </c>
      <c r="F710" s="12" t="s">
        <v>646</v>
      </c>
      <c r="G710" s="12" t="s">
        <v>1244</v>
      </c>
      <c r="H710" s="12" t="s">
        <v>101</v>
      </c>
      <c r="I710" s="12" t="s">
        <v>102</v>
      </c>
      <c r="J710" s="12" t="s">
        <v>2508</v>
      </c>
      <c r="K710" s="14" t="s">
        <v>2316</v>
      </c>
      <c r="L710" s="12" t="s">
        <v>2504</v>
      </c>
      <c r="M710" s="14" t="s">
        <v>2316</v>
      </c>
      <c r="N710" s="12" t="s">
        <v>105</v>
      </c>
      <c r="O710" s="12" t="s">
        <v>106</v>
      </c>
      <c r="P710" s="13" t="s">
        <v>2317</v>
      </c>
      <c r="Q710" s="125">
        <v>1200</v>
      </c>
      <c r="R710" s="125">
        <v>580</v>
      </c>
      <c r="S710" s="125">
        <v>600</v>
      </c>
      <c r="T710" s="125">
        <v>20</v>
      </c>
      <c r="U710" s="12" t="s">
        <v>107</v>
      </c>
      <c r="V710" s="50" t="str">
        <f>TabelladatiSinottico[[#This Row],[ChipConveyorType]]</f>
        <v>-</v>
      </c>
      <c r="W710" s="12" t="s">
        <v>106</v>
      </c>
      <c r="X710" s="12" t="s">
        <v>108</v>
      </c>
      <c r="Y710" s="12" t="s">
        <v>108</v>
      </c>
      <c r="Z710" s="12" t="s">
        <v>108</v>
      </c>
      <c r="AA710" s="12" t="s">
        <v>108</v>
      </c>
      <c r="AB710" s="56" t="s">
        <v>108</v>
      </c>
      <c r="AC710" s="50" t="s">
        <v>2439</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33"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2501</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c r="A711" s="119" t="s">
        <v>2501</v>
      </c>
      <c r="B711" s="120" t="s">
        <v>142</v>
      </c>
      <c r="C711" s="50" t="s">
        <v>652</v>
      </c>
      <c r="D711" s="50" t="s">
        <v>2509</v>
      </c>
      <c r="E711" s="12">
        <v>2007</v>
      </c>
      <c r="F711" s="12" t="s">
        <v>646</v>
      </c>
      <c r="G711" s="12" t="s">
        <v>1244</v>
      </c>
      <c r="H711" s="12" t="s">
        <v>101</v>
      </c>
      <c r="I711" s="12" t="s">
        <v>102</v>
      </c>
      <c r="J711" s="12" t="s">
        <v>2510</v>
      </c>
      <c r="K711" s="14" t="s">
        <v>2316</v>
      </c>
      <c r="L711" s="12" t="s">
        <v>2511</v>
      </c>
      <c r="M711" s="14" t="s">
        <v>2316</v>
      </c>
      <c r="N711" s="12" t="s">
        <v>105</v>
      </c>
      <c r="O711" s="12" t="s">
        <v>106</v>
      </c>
      <c r="P711" s="13" t="s">
        <v>2317</v>
      </c>
      <c r="Q711" s="125">
        <v>1200</v>
      </c>
      <c r="R711" s="125">
        <v>580</v>
      </c>
      <c r="S711" s="125">
        <v>600</v>
      </c>
      <c r="T711" s="125">
        <v>20</v>
      </c>
      <c r="U711" s="12" t="s">
        <v>107</v>
      </c>
      <c r="V711" s="50" t="str">
        <f>TabelladatiSinottico[[#This Row],[ChipConveyorType]]</f>
        <v>CRS/01</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2512</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2501</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c r="A712" s="119" t="s">
        <v>2501</v>
      </c>
      <c r="B712" s="120" t="s">
        <v>155</v>
      </c>
      <c r="C712" s="50" t="s">
        <v>652</v>
      </c>
      <c r="D712" s="50" t="s">
        <v>2513</v>
      </c>
      <c r="E712" s="12">
        <v>2007</v>
      </c>
      <c r="F712" s="12" t="s">
        <v>646</v>
      </c>
      <c r="G712" s="12" t="s">
        <v>1244</v>
      </c>
      <c r="H712" s="12" t="s">
        <v>101</v>
      </c>
      <c r="I712" s="12" t="s">
        <v>102</v>
      </c>
      <c r="J712" s="12" t="s">
        <v>2514</v>
      </c>
      <c r="K712" s="14" t="s">
        <v>2316</v>
      </c>
      <c r="L712" s="12" t="s">
        <v>2511</v>
      </c>
      <c r="M712" s="14" t="s">
        <v>2316</v>
      </c>
      <c r="N712" s="12" t="s">
        <v>105</v>
      </c>
      <c r="O712" s="12" t="s">
        <v>106</v>
      </c>
      <c r="P712" s="13" t="s">
        <v>2317</v>
      </c>
      <c r="Q712" s="125">
        <v>1200</v>
      </c>
      <c r="R712" s="125">
        <v>580</v>
      </c>
      <c r="S712" s="125">
        <v>600</v>
      </c>
      <c r="T712" s="125">
        <v>20</v>
      </c>
      <c r="U712" s="12" t="s">
        <v>106</v>
      </c>
      <c r="V712" s="50" t="str">
        <f>TabelladatiSinottico[[#This Row],[ChipConveyorType]]</f>
        <v>CRS/01</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2501</v>
      </c>
      <c r="CN712" s="64" t="str">
        <f>TabelladatiSinottico[[#This Row],[Serial_Number]]</f>
        <v>AV166.005</v>
      </c>
      <c r="CO712" s="50" t="str">
        <f>TabelladatiSinottico[[#This Row],[Customer]]</f>
        <v>LISMEC S.r.l.</v>
      </c>
      <c r="CP712" s="54">
        <f t="shared" si="215"/>
        <v>711</v>
      </c>
      <c r="CQ712" s="124" t="s">
        <v>106</v>
      </c>
    </row>
    <row r="713" spans="1:95" ht="14.25" customHeight="1">
      <c r="A713" s="119" t="s">
        <v>2501</v>
      </c>
      <c r="B713" s="120" t="s">
        <v>164</v>
      </c>
      <c r="C713" s="50" t="s">
        <v>652</v>
      </c>
      <c r="D713" s="50" t="s">
        <v>2515</v>
      </c>
      <c r="E713" s="12">
        <v>2007</v>
      </c>
      <c r="F713" s="12" t="s">
        <v>646</v>
      </c>
      <c r="G713" s="12" t="s">
        <v>1244</v>
      </c>
      <c r="H713" s="12" t="s">
        <v>101</v>
      </c>
      <c r="I713" s="12" t="s">
        <v>102</v>
      </c>
      <c r="J713" s="12" t="s">
        <v>2516</v>
      </c>
      <c r="K713" s="14" t="s">
        <v>2316</v>
      </c>
      <c r="L713" s="12" t="s">
        <v>2511</v>
      </c>
      <c r="M713" s="14" t="s">
        <v>2316</v>
      </c>
      <c r="N713" s="12" t="s">
        <v>105</v>
      </c>
      <c r="O713" s="12" t="s">
        <v>106</v>
      </c>
      <c r="P713" s="13" t="s">
        <v>2317</v>
      </c>
      <c r="Q713" s="125">
        <v>1200</v>
      </c>
      <c r="R713" s="125">
        <v>580</v>
      </c>
      <c r="S713" s="125">
        <v>600</v>
      </c>
      <c r="T713" s="125">
        <v>20</v>
      </c>
      <c r="U713" s="12" t="s">
        <v>107</v>
      </c>
      <c r="V713" s="50" t="str">
        <f>TabelladatiSinottico[[#This Row],[ChipConveyorType]]</f>
        <v>-</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2501</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c r="A714" s="119" t="s">
        <v>2501</v>
      </c>
      <c r="B714" s="120" t="s">
        <v>175</v>
      </c>
      <c r="C714" s="50" t="s">
        <v>652</v>
      </c>
      <c r="D714" s="50" t="s">
        <v>1642</v>
      </c>
      <c r="E714" s="12">
        <v>2007</v>
      </c>
      <c r="F714" s="12" t="s">
        <v>646</v>
      </c>
      <c r="G714" s="12" t="s">
        <v>1244</v>
      </c>
      <c r="H714" s="12" t="s">
        <v>101</v>
      </c>
      <c r="I714" s="12" t="s">
        <v>102</v>
      </c>
      <c r="J714" s="12" t="s">
        <v>2517</v>
      </c>
      <c r="K714" s="14" t="s">
        <v>2316</v>
      </c>
      <c r="L714" s="12" t="s">
        <v>2511</v>
      </c>
      <c r="M714" s="14" t="s">
        <v>2316</v>
      </c>
      <c r="N714" s="12" t="s">
        <v>105</v>
      </c>
      <c r="O714" s="12" t="s">
        <v>106</v>
      </c>
      <c r="P714" s="13" t="s">
        <v>2317</v>
      </c>
      <c r="Q714" s="125">
        <v>1200</v>
      </c>
      <c r="R714" s="125">
        <v>580</v>
      </c>
      <c r="S714" s="125">
        <v>600</v>
      </c>
      <c r="T714" s="125">
        <v>20</v>
      </c>
      <c r="U714" s="12" t="s">
        <v>107</v>
      </c>
      <c r="V714" s="50" t="str">
        <f>TabelladatiSinottico[[#This Row],[ChipConveyorType]]</f>
        <v>-</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2518</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2501</v>
      </c>
      <c r="CN714" s="64" t="str">
        <f>TabelladatiSinottico[[#This Row],[Serial_Number]]</f>
        <v>AV166.007</v>
      </c>
      <c r="CO714" s="50" t="str">
        <f>TabelladatiSinottico[[#This Row],[Customer]]</f>
        <v>OSORIO HERMANOS Y Cia. Ltda.</v>
      </c>
      <c r="CP714" s="54">
        <f t="shared" si="215"/>
        <v>713</v>
      </c>
      <c r="CQ714" s="124" t="s">
        <v>106</v>
      </c>
    </row>
    <row r="715" spans="1:95" ht="14.25" customHeight="1">
      <c r="A715" s="119" t="s">
        <v>2501</v>
      </c>
      <c r="B715" s="120" t="s">
        <v>182</v>
      </c>
      <c r="C715" s="50" t="s">
        <v>652</v>
      </c>
      <c r="D715" s="50" t="s">
        <v>2519</v>
      </c>
      <c r="E715" s="12">
        <v>2008</v>
      </c>
      <c r="F715" s="12" t="s">
        <v>646</v>
      </c>
      <c r="G715" s="12" t="s">
        <v>1244</v>
      </c>
      <c r="H715" s="12" t="s">
        <v>101</v>
      </c>
      <c r="I715" s="12" t="s">
        <v>102</v>
      </c>
      <c r="J715" s="12" t="s">
        <v>2520</v>
      </c>
      <c r="K715" s="14" t="s">
        <v>2316</v>
      </c>
      <c r="L715" s="12" t="s">
        <v>2511</v>
      </c>
      <c r="M715" s="14" t="s">
        <v>2316</v>
      </c>
      <c r="N715" s="12" t="s">
        <v>105</v>
      </c>
      <c r="O715" s="12" t="s">
        <v>106</v>
      </c>
      <c r="P715" s="13" t="s">
        <v>2317</v>
      </c>
      <c r="Q715" s="125">
        <v>1200</v>
      </c>
      <c r="R715" s="125">
        <v>580</v>
      </c>
      <c r="S715" s="125">
        <v>600</v>
      </c>
      <c r="T715" s="125">
        <v>20</v>
      </c>
      <c r="U715" s="12" t="s">
        <v>107</v>
      </c>
      <c r="V715" s="50" t="str">
        <f>TabelladatiSinottico[[#This Row],[ChipConveyorType]]</f>
        <v>CRS/01</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2501</v>
      </c>
      <c r="CN715" s="64" t="str">
        <f>TabelladatiSinottico[[#This Row],[Serial_Number]]</f>
        <v>AV166.008</v>
      </c>
      <c r="CO715" s="50" t="str">
        <f>TabelladatiSinottico[[#This Row],[Customer]]</f>
        <v>STAMPERIA CARCANO S.p.A.</v>
      </c>
      <c r="CP715" s="54">
        <f t="shared" si="215"/>
        <v>714</v>
      </c>
      <c r="CQ715" s="124" t="s">
        <v>106</v>
      </c>
    </row>
    <row r="716" spans="1:95" ht="14.25" customHeight="1">
      <c r="A716" s="119" t="s">
        <v>2501</v>
      </c>
      <c r="B716" s="120" t="s">
        <v>193</v>
      </c>
      <c r="C716" s="50" t="s">
        <v>652</v>
      </c>
      <c r="D716" s="50" t="s">
        <v>2521</v>
      </c>
      <c r="E716" s="12">
        <v>2008</v>
      </c>
      <c r="F716" s="12" t="s">
        <v>646</v>
      </c>
      <c r="G716" s="12" t="s">
        <v>1244</v>
      </c>
      <c r="H716" s="12" t="s">
        <v>101</v>
      </c>
      <c r="I716" s="12" t="s">
        <v>102</v>
      </c>
      <c r="J716" s="12" t="s">
        <v>2522</v>
      </c>
      <c r="K716" s="14" t="s">
        <v>2316</v>
      </c>
      <c r="L716" s="12" t="s">
        <v>2511</v>
      </c>
      <c r="M716" s="14" t="s">
        <v>2316</v>
      </c>
      <c r="N716" s="12" t="s">
        <v>105</v>
      </c>
      <c r="O716" s="12" t="s">
        <v>106</v>
      </c>
      <c r="P716" s="13" t="s">
        <v>2317</v>
      </c>
      <c r="Q716" s="125">
        <v>1200</v>
      </c>
      <c r="R716" s="125">
        <v>580</v>
      </c>
      <c r="S716" s="125">
        <v>600</v>
      </c>
      <c r="T716" s="125">
        <v>20</v>
      </c>
      <c r="U716" s="12" t="s">
        <v>106</v>
      </c>
      <c r="V716" s="50" t="str">
        <f>TabelladatiSinottico[[#This Row],[ChipConveyorType]]</f>
        <v>CRS/01</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2501</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c r="A717" s="119" t="s">
        <v>2501</v>
      </c>
      <c r="B717" s="120" t="s">
        <v>198</v>
      </c>
      <c r="C717" s="50" t="s">
        <v>652</v>
      </c>
      <c r="D717" s="50" t="s">
        <v>2523</v>
      </c>
      <c r="E717" s="12">
        <v>2008</v>
      </c>
      <c r="F717" s="12" t="s">
        <v>646</v>
      </c>
      <c r="G717" s="12" t="s">
        <v>1244</v>
      </c>
      <c r="H717" s="12" t="s">
        <v>101</v>
      </c>
      <c r="I717" s="12" t="s">
        <v>102</v>
      </c>
      <c r="J717" s="12" t="s">
        <v>2524</v>
      </c>
      <c r="K717" s="14" t="s">
        <v>2316</v>
      </c>
      <c r="L717" s="12" t="s">
        <v>2525</v>
      </c>
      <c r="M717" s="14" t="s">
        <v>2316</v>
      </c>
      <c r="N717" s="12" t="s">
        <v>105</v>
      </c>
      <c r="O717" s="12" t="s">
        <v>106</v>
      </c>
      <c r="P717" s="13" t="s">
        <v>2317</v>
      </c>
      <c r="Q717" s="125">
        <v>1200</v>
      </c>
      <c r="R717" s="125">
        <v>580</v>
      </c>
      <c r="S717" s="125">
        <v>600</v>
      </c>
      <c r="T717" s="125">
        <v>20</v>
      </c>
      <c r="U717" s="12" t="s">
        <v>107</v>
      </c>
      <c r="V717" s="50" t="str">
        <f>TabelladatiSinottico[[#This Row],[ChipConveyorType]]</f>
        <v>CRS/01</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2501</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c r="A718" s="119" t="s">
        <v>2501</v>
      </c>
      <c r="B718" s="120" t="s">
        <v>208</v>
      </c>
      <c r="C718" s="50" t="s">
        <v>652</v>
      </c>
      <c r="D718" s="50" t="s">
        <v>2526</v>
      </c>
      <c r="E718" s="12">
        <v>2007</v>
      </c>
      <c r="F718" s="12" t="s">
        <v>646</v>
      </c>
      <c r="G718" s="12" t="s">
        <v>1244</v>
      </c>
      <c r="H718" s="12" t="s">
        <v>101</v>
      </c>
      <c r="I718" s="12" t="s">
        <v>102</v>
      </c>
      <c r="J718" s="12" t="s">
        <v>2527</v>
      </c>
      <c r="K718" s="14" t="s">
        <v>2316</v>
      </c>
      <c r="L718" s="12" t="s">
        <v>2527</v>
      </c>
      <c r="M718" s="14" t="s">
        <v>2316</v>
      </c>
      <c r="N718" s="12" t="s">
        <v>105</v>
      </c>
      <c r="O718" s="12" t="s">
        <v>106</v>
      </c>
      <c r="P718" s="13" t="s">
        <v>2317</v>
      </c>
      <c r="Q718" s="125">
        <v>1200</v>
      </c>
      <c r="R718" s="125">
        <v>580</v>
      </c>
      <c r="S718" s="125">
        <v>600</v>
      </c>
      <c r="T718" s="125">
        <v>20</v>
      </c>
      <c r="U718" s="12" t="s">
        <v>106</v>
      </c>
      <c r="V718" s="50" t="str">
        <f>TabelladatiSinottico[[#This Row],[ChipConveyorType]]</f>
        <v>-</v>
      </c>
      <c r="W718" s="12" t="s">
        <v>106</v>
      </c>
      <c r="X718" s="12" t="s">
        <v>108</v>
      </c>
      <c r="Y718" s="12" t="s">
        <v>108</v>
      </c>
      <c r="Z718" s="12" t="s">
        <v>108</v>
      </c>
      <c r="AA718" s="12" t="s">
        <v>108</v>
      </c>
      <c r="AB718" s="56" t="s">
        <v>108</v>
      </c>
      <c r="AC718" s="50" t="s">
        <v>2439</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2501</v>
      </c>
      <c r="CN718" s="64" t="str">
        <f>TabelladatiSinottico[[#This Row],[Serial_Number]]</f>
        <v>AV166.011</v>
      </c>
      <c r="CO718" s="50" t="str">
        <f>TabelladatiSinottico[[#This Row],[Customer]]</f>
        <v>ZHEJIANG YUE JIN COMPANY</v>
      </c>
      <c r="CP718" s="54">
        <f t="shared" si="215"/>
        <v>717</v>
      </c>
      <c r="CQ718" s="124" t="s">
        <v>106</v>
      </c>
    </row>
    <row r="719" spans="1:95" ht="14.25" customHeight="1">
      <c r="A719" s="119" t="s">
        <v>2501</v>
      </c>
      <c r="B719" s="120" t="s">
        <v>219</v>
      </c>
      <c r="C719" s="50" t="s">
        <v>652</v>
      </c>
      <c r="D719" s="50" t="s">
        <v>2528</v>
      </c>
      <c r="E719" s="12">
        <v>2008</v>
      </c>
      <c r="F719" s="12" t="s">
        <v>646</v>
      </c>
      <c r="G719" s="12" t="s">
        <v>1244</v>
      </c>
      <c r="H719" s="12" t="s">
        <v>101</v>
      </c>
      <c r="I719" s="12" t="s">
        <v>102</v>
      </c>
      <c r="J719" s="12" t="s">
        <v>2529</v>
      </c>
      <c r="K719" s="14" t="s">
        <v>2316</v>
      </c>
      <c r="L719" s="12" t="s">
        <v>2511</v>
      </c>
      <c r="M719" s="14" t="s">
        <v>2316</v>
      </c>
      <c r="N719" s="12" t="s">
        <v>105</v>
      </c>
      <c r="O719" s="12" t="s">
        <v>106</v>
      </c>
      <c r="P719" s="13" t="s">
        <v>2317</v>
      </c>
      <c r="Q719" s="125">
        <v>1200</v>
      </c>
      <c r="R719" s="125">
        <v>580</v>
      </c>
      <c r="S719" s="125">
        <v>600</v>
      </c>
      <c r="T719" s="125">
        <v>20</v>
      </c>
      <c r="U719" s="12" t="s">
        <v>107</v>
      </c>
      <c r="V719" s="50" t="str">
        <f>TabelladatiSinottico[[#This Row],[ChipConveyorType]]</f>
        <v>CRS/01</v>
      </c>
      <c r="W719" s="12" t="s">
        <v>106</v>
      </c>
      <c r="X719" s="12" t="s">
        <v>108</v>
      </c>
      <c r="Y719" s="12" t="s">
        <v>108</v>
      </c>
      <c r="Z719" s="12" t="s">
        <v>108</v>
      </c>
      <c r="AA719" s="12" t="s">
        <v>108</v>
      </c>
      <c r="AB719" s="56" t="s">
        <v>108</v>
      </c>
      <c r="AC719" s="50" t="s">
        <v>2506</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2501</v>
      </c>
      <c r="CN719" s="64" t="str">
        <f>TabelladatiSinottico[[#This Row],[Serial_Number]]</f>
        <v>AV166.012</v>
      </c>
      <c r="CO719" s="50" t="str">
        <f>TabelladatiSinottico[[#This Row],[Customer]]</f>
        <v>SOPRANO METALURGICA LTDA</v>
      </c>
      <c r="CP719" s="54">
        <f t="shared" si="215"/>
        <v>718</v>
      </c>
      <c r="CQ719" s="124" t="s">
        <v>106</v>
      </c>
    </row>
    <row r="720" spans="1:95" ht="14.25" customHeight="1">
      <c r="A720" s="119" t="s">
        <v>2501</v>
      </c>
      <c r="B720" s="120" t="s">
        <v>224</v>
      </c>
      <c r="C720" s="50" t="s">
        <v>652</v>
      </c>
      <c r="D720" s="50" t="s">
        <v>2530</v>
      </c>
      <c r="E720" s="12">
        <v>2008</v>
      </c>
      <c r="F720" s="12" t="s">
        <v>646</v>
      </c>
      <c r="G720" s="12" t="s">
        <v>1244</v>
      </c>
      <c r="H720" s="12" t="s">
        <v>101</v>
      </c>
      <c r="I720" s="12" t="s">
        <v>102</v>
      </c>
      <c r="J720" s="12" t="s">
        <v>2531</v>
      </c>
      <c r="K720" s="14" t="s">
        <v>2316</v>
      </c>
      <c r="L720" s="12" t="s">
        <v>2525</v>
      </c>
      <c r="M720" s="14" t="s">
        <v>2316</v>
      </c>
      <c r="N720" s="12" t="s">
        <v>105</v>
      </c>
      <c r="O720" s="12" t="s">
        <v>106</v>
      </c>
      <c r="P720" s="13" t="s">
        <v>2317</v>
      </c>
      <c r="Q720" s="125">
        <v>1200</v>
      </c>
      <c r="R720" s="125">
        <v>580</v>
      </c>
      <c r="S720" s="125">
        <v>600</v>
      </c>
      <c r="T720" s="125">
        <v>20</v>
      </c>
      <c r="U720" s="12" t="s">
        <v>107</v>
      </c>
      <c r="V720" s="50" t="str">
        <f>TabelladatiSinottico[[#This Row],[ChipConveyorType]]</f>
        <v>CRS/01</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2501</v>
      </c>
      <c r="CN720" s="64" t="str">
        <f>TabelladatiSinottico[[#This Row],[Serial_Number]]</f>
        <v>AV166.013</v>
      </c>
      <c r="CO720" s="50" t="str">
        <f>TabelladatiSinottico[[#This Row],[Customer]]</f>
        <v>BIRKENSTOCK GmbH ( ALSA GmbH )</v>
      </c>
      <c r="CP720" s="54">
        <f t="shared" si="215"/>
        <v>719</v>
      </c>
      <c r="CQ720" s="124" t="s">
        <v>106</v>
      </c>
    </row>
    <row r="721" spans="1:95" ht="14.25" customHeight="1">
      <c r="A721" s="119" t="s">
        <v>2501</v>
      </c>
      <c r="B721" s="120" t="s">
        <v>225</v>
      </c>
      <c r="C721" s="50" t="s">
        <v>652</v>
      </c>
      <c r="D721" s="50" t="s">
        <v>2532</v>
      </c>
      <c r="E721" s="12">
        <v>2011</v>
      </c>
      <c r="F721" s="12" t="s">
        <v>646</v>
      </c>
      <c r="G721" s="12" t="s">
        <v>1244</v>
      </c>
      <c r="H721" s="12" t="s">
        <v>101</v>
      </c>
      <c r="I721" s="12" t="s">
        <v>102</v>
      </c>
      <c r="J721" s="12" t="s">
        <v>2533</v>
      </c>
      <c r="K721" s="14" t="s">
        <v>2316</v>
      </c>
      <c r="L721" s="12" t="s">
        <v>2511</v>
      </c>
      <c r="M721" s="14" t="s">
        <v>2316</v>
      </c>
      <c r="N721" s="12" t="s">
        <v>105</v>
      </c>
      <c r="O721" s="12" t="s">
        <v>106</v>
      </c>
      <c r="P721" s="13" t="s">
        <v>2317</v>
      </c>
      <c r="Q721" s="125">
        <v>1200</v>
      </c>
      <c r="R721" s="125">
        <v>620</v>
      </c>
      <c r="S721" s="125">
        <v>600</v>
      </c>
      <c r="T721" s="125">
        <v>20</v>
      </c>
      <c r="U721" s="12" t="s">
        <v>106</v>
      </c>
      <c r="V721" s="50" t="str">
        <f>TabelladatiSinottico[[#This Row],[ChipConveyorType]]</f>
        <v>CRS/01</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2501</v>
      </c>
      <c r="CN721" s="64" t="str">
        <f>TabelladatiSinottico[[#This Row],[Serial_Number]]</f>
        <v>AV166.014</v>
      </c>
      <c r="CO721" s="50" t="str">
        <f>TabelladatiSinottico[[#This Row],[Customer]]</f>
        <v>OVERSTAMPI S.r.l.</v>
      </c>
      <c r="CP721" s="54">
        <f t="shared" si="215"/>
        <v>720</v>
      </c>
      <c r="CQ721" s="124" t="s">
        <v>106</v>
      </c>
    </row>
    <row r="722" spans="1:95" ht="14.25" customHeight="1">
      <c r="A722" s="119" t="s">
        <v>2501</v>
      </c>
      <c r="B722" s="120" t="s">
        <v>226</v>
      </c>
      <c r="C722" s="50" t="s">
        <v>652</v>
      </c>
      <c r="D722" s="50" t="s">
        <v>2534</v>
      </c>
      <c r="E722" s="12">
        <v>2009</v>
      </c>
      <c r="F722" s="12" t="s">
        <v>646</v>
      </c>
      <c r="G722" s="12" t="s">
        <v>1244</v>
      </c>
      <c r="H722" s="12" t="s">
        <v>101</v>
      </c>
      <c r="I722" s="12" t="s">
        <v>102</v>
      </c>
      <c r="J722" s="12" t="s">
        <v>2535</v>
      </c>
      <c r="K722" s="14" t="s">
        <v>2316</v>
      </c>
      <c r="L722" s="12" t="s">
        <v>2511</v>
      </c>
      <c r="M722" s="14" t="s">
        <v>2316</v>
      </c>
      <c r="N722" s="12" t="s">
        <v>105</v>
      </c>
      <c r="O722" s="12" t="s">
        <v>106</v>
      </c>
      <c r="P722" s="13" t="s">
        <v>2317</v>
      </c>
      <c r="Q722" s="125">
        <v>1200</v>
      </c>
      <c r="R722" s="125">
        <v>580</v>
      </c>
      <c r="S722" s="125">
        <v>600</v>
      </c>
      <c r="T722" s="125">
        <v>20</v>
      </c>
      <c r="U722" s="12" t="s">
        <v>106</v>
      </c>
      <c r="V722" s="50" t="str">
        <f>TabelladatiSinottico[[#This Row],[ChipConveyorType]]</f>
        <v>-</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2501</v>
      </c>
      <c r="CN722" s="64" t="str">
        <f>TabelladatiSinottico[[#This Row],[Serial_Number]]</f>
        <v>AV166.015</v>
      </c>
      <c r="CO722" s="50" t="str">
        <f>TabelladatiSinottico[[#This Row],[Customer]]</f>
        <v>TAFIME MEXICO, S.A. DE C.V</v>
      </c>
      <c r="CP722" s="54">
        <f t="shared" si="215"/>
        <v>721</v>
      </c>
      <c r="CQ722" s="124" t="s">
        <v>106</v>
      </c>
    </row>
    <row r="723" spans="1:95" ht="14.25" customHeight="1">
      <c r="A723" s="119" t="s">
        <v>2501</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2439</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2501</v>
      </c>
      <c r="CN723" s="64" t="str">
        <f>TabelladatiSinottico[[#This Row],[Serial_Number]]</f>
        <v>AV166.016</v>
      </c>
      <c r="CO723" s="50" t="str">
        <f>TabelladatiSinottico[[#This Row],[Customer]]</f>
        <v>NINGBO HELI MOULD</v>
      </c>
      <c r="CP723" s="54">
        <f t="shared" si="215"/>
        <v>722</v>
      </c>
      <c r="CQ723" s="124" t="s">
        <v>106</v>
      </c>
    </row>
    <row r="724" spans="1:95" ht="14.25" customHeight="1">
      <c r="A724" s="119" t="s">
        <v>2501</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2439</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2501</v>
      </c>
      <c r="CN724" s="64" t="str">
        <f>TabelladatiSinottico[[#This Row],[Serial_Number]]</f>
        <v>AV166.017</v>
      </c>
      <c r="CO724" s="50" t="str">
        <f>TabelladatiSinottico[[#This Row],[Customer]]</f>
        <v>NINGBO HELI MOULD</v>
      </c>
      <c r="CP724" s="54">
        <f t="shared" si="215"/>
        <v>723</v>
      </c>
      <c r="CQ724" s="124" t="s">
        <v>106</v>
      </c>
    </row>
    <row r="725" spans="1:95" ht="14.25" customHeight="1">
      <c r="A725" s="119" t="s">
        <v>2501</v>
      </c>
      <c r="B725" s="120" t="s">
        <v>229</v>
      </c>
      <c r="C725" s="50" t="s">
        <v>652</v>
      </c>
      <c r="D725" s="50" t="s">
        <v>2536</v>
      </c>
      <c r="E725" s="12">
        <v>2008</v>
      </c>
      <c r="F725" s="12" t="s">
        <v>646</v>
      </c>
      <c r="G725" s="12" t="s">
        <v>1244</v>
      </c>
      <c r="H725" s="12" t="s">
        <v>101</v>
      </c>
      <c r="I725" s="12" t="s">
        <v>102</v>
      </c>
      <c r="J725" s="12" t="s">
        <v>2537</v>
      </c>
      <c r="K725" s="14" t="s">
        <v>2316</v>
      </c>
      <c r="L725" s="12" t="s">
        <v>2525</v>
      </c>
      <c r="M725" s="14" t="s">
        <v>2316</v>
      </c>
      <c r="N725" s="12" t="s">
        <v>105</v>
      </c>
      <c r="O725" s="12" t="s">
        <v>106</v>
      </c>
      <c r="P725" s="13" t="s">
        <v>2317</v>
      </c>
      <c r="Q725" s="125">
        <v>1200</v>
      </c>
      <c r="R725" s="125">
        <v>620</v>
      </c>
      <c r="S725" s="125">
        <v>600</v>
      </c>
      <c r="T725" s="125">
        <v>20</v>
      </c>
      <c r="U725" s="12" t="s">
        <v>107</v>
      </c>
      <c r="V725" s="50" t="str">
        <f>TabelladatiSinottico[[#This Row],[ChipConveyorType]]</f>
        <v>CRS/01</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2501</v>
      </c>
      <c r="CN725" s="64" t="str">
        <f>TabelladatiSinottico[[#This Row],[Serial_Number]]</f>
        <v>AV166.018</v>
      </c>
      <c r="CO725" s="50" t="str">
        <f>TabelladatiSinottico[[#This Row],[Customer]]</f>
        <v>AD TECNO di Airoldi Davide</v>
      </c>
      <c r="CP725" s="54">
        <f t="shared" si="215"/>
        <v>724</v>
      </c>
      <c r="CQ725" s="124" t="s">
        <v>106</v>
      </c>
    </row>
    <row r="726" spans="1:95" ht="14.25" customHeight="1">
      <c r="A726" s="119" t="s">
        <v>2501</v>
      </c>
      <c r="B726" s="120" t="s">
        <v>230</v>
      </c>
      <c r="C726" s="50" t="s">
        <v>652</v>
      </c>
      <c r="D726" s="50" t="s">
        <v>2538</v>
      </c>
      <c r="E726" s="12">
        <v>2008</v>
      </c>
      <c r="F726" s="12" t="s">
        <v>646</v>
      </c>
      <c r="G726" s="12" t="s">
        <v>1244</v>
      </c>
      <c r="H726" s="12" t="s">
        <v>101</v>
      </c>
      <c r="I726" s="12" t="s">
        <v>102</v>
      </c>
      <c r="J726" s="12" t="s">
        <v>2539</v>
      </c>
      <c r="K726" s="14" t="s">
        <v>2316</v>
      </c>
      <c r="L726" s="12" t="s">
        <v>2511</v>
      </c>
      <c r="M726" s="14" t="s">
        <v>2316</v>
      </c>
      <c r="N726" s="12" t="s">
        <v>105</v>
      </c>
      <c r="O726" s="12" t="s">
        <v>106</v>
      </c>
      <c r="P726" s="13" t="s">
        <v>2317</v>
      </c>
      <c r="Q726" s="125">
        <v>1200</v>
      </c>
      <c r="R726" s="125">
        <v>580</v>
      </c>
      <c r="S726" s="125">
        <v>600</v>
      </c>
      <c r="T726" s="125">
        <v>20</v>
      </c>
      <c r="U726" s="12" t="s">
        <v>107</v>
      </c>
      <c r="V726" s="50" t="str">
        <f>TabelladatiSinottico[[#This Row],[ChipConveyorType]]</f>
        <v>CRS/01</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2501</v>
      </c>
      <c r="CN726" s="64" t="str">
        <f>TabelladatiSinottico[[#This Row],[Serial_Number]]</f>
        <v>AV166.019</v>
      </c>
      <c r="CO726" s="50" t="str">
        <f>TabelladatiSinottico[[#This Row],[Customer]]</f>
        <v>BERSANO CARLO S.a.s.</v>
      </c>
      <c r="CP726" s="54">
        <f t="shared" si="215"/>
        <v>725</v>
      </c>
      <c r="CQ726" s="124" t="s">
        <v>106</v>
      </c>
    </row>
    <row r="727" spans="1:95" ht="14.25" customHeight="1">
      <c r="A727" s="119" t="s">
        <v>2501</v>
      </c>
      <c r="B727" s="120" t="s">
        <v>239</v>
      </c>
      <c r="C727" s="50" t="s">
        <v>652</v>
      </c>
      <c r="D727" s="50" t="s">
        <v>2532</v>
      </c>
      <c r="E727" s="12">
        <v>2011</v>
      </c>
      <c r="F727" s="12" t="s">
        <v>646</v>
      </c>
      <c r="G727" s="12" t="s">
        <v>1244</v>
      </c>
      <c r="H727" s="12" t="s">
        <v>101</v>
      </c>
      <c r="I727" s="12" t="s">
        <v>102</v>
      </c>
      <c r="J727" s="12" t="s">
        <v>2540</v>
      </c>
      <c r="K727" s="14" t="s">
        <v>2316</v>
      </c>
      <c r="L727" s="12" t="s">
        <v>2511</v>
      </c>
      <c r="M727" s="14" t="s">
        <v>2316</v>
      </c>
      <c r="N727" s="12" t="s">
        <v>105</v>
      </c>
      <c r="O727" s="12" t="s">
        <v>106</v>
      </c>
      <c r="P727" s="13" t="s">
        <v>2317</v>
      </c>
      <c r="Q727" s="125">
        <v>1200</v>
      </c>
      <c r="R727" s="125">
        <v>580</v>
      </c>
      <c r="S727" s="125">
        <v>600</v>
      </c>
      <c r="T727" s="125">
        <v>20</v>
      </c>
      <c r="U727" s="12" t="s">
        <v>106</v>
      </c>
      <c r="V727" s="50" t="str">
        <f>TabelladatiSinottico[[#This Row],[ChipConveyorType]]</f>
        <v>-</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2501</v>
      </c>
      <c r="CN727" s="64" t="str">
        <f>TabelladatiSinottico[[#This Row],[Serial_Number]]</f>
        <v>AV166.020</v>
      </c>
      <c r="CO727" s="50" t="str">
        <f>TabelladatiSinottico[[#This Row],[Customer]]</f>
        <v>OVERSTAMPI S.r.l.</v>
      </c>
      <c r="CP727" s="54">
        <f t="shared" si="215"/>
        <v>726</v>
      </c>
      <c r="CQ727" s="124" t="s">
        <v>106</v>
      </c>
    </row>
    <row r="728" spans="1:95" ht="14.25" customHeight="1">
      <c r="A728" s="119" t="s">
        <v>2501</v>
      </c>
      <c r="B728" s="120" t="s">
        <v>247</v>
      </c>
      <c r="C728" s="50" t="s">
        <v>652</v>
      </c>
      <c r="D728" s="50" t="s">
        <v>2541</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tr">
        <f>TabelladatiSinottico[[#This Row],[ChipConveyorType]]</f>
        <v>-</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2501</v>
      </c>
      <c r="CN728" s="64" t="str">
        <f>TabelladatiSinottico[[#This Row],[Serial_Number]]</f>
        <v>AV166.021</v>
      </c>
      <c r="CO728" s="50" t="str">
        <f>TabelladatiSinottico[[#This Row],[Customer]]</f>
        <v>HUANGYANG XI'NUO MOULD CO. LTD.</v>
      </c>
      <c r="CP728" s="54">
        <f t="shared" si="215"/>
        <v>727</v>
      </c>
      <c r="CQ728" s="124" t="s">
        <v>106</v>
      </c>
    </row>
    <row r="729" spans="1:95" ht="14.25" customHeight="1">
      <c r="A729" s="119" t="s">
        <v>2501</v>
      </c>
      <c r="B729" s="120" t="s">
        <v>253</v>
      </c>
      <c r="C729" s="50" t="s">
        <v>652</v>
      </c>
      <c r="D729" s="50" t="s">
        <v>2541</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tr">
        <f>TabelladatiSinottico[[#This Row],[ChipConveyorType]]</f>
        <v>-</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2501</v>
      </c>
      <c r="CN729" s="64" t="str">
        <f>TabelladatiSinottico[[#This Row],[Serial_Number]]</f>
        <v>AV166.022</v>
      </c>
      <c r="CO729" s="50" t="str">
        <f>TabelladatiSinottico[[#This Row],[Customer]]</f>
        <v>HUANGYANG XI'NUO MOULD CO. LTD.</v>
      </c>
      <c r="CP729" s="54">
        <f t="shared" si="215"/>
        <v>728</v>
      </c>
      <c r="CQ729" s="124" t="s">
        <v>106</v>
      </c>
    </row>
    <row r="730" spans="1:95" ht="14.25" customHeight="1">
      <c r="A730" s="119" t="s">
        <v>2501</v>
      </c>
      <c r="B730" s="120" t="s">
        <v>263</v>
      </c>
      <c r="C730" s="50" t="s">
        <v>652</v>
      </c>
      <c r="D730" s="50" t="s">
        <v>2541</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tr">
        <f>TabelladatiSinottico[[#This Row],[ChipConveyorType]]</f>
        <v>-</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si="209"/>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2501</v>
      </c>
      <c r="CN730" s="64" t="str">
        <f>TabelladatiSinottico[[#This Row],[Serial_Number]]</f>
        <v>AV166.023</v>
      </c>
      <c r="CO730" s="50" t="str">
        <f>TabelladatiSinottico[[#This Row],[Customer]]</f>
        <v>HUANGYANG XI'NUO MOULD CO. LTD.</v>
      </c>
      <c r="CP730" s="54">
        <f t="shared" si="215"/>
        <v>729</v>
      </c>
      <c r="CQ730" s="124" t="s">
        <v>106</v>
      </c>
    </row>
    <row r="731" spans="1:95" ht="14.25" customHeight="1">
      <c r="A731" s="119" t="s">
        <v>2542</v>
      </c>
      <c r="B731" s="120" t="s">
        <v>96</v>
      </c>
      <c r="C731" s="50" t="s">
        <v>2282</v>
      </c>
      <c r="D731" s="50" t="s">
        <v>2543</v>
      </c>
      <c r="E731" s="12">
        <v>2025</v>
      </c>
      <c r="F731" s="12" t="s">
        <v>99</v>
      </c>
      <c r="G731" s="12" t="s">
        <v>569</v>
      </c>
      <c r="H731" s="12" t="s">
        <v>101</v>
      </c>
      <c r="I731" s="12" t="s">
        <v>102</v>
      </c>
      <c r="J731" s="12" t="s">
        <v>2544</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 t="shared" si="227"/>
        <v>B5E_5A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 t="shared" si="209"/>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2545</v>
      </c>
      <c r="CM731" s="128" t="s">
        <v>2546</v>
      </c>
      <c r="CN731" s="128" t="str">
        <f>TabelladatiSinottico[[#This Row],[Serial_Number]]</f>
        <v>B5E.001</v>
      </c>
      <c r="CO731" s="132" t="str">
        <f>TabelladatiSinottico[[#This Row],[Customer]]</f>
        <v>SANNIER MOULES INDUSTRIEL (S.M.I.) S.a.s.</v>
      </c>
      <c r="CP731" s="54">
        <f t="shared" si="215"/>
        <v>730</v>
      </c>
      <c r="CQ731" s="124" t="s">
        <v>106</v>
      </c>
    </row>
    <row r="732" spans="1:95" ht="14.25" customHeight="1">
      <c r="A732" s="119" t="s">
        <v>2542</v>
      </c>
      <c r="B732" s="120" t="s">
        <v>119</v>
      </c>
      <c r="C732" s="50" t="s">
        <v>2282</v>
      </c>
      <c r="D732" s="50" t="s">
        <v>2547</v>
      </c>
      <c r="E732" s="12">
        <v>2005</v>
      </c>
      <c r="F732" s="12" t="s">
        <v>99</v>
      </c>
      <c r="G732" s="12" t="s">
        <v>1429</v>
      </c>
      <c r="H732" s="12" t="s">
        <v>101</v>
      </c>
      <c r="I732" s="12" t="s">
        <v>221</v>
      </c>
      <c r="J732" s="12" t="s">
        <v>2548</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2506</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 t="shared" si="227"/>
        <v>B5E_5A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si="209"/>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2545</v>
      </c>
      <c r="CM732" s="64" t="s">
        <v>2549</v>
      </c>
      <c r="CN732" s="64" t="str">
        <f>TabelladatiSinottico[[#This Row],[Serial_Number]]</f>
        <v>B5E.002</v>
      </c>
      <c r="CO732" s="50" t="str">
        <f>TabelladatiSinottico[[#This Row],[Customer]]</f>
        <v>TOPLINE</v>
      </c>
      <c r="CP732" s="54">
        <f t="shared" si="215"/>
        <v>731</v>
      </c>
      <c r="CQ732" s="124" t="s">
        <v>106</v>
      </c>
    </row>
    <row r="733" spans="1:95" ht="14.25" customHeight="1">
      <c r="A733" s="119" t="s">
        <v>2542</v>
      </c>
      <c r="B733" s="127" t="s">
        <v>135</v>
      </c>
      <c r="C733" s="116" t="s">
        <v>2282</v>
      </c>
      <c r="D733" s="116" t="s">
        <v>2550</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 t="shared" si="227"/>
        <v>B5E_5A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F733&amp;"_"&amp;A733</f>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2545</v>
      </c>
      <c r="CM733" s="64" t="str">
        <f>TabelladatiSinottico[[#This Row],[Model]]</f>
        <v>B5E</v>
      </c>
      <c r="CN733" s="64" t="str">
        <f>TabelladatiSinottico[[#This Row],[Serial_Number]]</f>
        <v>B5E.003</v>
      </c>
      <c r="CO733" s="50" t="str">
        <f>TabelladatiSinottico[[#This Row],[Customer]]</f>
        <v>FASTWORK</v>
      </c>
      <c r="CP733" s="54">
        <f t="shared" si="215"/>
        <v>732</v>
      </c>
      <c r="CQ733" s="124" t="s">
        <v>106</v>
      </c>
    </row>
    <row r="734" spans="1:95" ht="14.25" customHeight="1">
      <c r="A734" s="119" t="s">
        <v>2551</v>
      </c>
      <c r="B734" s="120" t="s">
        <v>982</v>
      </c>
      <c r="C734" s="50" t="s">
        <v>652</v>
      </c>
      <c r="D734" s="50" t="s">
        <v>2552</v>
      </c>
      <c r="E734" s="12">
        <v>2014</v>
      </c>
      <c r="F734" s="12" t="s">
        <v>646</v>
      </c>
      <c r="G734" s="12" t="s">
        <v>2553</v>
      </c>
      <c r="H734" s="12" t="s">
        <v>893</v>
      </c>
      <c r="I734" s="12" t="s">
        <v>648</v>
      </c>
      <c r="J734" s="12" t="s">
        <v>2554</v>
      </c>
      <c r="K734" s="14" t="s">
        <v>2316</v>
      </c>
      <c r="L734" s="12" t="s">
        <v>2555</v>
      </c>
      <c r="M734" s="14" t="s">
        <v>2316</v>
      </c>
      <c r="N734" s="12" t="s">
        <v>105</v>
      </c>
      <c r="O734" s="12" t="s">
        <v>106</v>
      </c>
      <c r="P734" s="13" t="s">
        <v>2317</v>
      </c>
      <c r="Q734" s="125">
        <v>2200</v>
      </c>
      <c r="R734" s="125">
        <v>2200</v>
      </c>
      <c r="S734" s="125">
        <v>900</v>
      </c>
      <c r="T734" s="125">
        <v>24</v>
      </c>
      <c r="U734" s="12" t="s">
        <v>107</v>
      </c>
      <c r="V734" s="50" t="str">
        <f>TabelladatiSinottico[[#This Row],[ChipConveyorType]]</f>
        <v>CRS/02</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6">A734&amp;"."&amp;B734</f>
        <v>BHE.101</v>
      </c>
      <c r="AS734" s="50" t="str">
        <f t="shared" ref="AS734:AS735" si="237">A734&amp;"_"&amp;C734</f>
        <v>BHE_3A</v>
      </c>
      <c r="AT734" s="12" t="s">
        <v>108</v>
      </c>
      <c r="AU734" s="12" t="s">
        <v>108</v>
      </c>
      <c r="AV734" s="12" t="s">
        <v>108</v>
      </c>
      <c r="AW734" s="12" t="s">
        <v>108</v>
      </c>
      <c r="AX734" s="50" t="s">
        <v>223</v>
      </c>
      <c r="AY734" s="12" t="s">
        <v>106</v>
      </c>
      <c r="AZ734" s="12" t="s">
        <v>106</v>
      </c>
      <c r="BA734" s="12" t="str">
        <f t="shared" ref="BA734:BA735" si="238">F734</f>
        <v>M3A</v>
      </c>
      <c r="BB734" s="54" t="s">
        <v>106</v>
      </c>
      <c r="BC734" s="12" t="str">
        <f t="shared" ref="BC734:BC735" si="239">G734</f>
        <v>25 kw-6 krpm</v>
      </c>
      <c r="BD734" s="12" t="str">
        <f t="shared" ref="BD734:BD735" si="240">I734</f>
        <v>ISO50</v>
      </c>
      <c r="BE734" s="115" t="s">
        <v>2556</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2545</v>
      </c>
      <c r="CM734" s="128" t="s">
        <v>2557</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c r="A735" s="119" t="s">
        <v>2551</v>
      </c>
      <c r="B735" s="120" t="s">
        <v>1756</v>
      </c>
      <c r="C735" s="50" t="s">
        <v>652</v>
      </c>
      <c r="D735" s="50" t="s">
        <v>2558</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tr">
        <f>TabelladatiSinottico[[#This Row],[ChipConveyorType]]</f>
        <v>-</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6"/>
        <v>BHE.102</v>
      </c>
      <c r="AS735" s="50" t="str">
        <f t="shared" si="237"/>
        <v>BHE_3A</v>
      </c>
      <c r="AT735" s="12" t="s">
        <v>108</v>
      </c>
      <c r="AU735" s="12" t="s">
        <v>108</v>
      </c>
      <c r="AV735" s="12" t="s">
        <v>108</v>
      </c>
      <c r="AW735" s="12" t="s">
        <v>108</v>
      </c>
      <c r="AX735" s="50" t="s">
        <v>106</v>
      </c>
      <c r="AY735" s="12" t="s">
        <v>106</v>
      </c>
      <c r="AZ735" s="12" t="s">
        <v>106</v>
      </c>
      <c r="BA735" s="12" t="str">
        <f t="shared" si="238"/>
        <v>M3A</v>
      </c>
      <c r="BB735" s="54" t="s">
        <v>106</v>
      </c>
      <c r="BC735" s="12" t="str">
        <f t="shared" si="239"/>
        <v>-</v>
      </c>
      <c r="BD735" s="12" t="str">
        <f t="shared" si="240"/>
        <v>-</v>
      </c>
      <c r="BE735" s="115" t="str">
        <f t="shared" ref="BE735:BE749" si="241">F735&amp;"_"&amp;A735</f>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2545</v>
      </c>
      <c r="CM735" s="64" t="str">
        <f>TabelladatiSinottico[[#This Row],[Model]]</f>
        <v>BHE</v>
      </c>
      <c r="CN735" s="128" t="str">
        <f>TabelladatiSinottico[[#This Row],[Serial_Number]]</f>
        <v>BHE.102</v>
      </c>
      <c r="CO735" s="132" t="str">
        <f>TabelladatiSinottico[[#This Row],[Customer]]</f>
        <v>TEKSID BRASIL</v>
      </c>
      <c r="CP735" s="54">
        <f t="shared" si="215"/>
        <v>734</v>
      </c>
      <c r="CQ735" s="124" t="s">
        <v>106</v>
      </c>
    </row>
    <row r="736" spans="1:95" ht="14.25" customHeight="1">
      <c r="A736" s="119" t="s">
        <v>2551</v>
      </c>
      <c r="B736" s="120" t="s">
        <v>989</v>
      </c>
      <c r="C736" s="50" t="s">
        <v>652</v>
      </c>
      <c r="D736" s="50" t="s">
        <v>2559</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tr">
        <f>TabelladatiSinottico[[#This Row],[ChipConveyorType]]</f>
        <v>-</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2">A736&amp;"."&amp;B736</f>
        <v>BHE.103</v>
      </c>
      <c r="AS736" s="50" t="str">
        <f t="shared" ref="AS736" si="243">A736&amp;"_"&amp;C736</f>
        <v>BHE_3A</v>
      </c>
      <c r="AT736" s="12" t="s">
        <v>108</v>
      </c>
      <c r="AU736" s="12" t="s">
        <v>108</v>
      </c>
      <c r="AV736" s="12" t="s">
        <v>108</v>
      </c>
      <c r="AW736" s="12" t="s">
        <v>108</v>
      </c>
      <c r="AX736" s="50" t="s">
        <v>106</v>
      </c>
      <c r="AY736" s="12" t="s">
        <v>106</v>
      </c>
      <c r="AZ736" s="12" t="s">
        <v>106</v>
      </c>
      <c r="BA736" s="12" t="str">
        <f t="shared" ref="BA736" si="244">F736</f>
        <v>M3A</v>
      </c>
      <c r="BB736" s="54" t="s">
        <v>106</v>
      </c>
      <c r="BC736" s="12" t="str">
        <f t="shared" ref="BC736" si="245">G736</f>
        <v>-</v>
      </c>
      <c r="BD736" s="12" t="str">
        <f t="shared" ref="BD736" si="246">I736</f>
        <v>-</v>
      </c>
      <c r="BE736" s="115" t="str">
        <f t="shared" si="241"/>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2545</v>
      </c>
      <c r="CM736" s="64" t="str">
        <f>TabelladatiSinottico[[#This Row],[Model]]</f>
        <v>BHE</v>
      </c>
      <c r="CN736" s="128" t="str">
        <f>TabelladatiSinottico[[#This Row],[Serial_Number]]</f>
        <v>BHE.103</v>
      </c>
      <c r="CO736" s="132" t="str">
        <f>TabelladatiSinottico[[#This Row],[Customer]]</f>
        <v>DESLI INDUSTRIA E COMERCIO</v>
      </c>
      <c r="CP736" s="54">
        <f t="shared" si="215"/>
        <v>735</v>
      </c>
      <c r="CQ736" s="124" t="s">
        <v>106</v>
      </c>
    </row>
    <row r="737" spans="1:95" ht="14.25" customHeight="1">
      <c r="A737" s="119" t="s">
        <v>2551</v>
      </c>
      <c r="B737" s="120" t="s">
        <v>993</v>
      </c>
      <c r="C737" s="50" t="s">
        <v>652</v>
      </c>
      <c r="D737" s="50" t="s">
        <v>2560</v>
      </c>
      <c r="E737" s="12">
        <v>2016</v>
      </c>
      <c r="F737" s="12" t="s">
        <v>646</v>
      </c>
      <c r="G737" s="12" t="s">
        <v>2561</v>
      </c>
      <c r="H737" s="12" t="s">
        <v>106</v>
      </c>
      <c r="I737" s="12" t="s">
        <v>221</v>
      </c>
      <c r="J737" s="12" t="s">
        <v>2554</v>
      </c>
      <c r="K737" s="14" t="s">
        <v>2316</v>
      </c>
      <c r="L737" s="12" t="s">
        <v>2555</v>
      </c>
      <c r="M737" s="14" t="s">
        <v>2316</v>
      </c>
      <c r="N737" s="12" t="s">
        <v>105</v>
      </c>
      <c r="O737" s="12" t="s">
        <v>106</v>
      </c>
      <c r="P737" s="13" t="s">
        <v>2317</v>
      </c>
      <c r="Q737" s="125">
        <v>3200</v>
      </c>
      <c r="R737" s="125">
        <v>2200</v>
      </c>
      <c r="S737" s="125">
        <v>1300</v>
      </c>
      <c r="T737" s="125">
        <v>24</v>
      </c>
      <c r="U737" s="12" t="s">
        <v>107</v>
      </c>
      <c r="V737" s="50" t="str">
        <f>TabelladatiSinottico[[#This Row],[ChipConveyorType]]</f>
        <v>CRS/01</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7">A737&amp;"."&amp;B737</f>
        <v>BHE.104</v>
      </c>
      <c r="AS737" s="50" t="str">
        <f t="shared" ref="AS737:AS738" si="248">A737&amp;"_"&amp;C737</f>
        <v>BHE_3A</v>
      </c>
      <c r="AT737" s="12" t="s">
        <v>108</v>
      </c>
      <c r="AU737" s="12" t="s">
        <v>108</v>
      </c>
      <c r="AV737" s="12" t="s">
        <v>108</v>
      </c>
      <c r="AW737" s="12" t="s">
        <v>108</v>
      </c>
      <c r="AX737" s="50" t="s">
        <v>153</v>
      </c>
      <c r="AY737" s="12" t="s">
        <v>106</v>
      </c>
      <c r="AZ737" s="12" t="s">
        <v>106</v>
      </c>
      <c r="BA737" s="12" t="str">
        <f t="shared" ref="BA737:BA738" si="249">F737</f>
        <v>M3A</v>
      </c>
      <c r="BB737" s="54" t="s">
        <v>106</v>
      </c>
      <c r="BC737" s="12" t="str">
        <f t="shared" ref="BC737:BC738" si="250">G737</f>
        <v>26 kw-15 krpm</v>
      </c>
      <c r="BD737" s="12" t="str">
        <f t="shared" ref="BD737:BD738" si="251">I737</f>
        <v>HSK-A 100</v>
      </c>
      <c r="BE737" s="115" t="str">
        <f t="shared" si="241"/>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2545</v>
      </c>
      <c r="CM737" s="128" t="s">
        <v>2562</v>
      </c>
      <c r="CN737" s="128" t="str">
        <f>TabelladatiSinottico[[#This Row],[Serial_Number]]</f>
        <v>BHE.104</v>
      </c>
      <c r="CO737" s="132" t="str">
        <f>TabelladatiSinottico[[#This Row],[Customer]]</f>
        <v>TEKSID ALUMINIUM S.r.l.</v>
      </c>
      <c r="CP737" s="54">
        <f t="shared" si="215"/>
        <v>736</v>
      </c>
      <c r="CQ737" s="124" t="s">
        <v>106</v>
      </c>
    </row>
    <row r="738" spans="1:95" ht="14.25" customHeight="1">
      <c r="A738" s="134" t="s">
        <v>2551</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tr">
        <f>TabelladatiSinottico[[#This Row],[ChipConveyorType]]</f>
        <v>-</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7"/>
        <v>BHE.105</v>
      </c>
      <c r="AS738" s="50" t="str">
        <f t="shared" si="248"/>
        <v>BHE_3A</v>
      </c>
      <c r="AT738" s="12" t="s">
        <v>108</v>
      </c>
      <c r="AU738" s="12" t="s">
        <v>108</v>
      </c>
      <c r="AV738" s="12" t="s">
        <v>108</v>
      </c>
      <c r="AW738" s="12" t="s">
        <v>108</v>
      </c>
      <c r="AX738" s="50" t="s">
        <v>106</v>
      </c>
      <c r="AY738" s="12" t="s">
        <v>106</v>
      </c>
      <c r="AZ738" s="12" t="s">
        <v>106</v>
      </c>
      <c r="BA738" s="12" t="str">
        <f t="shared" si="249"/>
        <v>-</v>
      </c>
      <c r="BB738" s="54" t="s">
        <v>106</v>
      </c>
      <c r="BC738" s="12" t="str">
        <f t="shared" si="250"/>
        <v>-</v>
      </c>
      <c r="BD738" s="12" t="str">
        <f t="shared" si="251"/>
        <v>-</v>
      </c>
      <c r="BE738" s="115" t="str">
        <f t="shared" si="241"/>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2545</v>
      </c>
      <c r="CM738" s="64" t="str">
        <f>TabelladatiSinottico[[#This Row],[Model]]</f>
        <v>BHE</v>
      </c>
      <c r="CN738" s="130" t="str">
        <f>TabelladatiSinottico[[#This Row],[Serial_Number]]</f>
        <v>BHE.105</v>
      </c>
      <c r="CO738" s="133" t="str">
        <f>TabelladatiSinottico[[#This Row],[Customer]]</f>
        <v>-</v>
      </c>
      <c r="CP738" s="54">
        <f t="shared" si="215"/>
        <v>737</v>
      </c>
      <c r="CQ738" s="124" t="s">
        <v>106</v>
      </c>
    </row>
    <row r="739" spans="1:95" ht="14.25" customHeight="1">
      <c r="A739" s="119" t="s">
        <v>2551</v>
      </c>
      <c r="B739" s="120" t="s">
        <v>1000</v>
      </c>
      <c r="C739" s="50" t="s">
        <v>652</v>
      </c>
      <c r="D739" s="50" t="s">
        <v>2563</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tr">
        <f>TabelladatiSinottico[[#This Row],[ChipConveyorType]]</f>
        <v>-</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2">A739&amp;"."&amp;B739</f>
        <v>BHE.106</v>
      </c>
      <c r="AS739" s="50" t="str">
        <f t="shared" ref="AS739" si="253">A739&amp;"_"&amp;C739</f>
        <v>BHE_3A</v>
      </c>
      <c r="AT739" s="12" t="s">
        <v>108</v>
      </c>
      <c r="AU739" s="12" t="s">
        <v>108</v>
      </c>
      <c r="AV739" s="12" t="s">
        <v>108</v>
      </c>
      <c r="AW739" s="12" t="s">
        <v>108</v>
      </c>
      <c r="AX739" s="50" t="s">
        <v>106</v>
      </c>
      <c r="AY739" s="12" t="s">
        <v>106</v>
      </c>
      <c r="AZ739" s="12" t="s">
        <v>106</v>
      </c>
      <c r="BA739" s="12" t="str">
        <f t="shared" ref="BA739" si="254">F739</f>
        <v>M3A</v>
      </c>
      <c r="BB739" s="54" t="s">
        <v>106</v>
      </c>
      <c r="BC739" s="12" t="str">
        <f t="shared" ref="BC739" si="255">G739</f>
        <v>-</v>
      </c>
      <c r="BD739" s="12" t="str">
        <f t="shared" ref="BD739" si="256">I739</f>
        <v>-</v>
      </c>
      <c r="BE739" s="115" t="str">
        <f t="shared" si="241"/>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2545</v>
      </c>
      <c r="CM739" s="64" t="str">
        <f>TabelladatiSinottico[[#This Row],[Model]]</f>
        <v>BHE</v>
      </c>
      <c r="CN739" s="128" t="str">
        <f>TabelladatiSinottico[[#This Row],[Serial_Number]]</f>
        <v>BHE.106</v>
      </c>
      <c r="CO739" s="132" t="str">
        <f>TabelladatiSinottico[[#This Row],[Customer]]</f>
        <v>HONDA AUTOMOVEIS</v>
      </c>
      <c r="CP739" s="54">
        <f t="shared" si="215"/>
        <v>738</v>
      </c>
      <c r="CQ739" s="124" t="s">
        <v>106</v>
      </c>
    </row>
    <row r="740" spans="1:95" ht="14.25" customHeight="1">
      <c r="A740" s="119" t="s">
        <v>2551</v>
      </c>
      <c r="B740" s="120" t="s">
        <v>1006</v>
      </c>
      <c r="C740" s="50" t="s">
        <v>652</v>
      </c>
      <c r="D740" s="50" t="s">
        <v>2564</v>
      </c>
      <c r="E740" s="12">
        <v>2020</v>
      </c>
      <c r="F740" s="12" t="s">
        <v>646</v>
      </c>
      <c r="G740" s="12" t="s">
        <v>2565</v>
      </c>
      <c r="H740" s="12" t="s">
        <v>893</v>
      </c>
      <c r="I740" s="12" t="s">
        <v>648</v>
      </c>
      <c r="J740" s="12" t="s">
        <v>2566</v>
      </c>
      <c r="K740" s="14" t="s">
        <v>2316</v>
      </c>
      <c r="L740" s="12" t="s">
        <v>2567</v>
      </c>
      <c r="M740" s="14" t="s">
        <v>2316</v>
      </c>
      <c r="N740" s="12" t="s">
        <v>105</v>
      </c>
      <c r="O740" s="12" t="s">
        <v>106</v>
      </c>
      <c r="P740" s="13" t="s">
        <v>2317</v>
      </c>
      <c r="Q740" s="125">
        <v>3200</v>
      </c>
      <c r="R740" s="125">
        <v>1750</v>
      </c>
      <c r="S740" s="125">
        <v>900</v>
      </c>
      <c r="T740" s="125">
        <v>24</v>
      </c>
      <c r="U740" s="12" t="s">
        <v>107</v>
      </c>
      <c r="V740" s="50" t="str">
        <f>TabelladatiSinottico[[#This Row],[ChipConveyorType]]</f>
        <v>CRS/01</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57">A740&amp;"."&amp;B740</f>
        <v>BHE.107</v>
      </c>
      <c r="AS740" s="50" t="str">
        <f t="shared" ref="AS740" si="258">A740&amp;"_"&amp;C740</f>
        <v>BHE_3A</v>
      </c>
      <c r="AT740" s="12" t="s">
        <v>108</v>
      </c>
      <c r="AU740" s="12" t="s">
        <v>108</v>
      </c>
      <c r="AV740" s="12" t="s">
        <v>108</v>
      </c>
      <c r="AW740" s="12" t="s">
        <v>108</v>
      </c>
      <c r="AX740" s="50" t="s">
        <v>153</v>
      </c>
      <c r="AY740" s="12" t="s">
        <v>106</v>
      </c>
      <c r="AZ740" s="12" t="s">
        <v>106</v>
      </c>
      <c r="BA740" s="12" t="str">
        <f t="shared" ref="BA740" si="259">F740</f>
        <v>M3A</v>
      </c>
      <c r="BB740" s="54" t="s">
        <v>106</v>
      </c>
      <c r="BC740" s="12" t="str">
        <f t="shared" ref="BC740" si="260">G740</f>
        <v>36 kw-8 krpm</v>
      </c>
      <c r="BD740" s="12" t="str">
        <f t="shared" ref="BD740" si="261">I740</f>
        <v>ISO50</v>
      </c>
      <c r="BE740" s="115" t="str">
        <f t="shared" si="241"/>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2545</v>
      </c>
      <c r="CM740" s="128" t="s">
        <v>2568</v>
      </c>
      <c r="CN740" s="128" t="str">
        <f>TabelladatiSinottico[[#This Row],[Serial_Number]]</f>
        <v>BHE.107</v>
      </c>
      <c r="CO740" s="132" t="str">
        <f>TabelladatiSinottico[[#This Row],[Customer]]</f>
        <v>NICHOLS TILLAGE TOOLS, INC.</v>
      </c>
      <c r="CP740" s="54">
        <f t="shared" si="215"/>
        <v>739</v>
      </c>
      <c r="CQ740" s="124" t="s">
        <v>106</v>
      </c>
    </row>
    <row r="741" spans="1:95" ht="14.25" customHeight="1">
      <c r="A741" s="119" t="s">
        <v>2551</v>
      </c>
      <c r="B741" s="120" t="s">
        <v>1011</v>
      </c>
      <c r="C741" s="50" t="s">
        <v>652</v>
      </c>
      <c r="D741" s="50" t="s">
        <v>2569</v>
      </c>
      <c r="E741" s="12">
        <v>2018</v>
      </c>
      <c r="F741" s="12" t="s">
        <v>646</v>
      </c>
      <c r="G741" s="12" t="s">
        <v>2570</v>
      </c>
      <c r="H741" s="12" t="s">
        <v>106</v>
      </c>
      <c r="I741" s="12" t="s">
        <v>106</v>
      </c>
      <c r="J741" s="12" t="s">
        <v>2554</v>
      </c>
      <c r="K741" s="14" t="s">
        <v>2316</v>
      </c>
      <c r="L741" s="12" t="s">
        <v>2555</v>
      </c>
      <c r="M741" s="14" t="s">
        <v>2316</v>
      </c>
      <c r="N741" s="12" t="s">
        <v>105</v>
      </c>
      <c r="O741" s="12" t="s">
        <v>106</v>
      </c>
      <c r="P741" s="13" t="s">
        <v>2317</v>
      </c>
      <c r="Q741" s="125">
        <v>3200</v>
      </c>
      <c r="R741" s="125">
        <v>2200</v>
      </c>
      <c r="S741" s="125">
        <v>1100</v>
      </c>
      <c r="T741" s="125">
        <v>40</v>
      </c>
      <c r="U741" s="12" t="s">
        <v>106</v>
      </c>
      <c r="V741" s="50" t="str">
        <f>TabelladatiSinottico[[#This Row],[ChipConveyorType]]</f>
        <v>CRS/01</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2">A741&amp;"."&amp;B741</f>
        <v>BHE.108</v>
      </c>
      <c r="AS741" s="50" t="str">
        <f t="shared" ref="AS741" si="263">A741&amp;"_"&amp;C741</f>
        <v>BHE_3A</v>
      </c>
      <c r="AT741" s="12" t="s">
        <v>108</v>
      </c>
      <c r="AU741" s="12" t="s">
        <v>108</v>
      </c>
      <c r="AV741" s="12" t="s">
        <v>108</v>
      </c>
      <c r="AW741" s="12" t="s">
        <v>108</v>
      </c>
      <c r="AX741" s="50" t="s">
        <v>153</v>
      </c>
      <c r="AY741" s="12" t="s">
        <v>106</v>
      </c>
      <c r="AZ741" s="12" t="s">
        <v>106</v>
      </c>
      <c r="BA741" s="12" t="str">
        <f t="shared" ref="BA741" si="264">F741</f>
        <v>M3A</v>
      </c>
      <c r="BB741" s="54" t="s">
        <v>106</v>
      </c>
      <c r="BC741" s="12" t="str">
        <f t="shared" ref="BC741" si="265">G741</f>
        <v>?? Kw-4 krpm VH-2.5</v>
      </c>
      <c r="BD741" s="12" t="str">
        <f t="shared" ref="BD741" si="266">I741</f>
        <v>-</v>
      </c>
      <c r="BE741" s="115" t="str">
        <f t="shared" si="241"/>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2545</v>
      </c>
      <c r="CM741" s="128" t="s">
        <v>2571</v>
      </c>
      <c r="CN741" s="128" t="str">
        <f>TabelladatiSinottico[[#This Row],[Serial_Number]]</f>
        <v>BHE.108</v>
      </c>
      <c r="CO741" s="132" t="str">
        <f>TabelladatiSinottico[[#This Row],[Customer]]</f>
        <v>CAPECCI&amp; C. di Capecci Enzo S.a.s</v>
      </c>
      <c r="CP741" s="54">
        <f t="shared" si="215"/>
        <v>740</v>
      </c>
      <c r="CQ741" s="124" t="s">
        <v>106</v>
      </c>
    </row>
    <row r="742" spans="1:95" ht="14.25" customHeight="1">
      <c r="A742" s="119" t="s">
        <v>2551</v>
      </c>
      <c r="B742" s="120" t="s">
        <v>1014</v>
      </c>
      <c r="C742" s="50" t="s">
        <v>652</v>
      </c>
      <c r="D742" s="50" t="s">
        <v>2572</v>
      </c>
      <c r="E742" s="12">
        <v>2018</v>
      </c>
      <c r="F742" s="12" t="s">
        <v>646</v>
      </c>
      <c r="G742" s="12" t="s">
        <v>2553</v>
      </c>
      <c r="H742" s="12" t="s">
        <v>893</v>
      </c>
      <c r="I742" s="12" t="s">
        <v>648</v>
      </c>
      <c r="J742" s="12" t="s">
        <v>2554</v>
      </c>
      <c r="K742" s="14" t="s">
        <v>2316</v>
      </c>
      <c r="L742" s="12" t="s">
        <v>106</v>
      </c>
      <c r="M742" s="14" t="s">
        <v>2316</v>
      </c>
      <c r="N742" s="12" t="s">
        <v>105</v>
      </c>
      <c r="O742" s="12" t="s">
        <v>106</v>
      </c>
      <c r="P742" s="13" t="s">
        <v>2317</v>
      </c>
      <c r="Q742" s="125">
        <v>2200</v>
      </c>
      <c r="R742" s="125">
        <v>1600</v>
      </c>
      <c r="S742" s="125">
        <v>900</v>
      </c>
      <c r="T742" s="125">
        <v>24</v>
      </c>
      <c r="U742" s="12" t="s">
        <v>107</v>
      </c>
      <c r="V742" s="50" t="str">
        <f>TabelladatiSinottico[[#This Row],[ChipConveyorType]]</f>
        <v>CRS/01</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67">A742&amp;"."&amp;B742</f>
        <v>BHE.109</v>
      </c>
      <c r="AS742" s="50" t="str">
        <f t="shared" ref="AS742:AS752" si="268">A742&amp;"_"&amp;C742</f>
        <v>BHE_3A</v>
      </c>
      <c r="AT742" s="12" t="s">
        <v>108</v>
      </c>
      <c r="AU742" s="12" t="s">
        <v>108</v>
      </c>
      <c r="AV742" s="12" t="s">
        <v>108</v>
      </c>
      <c r="AW742" s="12" t="s">
        <v>108</v>
      </c>
      <c r="AX742" s="50" t="s">
        <v>153</v>
      </c>
      <c r="AY742" s="12" t="s">
        <v>106</v>
      </c>
      <c r="AZ742" s="12" t="s">
        <v>106</v>
      </c>
      <c r="BA742" s="12" t="str">
        <f t="shared" ref="BA742:BA752" si="269">F742</f>
        <v>M3A</v>
      </c>
      <c r="BB742" s="54" t="s">
        <v>106</v>
      </c>
      <c r="BC742" s="12" t="str">
        <f t="shared" ref="BC742:BC752" si="270">G742</f>
        <v>25 kw-6 krpm</v>
      </c>
      <c r="BD742" s="12" t="str">
        <f t="shared" ref="BD742:BD752" si="271">I742</f>
        <v>ISO50</v>
      </c>
      <c r="BE742" s="115" t="str">
        <f t="shared" si="241"/>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2545</v>
      </c>
      <c r="CM742" s="128" t="s">
        <v>2573</v>
      </c>
      <c r="CN742" s="128" t="str">
        <f>TabelladatiSinottico[[#This Row],[Serial_Number]]</f>
        <v>BHE.109</v>
      </c>
      <c r="CO742" s="132" t="str">
        <f>TabelladatiSinottico[[#This Row],[Customer]]</f>
        <v>MECCANICA PADANA S.R.L.</v>
      </c>
      <c r="CP742" s="54">
        <f t="shared" si="215"/>
        <v>741</v>
      </c>
      <c r="CQ742" s="124" t="s">
        <v>106</v>
      </c>
    </row>
    <row r="743" spans="1:95" ht="14.25" customHeight="1">
      <c r="A743" s="119" t="s">
        <v>2551</v>
      </c>
      <c r="B743" s="120" t="s">
        <v>1018</v>
      </c>
      <c r="C743" s="50" t="s">
        <v>2282</v>
      </c>
      <c r="D743" s="50" t="s">
        <v>2574</v>
      </c>
      <c r="E743" s="12">
        <v>2018</v>
      </c>
      <c r="F743" s="12" t="s">
        <v>2575</v>
      </c>
      <c r="G743" s="12" t="s">
        <v>106</v>
      </c>
      <c r="H743" s="12" t="s">
        <v>106</v>
      </c>
      <c r="I743" s="12" t="s">
        <v>106</v>
      </c>
      <c r="J743" s="12" t="s">
        <v>2576</v>
      </c>
      <c r="K743" s="14" t="s">
        <v>2316</v>
      </c>
      <c r="L743" s="12" t="s">
        <v>2555</v>
      </c>
      <c r="M743" s="14" t="s">
        <v>2316</v>
      </c>
      <c r="N743" s="12" t="s">
        <v>105</v>
      </c>
      <c r="O743" s="12" t="s">
        <v>106</v>
      </c>
      <c r="P743" s="13" t="s">
        <v>2317</v>
      </c>
      <c r="Q743" s="125">
        <v>3200</v>
      </c>
      <c r="R743" s="125">
        <v>2600</v>
      </c>
      <c r="S743" s="125">
        <v>690</v>
      </c>
      <c r="T743" s="125" t="s">
        <v>106</v>
      </c>
      <c r="U743" s="12" t="s">
        <v>106</v>
      </c>
      <c r="V743" s="50" t="str">
        <f>TabelladatiSinottico[[#This Row],[ChipConveyorType]]</f>
        <v>-</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67"/>
        <v>BHE.110</v>
      </c>
      <c r="AS743" s="50" t="str">
        <f t="shared" si="268"/>
        <v>BHE_5A</v>
      </c>
      <c r="AT743" s="12" t="s">
        <v>108</v>
      </c>
      <c r="AU743" s="12" t="s">
        <v>108</v>
      </c>
      <c r="AV743" s="12" t="s">
        <v>108</v>
      </c>
      <c r="AW743" s="12" t="s">
        <v>108</v>
      </c>
      <c r="AX743" s="50" t="s">
        <v>106</v>
      </c>
      <c r="AY743" s="12" t="s">
        <v>106</v>
      </c>
      <c r="AZ743" s="12" t="s">
        <v>106</v>
      </c>
      <c r="BA743" s="12" t="str">
        <f t="shared" si="269"/>
        <v>?5A</v>
      </c>
      <c r="BB743" s="54" t="s">
        <v>106</v>
      </c>
      <c r="BC743" s="12" t="str">
        <f t="shared" si="270"/>
        <v>-</v>
      </c>
      <c r="BD743" s="12" t="str">
        <f t="shared" si="271"/>
        <v>-</v>
      </c>
      <c r="BE743" s="115" t="str">
        <f t="shared" si="241"/>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2545</v>
      </c>
      <c r="CM743" s="128" t="s">
        <v>2577</v>
      </c>
      <c r="CN743" s="128" t="str">
        <f>TabelladatiSinottico[[#This Row],[Serial_Number]]</f>
        <v>BHE.110</v>
      </c>
      <c r="CO743" s="132" t="str">
        <f>TabelladatiSinottico[[#This Row],[Customer]]</f>
        <v>FORD TOOL &amp; DIE</v>
      </c>
      <c r="CP743" s="54">
        <f t="shared" si="215"/>
        <v>742</v>
      </c>
      <c r="CQ743" s="124" t="s">
        <v>106</v>
      </c>
    </row>
    <row r="744" spans="1:95" ht="14.25" customHeight="1">
      <c r="A744" s="119" t="s">
        <v>2551</v>
      </c>
      <c r="B744" s="120" t="s">
        <v>1023</v>
      </c>
      <c r="C744" s="50" t="s">
        <v>2282</v>
      </c>
      <c r="D744" s="50" t="s">
        <v>2574</v>
      </c>
      <c r="E744" s="12">
        <v>2018</v>
      </c>
      <c r="F744" s="12" t="s">
        <v>2575</v>
      </c>
      <c r="G744" s="12" t="s">
        <v>106</v>
      </c>
      <c r="H744" s="12" t="s">
        <v>106</v>
      </c>
      <c r="I744" s="12" t="s">
        <v>106</v>
      </c>
      <c r="J744" s="12" t="s">
        <v>2576</v>
      </c>
      <c r="K744" s="14" t="s">
        <v>2316</v>
      </c>
      <c r="L744" s="12" t="s">
        <v>2555</v>
      </c>
      <c r="M744" s="14" t="s">
        <v>2316</v>
      </c>
      <c r="N744" s="12" t="s">
        <v>105</v>
      </c>
      <c r="O744" s="12" t="s">
        <v>106</v>
      </c>
      <c r="P744" s="13" t="s">
        <v>2317</v>
      </c>
      <c r="Q744" s="125">
        <v>3200</v>
      </c>
      <c r="R744" s="125">
        <v>2600</v>
      </c>
      <c r="S744" s="125">
        <v>690</v>
      </c>
      <c r="T744" s="125" t="s">
        <v>106</v>
      </c>
      <c r="U744" s="12" t="s">
        <v>106</v>
      </c>
      <c r="V744" s="50" t="str">
        <f>TabelladatiSinottico[[#This Row],[ChipConveyorType]]</f>
        <v>-</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2">A744&amp;"."&amp;B744</f>
        <v>BHE.111</v>
      </c>
      <c r="AS744" s="50" t="str">
        <f t="shared" ref="AS744" si="273">A744&amp;"_"&amp;C744</f>
        <v>BHE_5A</v>
      </c>
      <c r="AT744" s="12" t="s">
        <v>108</v>
      </c>
      <c r="AU744" s="12" t="s">
        <v>108</v>
      </c>
      <c r="AV744" s="12" t="s">
        <v>108</v>
      </c>
      <c r="AW744" s="12" t="s">
        <v>108</v>
      </c>
      <c r="AX744" s="50" t="s">
        <v>106</v>
      </c>
      <c r="AY744" s="12" t="s">
        <v>106</v>
      </c>
      <c r="AZ744" s="12" t="s">
        <v>106</v>
      </c>
      <c r="BA744" s="12" t="str">
        <f t="shared" ref="BA744" si="274">F744</f>
        <v>?5A</v>
      </c>
      <c r="BB744" s="54" t="s">
        <v>106</v>
      </c>
      <c r="BC744" s="12" t="str">
        <f t="shared" ref="BC744" si="275">G744</f>
        <v>-</v>
      </c>
      <c r="BD744" s="12" t="str">
        <f t="shared" ref="BD744" si="276">I744</f>
        <v>-</v>
      </c>
      <c r="BE744" s="115" t="str">
        <f t="shared" si="241"/>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2545</v>
      </c>
      <c r="CM744" s="128" t="s">
        <v>2577</v>
      </c>
      <c r="CN744" s="128" t="str">
        <f>TabelladatiSinottico[[#This Row],[Serial_Number]]</f>
        <v>BHE.111</v>
      </c>
      <c r="CO744" s="132" t="str">
        <f>TabelladatiSinottico[[#This Row],[Customer]]</f>
        <v>FORD TOOL &amp; DIE</v>
      </c>
      <c r="CP744" s="54">
        <f t="shared" si="215"/>
        <v>743</v>
      </c>
      <c r="CQ744" s="124" t="s">
        <v>106</v>
      </c>
    </row>
    <row r="745" spans="1:95" ht="14.25" customHeight="1">
      <c r="A745" s="119" t="s">
        <v>2551</v>
      </c>
      <c r="B745" s="120" t="s">
        <v>1024</v>
      </c>
      <c r="C745" s="50" t="s">
        <v>652</v>
      </c>
      <c r="D745" s="50" t="s">
        <v>2578</v>
      </c>
      <c r="E745" s="12">
        <v>2019</v>
      </c>
      <c r="F745" s="12" t="s">
        <v>646</v>
      </c>
      <c r="G745" s="12" t="s">
        <v>2553</v>
      </c>
      <c r="H745" s="12" t="s">
        <v>893</v>
      </c>
      <c r="I745" s="12" t="s">
        <v>648</v>
      </c>
      <c r="J745" s="12" t="s">
        <v>2576</v>
      </c>
      <c r="K745" s="14" t="s">
        <v>2316</v>
      </c>
      <c r="L745" s="12" t="s">
        <v>2555</v>
      </c>
      <c r="M745" s="14" t="s">
        <v>2316</v>
      </c>
      <c r="N745" s="12" t="s">
        <v>105</v>
      </c>
      <c r="O745" s="12" t="s">
        <v>106</v>
      </c>
      <c r="P745" s="13" t="s">
        <v>2317</v>
      </c>
      <c r="Q745" s="125">
        <v>3200</v>
      </c>
      <c r="R745" s="125">
        <v>2200</v>
      </c>
      <c r="S745" s="125">
        <v>1300</v>
      </c>
      <c r="T745" s="125">
        <v>60</v>
      </c>
      <c r="U745" s="12" t="s">
        <v>107</v>
      </c>
      <c r="V745" s="50" t="str">
        <f>TabelladatiSinottico[[#This Row],[ChipConveyorType]]</f>
        <v>CRS/01</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67"/>
        <v>BHE.112</v>
      </c>
      <c r="AS745" s="50" t="str">
        <f t="shared" si="268"/>
        <v>BHE_3A</v>
      </c>
      <c r="AT745" s="12" t="s">
        <v>108</v>
      </c>
      <c r="AU745" s="12" t="s">
        <v>108</v>
      </c>
      <c r="AV745" s="12" t="s">
        <v>108</v>
      </c>
      <c r="AW745" s="12" t="s">
        <v>108</v>
      </c>
      <c r="AX745" s="50" t="s">
        <v>153</v>
      </c>
      <c r="AY745" s="12" t="s">
        <v>106</v>
      </c>
      <c r="AZ745" s="12" t="s">
        <v>106</v>
      </c>
      <c r="BA745" s="12" t="str">
        <f t="shared" si="269"/>
        <v>M3A</v>
      </c>
      <c r="BB745" s="54" t="s">
        <v>106</v>
      </c>
      <c r="BC745" s="12" t="str">
        <f t="shared" si="270"/>
        <v>25 kw-6 krpm</v>
      </c>
      <c r="BD745" s="12" t="str">
        <f t="shared" si="271"/>
        <v>ISO50</v>
      </c>
      <c r="BE745" s="115" t="str">
        <f t="shared" si="241"/>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2545</v>
      </c>
      <c r="CM745" s="128" t="s">
        <v>2579</v>
      </c>
      <c r="CN745" s="128" t="str">
        <f>TabelladatiSinottico[[#This Row],[Serial_Number]]</f>
        <v>BHE.112</v>
      </c>
      <c r="CO745" s="132" t="str">
        <f>TabelladatiSinottico[[#This Row],[Customer]]</f>
        <v>DRILL &amp; MILL S.R.L.</v>
      </c>
      <c r="CP745" s="54">
        <f t="shared" si="215"/>
        <v>744</v>
      </c>
      <c r="CQ745" s="124" t="s">
        <v>106</v>
      </c>
    </row>
    <row r="746" spans="1:95" ht="14.25" customHeight="1">
      <c r="A746" s="119" t="s">
        <v>2551</v>
      </c>
      <c r="B746" s="120" t="s">
        <v>1025</v>
      </c>
      <c r="C746" s="50" t="s">
        <v>652</v>
      </c>
      <c r="D746" s="50" t="s">
        <v>2580</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tr">
        <f>TabelladatiSinottico[[#This Row],[ChipConveyorType]]</f>
        <v>-</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67"/>
        <v>BHE.113</v>
      </c>
      <c r="AS746" s="50" t="str">
        <f t="shared" si="268"/>
        <v>BHE_3A</v>
      </c>
      <c r="AT746" s="12" t="s">
        <v>108</v>
      </c>
      <c r="AU746" s="12" t="s">
        <v>108</v>
      </c>
      <c r="AV746" s="12" t="s">
        <v>108</v>
      </c>
      <c r="AW746" s="12" t="s">
        <v>108</v>
      </c>
      <c r="AX746" s="50" t="s">
        <v>106</v>
      </c>
      <c r="AY746" s="12" t="s">
        <v>106</v>
      </c>
      <c r="AZ746" s="12" t="s">
        <v>106</v>
      </c>
      <c r="BA746" s="12" t="str">
        <f t="shared" si="269"/>
        <v>M3A</v>
      </c>
      <c r="BB746" s="54" t="s">
        <v>106</v>
      </c>
      <c r="BC746" s="12" t="str">
        <f t="shared" si="270"/>
        <v>-</v>
      </c>
      <c r="BD746" s="12" t="str">
        <f t="shared" si="271"/>
        <v>-</v>
      </c>
      <c r="BE746" s="115" t="str">
        <f t="shared" si="241"/>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2545</v>
      </c>
      <c r="CM746" s="64" t="str">
        <f>TabelladatiSinottico[[#This Row],[Model]]</f>
        <v>BHE</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c r="A747" s="119" t="s">
        <v>2551</v>
      </c>
      <c r="B747" s="120" t="s">
        <v>1031</v>
      </c>
      <c r="C747" s="50" t="s">
        <v>652</v>
      </c>
      <c r="D747" s="50" t="s">
        <v>2581</v>
      </c>
      <c r="E747" s="12">
        <v>2025</v>
      </c>
      <c r="F747" s="12" t="s">
        <v>646</v>
      </c>
      <c r="G747" s="12" t="s">
        <v>2553</v>
      </c>
      <c r="H747" s="12" t="s">
        <v>893</v>
      </c>
      <c r="I747" s="12" t="s">
        <v>648</v>
      </c>
      <c r="J747" s="12" t="s">
        <v>2576</v>
      </c>
      <c r="K747" s="14" t="s">
        <v>2316</v>
      </c>
      <c r="L747" s="12" t="s">
        <v>2555</v>
      </c>
      <c r="M747" s="14" t="s">
        <v>2316</v>
      </c>
      <c r="N747" s="12" t="s">
        <v>105</v>
      </c>
      <c r="O747" s="12" t="s">
        <v>106</v>
      </c>
      <c r="P747" s="13" t="s">
        <v>2317</v>
      </c>
      <c r="Q747" s="125">
        <v>2200</v>
      </c>
      <c r="R747" s="125">
        <v>1700</v>
      </c>
      <c r="S747" s="125">
        <v>700</v>
      </c>
      <c r="T747" s="125">
        <v>24</v>
      </c>
      <c r="U747" s="12" t="s">
        <v>107</v>
      </c>
      <c r="V747" s="50" t="str">
        <f>TabelladatiSinottico[[#This Row],[ChipConveyorType]]</f>
        <v>CRS/01</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67"/>
        <v>BHE.114</v>
      </c>
      <c r="AS747" s="50" t="str">
        <f t="shared" si="268"/>
        <v>BHE_3A</v>
      </c>
      <c r="AT747" s="12" t="s">
        <v>108</v>
      </c>
      <c r="AU747" s="12" t="s">
        <v>108</v>
      </c>
      <c r="AV747" s="12" t="s">
        <v>108</v>
      </c>
      <c r="AW747" s="12" t="s">
        <v>108</v>
      </c>
      <c r="AX747" s="50" t="s">
        <v>153</v>
      </c>
      <c r="AY747" s="12" t="s">
        <v>106</v>
      </c>
      <c r="AZ747" s="12" t="s">
        <v>106</v>
      </c>
      <c r="BA747" s="12" t="str">
        <f t="shared" si="269"/>
        <v>M3A</v>
      </c>
      <c r="BB747" s="54" t="s">
        <v>106</v>
      </c>
      <c r="BC747" s="12" t="str">
        <f t="shared" si="270"/>
        <v>25 kw-6 krpm</v>
      </c>
      <c r="BD747" s="12" t="str">
        <f t="shared" si="271"/>
        <v>ISO50</v>
      </c>
      <c r="BE747" s="115" t="str">
        <f t="shared" si="241"/>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2545</v>
      </c>
      <c r="CM747" s="128" t="s">
        <v>2573</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c r="A748" s="134" t="s">
        <v>2551</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tr">
        <f>TabelladatiSinottico[[#This Row],[ChipConveyorType]]</f>
        <v>-</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77">A748&amp;"."&amp;B748</f>
        <v>BHE.115</v>
      </c>
      <c r="AS748" s="50" t="str">
        <f t="shared" ref="AS748" si="278">A748&amp;"_"&amp;C748</f>
        <v>BHE_3A</v>
      </c>
      <c r="AT748" s="12" t="s">
        <v>108</v>
      </c>
      <c r="AU748" s="12" t="s">
        <v>108</v>
      </c>
      <c r="AV748" s="12" t="s">
        <v>108</v>
      </c>
      <c r="AW748" s="12" t="s">
        <v>108</v>
      </c>
      <c r="AX748" s="50" t="s">
        <v>106</v>
      </c>
      <c r="AY748" s="12" t="s">
        <v>106</v>
      </c>
      <c r="AZ748" s="12" t="s">
        <v>106</v>
      </c>
      <c r="BA748" s="12" t="str">
        <f t="shared" ref="BA748" si="279">F748</f>
        <v>-</v>
      </c>
      <c r="BB748" s="54" t="s">
        <v>106</v>
      </c>
      <c r="BC748" s="12" t="str">
        <f t="shared" ref="BC748" si="280">G748</f>
        <v>-</v>
      </c>
      <c r="BD748" s="12" t="str">
        <f t="shared" ref="BD748" si="281">I748</f>
        <v>-</v>
      </c>
      <c r="BE748" s="115" t="str">
        <f t="shared" si="241"/>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2545</v>
      </c>
      <c r="CM748" s="64" t="str">
        <f>TabelladatiSinottico[[#This Row],[Model]]</f>
        <v>BHE</v>
      </c>
      <c r="CN748" s="130" t="str">
        <f>TabelladatiSinottico[[#This Row],[Serial_Number]]</f>
        <v>BHE.115</v>
      </c>
      <c r="CO748" s="133" t="str">
        <f>TabelladatiSinottico[[#This Row],[Customer]]</f>
        <v>-</v>
      </c>
      <c r="CP748" s="54">
        <f t="shared" si="215"/>
        <v>747</v>
      </c>
      <c r="CQ748" s="124" t="s">
        <v>106</v>
      </c>
    </row>
    <row r="749" spans="1:95" ht="14.25" customHeight="1">
      <c r="A749" s="119" t="s">
        <v>2551</v>
      </c>
      <c r="B749" s="120" t="s">
        <v>1035</v>
      </c>
      <c r="C749" s="50" t="s">
        <v>652</v>
      </c>
      <c r="D749" s="50" t="s">
        <v>2582</v>
      </c>
      <c r="E749" s="12">
        <v>2024</v>
      </c>
      <c r="F749" s="12" t="s">
        <v>646</v>
      </c>
      <c r="G749" s="12" t="s">
        <v>2553</v>
      </c>
      <c r="H749" s="12" t="s">
        <v>893</v>
      </c>
      <c r="I749" s="12" t="s">
        <v>648</v>
      </c>
      <c r="J749" s="12" t="s">
        <v>2576</v>
      </c>
      <c r="K749" s="14" t="s">
        <v>2316</v>
      </c>
      <c r="L749" s="12" t="s">
        <v>2555</v>
      </c>
      <c r="M749" s="14" t="s">
        <v>2316</v>
      </c>
      <c r="N749" s="12" t="s">
        <v>105</v>
      </c>
      <c r="O749" s="12" t="s">
        <v>106</v>
      </c>
      <c r="P749" s="13" t="s">
        <v>2317</v>
      </c>
      <c r="Q749" s="125">
        <v>3200</v>
      </c>
      <c r="R749" s="125">
        <v>2200</v>
      </c>
      <c r="S749" s="125">
        <v>1100</v>
      </c>
      <c r="T749" s="125">
        <v>40</v>
      </c>
      <c r="U749" s="12" t="s">
        <v>107</v>
      </c>
      <c r="V749" s="50" t="str">
        <f>TabelladatiSinottico[[#This Row],[ChipConveyorType]]</f>
        <v>CRS/01</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67"/>
        <v>BHE.116</v>
      </c>
      <c r="AS749" s="50" t="str">
        <f t="shared" si="268"/>
        <v>BHE_3A</v>
      </c>
      <c r="AT749" s="12" t="s">
        <v>108</v>
      </c>
      <c r="AU749" s="12" t="s">
        <v>108</v>
      </c>
      <c r="AV749" s="12" t="s">
        <v>108</v>
      </c>
      <c r="AW749" s="12" t="s">
        <v>108</v>
      </c>
      <c r="AX749" s="50" t="s">
        <v>153</v>
      </c>
      <c r="AY749" s="12" t="s">
        <v>106</v>
      </c>
      <c r="AZ749" s="12" t="s">
        <v>106</v>
      </c>
      <c r="BA749" s="12" t="str">
        <f t="shared" si="269"/>
        <v>M3A</v>
      </c>
      <c r="BB749" s="54" t="s">
        <v>106</v>
      </c>
      <c r="BC749" s="12" t="str">
        <f t="shared" si="270"/>
        <v>25 kw-6 krpm</v>
      </c>
      <c r="BD749" s="12" t="str">
        <f t="shared" si="271"/>
        <v>ISO50</v>
      </c>
      <c r="BE749" s="115" t="str">
        <f t="shared" si="241"/>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2545</v>
      </c>
      <c r="CM749" s="64" t="s">
        <v>2571</v>
      </c>
      <c r="CN749" s="64" t="str">
        <f>TabelladatiSinottico[[#This Row],[Serial_Number]]</f>
        <v>BHE.116</v>
      </c>
      <c r="CO749" s="50" t="str">
        <f>TabelladatiSinottico[[#This Row],[Customer]]</f>
        <v>LINEX WOLF SRL</v>
      </c>
      <c r="CP749" s="54">
        <f t="shared" si="215"/>
        <v>748</v>
      </c>
      <c r="CQ749" s="124" t="s">
        <v>106</v>
      </c>
    </row>
    <row r="750" spans="1:95" ht="14.25" customHeight="1">
      <c r="A750" s="119" t="s">
        <v>2583</v>
      </c>
      <c r="B750" s="120" t="s">
        <v>982</v>
      </c>
      <c r="C750" s="50" t="s">
        <v>652</v>
      </c>
      <c r="D750" s="50" t="s">
        <v>2584</v>
      </c>
      <c r="E750" s="12">
        <v>2014</v>
      </c>
      <c r="F750" s="12" t="s">
        <v>646</v>
      </c>
      <c r="G750" s="12" t="s">
        <v>2585</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tr">
        <f>TabelladatiSinottico[[#This Row],[ChipConveyorType]]</f>
        <v>CRS/01</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67"/>
        <v>BSE1700.101</v>
      </c>
      <c r="AS750" s="50" t="str">
        <f t="shared" si="268"/>
        <v>BSE1700_3A</v>
      </c>
      <c r="AT750" s="12" t="s">
        <v>108</v>
      </c>
      <c r="AU750" s="12" t="s">
        <v>108</v>
      </c>
      <c r="AV750" s="12" t="s">
        <v>108</v>
      </c>
      <c r="AW750" s="12" t="s">
        <v>108</v>
      </c>
      <c r="AX750" s="50" t="s">
        <v>153</v>
      </c>
      <c r="AY750" s="12" t="s">
        <v>106</v>
      </c>
      <c r="AZ750" s="12" t="s">
        <v>106</v>
      </c>
      <c r="BA750" s="12" t="str">
        <f t="shared" si="269"/>
        <v>M3A</v>
      </c>
      <c r="BB750" s="54" t="s">
        <v>106</v>
      </c>
      <c r="BC750" s="12" t="str">
        <f t="shared" si="270"/>
        <v>32 kw-18 krpm</v>
      </c>
      <c r="BD750" s="12" t="str">
        <f t="shared" si="271"/>
        <v>HSK-A 63</v>
      </c>
      <c r="BE750" s="115" t="str">
        <f t="shared" ref="BE750:BE813" si="282">F750&amp;"_"&amp;A750</f>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2545</v>
      </c>
      <c r="CM750" s="128" t="s">
        <v>2586</v>
      </c>
      <c r="CN750" s="128" t="str">
        <f>TabelladatiSinottico[[#This Row],[Serial_Number]]</f>
        <v>BSE1700.101</v>
      </c>
      <c r="CO750" s="132" t="str">
        <f>TabelladatiSinottico[[#This Row],[Customer]]</f>
        <v>COBI S.A.</v>
      </c>
      <c r="CP750" s="54">
        <f t="shared" si="215"/>
        <v>749</v>
      </c>
      <c r="CQ750" s="124" t="s">
        <v>106</v>
      </c>
    </row>
    <row r="751" spans="1:95" ht="14.25" customHeight="1">
      <c r="A751" s="119" t="s">
        <v>2583</v>
      </c>
      <c r="B751" s="120" t="s">
        <v>1756</v>
      </c>
      <c r="C751" s="50" t="s">
        <v>652</v>
      </c>
      <c r="D751" s="50" t="s">
        <v>2587</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tr">
        <f>TabelladatiSinottico[[#This Row],[ChipConveyorType]]</f>
        <v>-</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67"/>
        <v>BSE1700.102</v>
      </c>
      <c r="AS751" s="50" t="str">
        <f t="shared" si="268"/>
        <v>BSE1700_3A</v>
      </c>
      <c r="AT751" s="12" t="s">
        <v>108</v>
      </c>
      <c r="AU751" s="12" t="s">
        <v>108</v>
      </c>
      <c r="AV751" s="12" t="s">
        <v>108</v>
      </c>
      <c r="AW751" s="12" t="s">
        <v>108</v>
      </c>
      <c r="AX751" s="50" t="s">
        <v>106</v>
      </c>
      <c r="AY751" s="12" t="s">
        <v>106</v>
      </c>
      <c r="AZ751" s="12" t="s">
        <v>106</v>
      </c>
      <c r="BA751" s="12" t="str">
        <f t="shared" si="269"/>
        <v>M3A</v>
      </c>
      <c r="BB751" s="54" t="s">
        <v>106</v>
      </c>
      <c r="BC751" s="12" t="str">
        <f t="shared" si="270"/>
        <v>-</v>
      </c>
      <c r="BD751" s="12" t="str">
        <f t="shared" si="271"/>
        <v>-</v>
      </c>
      <c r="BE751" s="115" t="str">
        <f t="shared" si="282"/>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2545</v>
      </c>
      <c r="CM751" s="128" t="s">
        <v>2586</v>
      </c>
      <c r="CN751" s="128" t="str">
        <f>TabelladatiSinottico[[#This Row],[Serial_Number]]</f>
        <v>BSE1700.102</v>
      </c>
      <c r="CO751" s="132" t="str">
        <f>TabelladatiSinottico[[#This Row],[Customer]]</f>
        <v>TOP LINE FERRAMENTARIA</v>
      </c>
      <c r="CP751" s="54">
        <f t="shared" si="215"/>
        <v>750</v>
      </c>
      <c r="CQ751" s="124" t="s">
        <v>106</v>
      </c>
    </row>
    <row r="752" spans="1:95" ht="14.25" customHeight="1">
      <c r="A752" s="119" t="s">
        <v>2583</v>
      </c>
      <c r="B752" s="120" t="s">
        <v>989</v>
      </c>
      <c r="C752" s="50" t="s">
        <v>652</v>
      </c>
      <c r="D752" s="50" t="s">
        <v>2481</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67"/>
        <v>BSE1700.103</v>
      </c>
      <c r="AS752" s="50" t="str">
        <f t="shared" si="268"/>
        <v>BSE1700_3A</v>
      </c>
      <c r="AT752" s="12" t="s">
        <v>108</v>
      </c>
      <c r="AU752" s="12" t="s">
        <v>108</v>
      </c>
      <c r="AV752" s="12" t="s">
        <v>108</v>
      </c>
      <c r="AW752" s="12" t="s">
        <v>108</v>
      </c>
      <c r="AX752" s="50" t="s">
        <v>153</v>
      </c>
      <c r="AY752" s="12" t="s">
        <v>106</v>
      </c>
      <c r="AZ752" s="12" t="s">
        <v>106</v>
      </c>
      <c r="BA752" s="12" t="str">
        <f t="shared" si="269"/>
        <v>M3A</v>
      </c>
      <c r="BB752" s="54" t="s">
        <v>106</v>
      </c>
      <c r="BC752" s="12" t="str">
        <f t="shared" si="270"/>
        <v>-</v>
      </c>
      <c r="BD752" s="12" t="str">
        <f t="shared" si="271"/>
        <v>-</v>
      </c>
      <c r="BE752" s="115" t="str">
        <f t="shared" si="282"/>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2545</v>
      </c>
      <c r="CM752" s="128" t="s">
        <v>2586</v>
      </c>
      <c r="CN752" s="128" t="str">
        <f>TabelladatiSinottico[[#This Row],[Serial_Number]]</f>
        <v>BSE1700.103</v>
      </c>
      <c r="CO752" s="132" t="str">
        <f>TabelladatiSinottico[[#This Row],[Customer]]</f>
        <v>ARDENN' OUTILLAGES</v>
      </c>
      <c r="CP752" s="54">
        <f t="shared" si="215"/>
        <v>751</v>
      </c>
      <c r="CQ752" s="124" t="s">
        <v>106</v>
      </c>
    </row>
    <row r="753" spans="1:95" ht="14.25" customHeight="1">
      <c r="A753" s="119" t="s">
        <v>2583</v>
      </c>
      <c r="B753" s="120" t="s">
        <v>993</v>
      </c>
      <c r="C753" s="50" t="s">
        <v>652</v>
      </c>
      <c r="D753" s="50" t="s">
        <v>2588</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tr">
        <f>TabelladatiSinottico[[#This Row],[ChipConveyorType]]</f>
        <v>-</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3">A753&amp;"."&amp;B753</f>
        <v>BSE1700.104</v>
      </c>
      <c r="AS753" s="50" t="str">
        <f t="shared" ref="AS753:AS759" si="284">A753&amp;"_"&amp;C753</f>
        <v>BSE1700_3A</v>
      </c>
      <c r="AT753" s="12" t="s">
        <v>108</v>
      </c>
      <c r="AU753" s="12" t="s">
        <v>108</v>
      </c>
      <c r="AV753" s="12" t="s">
        <v>108</v>
      </c>
      <c r="AW753" s="12" t="s">
        <v>108</v>
      </c>
      <c r="AX753" s="50" t="s">
        <v>106</v>
      </c>
      <c r="AY753" s="12" t="s">
        <v>106</v>
      </c>
      <c r="AZ753" s="12" t="s">
        <v>106</v>
      </c>
      <c r="BA753" s="12" t="str">
        <f t="shared" ref="BA753:BA759" si="285">F753</f>
        <v>M3A</v>
      </c>
      <c r="BB753" s="54" t="s">
        <v>106</v>
      </c>
      <c r="BC753" s="12" t="str">
        <f t="shared" ref="BC753:BC759" si="286">G753</f>
        <v>-</v>
      </c>
      <c r="BD753" s="12" t="str">
        <f t="shared" ref="BD753:BD759" si="287">I753</f>
        <v>-</v>
      </c>
      <c r="BE753" s="115" t="str">
        <f t="shared" si="282"/>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2545</v>
      </c>
      <c r="CM753" s="128" t="s">
        <v>2586</v>
      </c>
      <c r="CN753" s="128" t="str">
        <f>TabelladatiSinottico[[#This Row],[Serial_Number]]</f>
        <v>BSE1700.104</v>
      </c>
      <c r="CO753" s="132" t="str">
        <f>TabelladatiSinottico[[#This Row],[Customer]]</f>
        <v>MOLDTOOL FERRAMENTARIA</v>
      </c>
      <c r="CP753" s="54">
        <f t="shared" si="215"/>
        <v>752</v>
      </c>
      <c r="CQ753" s="124" t="s">
        <v>106</v>
      </c>
    </row>
    <row r="754" spans="1:95" ht="14.25" customHeight="1">
      <c r="A754" s="119" t="s">
        <v>2583</v>
      </c>
      <c r="B754" s="120" t="s">
        <v>997</v>
      </c>
      <c r="C754" s="50" t="s">
        <v>652</v>
      </c>
      <c r="D754" s="50" t="s">
        <v>2589</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tr">
        <f>TabelladatiSinottico[[#This Row],[ChipConveyorType]]</f>
        <v>-</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3"/>
        <v>BSE1700.105</v>
      </c>
      <c r="AS754" s="50" t="str">
        <f t="shared" si="284"/>
        <v>BSE1700_3A</v>
      </c>
      <c r="AT754" s="12" t="s">
        <v>108</v>
      </c>
      <c r="AU754" s="12" t="s">
        <v>108</v>
      </c>
      <c r="AV754" s="12" t="s">
        <v>108</v>
      </c>
      <c r="AW754" s="12" t="s">
        <v>108</v>
      </c>
      <c r="AX754" s="50" t="s">
        <v>106</v>
      </c>
      <c r="AY754" s="12" t="s">
        <v>106</v>
      </c>
      <c r="AZ754" s="12" t="s">
        <v>106</v>
      </c>
      <c r="BA754" s="12" t="str">
        <f t="shared" si="285"/>
        <v>M3A</v>
      </c>
      <c r="BB754" s="54" t="s">
        <v>106</v>
      </c>
      <c r="BC754" s="12" t="str">
        <f t="shared" si="286"/>
        <v>-</v>
      </c>
      <c r="BD754" s="12" t="str">
        <f t="shared" si="287"/>
        <v>-</v>
      </c>
      <c r="BE754" s="115" t="str">
        <f t="shared" si="282"/>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2545</v>
      </c>
      <c r="CM754" s="128" t="s">
        <v>2586</v>
      </c>
      <c r="CN754" s="128" t="str">
        <f>TabelladatiSinottico[[#This Row],[Serial_Number]]</f>
        <v>BSE1700.105</v>
      </c>
      <c r="CO754" s="132" t="str">
        <f>TabelladatiSinottico[[#This Row],[Customer]]</f>
        <v>HORUS MATRIZES &amp; MOLDES</v>
      </c>
      <c r="CP754" s="54">
        <f t="shared" si="215"/>
        <v>753</v>
      </c>
      <c r="CQ754" s="124" t="s">
        <v>106</v>
      </c>
    </row>
    <row r="755" spans="1:95" ht="14.25" customHeight="1">
      <c r="A755" s="119" t="s">
        <v>2583</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tr">
        <f>TabelladatiSinottico[[#This Row],[ChipConveyorType]]</f>
        <v>-</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3"/>
        <v>BSE1700.106</v>
      </c>
      <c r="AS755" s="50" t="str">
        <f t="shared" si="284"/>
        <v>BSE1700_3A</v>
      </c>
      <c r="AT755" s="12" t="s">
        <v>108</v>
      </c>
      <c r="AU755" s="12" t="s">
        <v>108</v>
      </c>
      <c r="AV755" s="12" t="s">
        <v>108</v>
      </c>
      <c r="AW755" s="12" t="s">
        <v>108</v>
      </c>
      <c r="AX755" s="50" t="s">
        <v>106</v>
      </c>
      <c r="AY755" s="12" t="s">
        <v>106</v>
      </c>
      <c r="AZ755" s="12" t="s">
        <v>106</v>
      </c>
      <c r="BA755" s="12" t="str">
        <f t="shared" si="285"/>
        <v>M3A</v>
      </c>
      <c r="BB755" s="54" t="s">
        <v>106</v>
      </c>
      <c r="BC755" s="12" t="str">
        <f t="shared" si="286"/>
        <v>-</v>
      </c>
      <c r="BD755" s="12" t="str">
        <f t="shared" si="287"/>
        <v>-</v>
      </c>
      <c r="BE755" s="115" t="str">
        <f t="shared" si="282"/>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2545</v>
      </c>
      <c r="CM755" s="128" t="s">
        <v>2586</v>
      </c>
      <c r="CN755" s="128" t="str">
        <f>TabelladatiSinottico[[#This Row],[Serial_Number]]</f>
        <v>BSE1700.106</v>
      </c>
      <c r="CO755" s="132" t="str">
        <f>TabelladatiSinottico[[#This Row],[Customer]]</f>
        <v>GAGE PATTERN &amp; MODEL INC.</v>
      </c>
      <c r="CP755" s="54">
        <f t="shared" si="215"/>
        <v>754</v>
      </c>
      <c r="CQ755" s="124" t="s">
        <v>106</v>
      </c>
    </row>
    <row r="756" spans="1:95" ht="14.25" customHeight="1">
      <c r="A756" s="119" t="s">
        <v>2583</v>
      </c>
      <c r="B756" s="120" t="s">
        <v>1006</v>
      </c>
      <c r="C756" s="50" t="s">
        <v>652</v>
      </c>
      <c r="D756" s="50" t="s">
        <v>2587</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tr">
        <f>TabelladatiSinottico[[#This Row],[ChipConveyorType]]</f>
        <v>-</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3"/>
        <v>BSE1700.107</v>
      </c>
      <c r="AS756" s="50" t="str">
        <f t="shared" si="284"/>
        <v>BSE1700_3A</v>
      </c>
      <c r="AT756" s="12" t="s">
        <v>108</v>
      </c>
      <c r="AU756" s="12" t="s">
        <v>108</v>
      </c>
      <c r="AV756" s="12" t="s">
        <v>108</v>
      </c>
      <c r="AW756" s="12" t="s">
        <v>108</v>
      </c>
      <c r="AX756" s="50" t="s">
        <v>106</v>
      </c>
      <c r="AY756" s="12" t="s">
        <v>106</v>
      </c>
      <c r="AZ756" s="12" t="s">
        <v>106</v>
      </c>
      <c r="BA756" s="12" t="str">
        <f t="shared" si="285"/>
        <v>M3A</v>
      </c>
      <c r="BB756" s="54" t="s">
        <v>106</v>
      </c>
      <c r="BC756" s="12" t="str">
        <f t="shared" si="286"/>
        <v>-</v>
      </c>
      <c r="BD756" s="12" t="str">
        <f t="shared" si="287"/>
        <v>-</v>
      </c>
      <c r="BE756" s="115" t="str">
        <f t="shared" si="282"/>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2545</v>
      </c>
      <c r="CM756" s="128" t="s">
        <v>2586</v>
      </c>
      <c r="CN756" s="128" t="str">
        <f>TabelladatiSinottico[[#This Row],[Serial_Number]]</f>
        <v>BSE1700.107</v>
      </c>
      <c r="CO756" s="132" t="str">
        <f>TabelladatiSinottico[[#This Row],[Customer]]</f>
        <v>TOP LINE FERRAMENTARIA</v>
      </c>
      <c r="CP756" s="54">
        <f t="shared" si="215"/>
        <v>755</v>
      </c>
      <c r="CQ756" s="124" t="s">
        <v>106</v>
      </c>
    </row>
    <row r="757" spans="1:95" ht="14.25" customHeight="1">
      <c r="A757" s="134" t="s">
        <v>2583</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tr">
        <f>TabelladatiSinottico[[#This Row],[ChipConveyorType]]</f>
        <v>-</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3"/>
        <v>BSE1700.108</v>
      </c>
      <c r="AS757" s="50" t="str">
        <f t="shared" si="284"/>
        <v>BSE1700_3A</v>
      </c>
      <c r="AT757" s="12" t="s">
        <v>108</v>
      </c>
      <c r="AU757" s="12" t="s">
        <v>108</v>
      </c>
      <c r="AV757" s="12" t="s">
        <v>108</v>
      </c>
      <c r="AW757" s="12" t="s">
        <v>108</v>
      </c>
      <c r="AX757" s="50" t="s">
        <v>106</v>
      </c>
      <c r="AY757" s="12" t="s">
        <v>106</v>
      </c>
      <c r="AZ757" s="12" t="s">
        <v>106</v>
      </c>
      <c r="BA757" s="12" t="str">
        <f t="shared" si="285"/>
        <v>-</v>
      </c>
      <c r="BB757" s="54" t="s">
        <v>106</v>
      </c>
      <c r="BC757" s="12" t="str">
        <f t="shared" si="286"/>
        <v>-</v>
      </c>
      <c r="BD757" s="12" t="str">
        <f t="shared" si="287"/>
        <v>-</v>
      </c>
      <c r="BE757" s="115" t="str">
        <f t="shared" si="282"/>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2545</v>
      </c>
      <c r="CM757" s="128" t="s">
        <v>2586</v>
      </c>
      <c r="CN757" s="130" t="str">
        <f>TabelladatiSinottico[[#This Row],[Serial_Number]]</f>
        <v>BSE1700.108</v>
      </c>
      <c r="CO757" s="133" t="str">
        <f>TabelladatiSinottico[[#This Row],[Customer]]</f>
        <v>-</v>
      </c>
      <c r="CP757" s="54">
        <f t="shared" si="215"/>
        <v>756</v>
      </c>
      <c r="CQ757" s="124" t="s">
        <v>106</v>
      </c>
    </row>
    <row r="758" spans="1:95" ht="14.25" customHeight="1">
      <c r="A758" s="119" t="s">
        <v>2583</v>
      </c>
      <c r="B758" s="120" t="s">
        <v>1014</v>
      </c>
      <c r="C758" s="50" t="s">
        <v>652</v>
      </c>
      <c r="D758" s="50" t="s">
        <v>2305</v>
      </c>
      <c r="E758" s="12">
        <v>2019</v>
      </c>
      <c r="F758" s="12" t="s">
        <v>646</v>
      </c>
      <c r="G758" s="12" t="s">
        <v>106</v>
      </c>
      <c r="H758" s="12" t="s">
        <v>106</v>
      </c>
      <c r="I758" s="12" t="s">
        <v>106</v>
      </c>
      <c r="J758" s="12" t="s">
        <v>2576</v>
      </c>
      <c r="K758" s="14" t="s">
        <v>2316</v>
      </c>
      <c r="L758" s="12" t="s">
        <v>2555</v>
      </c>
      <c r="M758" s="14" t="s">
        <v>2316</v>
      </c>
      <c r="N758" s="12" t="s">
        <v>105</v>
      </c>
      <c r="O758" s="12" t="s">
        <v>106</v>
      </c>
      <c r="P758" s="13" t="s">
        <v>2317</v>
      </c>
      <c r="Q758" s="125" t="s">
        <v>106</v>
      </c>
      <c r="R758" s="125" t="s">
        <v>106</v>
      </c>
      <c r="S758" s="125" t="s">
        <v>106</v>
      </c>
      <c r="T758" s="125" t="s">
        <v>106</v>
      </c>
      <c r="U758" s="12" t="s">
        <v>106</v>
      </c>
      <c r="V758" s="50" t="str">
        <f>TabelladatiSinottico[[#This Row],[ChipConveyorType]]</f>
        <v>-</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3"/>
        <v>BSE1700.109</v>
      </c>
      <c r="AS758" s="50" t="str">
        <f t="shared" si="284"/>
        <v>BSE1700_3A</v>
      </c>
      <c r="AT758" s="12" t="s">
        <v>108</v>
      </c>
      <c r="AU758" s="12" t="s">
        <v>108</v>
      </c>
      <c r="AV758" s="12" t="s">
        <v>108</v>
      </c>
      <c r="AW758" s="12" t="s">
        <v>108</v>
      </c>
      <c r="AX758" s="50" t="s">
        <v>106</v>
      </c>
      <c r="AY758" s="12" t="s">
        <v>106</v>
      </c>
      <c r="AZ758" s="12" t="s">
        <v>106</v>
      </c>
      <c r="BA758" s="12" t="str">
        <f t="shared" si="285"/>
        <v>M3A</v>
      </c>
      <c r="BB758" s="54" t="s">
        <v>106</v>
      </c>
      <c r="BC758" s="12" t="str">
        <f t="shared" si="286"/>
        <v>-</v>
      </c>
      <c r="BD758" s="12" t="str">
        <f t="shared" si="287"/>
        <v>-</v>
      </c>
      <c r="BE758" s="115" t="str">
        <f t="shared" si="282"/>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2545</v>
      </c>
      <c r="CM758" s="128" t="s">
        <v>2586</v>
      </c>
      <c r="CN758" s="128" t="str">
        <f>TabelladatiSinottico[[#This Row],[Serial_Number]]</f>
        <v>BSE1700.109</v>
      </c>
      <c r="CO758" s="132" t="str">
        <f>TabelladatiSinottico[[#This Row],[Customer]]</f>
        <v>G.L.M.</v>
      </c>
      <c r="CP758" s="54">
        <f t="shared" si="215"/>
        <v>757</v>
      </c>
      <c r="CQ758" s="124" t="s">
        <v>106</v>
      </c>
    </row>
    <row r="759" spans="1:95" ht="14.25" customHeight="1">
      <c r="A759" s="119" t="s">
        <v>2583</v>
      </c>
      <c r="B759" s="120" t="s">
        <v>1018</v>
      </c>
      <c r="C759" s="50" t="s">
        <v>652</v>
      </c>
      <c r="D759" s="50" t="s">
        <v>2590</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tr">
        <f>TabelladatiSinottico[[#This Row],[ChipConveyorType]]</f>
        <v>-</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3"/>
        <v>BSE1700.110</v>
      </c>
      <c r="AS759" s="50" t="str">
        <f t="shared" si="284"/>
        <v>BSE1700_3A</v>
      </c>
      <c r="AT759" s="12" t="s">
        <v>108</v>
      </c>
      <c r="AU759" s="12" t="s">
        <v>108</v>
      </c>
      <c r="AV759" s="12" t="s">
        <v>108</v>
      </c>
      <c r="AW759" s="12" t="s">
        <v>108</v>
      </c>
      <c r="AX759" s="50" t="s">
        <v>106</v>
      </c>
      <c r="AY759" s="12" t="s">
        <v>106</v>
      </c>
      <c r="AZ759" s="12" t="s">
        <v>106</v>
      </c>
      <c r="BA759" s="12" t="str">
        <f t="shared" si="285"/>
        <v>M3A</v>
      </c>
      <c r="BB759" s="54" t="s">
        <v>106</v>
      </c>
      <c r="BC759" s="12" t="str">
        <f t="shared" si="286"/>
        <v>-</v>
      </c>
      <c r="BD759" s="12" t="str">
        <f t="shared" si="287"/>
        <v>-</v>
      </c>
      <c r="BE759" s="115" t="str">
        <f t="shared" si="282"/>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2545</v>
      </c>
      <c r="CM759" s="128" t="s">
        <v>2586</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c r="A760" s="134" t="s">
        <v>2583</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tr">
        <f>TabelladatiSinottico[[#This Row],[ChipConveyorType]]</f>
        <v>-</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88">A760&amp;"."&amp;B760</f>
        <v>BSE1700.111</v>
      </c>
      <c r="AS760" s="50" t="str">
        <f t="shared" ref="AS760:AS763" si="289">A760&amp;"_"&amp;C760</f>
        <v>BSE1700_3A</v>
      </c>
      <c r="AT760" s="12" t="s">
        <v>108</v>
      </c>
      <c r="AU760" s="12" t="s">
        <v>108</v>
      </c>
      <c r="AV760" s="12" t="s">
        <v>108</v>
      </c>
      <c r="AW760" s="12" t="s">
        <v>108</v>
      </c>
      <c r="AX760" s="50" t="s">
        <v>106</v>
      </c>
      <c r="AY760" s="12" t="s">
        <v>106</v>
      </c>
      <c r="AZ760" s="12" t="s">
        <v>106</v>
      </c>
      <c r="BA760" s="12" t="str">
        <f t="shared" ref="BA760:BA763" si="290">F760</f>
        <v>-</v>
      </c>
      <c r="BB760" s="54" t="s">
        <v>106</v>
      </c>
      <c r="BC760" s="12" t="str">
        <f t="shared" ref="BC760:BC763" si="291">G760</f>
        <v>-</v>
      </c>
      <c r="BD760" s="12" t="str">
        <f t="shared" ref="BD760:BD763" si="292">I760</f>
        <v>-</v>
      </c>
      <c r="BE760" s="115" t="str">
        <f t="shared" si="282"/>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2545</v>
      </c>
      <c r="CM760" s="128" t="s">
        <v>2586</v>
      </c>
      <c r="CN760" s="130" t="str">
        <f>TabelladatiSinottico[[#This Row],[Serial_Number]]</f>
        <v>BSE1700.111</v>
      </c>
      <c r="CO760" s="133" t="str">
        <f>TabelladatiSinottico[[#This Row],[Customer]]</f>
        <v>-</v>
      </c>
      <c r="CP760" s="54">
        <f t="shared" si="215"/>
        <v>759</v>
      </c>
      <c r="CQ760" s="124" t="s">
        <v>106</v>
      </c>
    </row>
    <row r="761" spans="1:95" ht="14.25" customHeight="1">
      <c r="A761" s="134" t="s">
        <v>2583</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tr">
        <f>TabelladatiSinottico[[#This Row],[ChipConveyorType]]</f>
        <v>-</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88"/>
        <v>BSE1700.112</v>
      </c>
      <c r="AS761" s="50" t="str">
        <f t="shared" si="289"/>
        <v>BSE1700_3A</v>
      </c>
      <c r="AT761" s="12" t="s">
        <v>108</v>
      </c>
      <c r="AU761" s="12" t="s">
        <v>108</v>
      </c>
      <c r="AV761" s="12" t="s">
        <v>108</v>
      </c>
      <c r="AW761" s="12" t="s">
        <v>108</v>
      </c>
      <c r="AX761" s="50" t="s">
        <v>106</v>
      </c>
      <c r="AY761" s="12" t="s">
        <v>106</v>
      </c>
      <c r="AZ761" s="12" t="s">
        <v>106</v>
      </c>
      <c r="BA761" s="12" t="str">
        <f t="shared" si="290"/>
        <v>-</v>
      </c>
      <c r="BB761" s="54" t="s">
        <v>106</v>
      </c>
      <c r="BC761" s="12" t="str">
        <f t="shared" si="291"/>
        <v>-</v>
      </c>
      <c r="BD761" s="12" t="str">
        <f t="shared" si="292"/>
        <v>-</v>
      </c>
      <c r="BE761" s="115" t="str">
        <f t="shared" si="282"/>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2545</v>
      </c>
      <c r="CM761" s="128" t="s">
        <v>2586</v>
      </c>
      <c r="CN761" s="130" t="str">
        <f>TabelladatiSinottico[[#This Row],[Serial_Number]]</f>
        <v>BSE1700.112</v>
      </c>
      <c r="CO761" s="133" t="str">
        <f>TabelladatiSinottico[[#This Row],[Customer]]</f>
        <v>-</v>
      </c>
      <c r="CP761" s="54">
        <f t="shared" si="215"/>
        <v>760</v>
      </c>
      <c r="CQ761" s="124" t="s">
        <v>106</v>
      </c>
    </row>
    <row r="762" spans="1:95" ht="14.25" customHeight="1">
      <c r="A762" s="119" t="s">
        <v>2583</v>
      </c>
      <c r="B762" s="120" t="s">
        <v>1025</v>
      </c>
      <c r="C762" s="50" t="s">
        <v>652</v>
      </c>
      <c r="D762" s="50" t="s">
        <v>2588</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tr">
        <f>TabelladatiSinottico[[#This Row],[ChipConveyorType]]</f>
        <v>-</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88"/>
        <v>BSE1700.113</v>
      </c>
      <c r="AS762" s="50" t="str">
        <f t="shared" si="289"/>
        <v>BSE1700_3A</v>
      </c>
      <c r="AT762" s="12" t="s">
        <v>108</v>
      </c>
      <c r="AU762" s="12" t="s">
        <v>108</v>
      </c>
      <c r="AV762" s="12" t="s">
        <v>108</v>
      </c>
      <c r="AW762" s="12" t="s">
        <v>108</v>
      </c>
      <c r="AX762" s="50" t="s">
        <v>106</v>
      </c>
      <c r="AY762" s="12" t="s">
        <v>106</v>
      </c>
      <c r="AZ762" s="12" t="s">
        <v>106</v>
      </c>
      <c r="BA762" s="12" t="str">
        <f t="shared" si="290"/>
        <v>M3A</v>
      </c>
      <c r="BB762" s="54" t="s">
        <v>106</v>
      </c>
      <c r="BC762" s="12" t="str">
        <f t="shared" si="291"/>
        <v>-</v>
      </c>
      <c r="BD762" s="12" t="str">
        <f t="shared" si="292"/>
        <v>-</v>
      </c>
      <c r="BE762" s="115" t="str">
        <f t="shared" si="282"/>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2545</v>
      </c>
      <c r="CM762" s="128" t="s">
        <v>2586</v>
      </c>
      <c r="CN762" s="128" t="str">
        <f>TabelladatiSinottico[[#This Row],[Serial_Number]]</f>
        <v>BSE1700.113</v>
      </c>
      <c r="CO762" s="132" t="str">
        <f>TabelladatiSinottico[[#This Row],[Customer]]</f>
        <v>MOLDTOOL FERRAMENTARIA</v>
      </c>
      <c r="CP762" s="54">
        <f t="shared" si="215"/>
        <v>761</v>
      </c>
      <c r="CQ762" s="124" t="s">
        <v>106</v>
      </c>
    </row>
    <row r="763" spans="1:95" ht="14.25" customHeight="1">
      <c r="A763" s="134" t="s">
        <v>2583</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tr">
        <f>TabelladatiSinottico[[#This Row],[ChipConveyorType]]</f>
        <v>-</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88"/>
        <v>BSE1700.114</v>
      </c>
      <c r="AS763" s="50" t="str">
        <f t="shared" si="289"/>
        <v>BSE1700_3A</v>
      </c>
      <c r="AT763" s="12" t="s">
        <v>108</v>
      </c>
      <c r="AU763" s="12" t="s">
        <v>108</v>
      </c>
      <c r="AV763" s="12" t="s">
        <v>108</v>
      </c>
      <c r="AW763" s="12" t="s">
        <v>108</v>
      </c>
      <c r="AX763" s="50" t="s">
        <v>106</v>
      </c>
      <c r="AY763" s="12" t="s">
        <v>106</v>
      </c>
      <c r="AZ763" s="12" t="s">
        <v>106</v>
      </c>
      <c r="BA763" s="12" t="str">
        <f t="shared" si="290"/>
        <v>-</v>
      </c>
      <c r="BB763" s="54" t="s">
        <v>106</v>
      </c>
      <c r="BC763" s="12" t="str">
        <f t="shared" si="291"/>
        <v>-</v>
      </c>
      <c r="BD763" s="12" t="str">
        <f t="shared" si="292"/>
        <v>-</v>
      </c>
      <c r="BE763" s="115" t="str">
        <f t="shared" si="282"/>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2545</v>
      </c>
      <c r="CM763" s="128" t="s">
        <v>2586</v>
      </c>
      <c r="CN763" s="130" t="str">
        <f>TabelladatiSinottico[[#This Row],[Serial_Number]]</f>
        <v>BSE1700.114</v>
      </c>
      <c r="CO763" s="133" t="str">
        <f>TabelladatiSinottico[[#This Row],[Customer]]</f>
        <v>-</v>
      </c>
      <c r="CP763" s="54">
        <f t="shared" si="215"/>
        <v>762</v>
      </c>
      <c r="CQ763" s="124" t="s">
        <v>106</v>
      </c>
    </row>
    <row r="764" spans="1:95" ht="14.25" customHeight="1">
      <c r="A764" s="119" t="s">
        <v>2583</v>
      </c>
      <c r="B764" s="120" t="s">
        <v>1034</v>
      </c>
      <c r="C764" s="50" t="s">
        <v>652</v>
      </c>
      <c r="D764" s="50" t="s">
        <v>2591</v>
      </c>
      <c r="E764" s="12">
        <v>2024</v>
      </c>
      <c r="F764" s="12" t="s">
        <v>646</v>
      </c>
      <c r="G764" s="12" t="s">
        <v>1465</v>
      </c>
      <c r="H764" s="12" t="s">
        <v>101</v>
      </c>
      <c r="I764" s="12" t="s">
        <v>102</v>
      </c>
      <c r="J764" s="12" t="s">
        <v>2576</v>
      </c>
      <c r="K764" s="14" t="s">
        <v>2316</v>
      </c>
      <c r="L764" s="12" t="s">
        <v>2555</v>
      </c>
      <c r="M764" s="14" t="s">
        <v>2316</v>
      </c>
      <c r="N764" s="12" t="s">
        <v>105</v>
      </c>
      <c r="O764" s="12" t="s">
        <v>106</v>
      </c>
      <c r="P764" s="13" t="s">
        <v>2317</v>
      </c>
      <c r="Q764" s="125" t="s">
        <v>106</v>
      </c>
      <c r="R764" s="125" t="s">
        <v>106</v>
      </c>
      <c r="S764" s="125" t="s">
        <v>106</v>
      </c>
      <c r="T764" s="125">
        <v>24</v>
      </c>
      <c r="U764" s="12" t="s">
        <v>107</v>
      </c>
      <c r="V764" s="50" t="str">
        <f>TabelladatiSinottico[[#This Row],[ChipConveyorType]]</f>
        <v>CRS/01</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3">A764&amp;"."&amp;B764</f>
        <v>BSE1700.115</v>
      </c>
      <c r="AS764" s="50" t="str">
        <f t="shared" ref="AS764:AS783" si="294">A764&amp;"_"&amp;C764</f>
        <v>BSE1700_3A</v>
      </c>
      <c r="AT764" s="12" t="s">
        <v>108</v>
      </c>
      <c r="AU764" s="12" t="s">
        <v>108</v>
      </c>
      <c r="AV764" s="12" t="s">
        <v>108</v>
      </c>
      <c r="AW764" s="12" t="s">
        <v>108</v>
      </c>
      <c r="AX764" s="50" t="s">
        <v>153</v>
      </c>
      <c r="AY764" s="12" t="s">
        <v>106</v>
      </c>
      <c r="AZ764" s="12" t="s">
        <v>106</v>
      </c>
      <c r="BA764" s="12" t="str">
        <f t="shared" ref="BA764:BA783" si="295">F764</f>
        <v>M3A</v>
      </c>
      <c r="BB764" s="54" t="s">
        <v>106</v>
      </c>
      <c r="BC764" s="12" t="str">
        <f t="shared" ref="BC764:BC783" si="296">G764</f>
        <v>27 kw-24 krpm</v>
      </c>
      <c r="BD764" s="12" t="str">
        <f t="shared" ref="BD764:BD783" si="297">I764</f>
        <v>HSK-A 63</v>
      </c>
      <c r="BE764" s="115" t="str">
        <f t="shared" si="282"/>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2545</v>
      </c>
      <c r="CM764" s="128" t="s">
        <v>2586</v>
      </c>
      <c r="CN764" s="64" t="str">
        <f>TabelladatiSinottico[[#This Row],[Serial_Number]]</f>
        <v>BSE1700.115</v>
      </c>
      <c r="CO764" s="50" t="str">
        <f>TabelladatiSinottico[[#This Row],[Customer]]</f>
        <v>SALVAS SRL</v>
      </c>
      <c r="CP764" s="54">
        <f t="shared" si="215"/>
        <v>763</v>
      </c>
      <c r="CQ764" s="124" t="s">
        <v>106</v>
      </c>
    </row>
    <row r="765" spans="1:95" ht="14.25" customHeight="1">
      <c r="A765" s="119" t="s">
        <v>2583</v>
      </c>
      <c r="B765" s="120" t="s">
        <v>1035</v>
      </c>
      <c r="C765" s="50" t="s">
        <v>652</v>
      </c>
      <c r="D765" s="50" t="s">
        <v>2592</v>
      </c>
      <c r="E765" s="12">
        <v>2025</v>
      </c>
      <c r="F765" s="12" t="s">
        <v>646</v>
      </c>
      <c r="G765" s="12" t="s">
        <v>2585</v>
      </c>
      <c r="H765" s="12" t="s">
        <v>101</v>
      </c>
      <c r="I765" s="12" t="s">
        <v>102</v>
      </c>
      <c r="J765" s="12" t="s">
        <v>2593</v>
      </c>
      <c r="K765" s="14" t="s">
        <v>2316</v>
      </c>
      <c r="L765" s="12" t="s">
        <v>2594</v>
      </c>
      <c r="M765" s="14" t="s">
        <v>2316</v>
      </c>
      <c r="N765" s="12" t="s">
        <v>105</v>
      </c>
      <c r="O765" s="12" t="s">
        <v>106</v>
      </c>
      <c r="P765" s="13" t="s">
        <v>2317</v>
      </c>
      <c r="Q765" s="125" t="s">
        <v>106</v>
      </c>
      <c r="R765" s="125" t="s">
        <v>106</v>
      </c>
      <c r="S765" s="125" t="s">
        <v>106</v>
      </c>
      <c r="T765" s="125">
        <v>24</v>
      </c>
      <c r="U765" s="12" t="s">
        <v>107</v>
      </c>
      <c r="V765" s="50" t="str">
        <f>TabelladatiSinottico[[#This Row],[ChipConveyorType]]</f>
        <v>CRS/01</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3"/>
        <v>BSE1700.116</v>
      </c>
      <c r="AS765" s="50" t="str">
        <f t="shared" si="294"/>
        <v>BSE1700_3A</v>
      </c>
      <c r="AT765" s="12" t="s">
        <v>108</v>
      </c>
      <c r="AU765" s="12" t="s">
        <v>108</v>
      </c>
      <c r="AV765" s="12" t="s">
        <v>108</v>
      </c>
      <c r="AW765" s="12" t="s">
        <v>108</v>
      </c>
      <c r="AX765" s="50" t="s">
        <v>153</v>
      </c>
      <c r="AY765" s="12" t="s">
        <v>106</v>
      </c>
      <c r="AZ765" s="12" t="s">
        <v>106</v>
      </c>
      <c r="BA765" s="12" t="str">
        <f t="shared" si="295"/>
        <v>M3A</v>
      </c>
      <c r="BB765" s="54" t="s">
        <v>106</v>
      </c>
      <c r="BC765" s="12" t="str">
        <f t="shared" si="296"/>
        <v>32 kw-18 krpm</v>
      </c>
      <c r="BD765" s="12" t="str">
        <f t="shared" si="297"/>
        <v>HSK-A 63</v>
      </c>
      <c r="BE765" s="115" t="str">
        <f t="shared" si="282"/>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2545</v>
      </c>
      <c r="CM765" s="128" t="s">
        <v>2586</v>
      </c>
      <c r="CN765" s="64" t="str">
        <f>TabelladatiSinottico[[#This Row],[Serial_Number]]</f>
        <v>BSE1700.116</v>
      </c>
      <c r="CO765" s="50" t="str">
        <f>TabelladatiSinottico[[#This Row],[Customer]]</f>
        <v>BEIPLAST SRL</v>
      </c>
      <c r="CP765" s="54">
        <f t="shared" si="215"/>
        <v>764</v>
      </c>
      <c r="CQ765" s="124" t="s">
        <v>106</v>
      </c>
    </row>
    <row r="766" spans="1:95" ht="14.25" customHeight="1">
      <c r="A766" s="119" t="s">
        <v>2595</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tr">
        <f>TabelladatiSinottico[[#This Row],[ChipConveyorType]]</f>
        <v>-</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298">A766&amp;"."&amp;B766</f>
        <v>BSE2200.101</v>
      </c>
      <c r="AS766" s="50" t="str">
        <f t="shared" ref="AS766" si="299">A766&amp;"_"&amp;C766</f>
        <v>BSE2200_3A</v>
      </c>
      <c r="AT766" s="12" t="s">
        <v>108</v>
      </c>
      <c r="AU766" s="12" t="s">
        <v>108</v>
      </c>
      <c r="AV766" s="12" t="s">
        <v>108</v>
      </c>
      <c r="AW766" s="12" t="s">
        <v>108</v>
      </c>
      <c r="AX766" s="50" t="s">
        <v>106</v>
      </c>
      <c r="AY766" s="12" t="s">
        <v>106</v>
      </c>
      <c r="AZ766" s="12" t="s">
        <v>106</v>
      </c>
      <c r="BA766" s="12" t="str">
        <f t="shared" ref="BA766" si="300">F766</f>
        <v>M3A</v>
      </c>
      <c r="BB766" s="54" t="s">
        <v>106</v>
      </c>
      <c r="BC766" s="12" t="str">
        <f t="shared" ref="BC766" si="301">G766</f>
        <v>-</v>
      </c>
      <c r="BD766" s="12" t="str">
        <f t="shared" ref="BD766" si="302">I766</f>
        <v>-</v>
      </c>
      <c r="BE766" s="115" t="str">
        <f t="shared" si="282"/>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2545</v>
      </c>
      <c r="CM766" s="64" t="s">
        <v>2595</v>
      </c>
      <c r="CN766" s="64" t="str">
        <f>TabelladatiSinottico[[#This Row],[Serial_Number]]</f>
        <v>BSE2200.101</v>
      </c>
      <c r="CO766" s="50" t="str">
        <f>TabelladatiSinottico[[#This Row],[Customer]]</f>
        <v>GAGE PATTERN &amp; MODEL INC.</v>
      </c>
      <c r="CP766" s="54">
        <f t="shared" si="215"/>
        <v>765</v>
      </c>
      <c r="CQ766" s="124" t="s">
        <v>106</v>
      </c>
    </row>
    <row r="767" spans="1:95" ht="14.25" customHeight="1">
      <c r="A767" s="119" t="s">
        <v>2595</v>
      </c>
      <c r="B767" s="120" t="s">
        <v>1756</v>
      </c>
      <c r="C767" s="50" t="s">
        <v>652</v>
      </c>
      <c r="D767" s="50" t="s">
        <v>2596</v>
      </c>
      <c r="E767" s="12">
        <v>2024</v>
      </c>
      <c r="F767" s="12" t="s">
        <v>646</v>
      </c>
      <c r="G767" s="12" t="s">
        <v>2585</v>
      </c>
      <c r="H767" s="12" t="s">
        <v>101</v>
      </c>
      <c r="I767" s="12" t="s">
        <v>102</v>
      </c>
      <c r="J767" s="12" t="s">
        <v>2576</v>
      </c>
      <c r="K767" s="14" t="s">
        <v>2316</v>
      </c>
      <c r="L767" s="12" t="s">
        <v>2555</v>
      </c>
      <c r="M767" s="14" t="s">
        <v>2316</v>
      </c>
      <c r="N767" s="12" t="s">
        <v>105</v>
      </c>
      <c r="O767" s="12" t="s">
        <v>106</v>
      </c>
      <c r="P767" s="13" t="s">
        <v>2317</v>
      </c>
      <c r="Q767" s="125">
        <v>2200</v>
      </c>
      <c r="R767" s="125">
        <v>1750</v>
      </c>
      <c r="S767" s="125">
        <v>750</v>
      </c>
      <c r="T767" s="125">
        <v>40</v>
      </c>
      <c r="U767" s="12" t="s">
        <v>107</v>
      </c>
      <c r="V767" s="50" t="str">
        <f>TabelladatiSinottico[[#This Row],[ChipConveyorType]]</f>
        <v>CRS/01</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 t="shared" si="282"/>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2545</v>
      </c>
      <c r="CM767" s="64" t="s">
        <v>2595</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c r="A768" s="119" t="s">
        <v>2595</v>
      </c>
      <c r="B768" s="120" t="s">
        <v>989</v>
      </c>
      <c r="C768" s="50" t="s">
        <v>652</v>
      </c>
      <c r="D768" s="50" t="s">
        <v>2509</v>
      </c>
      <c r="E768" s="12">
        <v>2018</v>
      </c>
      <c r="F768" s="12" t="s">
        <v>646</v>
      </c>
      <c r="G768" s="12" t="s">
        <v>2585</v>
      </c>
      <c r="H768" s="12" t="s">
        <v>101</v>
      </c>
      <c r="I768" s="12" t="s">
        <v>102</v>
      </c>
      <c r="J768" s="12" t="s">
        <v>2576</v>
      </c>
      <c r="K768" s="14" t="s">
        <v>2316</v>
      </c>
      <c r="L768" s="12" t="s">
        <v>2555</v>
      </c>
      <c r="M768" s="14" t="s">
        <v>2316</v>
      </c>
      <c r="N768" s="12" t="s">
        <v>105</v>
      </c>
      <c r="O768" s="12" t="s">
        <v>106</v>
      </c>
      <c r="P768" s="13" t="s">
        <v>2317</v>
      </c>
      <c r="Q768" s="125">
        <v>2200</v>
      </c>
      <c r="R768" s="125">
        <v>1750</v>
      </c>
      <c r="S768" s="125">
        <v>750</v>
      </c>
      <c r="T768" s="125">
        <v>24</v>
      </c>
      <c r="U768" s="12" t="s">
        <v>107</v>
      </c>
      <c r="V768" s="50" t="str">
        <f>TabelladatiSinottico[[#This Row],[ChipConveyorType]]</f>
        <v>CRS/01</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 t="shared" si="282"/>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2545</v>
      </c>
      <c r="CM768" s="64" t="s">
        <v>2595</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c r="A769" s="119" t="s">
        <v>2597</v>
      </c>
      <c r="B769" s="120" t="s">
        <v>982</v>
      </c>
      <c r="C769" s="50" t="s">
        <v>2282</v>
      </c>
      <c r="D769" s="50" t="s">
        <v>2598</v>
      </c>
      <c r="E769" s="12">
        <v>2014</v>
      </c>
      <c r="F769" s="12" t="s">
        <v>646</v>
      </c>
      <c r="G769" s="12" t="s">
        <v>106</v>
      </c>
      <c r="H769" s="12" t="s">
        <v>106</v>
      </c>
      <c r="I769" s="12" t="s">
        <v>106</v>
      </c>
      <c r="J769" s="12" t="s">
        <v>2599</v>
      </c>
      <c r="K769" s="14" t="s">
        <v>2316</v>
      </c>
      <c r="L769" s="12" t="s">
        <v>11</v>
      </c>
      <c r="M769" s="14" t="s">
        <v>2316</v>
      </c>
      <c r="N769" s="12" t="s">
        <v>105</v>
      </c>
      <c r="O769" s="12" t="s">
        <v>106</v>
      </c>
      <c r="P769" s="13" t="s">
        <v>2317</v>
      </c>
      <c r="Q769" s="125" t="s">
        <v>106</v>
      </c>
      <c r="R769" s="125" t="s">
        <v>106</v>
      </c>
      <c r="S769" s="125" t="s">
        <v>106</v>
      </c>
      <c r="T769" s="125" t="s">
        <v>106</v>
      </c>
      <c r="U769" s="12" t="s">
        <v>106</v>
      </c>
      <c r="V769" s="50" t="str">
        <f>TabelladatiSinottico[[#This Row],[ChipConveyorType]]</f>
        <v>-</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3">A769&amp;"."&amp;B769</f>
        <v>UBT1500.101</v>
      </c>
      <c r="AS769" s="50" t="str">
        <f t="shared" ref="AS769" si="304">A769&amp;"_"&amp;C769</f>
        <v>UBT1500_5A</v>
      </c>
      <c r="AT769" s="12" t="s">
        <v>108</v>
      </c>
      <c r="AU769" s="12" t="s">
        <v>108</v>
      </c>
      <c r="AV769" s="12" t="s">
        <v>108</v>
      </c>
      <c r="AW769" s="12" t="s">
        <v>108</v>
      </c>
      <c r="AX769" s="50" t="s">
        <v>106</v>
      </c>
      <c r="AY769" s="12" t="s">
        <v>106</v>
      </c>
      <c r="AZ769" s="12" t="s">
        <v>106</v>
      </c>
      <c r="BA769" s="12" t="str">
        <f t="shared" ref="BA769" si="305">F769</f>
        <v>M3A</v>
      </c>
      <c r="BB769" s="54" t="s">
        <v>106</v>
      </c>
      <c r="BC769" s="12" t="str">
        <f t="shared" ref="BC769" si="306">G769</f>
        <v>-</v>
      </c>
      <c r="BD769" s="12" t="str">
        <f t="shared" ref="BD769" si="307">I769</f>
        <v>-</v>
      </c>
      <c r="BE769" s="115" t="str">
        <f t="shared" si="282"/>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2545</v>
      </c>
      <c r="CM769" s="64" t="s">
        <v>2597</v>
      </c>
      <c r="CN769" s="64" t="str">
        <f>TabelladatiSinottico[[#This Row],[Serial_Number]]</f>
        <v>UBT1500.101</v>
      </c>
      <c r="CO769" s="50" t="str">
        <f>TabelladatiSinottico[[#This Row],[Customer]]</f>
        <v>SIEMAG</v>
      </c>
      <c r="CP769" s="54">
        <f t="shared" si="215"/>
        <v>768</v>
      </c>
      <c r="CQ769" s="124" t="s">
        <v>106</v>
      </c>
    </row>
    <row r="770" spans="1:95" ht="14.25" customHeight="1">
      <c r="A770" s="119" t="s">
        <v>2600</v>
      </c>
      <c r="B770" s="120" t="s">
        <v>982</v>
      </c>
      <c r="C770" s="50" t="s">
        <v>2282</v>
      </c>
      <c r="D770" s="50" t="s">
        <v>2601</v>
      </c>
      <c r="E770" s="12">
        <v>2019</v>
      </c>
      <c r="F770" s="12" t="s">
        <v>646</v>
      </c>
      <c r="G770" s="12" t="s">
        <v>106</v>
      </c>
      <c r="H770" s="12" t="s">
        <v>106</v>
      </c>
      <c r="I770" s="12" t="s">
        <v>106</v>
      </c>
      <c r="J770" s="12" t="s">
        <v>2599</v>
      </c>
      <c r="K770" s="14" t="s">
        <v>2316</v>
      </c>
      <c r="L770" s="12" t="s">
        <v>11</v>
      </c>
      <c r="M770" s="14" t="s">
        <v>2316</v>
      </c>
      <c r="N770" s="12" t="s">
        <v>105</v>
      </c>
      <c r="O770" s="12" t="s">
        <v>106</v>
      </c>
      <c r="P770" s="13" t="s">
        <v>2317</v>
      </c>
      <c r="Q770" s="125" t="s">
        <v>106</v>
      </c>
      <c r="R770" s="125" t="s">
        <v>106</v>
      </c>
      <c r="S770" s="125" t="s">
        <v>106</v>
      </c>
      <c r="T770" s="125" t="s">
        <v>106</v>
      </c>
      <c r="U770" s="12" t="s">
        <v>106</v>
      </c>
      <c r="V770" s="50" t="str">
        <f>TabelladatiSinottico[[#This Row],[ChipConveyorType]]</f>
        <v>-</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3"/>
        <v>UHE1000 .101</v>
      </c>
      <c r="AS770" s="50" t="str">
        <f t="shared" si="294"/>
        <v>UHE1000 _5A</v>
      </c>
      <c r="AT770" s="12" t="s">
        <v>108</v>
      </c>
      <c r="AU770" s="12" t="s">
        <v>108</v>
      </c>
      <c r="AV770" s="12" t="s">
        <v>108</v>
      </c>
      <c r="AW770" s="12" t="s">
        <v>108</v>
      </c>
      <c r="AX770" s="50" t="s">
        <v>106</v>
      </c>
      <c r="AY770" s="12" t="s">
        <v>106</v>
      </c>
      <c r="AZ770" s="12" t="s">
        <v>106</v>
      </c>
      <c r="BA770" s="12" t="str">
        <f t="shared" si="295"/>
        <v>M3A</v>
      </c>
      <c r="BB770" s="54" t="s">
        <v>106</v>
      </c>
      <c r="BC770" s="12" t="str">
        <f t="shared" si="296"/>
        <v>-</v>
      </c>
      <c r="BD770" s="12" t="str">
        <f t="shared" si="297"/>
        <v>-</v>
      </c>
      <c r="BE770" s="115" t="str">
        <f t="shared" si="282"/>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2545</v>
      </c>
      <c r="CM770" s="64" t="s">
        <v>2600</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c r="A771" s="119" t="s">
        <v>2602</v>
      </c>
      <c r="B771" s="120" t="s">
        <v>982</v>
      </c>
      <c r="C771" s="50" t="s">
        <v>652</v>
      </c>
      <c r="D771" s="50" t="s">
        <v>2532</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tr">
        <f>TabelladatiSinottico[[#This Row],[ChipConveyorType]]</f>
        <v>-</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3"/>
        <v>VMC700.101</v>
      </c>
      <c r="AS771" s="50" t="str">
        <f t="shared" si="294"/>
        <v>VMC700_3A</v>
      </c>
      <c r="AT771" s="12" t="s">
        <v>108</v>
      </c>
      <c r="AU771" s="12" t="s">
        <v>108</v>
      </c>
      <c r="AV771" s="12" t="s">
        <v>108</v>
      </c>
      <c r="AW771" s="12" t="s">
        <v>108</v>
      </c>
      <c r="AX771" s="50" t="s">
        <v>106</v>
      </c>
      <c r="AY771" s="12" t="s">
        <v>106</v>
      </c>
      <c r="AZ771" s="12" t="s">
        <v>106</v>
      </c>
      <c r="BA771" s="12" t="str">
        <f t="shared" si="295"/>
        <v>-</v>
      </c>
      <c r="BB771" s="54" t="s">
        <v>106</v>
      </c>
      <c r="BC771" s="12" t="str">
        <f t="shared" si="296"/>
        <v>-</v>
      </c>
      <c r="BD771" s="12" t="str">
        <f t="shared" si="297"/>
        <v>-</v>
      </c>
      <c r="BE771" s="115" t="str">
        <f t="shared" si="282"/>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2545</v>
      </c>
      <c r="CM771" s="64" t="s">
        <v>2602</v>
      </c>
      <c r="CN771" s="64" t="str">
        <f>TabelladatiSinottico[[#This Row],[Serial_Number]]</f>
        <v>VMC700.101</v>
      </c>
      <c r="CO771" s="50" t="str">
        <f>TabelladatiSinottico[[#This Row],[Customer]]</f>
        <v>OVERSTAMPI S.r.l.</v>
      </c>
      <c r="CP771" s="54">
        <f t="shared" ref="CP771:CP816" si="308">CP770+1</f>
        <v>770</v>
      </c>
      <c r="CQ771" s="124" t="s">
        <v>106</v>
      </c>
    </row>
    <row r="772" spans="1:95" ht="14.25" customHeight="1">
      <c r="A772" s="119" t="s">
        <v>2603</v>
      </c>
      <c r="B772" s="120" t="s">
        <v>982</v>
      </c>
      <c r="C772" s="50" t="s">
        <v>652</v>
      </c>
      <c r="D772" s="50" t="s">
        <v>2604</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tr">
        <f>TabelladatiSinottico[[#This Row],[ChipConveyorType]]</f>
        <v>-</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3"/>
        <v>VHE1000.101</v>
      </c>
      <c r="AS772" s="50" t="str">
        <f t="shared" si="294"/>
        <v>VHE1000_3A</v>
      </c>
      <c r="AT772" s="12" t="s">
        <v>108</v>
      </c>
      <c r="AU772" s="12" t="s">
        <v>108</v>
      </c>
      <c r="AV772" s="12" t="s">
        <v>108</v>
      </c>
      <c r="AW772" s="12" t="s">
        <v>108</v>
      </c>
      <c r="AX772" s="50" t="s">
        <v>106</v>
      </c>
      <c r="AY772" s="12" t="s">
        <v>106</v>
      </c>
      <c r="AZ772" s="12" t="s">
        <v>106</v>
      </c>
      <c r="BA772" s="12" t="str">
        <f t="shared" si="295"/>
        <v>M3A</v>
      </c>
      <c r="BB772" s="54" t="s">
        <v>106</v>
      </c>
      <c r="BC772" s="12" t="str">
        <f t="shared" si="296"/>
        <v>-</v>
      </c>
      <c r="BD772" s="12" t="str">
        <f t="shared" si="297"/>
        <v>-</v>
      </c>
      <c r="BE772" s="115" t="str">
        <f t="shared" si="282"/>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2545</v>
      </c>
      <c r="CM772" s="64" t="s">
        <v>2603</v>
      </c>
      <c r="CN772" s="64" t="str">
        <f>TabelladatiSinottico[[#This Row],[Serial_Number]]</f>
        <v>VHE1000.101</v>
      </c>
      <c r="CO772" s="50" t="str">
        <f>TabelladatiSinottico[[#This Row],[Customer]]</f>
        <v>CTR USINAGEM</v>
      </c>
      <c r="CP772" s="54">
        <f t="shared" si="308"/>
        <v>771</v>
      </c>
      <c r="CQ772" s="124" t="s">
        <v>106</v>
      </c>
    </row>
    <row r="773" spans="1:95" ht="14.25" customHeight="1">
      <c r="A773" s="119" t="s">
        <v>2605</v>
      </c>
      <c r="B773" s="120" t="s">
        <v>982</v>
      </c>
      <c r="C773" s="50" t="s">
        <v>652</v>
      </c>
      <c r="D773" s="50" t="s">
        <v>2606</v>
      </c>
      <c r="E773" s="12">
        <v>2014</v>
      </c>
      <c r="F773" s="12" t="s">
        <v>646</v>
      </c>
      <c r="G773" s="12" t="s">
        <v>2553</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tr">
        <f>TabelladatiSinottico[[#This Row],[ChipConveyorType]]</f>
        <v>CRS/02</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09">A773&amp;"."&amp;B773</f>
        <v>VHE1166.101</v>
      </c>
      <c r="AS773" s="50" t="str">
        <f t="shared" ref="AS773" si="310">A773&amp;"_"&amp;C773</f>
        <v>VHE1166_3A</v>
      </c>
      <c r="AT773" s="12" t="s">
        <v>108</v>
      </c>
      <c r="AU773" s="12" t="s">
        <v>108</v>
      </c>
      <c r="AV773" s="12" t="s">
        <v>108</v>
      </c>
      <c r="AW773" s="12" t="s">
        <v>108</v>
      </c>
      <c r="AX773" s="50" t="s">
        <v>223</v>
      </c>
      <c r="AY773" s="12" t="s">
        <v>106</v>
      </c>
      <c r="AZ773" s="12" t="s">
        <v>106</v>
      </c>
      <c r="BA773" s="12" t="str">
        <f t="shared" ref="BA773" si="311">F773</f>
        <v>M3A</v>
      </c>
      <c r="BB773" s="54" t="s">
        <v>106</v>
      </c>
      <c r="BC773" s="12" t="str">
        <f t="shared" ref="BC773" si="312">G773</f>
        <v>25 kw-6 krpm</v>
      </c>
      <c r="BD773" s="12" t="str">
        <f t="shared" ref="BD773" si="313">I773</f>
        <v>ISO50</v>
      </c>
      <c r="BE773" s="115" t="str">
        <f t="shared" si="282"/>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2545</v>
      </c>
      <c r="CM773" s="64" t="s">
        <v>2605</v>
      </c>
      <c r="CN773" s="64" t="str">
        <f>TabelladatiSinottico[[#This Row],[Serial_Number]]</f>
        <v>VHE1166.101</v>
      </c>
      <c r="CO773" s="50" t="str">
        <f>TabelladatiSinottico[[#This Row],[Customer]]</f>
        <v>CONTI &amp; C. S.r.l.</v>
      </c>
      <c r="CP773" s="54">
        <f t="shared" si="308"/>
        <v>772</v>
      </c>
      <c r="CQ773" s="124" t="s">
        <v>106</v>
      </c>
    </row>
    <row r="774" spans="1:95" ht="14.25" customHeight="1">
      <c r="A774" s="119" t="s">
        <v>2605</v>
      </c>
      <c r="B774" s="120" t="s">
        <v>1756</v>
      </c>
      <c r="C774" s="50" t="s">
        <v>652</v>
      </c>
      <c r="D774" s="50" t="s">
        <v>2607</v>
      </c>
      <c r="E774" s="12">
        <v>2015</v>
      </c>
      <c r="F774" s="12" t="s">
        <v>646</v>
      </c>
      <c r="G774" s="12" t="s">
        <v>106</v>
      </c>
      <c r="H774" s="12" t="s">
        <v>106</v>
      </c>
      <c r="I774" s="12" t="s">
        <v>106</v>
      </c>
      <c r="J774" s="12" t="s">
        <v>2599</v>
      </c>
      <c r="K774" s="14" t="s">
        <v>2316</v>
      </c>
      <c r="L774" s="12" t="s">
        <v>11</v>
      </c>
      <c r="M774" s="14" t="s">
        <v>2316</v>
      </c>
      <c r="N774" s="12" t="s">
        <v>105</v>
      </c>
      <c r="O774" s="12" t="s">
        <v>106</v>
      </c>
      <c r="P774" s="13" t="s">
        <v>2317</v>
      </c>
      <c r="Q774" s="125" t="s">
        <v>106</v>
      </c>
      <c r="R774" s="125" t="s">
        <v>106</v>
      </c>
      <c r="S774" s="125">
        <v>610</v>
      </c>
      <c r="T774" s="125" t="s">
        <v>106</v>
      </c>
      <c r="U774" s="12" t="s">
        <v>106</v>
      </c>
      <c r="V774" s="50" t="str">
        <f>TabelladatiSinottico[[#This Row],[ChipConveyorType]]</f>
        <v>-</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14">A774&amp;"."&amp;B774</f>
        <v>VHE1166.102</v>
      </c>
      <c r="AS774" s="50" t="str">
        <f t="shared" ref="AS774" si="315">A774&amp;"_"&amp;C774</f>
        <v>VHE1166_3A</v>
      </c>
      <c r="AT774" s="12" t="s">
        <v>108</v>
      </c>
      <c r="AU774" s="12" t="s">
        <v>108</v>
      </c>
      <c r="AV774" s="12" t="s">
        <v>108</v>
      </c>
      <c r="AW774" s="12" t="s">
        <v>108</v>
      </c>
      <c r="AX774" s="50" t="s">
        <v>106</v>
      </c>
      <c r="AY774" s="12" t="s">
        <v>106</v>
      </c>
      <c r="AZ774" s="12" t="s">
        <v>106</v>
      </c>
      <c r="BA774" s="12" t="str">
        <f t="shared" ref="BA774" si="316">F774</f>
        <v>M3A</v>
      </c>
      <c r="BB774" s="54" t="s">
        <v>106</v>
      </c>
      <c r="BC774" s="12" t="str">
        <f t="shared" ref="BC774" si="317">G774</f>
        <v>-</v>
      </c>
      <c r="BD774" s="12" t="str">
        <f t="shared" ref="BD774" si="318">I774</f>
        <v>-</v>
      </c>
      <c r="BE774" s="115" t="str">
        <f t="shared" si="282"/>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2545</v>
      </c>
      <c r="CM774" s="64" t="s">
        <v>2605</v>
      </c>
      <c r="CN774" s="64" t="str">
        <f>TabelladatiSinottico[[#This Row],[Serial_Number]]</f>
        <v>VHE1166.102</v>
      </c>
      <c r="CO774" s="50" t="str">
        <f>TabelladatiSinottico[[#This Row],[Customer]]</f>
        <v>MBL TOOL &amp; DIE INC.</v>
      </c>
      <c r="CP774" s="54">
        <f t="shared" si="308"/>
        <v>773</v>
      </c>
      <c r="CQ774" s="124" t="s">
        <v>106</v>
      </c>
    </row>
    <row r="775" spans="1:95" ht="14.25" customHeight="1">
      <c r="A775" s="119" t="s">
        <v>2605</v>
      </c>
      <c r="B775" s="120" t="s">
        <v>989</v>
      </c>
      <c r="C775" s="50" t="s">
        <v>652</v>
      </c>
      <c r="D775" s="50" t="s">
        <v>2608</v>
      </c>
      <c r="E775" s="12">
        <v>2016</v>
      </c>
      <c r="F775" s="12" t="s">
        <v>646</v>
      </c>
      <c r="G775" s="12" t="s">
        <v>106</v>
      </c>
      <c r="H775" s="12" t="s">
        <v>106</v>
      </c>
      <c r="I775" s="12" t="s">
        <v>106</v>
      </c>
      <c r="J775" s="12" t="s">
        <v>2599</v>
      </c>
      <c r="K775" s="14" t="s">
        <v>2316</v>
      </c>
      <c r="L775" s="12" t="s">
        <v>11</v>
      </c>
      <c r="M775" s="14" t="s">
        <v>2316</v>
      </c>
      <c r="N775" s="12" t="s">
        <v>105</v>
      </c>
      <c r="O775" s="12" t="s">
        <v>106</v>
      </c>
      <c r="P775" s="13" t="s">
        <v>2317</v>
      </c>
      <c r="Q775" s="125" t="s">
        <v>106</v>
      </c>
      <c r="R775" s="125" t="s">
        <v>106</v>
      </c>
      <c r="S775" s="125" t="s">
        <v>106</v>
      </c>
      <c r="T775" s="125" t="s">
        <v>106</v>
      </c>
      <c r="U775" s="12" t="s">
        <v>106</v>
      </c>
      <c r="V775" s="50" t="str">
        <f>TabelladatiSinottico[[#This Row],[ChipConveyorType]]</f>
        <v>-</v>
      </c>
      <c r="W775" s="12" t="s">
        <v>106</v>
      </c>
      <c r="X775" s="12" t="s">
        <v>108</v>
      </c>
      <c r="Y775" s="12" t="s">
        <v>108</v>
      </c>
      <c r="Z775" s="12" t="s">
        <v>108</v>
      </c>
      <c r="AA775" s="12" t="s">
        <v>108</v>
      </c>
      <c r="AB775" s="56" t="s">
        <v>108</v>
      </c>
      <c r="AC775" s="50" t="s">
        <v>2609</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3"/>
        <v>VHE1166.103</v>
      </c>
      <c r="AS775" s="50" t="str">
        <f t="shared" si="294"/>
        <v>VHE1166_3A</v>
      </c>
      <c r="AT775" s="12" t="s">
        <v>108</v>
      </c>
      <c r="AU775" s="12" t="s">
        <v>108</v>
      </c>
      <c r="AV775" s="12" t="s">
        <v>108</v>
      </c>
      <c r="AW775" s="12" t="s">
        <v>108</v>
      </c>
      <c r="AX775" s="50" t="s">
        <v>106</v>
      </c>
      <c r="AY775" s="12" t="s">
        <v>106</v>
      </c>
      <c r="AZ775" s="12" t="s">
        <v>106</v>
      </c>
      <c r="BA775" s="12" t="str">
        <f t="shared" si="295"/>
        <v>M3A</v>
      </c>
      <c r="BB775" s="54" t="s">
        <v>106</v>
      </c>
      <c r="BC775" s="12" t="str">
        <f t="shared" si="296"/>
        <v>-</v>
      </c>
      <c r="BD775" s="12" t="str">
        <f t="shared" si="297"/>
        <v>-</v>
      </c>
      <c r="BE775" s="115" t="str">
        <f t="shared" si="282"/>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2545</v>
      </c>
      <c r="CM775" s="64" t="s">
        <v>2605</v>
      </c>
      <c r="CN775" s="64" t="str">
        <f>TabelladatiSinottico[[#This Row],[Serial_Number]]</f>
        <v>VHE1166.103</v>
      </c>
      <c r="CO775" s="50" t="str">
        <f>TabelladatiSinottico[[#This Row],[Customer]]</f>
        <v>GEELTEC s.r.o.</v>
      </c>
      <c r="CP775" s="54">
        <f t="shared" si="308"/>
        <v>774</v>
      </c>
      <c r="CQ775" s="124" t="s">
        <v>106</v>
      </c>
    </row>
    <row r="776" spans="1:95" ht="14.25" customHeight="1">
      <c r="A776" s="119" t="s">
        <v>2605</v>
      </c>
      <c r="B776" s="120" t="s">
        <v>993</v>
      </c>
      <c r="C776" s="50" t="s">
        <v>652</v>
      </c>
      <c r="D776" s="50" t="s">
        <v>2610</v>
      </c>
      <c r="E776" s="12">
        <v>2017</v>
      </c>
      <c r="F776" s="12" t="s">
        <v>646</v>
      </c>
      <c r="G776" s="12" t="s">
        <v>106</v>
      </c>
      <c r="H776" s="12" t="s">
        <v>106</v>
      </c>
      <c r="I776" s="12" t="s">
        <v>106</v>
      </c>
      <c r="J776" s="12" t="s">
        <v>2576</v>
      </c>
      <c r="K776" s="14" t="s">
        <v>2316</v>
      </c>
      <c r="L776" s="12" t="s">
        <v>106</v>
      </c>
      <c r="M776" s="14" t="s">
        <v>2316</v>
      </c>
      <c r="N776" s="12" t="s">
        <v>105</v>
      </c>
      <c r="O776" s="12" t="s">
        <v>106</v>
      </c>
      <c r="P776" s="13" t="s">
        <v>2317</v>
      </c>
      <c r="Q776" s="125" t="s">
        <v>106</v>
      </c>
      <c r="R776" s="125" t="s">
        <v>106</v>
      </c>
      <c r="S776" s="125" t="s">
        <v>106</v>
      </c>
      <c r="T776" s="125" t="s">
        <v>106</v>
      </c>
      <c r="U776" s="12" t="s">
        <v>106</v>
      </c>
      <c r="V776" s="50" t="str">
        <f>TabelladatiSinottico[[#This Row],[ChipConveyorType]]</f>
        <v>-</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19">A776&amp;"."&amp;B776</f>
        <v>VHE1166.104</v>
      </c>
      <c r="AS776" s="50" t="str">
        <f t="shared" ref="AS776:AS781" si="320">A776&amp;"_"&amp;C776</f>
        <v>VHE1166_3A</v>
      </c>
      <c r="AT776" s="12" t="s">
        <v>108</v>
      </c>
      <c r="AU776" s="12" t="s">
        <v>108</v>
      </c>
      <c r="AV776" s="12" t="s">
        <v>108</v>
      </c>
      <c r="AW776" s="12" t="s">
        <v>108</v>
      </c>
      <c r="AX776" s="50" t="s">
        <v>106</v>
      </c>
      <c r="AY776" s="12" t="s">
        <v>106</v>
      </c>
      <c r="AZ776" s="12" t="s">
        <v>106</v>
      </c>
      <c r="BA776" s="12" t="str">
        <f t="shared" ref="BA776:BA781" si="321">F776</f>
        <v>M3A</v>
      </c>
      <c r="BB776" s="54" t="s">
        <v>106</v>
      </c>
      <c r="BC776" s="12" t="str">
        <f t="shared" ref="BC776:BC781" si="322">G776</f>
        <v>-</v>
      </c>
      <c r="BD776" s="12" t="str">
        <f t="shared" ref="BD776:BD781" si="323">I776</f>
        <v>-</v>
      </c>
      <c r="BE776" s="115" t="str">
        <f t="shared" si="282"/>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2545</v>
      </c>
      <c r="CM776" s="64" t="s">
        <v>2605</v>
      </c>
      <c r="CN776" s="64" t="str">
        <f>TabelladatiSinottico[[#This Row],[Serial_Number]]</f>
        <v>VHE1166.104</v>
      </c>
      <c r="CO776" s="50" t="str">
        <f>TabelladatiSinottico[[#This Row],[Customer]]</f>
        <v>MERCEDES DO BRASIL</v>
      </c>
      <c r="CP776" s="54">
        <f t="shared" si="308"/>
        <v>775</v>
      </c>
      <c r="CQ776" s="124" t="s">
        <v>106</v>
      </c>
    </row>
    <row r="777" spans="1:95" ht="14.25" customHeight="1">
      <c r="A777" s="119" t="s">
        <v>2605</v>
      </c>
      <c r="B777" s="120" t="s">
        <v>997</v>
      </c>
      <c r="C777" s="50" t="s">
        <v>652</v>
      </c>
      <c r="D777" s="50" t="s">
        <v>2611</v>
      </c>
      <c r="E777" s="12">
        <v>2019</v>
      </c>
      <c r="F777" s="12" t="s">
        <v>646</v>
      </c>
      <c r="G777" s="12" t="s">
        <v>106</v>
      </c>
      <c r="H777" s="12" t="s">
        <v>106</v>
      </c>
      <c r="I777" s="12" t="s">
        <v>106</v>
      </c>
      <c r="J777" s="12" t="s">
        <v>2576</v>
      </c>
      <c r="K777" s="14" t="s">
        <v>2316</v>
      </c>
      <c r="L777" s="12" t="s">
        <v>2555</v>
      </c>
      <c r="M777" s="14" t="s">
        <v>2316</v>
      </c>
      <c r="N777" s="12" t="s">
        <v>105</v>
      </c>
      <c r="O777" s="12" t="s">
        <v>106</v>
      </c>
      <c r="P777" s="13" t="s">
        <v>2317</v>
      </c>
      <c r="Q777" s="125" t="s">
        <v>106</v>
      </c>
      <c r="R777" s="125" t="s">
        <v>106</v>
      </c>
      <c r="S777" s="125" t="s">
        <v>106</v>
      </c>
      <c r="T777" s="125" t="s">
        <v>106</v>
      </c>
      <c r="U777" s="12" t="s">
        <v>106</v>
      </c>
      <c r="V777" s="50" t="str">
        <f>TabelladatiSinottico[[#This Row],[ChipConveyorType]]</f>
        <v>-</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19"/>
        <v>VHE1166.105</v>
      </c>
      <c r="AS777" s="50" t="str">
        <f t="shared" si="320"/>
        <v>VHE1166_3A</v>
      </c>
      <c r="AT777" s="12" t="s">
        <v>108</v>
      </c>
      <c r="AU777" s="12" t="s">
        <v>108</v>
      </c>
      <c r="AV777" s="12" t="s">
        <v>108</v>
      </c>
      <c r="AW777" s="12" t="s">
        <v>108</v>
      </c>
      <c r="AX777" s="50" t="s">
        <v>106</v>
      </c>
      <c r="AY777" s="12" t="s">
        <v>106</v>
      </c>
      <c r="AZ777" s="12" t="s">
        <v>106</v>
      </c>
      <c r="BA777" s="12" t="str">
        <f t="shared" si="321"/>
        <v>M3A</v>
      </c>
      <c r="BB777" s="54" t="s">
        <v>106</v>
      </c>
      <c r="BC777" s="12" t="str">
        <f t="shared" si="322"/>
        <v>-</v>
      </c>
      <c r="BD777" s="12" t="str">
        <f t="shared" si="323"/>
        <v>-</v>
      </c>
      <c r="BE777" s="115" t="str">
        <f t="shared" si="282"/>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2545</v>
      </c>
      <c r="CM777" s="64" t="s">
        <v>2605</v>
      </c>
      <c r="CN777" s="64" t="str">
        <f>TabelladatiSinottico[[#This Row],[Serial_Number]]</f>
        <v>VHE1166.105</v>
      </c>
      <c r="CO777" s="50" t="str">
        <f>TabelladatiSinottico[[#This Row],[Customer]]</f>
        <v>COBI FACTORY S.A.</v>
      </c>
      <c r="CP777" s="54">
        <f t="shared" si="308"/>
        <v>776</v>
      </c>
      <c r="CQ777" s="124" t="s">
        <v>106</v>
      </c>
    </row>
    <row r="778" spans="1:95" ht="14.25" customHeight="1">
      <c r="A778" s="119" t="s">
        <v>2605</v>
      </c>
      <c r="B778" s="120" t="s">
        <v>1000</v>
      </c>
      <c r="C778" s="50" t="s">
        <v>652</v>
      </c>
      <c r="D778" s="50" t="s">
        <v>2612</v>
      </c>
      <c r="E778" s="12">
        <v>2020</v>
      </c>
      <c r="F778" s="12" t="s">
        <v>646</v>
      </c>
      <c r="G778" s="12" t="s">
        <v>106</v>
      </c>
      <c r="H778" s="12" t="s">
        <v>106</v>
      </c>
      <c r="I778" s="12" t="s">
        <v>106</v>
      </c>
      <c r="J778" s="12" t="s">
        <v>2613</v>
      </c>
      <c r="K778" s="14" t="s">
        <v>2316</v>
      </c>
      <c r="L778" s="12" t="s">
        <v>2555</v>
      </c>
      <c r="M778" s="14" t="s">
        <v>2316</v>
      </c>
      <c r="N778" s="12" t="s">
        <v>105</v>
      </c>
      <c r="O778" s="12" t="s">
        <v>106</v>
      </c>
      <c r="P778" s="13" t="s">
        <v>2317</v>
      </c>
      <c r="Q778" s="125" t="s">
        <v>106</v>
      </c>
      <c r="R778" s="125" t="s">
        <v>106</v>
      </c>
      <c r="S778" s="125" t="s">
        <v>106</v>
      </c>
      <c r="T778" s="125" t="s">
        <v>106</v>
      </c>
      <c r="U778" s="12" t="s">
        <v>106</v>
      </c>
      <c r="V778" s="50" t="str">
        <f>TabelladatiSinottico[[#This Row],[ChipConveyorType]]</f>
        <v>-</v>
      </c>
      <c r="W778" s="12" t="s">
        <v>106</v>
      </c>
      <c r="X778" s="12" t="s">
        <v>108</v>
      </c>
      <c r="Y778" s="12" t="s">
        <v>108</v>
      </c>
      <c r="Z778" s="12" t="s">
        <v>108</v>
      </c>
      <c r="AA778" s="12" t="s">
        <v>108</v>
      </c>
      <c r="AB778" s="56" t="s">
        <v>108</v>
      </c>
      <c r="AC778" s="50" t="s">
        <v>2609</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9"/>
        <v>VHE1166.106</v>
      </c>
      <c r="AS778" s="50" t="str">
        <f t="shared" si="320"/>
        <v>VHE1166_3A</v>
      </c>
      <c r="AT778" s="12" t="s">
        <v>108</v>
      </c>
      <c r="AU778" s="12" t="s">
        <v>108</v>
      </c>
      <c r="AV778" s="12" t="s">
        <v>108</v>
      </c>
      <c r="AW778" s="12" t="s">
        <v>108</v>
      </c>
      <c r="AX778" s="50" t="s">
        <v>106</v>
      </c>
      <c r="AY778" s="12" t="s">
        <v>106</v>
      </c>
      <c r="AZ778" s="12" t="s">
        <v>106</v>
      </c>
      <c r="BA778" s="12" t="str">
        <f t="shared" si="321"/>
        <v>M3A</v>
      </c>
      <c r="BB778" s="54" t="s">
        <v>106</v>
      </c>
      <c r="BC778" s="12" t="str">
        <f t="shared" si="322"/>
        <v>-</v>
      </c>
      <c r="BD778" s="12" t="str">
        <f t="shared" si="323"/>
        <v>-</v>
      </c>
      <c r="BE778" s="115" t="str">
        <f t="shared" si="282"/>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2545</v>
      </c>
      <c r="CM778" s="64" t="s">
        <v>2605</v>
      </c>
      <c r="CN778" s="64" t="str">
        <f>TabelladatiSinottico[[#This Row],[Serial_Number]]</f>
        <v>VHE1166.106</v>
      </c>
      <c r="CO778" s="50" t="str">
        <f>TabelladatiSinottico[[#This Row],[Customer]]</f>
        <v>PORSCHE Werkzeugbau S.r.o.</v>
      </c>
      <c r="CP778" s="54">
        <f t="shared" si="308"/>
        <v>777</v>
      </c>
      <c r="CQ778" s="124" t="s">
        <v>106</v>
      </c>
    </row>
    <row r="779" spans="1:95" ht="14.25" customHeight="1">
      <c r="A779" s="119" t="s">
        <v>2614</v>
      </c>
      <c r="B779" s="120" t="s">
        <v>982</v>
      </c>
      <c r="C779" s="50" t="s">
        <v>652</v>
      </c>
      <c r="D779" s="50" t="s">
        <v>2552</v>
      </c>
      <c r="E779" s="12">
        <v>2017</v>
      </c>
      <c r="F779" s="12" t="s">
        <v>646</v>
      </c>
      <c r="G779" s="12" t="s">
        <v>2553</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tr">
        <f>TabelladatiSinottico[[#This Row],[ChipConveyorType]]</f>
        <v>CRS/01</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 t="shared" si="282"/>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2545</v>
      </c>
      <c r="CM779" s="64" t="s">
        <v>2614</v>
      </c>
      <c r="CN779" s="64" t="str">
        <f>TabelladatiSinottico[[#This Row],[Serial_Number]]</f>
        <v>VHE2119.101</v>
      </c>
      <c r="CO779" s="50" t="str">
        <f>TabelladatiSinottico[[#This Row],[Customer]]</f>
        <v>PASOTTI STAMPI di Pasotti Virgilio &amp; C. S.n.c.</v>
      </c>
      <c r="CP779" s="54">
        <f t="shared" si="308"/>
        <v>778</v>
      </c>
      <c r="CQ779" s="124" t="s">
        <v>106</v>
      </c>
    </row>
    <row r="780" spans="1:95" ht="14.25" customHeight="1">
      <c r="A780" s="119" t="s">
        <v>2614</v>
      </c>
      <c r="B780" s="120" t="s">
        <v>1756</v>
      </c>
      <c r="C780" s="50" t="s">
        <v>652</v>
      </c>
      <c r="D780" s="50" t="s">
        <v>2608</v>
      </c>
      <c r="E780" s="12">
        <v>2020</v>
      </c>
      <c r="F780" s="12" t="s">
        <v>646</v>
      </c>
      <c r="G780" s="12" t="s">
        <v>106</v>
      </c>
      <c r="H780" s="12" t="s">
        <v>106</v>
      </c>
      <c r="I780" s="12" t="s">
        <v>106</v>
      </c>
      <c r="J780" s="12" t="s">
        <v>2576</v>
      </c>
      <c r="K780" s="14" t="s">
        <v>2316</v>
      </c>
      <c r="L780" s="12" t="s">
        <v>2555</v>
      </c>
      <c r="M780" s="14" t="s">
        <v>2316</v>
      </c>
      <c r="N780" s="12" t="s">
        <v>105</v>
      </c>
      <c r="O780" s="12" t="s">
        <v>106</v>
      </c>
      <c r="P780" s="13" t="s">
        <v>2317</v>
      </c>
      <c r="Q780" s="125" t="s">
        <v>106</v>
      </c>
      <c r="R780" s="125" t="s">
        <v>106</v>
      </c>
      <c r="S780" s="125" t="s">
        <v>106</v>
      </c>
      <c r="T780" s="125" t="s">
        <v>106</v>
      </c>
      <c r="U780" s="12" t="s">
        <v>106</v>
      </c>
      <c r="V780" s="50" t="str">
        <f>TabelladatiSinottico[[#This Row],[ChipConveyorType]]</f>
        <v>-</v>
      </c>
      <c r="W780" s="12" t="s">
        <v>106</v>
      </c>
      <c r="X780" s="12" t="s">
        <v>108</v>
      </c>
      <c r="Y780" s="12" t="s">
        <v>108</v>
      </c>
      <c r="Z780" s="12" t="s">
        <v>108</v>
      </c>
      <c r="AA780" s="12" t="s">
        <v>108</v>
      </c>
      <c r="AB780" s="56" t="s">
        <v>108</v>
      </c>
      <c r="AC780" s="50" t="s">
        <v>2609</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 t="shared" si="282"/>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2545</v>
      </c>
      <c r="CM780" s="64" t="s">
        <v>2614</v>
      </c>
      <c r="CN780" s="64" t="str">
        <f>TabelladatiSinottico[[#This Row],[Serial_Number]]</f>
        <v>VHE2119.102</v>
      </c>
      <c r="CO780" s="50" t="str">
        <f>TabelladatiSinottico[[#This Row],[Customer]]</f>
        <v>GEELTEC s.r.o.</v>
      </c>
      <c r="CP780" s="54">
        <f t="shared" si="308"/>
        <v>779</v>
      </c>
      <c r="CQ780" s="124" t="s">
        <v>106</v>
      </c>
    </row>
    <row r="781" spans="1:95" ht="14.25" customHeight="1">
      <c r="A781" s="119" t="s">
        <v>2615</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tr">
        <f>TabelladatiSinottico[[#This Row],[ChipConveyorType]]</f>
        <v>-</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9"/>
        <v>VSE755.101</v>
      </c>
      <c r="AS781" s="50" t="str">
        <f t="shared" si="320"/>
        <v>VSE755_3A</v>
      </c>
      <c r="AT781" s="12" t="s">
        <v>108</v>
      </c>
      <c r="AU781" s="12" t="s">
        <v>108</v>
      </c>
      <c r="AV781" s="12" t="s">
        <v>108</v>
      </c>
      <c r="AW781" s="12" t="s">
        <v>108</v>
      </c>
      <c r="AX781" s="50" t="s">
        <v>106</v>
      </c>
      <c r="AY781" s="12" t="s">
        <v>106</v>
      </c>
      <c r="AZ781" s="12" t="s">
        <v>106</v>
      </c>
      <c r="BA781" s="12" t="str">
        <f t="shared" si="321"/>
        <v>M3A</v>
      </c>
      <c r="BB781" s="54" t="s">
        <v>106</v>
      </c>
      <c r="BC781" s="12" t="str">
        <f t="shared" si="322"/>
        <v>-</v>
      </c>
      <c r="BD781" s="12" t="str">
        <f t="shared" si="323"/>
        <v>-</v>
      </c>
      <c r="BE781" s="115" t="str">
        <f t="shared" si="282"/>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2545</v>
      </c>
      <c r="CM781" s="64" t="s">
        <v>2615</v>
      </c>
      <c r="CN781" s="64" t="str">
        <f>TabelladatiSinottico[[#This Row],[Serial_Number]]</f>
        <v>VSE755.101</v>
      </c>
      <c r="CO781" s="50" t="str">
        <f>TabelladatiSinottico[[#This Row],[Customer]]</f>
        <v>AEROMATRIZES Indústria de Matrizes Ltda.</v>
      </c>
      <c r="CP781" s="54">
        <f t="shared" si="308"/>
        <v>780</v>
      </c>
      <c r="CQ781" s="124" t="s">
        <v>106</v>
      </c>
    </row>
    <row r="782" spans="1:95" ht="14.25" customHeight="1">
      <c r="A782" s="119" t="s">
        <v>2616</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tr">
        <f>TabelladatiSinottico[[#This Row],[ChipConveyorType]]</f>
        <v>-</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si="282"/>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2545</v>
      </c>
      <c r="CM782" s="64" t="s">
        <v>2616</v>
      </c>
      <c r="CN782" s="64" t="str">
        <f>TabelladatiSinottico[[#This Row],[Serial_Number]]</f>
        <v>VSE745.102</v>
      </c>
      <c r="CO782" s="50" t="str">
        <f>TabelladatiSinottico[[#This Row],[Customer]]</f>
        <v>GTF INDUSTRIAL LTDA</v>
      </c>
      <c r="CP782" s="54">
        <f t="shared" si="308"/>
        <v>781</v>
      </c>
      <c r="CQ782" s="124" t="s">
        <v>106</v>
      </c>
    </row>
    <row r="783" spans="1:95" ht="14.25" customHeight="1">
      <c r="A783" s="119" t="s">
        <v>2617</v>
      </c>
      <c r="B783" s="120" t="s">
        <v>982</v>
      </c>
      <c r="C783" s="50" t="s">
        <v>652</v>
      </c>
      <c r="D783" s="50" t="s">
        <v>2611</v>
      </c>
      <c r="E783" s="12">
        <v>2022</v>
      </c>
      <c r="F783" s="12" t="s">
        <v>646</v>
      </c>
      <c r="G783" s="12" t="s">
        <v>2618</v>
      </c>
      <c r="H783" s="12" t="s">
        <v>893</v>
      </c>
      <c r="I783" s="12" t="s">
        <v>2619</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tr">
        <f>TabelladatiSinottico[[#This Row],[ChipConveyorType]]</f>
        <v>CRS/01</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3"/>
        <v>VSE855.101</v>
      </c>
      <c r="AS783" s="50" t="str">
        <f t="shared" si="294"/>
        <v>VSE855_3A</v>
      </c>
      <c r="AT783" s="12" t="s">
        <v>108</v>
      </c>
      <c r="AU783" s="12" t="s">
        <v>108</v>
      </c>
      <c r="AV783" s="12" t="s">
        <v>108</v>
      </c>
      <c r="AW783" s="12" t="s">
        <v>108</v>
      </c>
      <c r="AX783" s="50" t="s">
        <v>153</v>
      </c>
      <c r="AY783" s="12" t="s">
        <v>106</v>
      </c>
      <c r="AZ783" s="12" t="s">
        <v>106</v>
      </c>
      <c r="BA783" s="12" t="str">
        <f t="shared" si="295"/>
        <v>M3A</v>
      </c>
      <c r="BB783" s="54" t="s">
        <v>106</v>
      </c>
      <c r="BC783" s="12" t="str">
        <f t="shared" si="296"/>
        <v>23 kw-15 krpm</v>
      </c>
      <c r="BD783" s="12" t="str">
        <f t="shared" si="297"/>
        <v>ISO40</v>
      </c>
      <c r="BE783" s="115" t="str">
        <f t="shared" si="282"/>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2545</v>
      </c>
      <c r="CM783" s="64" t="s">
        <v>2617</v>
      </c>
      <c r="CN783" s="64" t="str">
        <f>TabelladatiSinottico[[#This Row],[Serial_Number]]</f>
        <v>VSE855.101</v>
      </c>
      <c r="CO783" s="50" t="str">
        <f>TabelladatiSinottico[[#This Row],[Customer]]</f>
        <v>COBI FACTORY S.A.</v>
      </c>
      <c r="CP783" s="54">
        <f t="shared" si="308"/>
        <v>782</v>
      </c>
      <c r="CQ783" s="124" t="s">
        <v>106</v>
      </c>
    </row>
    <row r="784" spans="1:95" ht="14.25" customHeight="1">
      <c r="A784" s="119" t="s">
        <v>2617</v>
      </c>
      <c r="B784" s="120" t="s">
        <v>1756</v>
      </c>
      <c r="C784" s="50" t="s">
        <v>652</v>
      </c>
      <c r="D784" s="50" t="s">
        <v>2620</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tr">
        <f>TabelladatiSinottico[[#This Row],[ChipConveyorType]]</f>
        <v>CRS/01</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24">A784&amp;"."&amp;B784</f>
        <v>VSE855.102</v>
      </c>
      <c r="AS784" s="50" t="str">
        <f t="shared" ref="AS784" si="325">A784&amp;"_"&amp;C784</f>
        <v>VSE855_3A</v>
      </c>
      <c r="AT784" s="12" t="s">
        <v>108</v>
      </c>
      <c r="AU784" s="12" t="s">
        <v>108</v>
      </c>
      <c r="AV784" s="12" t="s">
        <v>108</v>
      </c>
      <c r="AW784" s="12" t="s">
        <v>108</v>
      </c>
      <c r="AX784" s="50" t="s">
        <v>153</v>
      </c>
      <c r="AY784" s="12" t="s">
        <v>106</v>
      </c>
      <c r="AZ784" s="12" t="s">
        <v>106</v>
      </c>
      <c r="BA784" s="12" t="str">
        <f t="shared" ref="BA784" si="326">F784</f>
        <v>M3A</v>
      </c>
      <c r="BB784" s="54" t="s">
        <v>106</v>
      </c>
      <c r="BC784" s="12" t="str">
        <f t="shared" ref="BC784" si="327">G784</f>
        <v>-</v>
      </c>
      <c r="BD784" s="12" t="str">
        <f t="shared" ref="BD784" si="328">I784</f>
        <v>-</v>
      </c>
      <c r="BE784" s="115" t="str">
        <f t="shared" si="282"/>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2545</v>
      </c>
      <c r="CM784" s="64" t="s">
        <v>2617</v>
      </c>
      <c r="CN784" s="64" t="str">
        <f>TabelladatiSinottico[[#This Row],[Serial_Number]]</f>
        <v>VSE855.102</v>
      </c>
      <c r="CO784" s="50" t="str">
        <f>TabelladatiSinottico[[#This Row],[Customer]]</f>
        <v>VOLKSWAGEN do Brasil Ltda</v>
      </c>
      <c r="CP784" s="54">
        <f t="shared" si="308"/>
        <v>783</v>
      </c>
      <c r="CQ784" s="124" t="s">
        <v>106</v>
      </c>
    </row>
    <row r="785" spans="1:95" ht="14.25" customHeight="1">
      <c r="A785" s="119" t="s">
        <v>2621</v>
      </c>
      <c r="B785" s="120" t="s">
        <v>982</v>
      </c>
      <c r="C785" s="50" t="s">
        <v>2267</v>
      </c>
      <c r="D785" s="50" t="s">
        <v>2622</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tr">
        <f>TabelladatiSinottico[[#This Row],[ChipConveyorType]]</f>
        <v>CRS/01</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29">A785&amp;"."&amp;B785</f>
        <v>VSE865.101</v>
      </c>
      <c r="AS785" s="50" t="str">
        <f t="shared" ref="AS785:AS786" si="330">A785&amp;"_"&amp;C785</f>
        <v>VSE865_RT</v>
      </c>
      <c r="AT785" s="12" t="s">
        <v>2623</v>
      </c>
      <c r="AU785" s="12" t="s">
        <v>108</v>
      </c>
      <c r="AV785" s="12" t="s">
        <v>108</v>
      </c>
      <c r="AW785" s="12" t="s">
        <v>108</v>
      </c>
      <c r="AX785" s="50" t="s">
        <v>153</v>
      </c>
      <c r="AY785" s="12" t="s">
        <v>106</v>
      </c>
      <c r="AZ785" s="12" t="s">
        <v>106</v>
      </c>
      <c r="BA785" s="12" t="str">
        <f t="shared" ref="BA785:BA786" si="331">F785</f>
        <v>M3A</v>
      </c>
      <c r="BB785" s="54" t="s">
        <v>106</v>
      </c>
      <c r="BC785" s="12" t="str">
        <f t="shared" ref="BC785:BC786" si="332">G785</f>
        <v>-</v>
      </c>
      <c r="BD785" s="12" t="str">
        <f t="shared" ref="BD785:BD786" si="333">I785</f>
        <v>-</v>
      </c>
      <c r="BE785" s="115" t="str">
        <f t="shared" si="282"/>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2545</v>
      </c>
      <c r="CM785" s="64" t="s">
        <v>2621</v>
      </c>
      <c r="CN785" s="64" t="str">
        <f>TabelladatiSinottico[[#This Row],[Serial_Number]]</f>
        <v>VSE865.101</v>
      </c>
      <c r="CO785" s="50" t="str">
        <f>TabelladatiSinottico[[#This Row],[Customer]]</f>
        <v>WALTON S.r.l.</v>
      </c>
      <c r="CP785" s="54">
        <f t="shared" si="308"/>
        <v>784</v>
      </c>
      <c r="CQ785" s="124" t="s">
        <v>106</v>
      </c>
    </row>
    <row r="786" spans="1:95" ht="14.25" customHeight="1">
      <c r="A786" s="135" t="s">
        <v>2624</v>
      </c>
      <c r="B786" s="136" t="s">
        <v>982</v>
      </c>
      <c r="C786" s="116" t="s">
        <v>652</v>
      </c>
      <c r="D786" s="116" t="s">
        <v>2625</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tr">
        <f>TabelladatiSinottico[[#This Row],[ChipConveyorType]]</f>
        <v>-</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29"/>
        <v>VSE1066.101</v>
      </c>
      <c r="AS786" s="50" t="str">
        <f t="shared" si="330"/>
        <v>VSE1066_3A</v>
      </c>
      <c r="AT786" s="12" t="s">
        <v>108</v>
      </c>
      <c r="AU786" s="12" t="s">
        <v>108</v>
      </c>
      <c r="AV786" s="12" t="s">
        <v>108</v>
      </c>
      <c r="AW786" s="12" t="s">
        <v>108</v>
      </c>
      <c r="AX786" s="50" t="s">
        <v>106</v>
      </c>
      <c r="AY786" s="12" t="s">
        <v>106</v>
      </c>
      <c r="AZ786" s="12" t="s">
        <v>106</v>
      </c>
      <c r="BA786" s="12" t="str">
        <f t="shared" si="331"/>
        <v>M3A</v>
      </c>
      <c r="BB786" s="54" t="s">
        <v>106</v>
      </c>
      <c r="BC786" s="12" t="str">
        <f t="shared" si="332"/>
        <v>-</v>
      </c>
      <c r="BD786" s="12" t="str">
        <f t="shared" si="333"/>
        <v>-</v>
      </c>
      <c r="BE786" s="115" t="str">
        <f t="shared" si="282"/>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2545</v>
      </c>
      <c r="CM786" s="130" t="s">
        <v>2624</v>
      </c>
      <c r="CN786" s="130" t="str">
        <f>TabelladatiSinottico[[#This Row],[Serial_Number]]</f>
        <v>VSE1066.101</v>
      </c>
      <c r="CO786" s="133" t="str">
        <f>TabelladatiSinottico[[#This Row],[Customer]]</f>
        <v>IMM</v>
      </c>
      <c r="CP786" s="54">
        <f t="shared" si="308"/>
        <v>785</v>
      </c>
      <c r="CQ786" s="124" t="s">
        <v>106</v>
      </c>
    </row>
    <row r="787" spans="1:95" ht="14.25" customHeight="1">
      <c r="A787" s="119" t="s">
        <v>2624</v>
      </c>
      <c r="B787" s="120" t="s">
        <v>1756</v>
      </c>
      <c r="C787" s="50" t="s">
        <v>652</v>
      </c>
      <c r="D787" s="50" t="s">
        <v>2626</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tr">
        <f>TabelladatiSinottico[[#This Row],[ChipConveyorType]]</f>
        <v>-</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34">A787&amp;"."&amp;B787</f>
        <v>VSE1066.102</v>
      </c>
      <c r="AS787" s="50" t="str">
        <f t="shared" ref="AS787:AS800" si="335">A787&amp;"_"&amp;C787</f>
        <v>VSE1066_3A</v>
      </c>
      <c r="AT787" s="12" t="s">
        <v>108</v>
      </c>
      <c r="AU787" s="12" t="s">
        <v>108</v>
      </c>
      <c r="AV787" s="12" t="s">
        <v>108</v>
      </c>
      <c r="AW787" s="12" t="s">
        <v>108</v>
      </c>
      <c r="AX787" s="50" t="s">
        <v>106</v>
      </c>
      <c r="AY787" s="12" t="s">
        <v>106</v>
      </c>
      <c r="AZ787" s="12" t="s">
        <v>106</v>
      </c>
      <c r="BA787" s="12" t="str">
        <f t="shared" ref="BA787:BA800" si="336">F787</f>
        <v>M3A</v>
      </c>
      <c r="BB787" s="54" t="s">
        <v>106</v>
      </c>
      <c r="BC787" s="12" t="str">
        <f t="shared" ref="BC787:BC800" si="337">G787</f>
        <v>-</v>
      </c>
      <c r="BD787" s="12" t="str">
        <f t="shared" ref="BD787:BD800" si="338">I787</f>
        <v>-</v>
      </c>
      <c r="BE787" s="115" t="str">
        <f t="shared" si="282"/>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2545</v>
      </c>
      <c r="CM787" s="138" t="s">
        <v>2624</v>
      </c>
      <c r="CN787" s="64" t="str">
        <f>TabelladatiSinottico[[#This Row],[Serial_Number]]</f>
        <v>VSE1066.102</v>
      </c>
      <c r="CO787" s="50" t="str">
        <f>TabelladatiSinottico[[#This Row],[Customer]]</f>
        <v>PORSCHE WERKZEUGBAU GmbH</v>
      </c>
      <c r="CP787" s="54">
        <f t="shared" si="308"/>
        <v>786</v>
      </c>
      <c r="CQ787" s="124" t="s">
        <v>106</v>
      </c>
    </row>
    <row r="788" spans="1:95" ht="14.25" customHeight="1">
      <c r="A788" s="119" t="s">
        <v>2624</v>
      </c>
      <c r="B788" s="120" t="s">
        <v>989</v>
      </c>
      <c r="C788" s="50" t="s">
        <v>652</v>
      </c>
      <c r="D788" s="50" t="s">
        <v>1400</v>
      </c>
      <c r="E788" s="12">
        <v>2014</v>
      </c>
      <c r="F788" s="12" t="s">
        <v>646</v>
      </c>
      <c r="G788" s="12" t="s">
        <v>106</v>
      </c>
      <c r="H788" s="12" t="s">
        <v>106</v>
      </c>
      <c r="I788" s="12" t="s">
        <v>106</v>
      </c>
      <c r="J788" s="12" t="s">
        <v>2599</v>
      </c>
      <c r="K788" s="14" t="s">
        <v>2316</v>
      </c>
      <c r="L788" s="12" t="s">
        <v>2627</v>
      </c>
      <c r="M788" s="14" t="s">
        <v>2316</v>
      </c>
      <c r="N788" s="12" t="s">
        <v>105</v>
      </c>
      <c r="O788" s="12" t="s">
        <v>106</v>
      </c>
      <c r="P788" s="13" t="s">
        <v>2317</v>
      </c>
      <c r="Q788" s="125" t="s">
        <v>106</v>
      </c>
      <c r="R788" s="125" t="s">
        <v>106</v>
      </c>
      <c r="S788" s="125" t="s">
        <v>106</v>
      </c>
      <c r="T788" s="125" t="s">
        <v>106</v>
      </c>
      <c r="U788" s="12" t="s">
        <v>106</v>
      </c>
      <c r="V788" s="50" t="str">
        <f>TabelladatiSinottico[[#This Row],[ChipConveyorType]]</f>
        <v>-</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34"/>
        <v>VSE1066.103</v>
      </c>
      <c r="AS788" s="50" t="str">
        <f t="shared" si="335"/>
        <v>VSE1066_3A</v>
      </c>
      <c r="AT788" s="12" t="s">
        <v>108</v>
      </c>
      <c r="AU788" s="12" t="s">
        <v>108</v>
      </c>
      <c r="AV788" s="12" t="s">
        <v>108</v>
      </c>
      <c r="AW788" s="12" t="s">
        <v>108</v>
      </c>
      <c r="AX788" s="50" t="s">
        <v>106</v>
      </c>
      <c r="AY788" s="12" t="s">
        <v>106</v>
      </c>
      <c r="AZ788" s="12" t="s">
        <v>106</v>
      </c>
      <c r="BA788" s="12" t="str">
        <f t="shared" si="336"/>
        <v>M3A</v>
      </c>
      <c r="BB788" s="54" t="s">
        <v>106</v>
      </c>
      <c r="BC788" s="12" t="str">
        <f t="shared" si="337"/>
        <v>-</v>
      </c>
      <c r="BD788" s="12" t="str">
        <f t="shared" si="338"/>
        <v>-</v>
      </c>
      <c r="BE788" s="115" t="str">
        <f t="shared" si="282"/>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2545</v>
      </c>
      <c r="CM788" s="138" t="s">
        <v>2624</v>
      </c>
      <c r="CN788" s="64" t="str">
        <f>TabelladatiSinottico[[#This Row],[Serial_Number]]</f>
        <v>VSE1066.103</v>
      </c>
      <c r="CO788" s="50" t="str">
        <f>TabelladatiSinottico[[#This Row],[Customer]]</f>
        <v>AURRENAK S. Coop.</v>
      </c>
      <c r="CP788" s="54">
        <f t="shared" si="308"/>
        <v>787</v>
      </c>
      <c r="CQ788" s="124" t="s">
        <v>106</v>
      </c>
    </row>
    <row r="789" spans="1:95" ht="14.25" customHeight="1">
      <c r="A789" s="119" t="s">
        <v>2624</v>
      </c>
      <c r="B789" s="120" t="s">
        <v>993</v>
      </c>
      <c r="C789" s="50" t="s">
        <v>652</v>
      </c>
      <c r="D789" s="50" t="s">
        <v>2532</v>
      </c>
      <c r="E789" s="12">
        <v>2015</v>
      </c>
      <c r="F789" s="12" t="s">
        <v>646</v>
      </c>
      <c r="G789" s="12" t="s">
        <v>106</v>
      </c>
      <c r="H789" s="12" t="s">
        <v>106</v>
      </c>
      <c r="I789" s="12" t="s">
        <v>106</v>
      </c>
      <c r="J789" s="12" t="s">
        <v>2576</v>
      </c>
      <c r="K789" s="14" t="s">
        <v>2316</v>
      </c>
      <c r="L789" s="12" t="s">
        <v>11</v>
      </c>
      <c r="M789" s="14" t="s">
        <v>2316</v>
      </c>
      <c r="N789" s="12" t="s">
        <v>105</v>
      </c>
      <c r="O789" s="12" t="s">
        <v>106</v>
      </c>
      <c r="P789" s="13" t="s">
        <v>2317</v>
      </c>
      <c r="Q789" s="125" t="s">
        <v>106</v>
      </c>
      <c r="R789" s="125" t="s">
        <v>106</v>
      </c>
      <c r="S789" s="125" t="s">
        <v>106</v>
      </c>
      <c r="T789" s="125" t="s">
        <v>106</v>
      </c>
      <c r="U789" s="12" t="s">
        <v>106</v>
      </c>
      <c r="V789" s="50" t="str">
        <f>TabelladatiSinottico[[#This Row],[ChipConveyorType]]</f>
        <v>-</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34"/>
        <v>VSE1066.104</v>
      </c>
      <c r="AS789" s="50" t="str">
        <f t="shared" si="335"/>
        <v>VSE1066_3A</v>
      </c>
      <c r="AT789" s="12" t="s">
        <v>108</v>
      </c>
      <c r="AU789" s="12" t="s">
        <v>108</v>
      </c>
      <c r="AV789" s="12" t="s">
        <v>108</v>
      </c>
      <c r="AW789" s="12" t="s">
        <v>108</v>
      </c>
      <c r="AX789" s="50" t="s">
        <v>106</v>
      </c>
      <c r="AY789" s="12" t="s">
        <v>106</v>
      </c>
      <c r="AZ789" s="12" t="s">
        <v>106</v>
      </c>
      <c r="BA789" s="12" t="str">
        <f t="shared" si="336"/>
        <v>M3A</v>
      </c>
      <c r="BB789" s="54" t="s">
        <v>106</v>
      </c>
      <c r="BC789" s="12" t="str">
        <f t="shared" si="337"/>
        <v>-</v>
      </c>
      <c r="BD789" s="12" t="str">
        <f t="shared" si="338"/>
        <v>-</v>
      </c>
      <c r="BE789" s="115" t="str">
        <f t="shared" si="282"/>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2545</v>
      </c>
      <c r="CM789" s="138" t="s">
        <v>2624</v>
      </c>
      <c r="CN789" s="64" t="str">
        <f>TabelladatiSinottico[[#This Row],[Serial_Number]]</f>
        <v>VSE1066.104</v>
      </c>
      <c r="CO789" s="50" t="str">
        <f>TabelladatiSinottico[[#This Row],[Customer]]</f>
        <v>OVERSTAMPI S.r.l.</v>
      </c>
      <c r="CP789" s="54">
        <f t="shared" si="308"/>
        <v>788</v>
      </c>
      <c r="CQ789" s="124" t="s">
        <v>106</v>
      </c>
    </row>
    <row r="790" spans="1:95" ht="14.25" customHeight="1">
      <c r="A790" s="119" t="s">
        <v>2624</v>
      </c>
      <c r="B790" s="120" t="s">
        <v>997</v>
      </c>
      <c r="C790" s="50" t="s">
        <v>652</v>
      </c>
      <c r="D790" s="50" t="s">
        <v>1680</v>
      </c>
      <c r="E790" s="12">
        <v>2014</v>
      </c>
      <c r="F790" s="12" t="s">
        <v>646</v>
      </c>
      <c r="G790" s="12" t="s">
        <v>106</v>
      </c>
      <c r="H790" s="12" t="s">
        <v>106</v>
      </c>
      <c r="I790" s="12" t="s">
        <v>106</v>
      </c>
      <c r="J790" s="12" t="s">
        <v>2576</v>
      </c>
      <c r="K790" s="14" t="s">
        <v>2316</v>
      </c>
      <c r="L790" s="12" t="s">
        <v>11</v>
      </c>
      <c r="M790" s="14" t="s">
        <v>2316</v>
      </c>
      <c r="N790" s="12" t="s">
        <v>105</v>
      </c>
      <c r="O790" s="12" t="s">
        <v>106</v>
      </c>
      <c r="P790" s="13" t="s">
        <v>2317</v>
      </c>
      <c r="Q790" s="125" t="s">
        <v>106</v>
      </c>
      <c r="R790" s="125" t="s">
        <v>106</v>
      </c>
      <c r="S790" s="125" t="s">
        <v>106</v>
      </c>
      <c r="T790" s="125" t="s">
        <v>106</v>
      </c>
      <c r="U790" s="12" t="s">
        <v>106</v>
      </c>
      <c r="V790" s="50" t="str">
        <f>TabelladatiSinottico[[#This Row],[ChipConveyorType]]</f>
        <v>-</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34"/>
        <v>VSE1066.105</v>
      </c>
      <c r="AS790" s="50" t="str">
        <f t="shared" si="335"/>
        <v>VSE1066_3A</v>
      </c>
      <c r="AT790" s="12" t="s">
        <v>108</v>
      </c>
      <c r="AU790" s="12" t="s">
        <v>108</v>
      </c>
      <c r="AV790" s="12" t="s">
        <v>108</v>
      </c>
      <c r="AW790" s="12" t="s">
        <v>108</v>
      </c>
      <c r="AX790" s="50" t="s">
        <v>106</v>
      </c>
      <c r="AY790" s="12" t="s">
        <v>106</v>
      </c>
      <c r="AZ790" s="12" t="s">
        <v>106</v>
      </c>
      <c r="BA790" s="12" t="str">
        <f t="shared" si="336"/>
        <v>M3A</v>
      </c>
      <c r="BB790" s="54" t="s">
        <v>106</v>
      </c>
      <c r="BC790" s="12" t="str">
        <f t="shared" si="337"/>
        <v>-</v>
      </c>
      <c r="BD790" s="12" t="str">
        <f t="shared" si="338"/>
        <v>-</v>
      </c>
      <c r="BE790" s="115" t="str">
        <f t="shared" si="282"/>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2545</v>
      </c>
      <c r="CM790" s="138" t="s">
        <v>2624</v>
      </c>
      <c r="CN790" s="64" t="str">
        <f>TabelladatiSinottico[[#This Row],[Serial_Number]]</f>
        <v>VSE1066.105</v>
      </c>
      <c r="CO790" s="50" t="str">
        <f>TabelladatiSinottico[[#This Row],[Customer]]</f>
        <v>INSTALADORA SAO MARCOS LTDA (BEPO)</v>
      </c>
      <c r="CP790" s="54">
        <f t="shared" si="308"/>
        <v>789</v>
      </c>
      <c r="CQ790" s="124" t="s">
        <v>106</v>
      </c>
    </row>
    <row r="791" spans="1:95" ht="14.25" customHeight="1">
      <c r="A791" s="119" t="s">
        <v>2624</v>
      </c>
      <c r="B791" s="120" t="s">
        <v>1000</v>
      </c>
      <c r="C791" s="50" t="s">
        <v>652</v>
      </c>
      <c r="D791" s="50" t="s">
        <v>2628</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tr">
        <f>TabelladatiSinottico[[#This Row],[ChipConveyorType]]</f>
        <v>-</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34"/>
        <v>VSE1066.106</v>
      </c>
      <c r="AS791" s="50" t="str">
        <f t="shared" si="335"/>
        <v>VSE1066_3A</v>
      </c>
      <c r="AT791" s="12" t="s">
        <v>108</v>
      </c>
      <c r="AU791" s="12" t="s">
        <v>108</v>
      </c>
      <c r="AV791" s="12" t="s">
        <v>108</v>
      </c>
      <c r="AW791" s="12" t="s">
        <v>108</v>
      </c>
      <c r="AX791" s="50" t="s">
        <v>106</v>
      </c>
      <c r="AY791" s="12" t="s">
        <v>106</v>
      </c>
      <c r="AZ791" s="12" t="s">
        <v>106</v>
      </c>
      <c r="BA791" s="12" t="str">
        <f t="shared" si="336"/>
        <v>M3A</v>
      </c>
      <c r="BB791" s="54" t="s">
        <v>106</v>
      </c>
      <c r="BC791" s="12" t="str">
        <f t="shared" si="337"/>
        <v>-</v>
      </c>
      <c r="BD791" s="12" t="str">
        <f t="shared" si="338"/>
        <v>-</v>
      </c>
      <c r="BE791" s="115" t="str">
        <f t="shared" si="282"/>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2545</v>
      </c>
      <c r="CM791" s="138" t="s">
        <v>2624</v>
      </c>
      <c r="CN791" s="64" t="str">
        <f>TabelladatiSinottico[[#This Row],[Serial_Number]]</f>
        <v>VSE1066.106</v>
      </c>
      <c r="CO791" s="50" t="str">
        <f>TabelladatiSinottico[[#This Row],[Customer]]</f>
        <v>FIAT DESIGN</v>
      </c>
      <c r="CP791" s="54">
        <f t="shared" si="308"/>
        <v>790</v>
      </c>
      <c r="CQ791" s="124" t="s">
        <v>106</v>
      </c>
    </row>
    <row r="792" spans="1:95" ht="14.25" customHeight="1">
      <c r="A792" s="119" t="s">
        <v>2624</v>
      </c>
      <c r="B792" s="120" t="s">
        <v>1006</v>
      </c>
      <c r="C792" s="50" t="s">
        <v>652</v>
      </c>
      <c r="D792" s="50" t="s">
        <v>2629</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tr">
        <f>TabelladatiSinottico[[#This Row],[ChipConveyorType]]</f>
        <v>-</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34"/>
        <v>VSE1066.107</v>
      </c>
      <c r="AS792" s="50" t="str">
        <f t="shared" si="335"/>
        <v>VSE1066_3A</v>
      </c>
      <c r="AT792" s="12" t="s">
        <v>108</v>
      </c>
      <c r="AU792" s="12" t="s">
        <v>108</v>
      </c>
      <c r="AV792" s="12" t="s">
        <v>108</v>
      </c>
      <c r="AW792" s="12" t="s">
        <v>108</v>
      </c>
      <c r="AX792" s="50" t="s">
        <v>106</v>
      </c>
      <c r="AY792" s="12" t="s">
        <v>106</v>
      </c>
      <c r="AZ792" s="12" t="s">
        <v>106</v>
      </c>
      <c r="BA792" s="12" t="str">
        <f t="shared" si="336"/>
        <v>M3A</v>
      </c>
      <c r="BB792" s="54" t="s">
        <v>106</v>
      </c>
      <c r="BC792" s="12" t="str">
        <f t="shared" si="337"/>
        <v>-</v>
      </c>
      <c r="BD792" s="12" t="str">
        <f t="shared" si="338"/>
        <v>-</v>
      </c>
      <c r="BE792" s="115" t="str">
        <f t="shared" si="282"/>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2545</v>
      </c>
      <c r="CM792" s="138" t="s">
        <v>2624</v>
      </c>
      <c r="CN792" s="64" t="str">
        <f>TabelladatiSinottico[[#This Row],[Serial_Number]]</f>
        <v>VSE1066.107</v>
      </c>
      <c r="CO792" s="50" t="str">
        <f>TabelladatiSinottico[[#This Row],[Customer]]</f>
        <v>MAC 3 S.n.c. di Dorma Antonello &amp; C.</v>
      </c>
      <c r="CP792" s="54">
        <f t="shared" si="308"/>
        <v>791</v>
      </c>
      <c r="CQ792" s="124" t="s">
        <v>106</v>
      </c>
    </row>
    <row r="793" spans="1:95" ht="14.25" customHeight="1">
      <c r="A793" s="119" t="s">
        <v>2624</v>
      </c>
      <c r="B793" s="120" t="s">
        <v>1011</v>
      </c>
      <c r="C793" s="50" t="s">
        <v>652</v>
      </c>
      <c r="D793" s="50" t="s">
        <v>2630</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tr">
        <f>TabelladatiSinottico[[#This Row],[ChipConveyorType]]</f>
        <v>-</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34"/>
        <v>VSE1066.108</v>
      </c>
      <c r="AS793" s="50" t="str">
        <f t="shared" si="335"/>
        <v>VSE1066_3A</v>
      </c>
      <c r="AT793" s="12" t="s">
        <v>108</v>
      </c>
      <c r="AU793" s="12" t="s">
        <v>108</v>
      </c>
      <c r="AV793" s="12" t="s">
        <v>108</v>
      </c>
      <c r="AW793" s="12" t="s">
        <v>108</v>
      </c>
      <c r="AX793" s="50" t="s">
        <v>106</v>
      </c>
      <c r="AY793" s="12" t="s">
        <v>106</v>
      </c>
      <c r="AZ793" s="12" t="s">
        <v>106</v>
      </c>
      <c r="BA793" s="12" t="str">
        <f t="shared" si="336"/>
        <v>M3A</v>
      </c>
      <c r="BB793" s="54" t="s">
        <v>106</v>
      </c>
      <c r="BC793" s="12" t="str">
        <f t="shared" si="337"/>
        <v>-</v>
      </c>
      <c r="BD793" s="12" t="str">
        <f t="shared" si="338"/>
        <v>-</v>
      </c>
      <c r="BE793" s="115" t="str">
        <f t="shared" si="282"/>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2545</v>
      </c>
      <c r="CM793" s="138" t="s">
        <v>2624</v>
      </c>
      <c r="CN793" s="64" t="str">
        <f>TabelladatiSinottico[[#This Row],[Serial_Number]]</f>
        <v>VSE1066.108</v>
      </c>
      <c r="CO793" s="50" t="str">
        <f>TabelladatiSinottico[[#This Row],[Customer]]</f>
        <v>CO.S.MA. PLAST S.r.l.</v>
      </c>
      <c r="CP793" s="54">
        <f t="shared" si="308"/>
        <v>792</v>
      </c>
      <c r="CQ793" s="124" t="s">
        <v>106</v>
      </c>
    </row>
    <row r="794" spans="1:95" ht="14.25" customHeight="1">
      <c r="A794" s="119" t="s">
        <v>2624</v>
      </c>
      <c r="B794" s="120" t="s">
        <v>1014</v>
      </c>
      <c r="C794" s="50" t="s">
        <v>652</v>
      </c>
      <c r="D794" s="50" t="s">
        <v>2631</v>
      </c>
      <c r="E794" s="12">
        <v>2015</v>
      </c>
      <c r="F794" s="12" t="s">
        <v>646</v>
      </c>
      <c r="G794" s="12" t="s">
        <v>106</v>
      </c>
      <c r="H794" s="12" t="s">
        <v>106</v>
      </c>
      <c r="I794" s="12" t="s">
        <v>106</v>
      </c>
      <c r="J794" s="12" t="s">
        <v>2599</v>
      </c>
      <c r="K794" s="14" t="s">
        <v>2316</v>
      </c>
      <c r="L794" s="12" t="s">
        <v>2632</v>
      </c>
      <c r="M794" s="14" t="s">
        <v>2316</v>
      </c>
      <c r="N794" s="12" t="s">
        <v>105</v>
      </c>
      <c r="O794" s="12" t="s">
        <v>106</v>
      </c>
      <c r="P794" s="13" t="s">
        <v>2317</v>
      </c>
      <c r="Q794" s="125" t="s">
        <v>106</v>
      </c>
      <c r="R794" s="125" t="s">
        <v>106</v>
      </c>
      <c r="S794" s="125">
        <v>610</v>
      </c>
      <c r="T794" s="125" t="s">
        <v>106</v>
      </c>
      <c r="U794" s="12" t="s">
        <v>106</v>
      </c>
      <c r="V794" s="50" t="str">
        <f>TabelladatiSinottico[[#This Row],[ChipConveyorType]]</f>
        <v>-</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34"/>
        <v>VSE1066.109</v>
      </c>
      <c r="AS794" s="50" t="str">
        <f t="shared" si="335"/>
        <v>VSE1066_3A</v>
      </c>
      <c r="AT794" s="12" t="s">
        <v>108</v>
      </c>
      <c r="AU794" s="12" t="s">
        <v>108</v>
      </c>
      <c r="AV794" s="12" t="s">
        <v>108</v>
      </c>
      <c r="AW794" s="12" t="s">
        <v>108</v>
      </c>
      <c r="AX794" s="50" t="s">
        <v>106</v>
      </c>
      <c r="AY794" s="12" t="s">
        <v>106</v>
      </c>
      <c r="AZ794" s="12" t="s">
        <v>106</v>
      </c>
      <c r="BA794" s="12" t="str">
        <f t="shared" si="336"/>
        <v>M3A</v>
      </c>
      <c r="BB794" s="54" t="s">
        <v>106</v>
      </c>
      <c r="BC794" s="12" t="str">
        <f t="shared" si="337"/>
        <v>-</v>
      </c>
      <c r="BD794" s="12" t="str">
        <f t="shared" si="338"/>
        <v>-</v>
      </c>
      <c r="BE794" s="115" t="str">
        <f t="shared" si="282"/>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2545</v>
      </c>
      <c r="CM794" s="138" t="s">
        <v>2624</v>
      </c>
      <c r="CN794" s="64" t="str">
        <f>TabelladatiSinottico[[#This Row],[Serial_Number]]</f>
        <v>VSE1066.109</v>
      </c>
      <c r="CO794" s="50" t="str">
        <f>TabelladatiSinottico[[#This Row],[Customer]]</f>
        <v>MODA S.r.l.</v>
      </c>
      <c r="CP794" s="54">
        <f t="shared" si="308"/>
        <v>793</v>
      </c>
      <c r="CQ794" s="124" t="s">
        <v>106</v>
      </c>
    </row>
    <row r="795" spans="1:95" ht="14.25" customHeight="1">
      <c r="A795" s="119" t="s">
        <v>2624</v>
      </c>
      <c r="B795" s="120" t="s">
        <v>1018</v>
      </c>
      <c r="C795" s="50" t="s">
        <v>652</v>
      </c>
      <c r="D795" s="50" t="s">
        <v>2633</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tr">
        <f>TabelladatiSinottico[[#This Row],[ChipConveyorType]]</f>
        <v>-</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34"/>
        <v>VSE1066.110</v>
      </c>
      <c r="AS795" s="50" t="str">
        <f t="shared" si="335"/>
        <v>VSE1066_3A</v>
      </c>
      <c r="AT795" s="12" t="s">
        <v>108</v>
      </c>
      <c r="AU795" s="12" t="s">
        <v>108</v>
      </c>
      <c r="AV795" s="12" t="s">
        <v>108</v>
      </c>
      <c r="AW795" s="12" t="s">
        <v>108</v>
      </c>
      <c r="AX795" s="50" t="s">
        <v>106</v>
      </c>
      <c r="AY795" s="12" t="s">
        <v>106</v>
      </c>
      <c r="AZ795" s="12" t="s">
        <v>106</v>
      </c>
      <c r="BA795" s="12" t="str">
        <f t="shared" si="336"/>
        <v>M3A</v>
      </c>
      <c r="BB795" s="54" t="s">
        <v>106</v>
      </c>
      <c r="BC795" s="12" t="str">
        <f t="shared" si="337"/>
        <v>-</v>
      </c>
      <c r="BD795" s="12" t="str">
        <f t="shared" si="338"/>
        <v>-</v>
      </c>
      <c r="BE795" s="115" t="str">
        <f t="shared" si="282"/>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2545</v>
      </c>
      <c r="CM795" s="138" t="s">
        <v>2624</v>
      </c>
      <c r="CN795" s="64" t="str">
        <f>TabelladatiSinottico[[#This Row],[Serial_Number]]</f>
        <v>VSE1066.110</v>
      </c>
      <c r="CO795" s="50" t="str">
        <f>TabelladatiSinottico[[#This Row],[Customer]]</f>
        <v>ISKOJ (OTJSC - KIROV ARTIFICIAL LEATHER INTEGRATED WORKS)</v>
      </c>
      <c r="CP795" s="54">
        <f t="shared" si="308"/>
        <v>794</v>
      </c>
      <c r="CQ795" s="124" t="s">
        <v>106</v>
      </c>
    </row>
    <row r="796" spans="1:95" ht="14.25" customHeight="1">
      <c r="A796" s="119" t="s">
        <v>2624</v>
      </c>
      <c r="B796" s="120" t="s">
        <v>1023</v>
      </c>
      <c r="C796" s="50" t="s">
        <v>652</v>
      </c>
      <c r="D796" s="50" t="s">
        <v>2634</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tr">
        <f>TabelladatiSinottico[[#This Row],[ChipConveyorType]]</f>
        <v>-</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39">A796&amp;"."&amp;B796</f>
        <v>VSE1066.111</v>
      </c>
      <c r="AS796" s="50" t="str">
        <f t="shared" ref="AS796:AS798" si="340">A796&amp;"_"&amp;C796</f>
        <v>VSE1066_3A</v>
      </c>
      <c r="AT796" s="12" t="s">
        <v>108</v>
      </c>
      <c r="AU796" s="12" t="s">
        <v>108</v>
      </c>
      <c r="AV796" s="12" t="s">
        <v>108</v>
      </c>
      <c r="AW796" s="12" t="s">
        <v>108</v>
      </c>
      <c r="AX796" s="50" t="s">
        <v>106</v>
      </c>
      <c r="AY796" s="12" t="s">
        <v>106</v>
      </c>
      <c r="AZ796" s="12" t="s">
        <v>106</v>
      </c>
      <c r="BA796" s="12" t="str">
        <f t="shared" ref="BA796:BA798" si="341">F796</f>
        <v>M3A</v>
      </c>
      <c r="BB796" s="54" t="s">
        <v>106</v>
      </c>
      <c r="BC796" s="12" t="str">
        <f t="shared" ref="BC796:BC798" si="342">G796</f>
        <v>-</v>
      </c>
      <c r="BD796" s="12" t="str">
        <f t="shared" ref="BD796:BD798" si="343">I796</f>
        <v>-</v>
      </c>
      <c r="BE796" s="115" t="str">
        <f t="shared" si="282"/>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2545</v>
      </c>
      <c r="CM796" s="138" t="s">
        <v>2624</v>
      </c>
      <c r="CN796" s="64" t="str">
        <f>TabelladatiSinottico[[#This Row],[Serial_Number]]</f>
        <v>VSE1066.111</v>
      </c>
      <c r="CO796" s="50" t="str">
        <f>TabelladatiSinottico[[#This Row],[Customer]]</f>
        <v>RENAULT BRASIL</v>
      </c>
      <c r="CP796" s="54">
        <f t="shared" si="308"/>
        <v>795</v>
      </c>
      <c r="CQ796" s="124" t="s">
        <v>106</v>
      </c>
    </row>
    <row r="797" spans="1:95" ht="14.25" customHeight="1">
      <c r="A797" s="119" t="s">
        <v>2624</v>
      </c>
      <c r="B797" s="120" t="s">
        <v>1024</v>
      </c>
      <c r="C797" s="50" t="s">
        <v>652</v>
      </c>
      <c r="D797" s="50" t="s">
        <v>2610</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tr">
        <f>TabelladatiSinottico[[#This Row],[ChipConveyorType]]</f>
        <v>-</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39"/>
        <v>VSE1066.112</v>
      </c>
      <c r="AS797" s="50" t="str">
        <f t="shared" si="340"/>
        <v>VSE1066_3A</v>
      </c>
      <c r="AT797" s="12" t="s">
        <v>108</v>
      </c>
      <c r="AU797" s="12" t="s">
        <v>108</v>
      </c>
      <c r="AV797" s="12" t="s">
        <v>108</v>
      </c>
      <c r="AW797" s="12" t="s">
        <v>108</v>
      </c>
      <c r="AX797" s="50" t="s">
        <v>106</v>
      </c>
      <c r="AY797" s="12" t="s">
        <v>106</v>
      </c>
      <c r="AZ797" s="12" t="s">
        <v>106</v>
      </c>
      <c r="BA797" s="12" t="str">
        <f t="shared" si="341"/>
        <v>M3A</v>
      </c>
      <c r="BB797" s="54" t="s">
        <v>106</v>
      </c>
      <c r="BC797" s="12" t="str">
        <f t="shared" si="342"/>
        <v>-</v>
      </c>
      <c r="BD797" s="12" t="str">
        <f t="shared" si="343"/>
        <v>-</v>
      </c>
      <c r="BE797" s="115" t="str">
        <f t="shared" si="282"/>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2545</v>
      </c>
      <c r="CM797" s="138" t="s">
        <v>2624</v>
      </c>
      <c r="CN797" s="64" t="str">
        <f>TabelladatiSinottico[[#This Row],[Serial_Number]]</f>
        <v>VSE1066.112</v>
      </c>
      <c r="CO797" s="50" t="str">
        <f>TabelladatiSinottico[[#This Row],[Customer]]</f>
        <v>MERCEDES DO BRASIL</v>
      </c>
      <c r="CP797" s="54">
        <f t="shared" si="308"/>
        <v>796</v>
      </c>
      <c r="CQ797" s="124" t="s">
        <v>106</v>
      </c>
    </row>
    <row r="798" spans="1:95" ht="14.25" customHeight="1">
      <c r="A798" s="119" t="s">
        <v>2624</v>
      </c>
      <c r="B798" s="120" t="s">
        <v>1025</v>
      </c>
      <c r="C798" s="50" t="s">
        <v>652</v>
      </c>
      <c r="D798" s="50" t="s">
        <v>2635</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tr">
        <f>TabelladatiSinottico[[#This Row],[ChipConveyorType]]</f>
        <v>-</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39"/>
        <v>VSE1066.113</v>
      </c>
      <c r="AS798" s="50" t="str">
        <f t="shared" si="340"/>
        <v>VSE1066_3A</v>
      </c>
      <c r="AT798" s="12" t="s">
        <v>108</v>
      </c>
      <c r="AU798" s="12" t="s">
        <v>108</v>
      </c>
      <c r="AV798" s="12" t="s">
        <v>108</v>
      </c>
      <c r="AW798" s="12" t="s">
        <v>108</v>
      </c>
      <c r="AX798" s="50" t="s">
        <v>106</v>
      </c>
      <c r="AY798" s="12" t="s">
        <v>106</v>
      </c>
      <c r="AZ798" s="12" t="s">
        <v>106</v>
      </c>
      <c r="BA798" s="12" t="str">
        <f t="shared" si="341"/>
        <v>M3A</v>
      </c>
      <c r="BB798" s="54" t="s">
        <v>106</v>
      </c>
      <c r="BC798" s="12" t="str">
        <f t="shared" si="342"/>
        <v>-</v>
      </c>
      <c r="BD798" s="12" t="str">
        <f t="shared" si="343"/>
        <v>-</v>
      </c>
      <c r="BE798" s="115" t="str">
        <f t="shared" si="282"/>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2545</v>
      </c>
      <c r="CM798" s="138" t="s">
        <v>2624</v>
      </c>
      <c r="CN798" s="64" t="str">
        <f>TabelladatiSinottico[[#This Row],[Serial_Number]]</f>
        <v>VSE1066.113</v>
      </c>
      <c r="CO798" s="50" t="str">
        <f>TabelladatiSinottico[[#This Row],[Customer]]</f>
        <v>LORENZETTI BRASIL</v>
      </c>
      <c r="CP798" s="54">
        <f t="shared" si="308"/>
        <v>797</v>
      </c>
      <c r="CQ798" s="124" t="s">
        <v>106</v>
      </c>
    </row>
    <row r="799" spans="1:95" ht="14.25" customHeight="1">
      <c r="A799" s="119" t="s">
        <v>2624</v>
      </c>
      <c r="B799" s="120" t="s">
        <v>1031</v>
      </c>
      <c r="C799" s="50" t="s">
        <v>652</v>
      </c>
      <c r="D799" s="50" t="s">
        <v>2636</v>
      </c>
      <c r="E799" s="12">
        <v>2017</v>
      </c>
      <c r="F799" s="12" t="s">
        <v>646</v>
      </c>
      <c r="G799" s="12" t="s">
        <v>106</v>
      </c>
      <c r="H799" s="12" t="s">
        <v>106</v>
      </c>
      <c r="I799" s="12" t="s">
        <v>106</v>
      </c>
      <c r="J799" s="12" t="s">
        <v>2599</v>
      </c>
      <c r="K799" s="14" t="s">
        <v>2316</v>
      </c>
      <c r="L799" s="12" t="s">
        <v>2632</v>
      </c>
      <c r="M799" s="14" t="s">
        <v>2316</v>
      </c>
      <c r="N799" s="12" t="s">
        <v>105</v>
      </c>
      <c r="O799" s="12" t="s">
        <v>106</v>
      </c>
      <c r="P799" s="13" t="s">
        <v>2317</v>
      </c>
      <c r="Q799" s="125" t="s">
        <v>106</v>
      </c>
      <c r="R799" s="125" t="s">
        <v>106</v>
      </c>
      <c r="S799" s="125" t="s">
        <v>106</v>
      </c>
      <c r="T799" s="125" t="s">
        <v>106</v>
      </c>
      <c r="U799" s="12" t="s">
        <v>106</v>
      </c>
      <c r="V799" s="50" t="str">
        <f>TabelladatiSinottico[[#This Row],[ChipConveyorType]]</f>
        <v>-</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 t="shared" si="282"/>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2545</v>
      </c>
      <c r="CM799" s="138" t="s">
        <v>2624</v>
      </c>
      <c r="CN799" s="64" t="str">
        <f>TabelladatiSinottico[[#This Row],[Serial_Number]]</f>
        <v>VSE1066.114</v>
      </c>
      <c r="CO799" s="50" t="str">
        <f>TabelladatiSinottico[[#This Row],[Customer]]</f>
        <v>STAMPERIA SEGRINO S.r.l.</v>
      </c>
      <c r="CP799" s="54">
        <f t="shared" si="308"/>
        <v>798</v>
      </c>
      <c r="CQ799" s="124" t="s">
        <v>106</v>
      </c>
    </row>
    <row r="800" spans="1:95" ht="14.25" customHeight="1">
      <c r="A800" s="119" t="s">
        <v>2624</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tr">
        <f>TabelladatiSinottico[[#This Row],[ChipConveyorType]]</f>
        <v>-</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34"/>
        <v>VSE1066.115</v>
      </c>
      <c r="AS800" s="50" t="str">
        <f t="shared" si="335"/>
        <v>VSE1066_3A</v>
      </c>
      <c r="AT800" s="12" t="s">
        <v>108</v>
      </c>
      <c r="AU800" s="12" t="s">
        <v>108</v>
      </c>
      <c r="AV800" s="12" t="s">
        <v>108</v>
      </c>
      <c r="AW800" s="12" t="s">
        <v>108</v>
      </c>
      <c r="AX800" s="50" t="s">
        <v>106</v>
      </c>
      <c r="AY800" s="12" t="s">
        <v>106</v>
      </c>
      <c r="AZ800" s="12" t="s">
        <v>106</v>
      </c>
      <c r="BA800" s="12" t="str">
        <f t="shared" si="336"/>
        <v>M3A</v>
      </c>
      <c r="BB800" s="54" t="s">
        <v>106</v>
      </c>
      <c r="BC800" s="12" t="str">
        <f t="shared" si="337"/>
        <v>-</v>
      </c>
      <c r="BD800" s="12" t="str">
        <f t="shared" si="338"/>
        <v>-</v>
      </c>
      <c r="BE800" s="115" t="str">
        <f t="shared" si="282"/>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2545</v>
      </c>
      <c r="CM800" s="138" t="s">
        <v>2624</v>
      </c>
      <c r="CN800" s="64" t="str">
        <f>TabelladatiSinottico[[#This Row],[Serial_Number]]</f>
        <v>VSE1066.115</v>
      </c>
      <c r="CO800" s="50" t="str">
        <f>TabelladatiSinottico[[#This Row],[Customer]]</f>
        <v>BRITANIA ELETRONICOS</v>
      </c>
      <c r="CP800" s="54">
        <f t="shared" si="308"/>
        <v>799</v>
      </c>
      <c r="CQ800" s="124" t="s">
        <v>106</v>
      </c>
    </row>
    <row r="801" spans="1:95" ht="14.25" customHeight="1">
      <c r="A801" s="119" t="s">
        <v>2624</v>
      </c>
      <c r="B801" s="120" t="s">
        <v>1035</v>
      </c>
      <c r="C801" s="50" t="s">
        <v>652</v>
      </c>
      <c r="D801" s="50" t="s">
        <v>1766</v>
      </c>
      <c r="E801" s="12">
        <v>2018</v>
      </c>
      <c r="F801" s="12" t="s">
        <v>646</v>
      </c>
      <c r="G801" s="12" t="s">
        <v>106</v>
      </c>
      <c r="H801" s="12" t="s">
        <v>106</v>
      </c>
      <c r="I801" s="12" t="s">
        <v>106</v>
      </c>
      <c r="J801" s="12" t="s">
        <v>2576</v>
      </c>
      <c r="K801" s="14" t="s">
        <v>2316</v>
      </c>
      <c r="L801" s="12" t="s">
        <v>106</v>
      </c>
      <c r="M801" s="14" t="s">
        <v>2316</v>
      </c>
      <c r="N801" s="12" t="s">
        <v>105</v>
      </c>
      <c r="O801" s="12" t="s">
        <v>106</v>
      </c>
      <c r="P801" s="13" t="s">
        <v>2317</v>
      </c>
      <c r="Q801" s="125" t="s">
        <v>106</v>
      </c>
      <c r="R801" s="125" t="s">
        <v>106</v>
      </c>
      <c r="S801" s="125" t="s">
        <v>106</v>
      </c>
      <c r="T801" s="125" t="s">
        <v>106</v>
      </c>
      <c r="U801" s="12" t="s">
        <v>106</v>
      </c>
      <c r="V801" s="50" t="str">
        <f>TabelladatiSinottico[[#This Row],[ChipConveyorType]]</f>
        <v>-</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44">A801&amp;"."&amp;B801</f>
        <v>VSE1066.116</v>
      </c>
      <c r="AS801" s="50" t="str">
        <f t="shared" ref="AS801:AS816" si="345">A801&amp;"_"&amp;C801</f>
        <v>VSE1066_3A</v>
      </c>
      <c r="AT801" s="12" t="s">
        <v>108</v>
      </c>
      <c r="AU801" s="12" t="s">
        <v>108</v>
      </c>
      <c r="AV801" s="12" t="s">
        <v>108</v>
      </c>
      <c r="AW801" s="12" t="s">
        <v>108</v>
      </c>
      <c r="AX801" s="50" t="s">
        <v>106</v>
      </c>
      <c r="AY801" s="12" t="s">
        <v>106</v>
      </c>
      <c r="AZ801" s="12" t="s">
        <v>106</v>
      </c>
      <c r="BA801" s="12" t="str">
        <f t="shared" ref="BA801:BA816" si="346">F801</f>
        <v>M3A</v>
      </c>
      <c r="BB801" s="54" t="s">
        <v>106</v>
      </c>
      <c r="BC801" s="12" t="str">
        <f t="shared" ref="BC801:BC816" si="347">G801</f>
        <v>-</v>
      </c>
      <c r="BD801" s="12" t="str">
        <f t="shared" ref="BD801:BD816" si="348">I801</f>
        <v>-</v>
      </c>
      <c r="BE801" s="115" t="str">
        <f t="shared" si="282"/>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2545</v>
      </c>
      <c r="CM801" s="138" t="s">
        <v>2624</v>
      </c>
      <c r="CN801" s="64" t="str">
        <f>TabelladatiSinottico[[#This Row],[Serial_Number]]</f>
        <v>VSE1066.116</v>
      </c>
      <c r="CO801" s="50" t="str">
        <f>TabelladatiSinottico[[#This Row],[Customer]]</f>
        <v>S.E.L. di Silvestro Sergio &amp; C. S.r.l.</v>
      </c>
      <c r="CP801" s="54">
        <f t="shared" si="308"/>
        <v>800</v>
      </c>
      <c r="CQ801" s="124" t="s">
        <v>106</v>
      </c>
    </row>
    <row r="802" spans="1:95" ht="14.25" customHeight="1">
      <c r="A802" s="119" t="s">
        <v>2624</v>
      </c>
      <c r="B802" s="120" t="s">
        <v>1037</v>
      </c>
      <c r="C802" s="50" t="s">
        <v>652</v>
      </c>
      <c r="D802" s="50" t="s">
        <v>1613</v>
      </c>
      <c r="E802" s="12">
        <v>2018</v>
      </c>
      <c r="F802" s="12" t="s">
        <v>646</v>
      </c>
      <c r="G802" s="12" t="s">
        <v>106</v>
      </c>
      <c r="H802" s="12" t="s">
        <v>106</v>
      </c>
      <c r="I802" s="12" t="s">
        <v>106</v>
      </c>
      <c r="J802" s="12" t="s">
        <v>2576</v>
      </c>
      <c r="K802" s="14" t="s">
        <v>2316</v>
      </c>
      <c r="L802" s="12" t="s">
        <v>106</v>
      </c>
      <c r="M802" s="14" t="s">
        <v>2316</v>
      </c>
      <c r="N802" s="12" t="s">
        <v>105</v>
      </c>
      <c r="O802" s="12" t="s">
        <v>106</v>
      </c>
      <c r="P802" s="13" t="s">
        <v>2317</v>
      </c>
      <c r="Q802" s="125" t="s">
        <v>106</v>
      </c>
      <c r="R802" s="125" t="s">
        <v>106</v>
      </c>
      <c r="S802" s="125" t="s">
        <v>106</v>
      </c>
      <c r="T802" s="125" t="s">
        <v>106</v>
      </c>
      <c r="U802" s="12" t="s">
        <v>106</v>
      </c>
      <c r="V802" s="50" t="str">
        <f>TabelladatiSinottico[[#This Row],[ChipConveyorType]]</f>
        <v>-</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44"/>
        <v>VSE1066.117</v>
      </c>
      <c r="AS802" s="50" t="str">
        <f t="shared" si="345"/>
        <v>VSE1066_3A</v>
      </c>
      <c r="AT802" s="12" t="s">
        <v>108</v>
      </c>
      <c r="AU802" s="12" t="s">
        <v>108</v>
      </c>
      <c r="AV802" s="12" t="s">
        <v>108</v>
      </c>
      <c r="AW802" s="12" t="s">
        <v>108</v>
      </c>
      <c r="AX802" s="50" t="s">
        <v>106</v>
      </c>
      <c r="AY802" s="12" t="s">
        <v>106</v>
      </c>
      <c r="AZ802" s="12" t="s">
        <v>106</v>
      </c>
      <c r="BA802" s="12" t="str">
        <f t="shared" si="346"/>
        <v>M3A</v>
      </c>
      <c r="BB802" s="54" t="s">
        <v>106</v>
      </c>
      <c r="BC802" s="12" t="str">
        <f t="shared" si="347"/>
        <v>-</v>
      </c>
      <c r="BD802" s="12" t="str">
        <f t="shared" si="348"/>
        <v>-</v>
      </c>
      <c r="BE802" s="115" t="str">
        <f t="shared" si="282"/>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2545</v>
      </c>
      <c r="CM802" s="138" t="s">
        <v>2624</v>
      </c>
      <c r="CN802" s="64" t="str">
        <f>TabelladatiSinottico[[#This Row],[Serial_Number]]</f>
        <v>VSE1066.117</v>
      </c>
      <c r="CO802" s="50" t="str">
        <f>TabelladatiSinottico[[#This Row],[Customer]]</f>
        <v>CHARNG SHENG</v>
      </c>
      <c r="CP802" s="54">
        <f t="shared" si="308"/>
        <v>801</v>
      </c>
      <c r="CQ802" s="124" t="s">
        <v>106</v>
      </c>
    </row>
    <row r="803" spans="1:95" ht="14.25" customHeight="1">
      <c r="A803" s="119" t="s">
        <v>2624</v>
      </c>
      <c r="B803" s="120" t="s">
        <v>1040</v>
      </c>
      <c r="C803" s="50" t="s">
        <v>652</v>
      </c>
      <c r="D803" s="50" t="s">
        <v>2637</v>
      </c>
      <c r="E803" s="12">
        <v>2018</v>
      </c>
      <c r="F803" s="12" t="s">
        <v>646</v>
      </c>
      <c r="G803" s="12" t="s">
        <v>106</v>
      </c>
      <c r="H803" s="12" t="s">
        <v>106</v>
      </c>
      <c r="I803" s="12" t="s">
        <v>106</v>
      </c>
      <c r="J803" s="12" t="s">
        <v>2576</v>
      </c>
      <c r="K803" s="14" t="s">
        <v>2316</v>
      </c>
      <c r="L803" s="12" t="s">
        <v>106</v>
      </c>
      <c r="M803" s="14" t="s">
        <v>2316</v>
      </c>
      <c r="N803" s="12" t="s">
        <v>105</v>
      </c>
      <c r="O803" s="12" t="s">
        <v>106</v>
      </c>
      <c r="P803" s="13" t="s">
        <v>2317</v>
      </c>
      <c r="Q803" s="125" t="s">
        <v>106</v>
      </c>
      <c r="R803" s="125" t="s">
        <v>106</v>
      </c>
      <c r="S803" s="125" t="s">
        <v>106</v>
      </c>
      <c r="T803" s="125" t="s">
        <v>106</v>
      </c>
      <c r="U803" s="12" t="s">
        <v>106</v>
      </c>
      <c r="V803" s="50" t="str">
        <f>TabelladatiSinottico[[#This Row],[ChipConveyorType]]</f>
        <v>-</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44"/>
        <v>VSE1066.118</v>
      </c>
      <c r="AS803" s="50" t="str">
        <f t="shared" si="345"/>
        <v>VSE1066_3A</v>
      </c>
      <c r="AT803" s="12" t="s">
        <v>108</v>
      </c>
      <c r="AU803" s="12" t="s">
        <v>108</v>
      </c>
      <c r="AV803" s="12" t="s">
        <v>108</v>
      </c>
      <c r="AW803" s="12" t="s">
        <v>108</v>
      </c>
      <c r="AX803" s="50" t="s">
        <v>106</v>
      </c>
      <c r="AY803" s="12" t="s">
        <v>106</v>
      </c>
      <c r="AZ803" s="12" t="s">
        <v>106</v>
      </c>
      <c r="BA803" s="12" t="str">
        <f t="shared" si="346"/>
        <v>M3A</v>
      </c>
      <c r="BB803" s="54" t="s">
        <v>106</v>
      </c>
      <c r="BC803" s="12" t="str">
        <f t="shared" si="347"/>
        <v>-</v>
      </c>
      <c r="BD803" s="12" t="str">
        <f t="shared" si="348"/>
        <v>-</v>
      </c>
      <c r="BE803" s="115" t="str">
        <f t="shared" si="282"/>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2545</v>
      </c>
      <c r="CM803" s="138" t="s">
        <v>2624</v>
      </c>
      <c r="CN803" s="64" t="str">
        <f>TabelladatiSinottico[[#This Row],[Serial_Number]]</f>
        <v>VSE1066.118</v>
      </c>
      <c r="CO803" s="50" t="str">
        <f>TabelladatiSinottico[[#This Row],[Customer]]</f>
        <v>COSVECO S.r.l.</v>
      </c>
      <c r="CP803" s="54">
        <f t="shared" si="308"/>
        <v>802</v>
      </c>
      <c r="CQ803" s="124" t="s">
        <v>106</v>
      </c>
    </row>
    <row r="804" spans="1:95" ht="14.25" customHeight="1">
      <c r="A804" s="119" t="s">
        <v>2624</v>
      </c>
      <c r="B804" s="120" t="s">
        <v>1044</v>
      </c>
      <c r="C804" s="50" t="s">
        <v>652</v>
      </c>
      <c r="D804" s="50" t="s">
        <v>2638</v>
      </c>
      <c r="E804" s="12">
        <v>2019</v>
      </c>
      <c r="F804" s="12" t="s">
        <v>646</v>
      </c>
      <c r="G804" s="12" t="s">
        <v>2585</v>
      </c>
      <c r="H804" s="12" t="s">
        <v>893</v>
      </c>
      <c r="I804" s="12" t="s">
        <v>102</v>
      </c>
      <c r="J804" s="12" t="s">
        <v>2599</v>
      </c>
      <c r="K804" s="14" t="s">
        <v>2316</v>
      </c>
      <c r="L804" s="12" t="s">
        <v>2627</v>
      </c>
      <c r="M804" s="14" t="s">
        <v>2316</v>
      </c>
      <c r="N804" s="12" t="s">
        <v>105</v>
      </c>
      <c r="O804" s="12" t="s">
        <v>106</v>
      </c>
      <c r="P804" s="13" t="s">
        <v>2317</v>
      </c>
      <c r="Q804" s="125">
        <v>1020</v>
      </c>
      <c r="R804" s="125">
        <v>610</v>
      </c>
      <c r="S804" s="125">
        <v>610</v>
      </c>
      <c r="T804" s="125">
        <v>24</v>
      </c>
      <c r="U804" s="12" t="s">
        <v>106</v>
      </c>
      <c r="V804" s="50" t="str">
        <f>TabelladatiSinottico[[#This Row],[ChipConveyorType]]</f>
        <v>CRS/01</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49">A804&amp;"."&amp;B804</f>
        <v>VSE1066.119</v>
      </c>
      <c r="AS804" s="50" t="str">
        <f t="shared" ref="AS804:AS815" si="350">A804&amp;"_"&amp;C804</f>
        <v>VSE1066_3A</v>
      </c>
      <c r="AT804" s="12" t="s">
        <v>108</v>
      </c>
      <c r="AU804" s="12" t="s">
        <v>108</v>
      </c>
      <c r="AV804" s="12" t="s">
        <v>108</v>
      </c>
      <c r="AW804" s="12" t="s">
        <v>108</v>
      </c>
      <c r="AX804" s="50" t="s">
        <v>153</v>
      </c>
      <c r="AY804" s="12" t="s">
        <v>106</v>
      </c>
      <c r="AZ804" s="12" t="s">
        <v>106</v>
      </c>
      <c r="BA804" s="12" t="str">
        <f t="shared" ref="BA804:BA815" si="351">F804</f>
        <v>M3A</v>
      </c>
      <c r="BB804" s="54" t="s">
        <v>106</v>
      </c>
      <c r="BC804" s="12" t="str">
        <f t="shared" ref="BC804:BC815" si="352">G804</f>
        <v>32 kw-18 krpm</v>
      </c>
      <c r="BD804" s="12" t="str">
        <f t="shared" ref="BD804:BD815" si="353">I804</f>
        <v>HSK-A 63</v>
      </c>
      <c r="BE804" s="115" t="str">
        <f t="shared" si="282"/>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2545</v>
      </c>
      <c r="CM804" s="138" t="s">
        <v>2624</v>
      </c>
      <c r="CN804" s="64" t="str">
        <f>TabelladatiSinottico[[#This Row],[Serial_Number]]</f>
        <v>VSE1066.119</v>
      </c>
      <c r="CO804" s="50" t="str">
        <f>TabelladatiSinottico[[#This Row],[Customer]]</f>
        <v>BERTOLINA FORGE S.r.l.</v>
      </c>
      <c r="CP804" s="54">
        <f t="shared" si="308"/>
        <v>803</v>
      </c>
      <c r="CQ804" s="124" t="s">
        <v>106</v>
      </c>
    </row>
    <row r="805" spans="1:95" ht="14.25" customHeight="1">
      <c r="A805" s="119" t="s">
        <v>2624</v>
      </c>
      <c r="B805" s="120" t="s">
        <v>2254</v>
      </c>
      <c r="C805" s="50" t="s">
        <v>652</v>
      </c>
      <c r="D805" s="50" t="s">
        <v>2588</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tr">
        <f>TabelladatiSinottico[[#This Row],[ChipConveyorType]]</f>
        <v>-</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49"/>
        <v>VSE1066.120</v>
      </c>
      <c r="AS805" s="50" t="str">
        <f t="shared" si="350"/>
        <v>VSE1066_3A</v>
      </c>
      <c r="AT805" s="12" t="s">
        <v>108</v>
      </c>
      <c r="AU805" s="12" t="s">
        <v>108</v>
      </c>
      <c r="AV805" s="12" t="s">
        <v>108</v>
      </c>
      <c r="AW805" s="12" t="s">
        <v>108</v>
      </c>
      <c r="AX805" s="50" t="s">
        <v>106</v>
      </c>
      <c r="AY805" s="12" t="s">
        <v>106</v>
      </c>
      <c r="AZ805" s="12" t="s">
        <v>106</v>
      </c>
      <c r="BA805" s="12" t="str">
        <f t="shared" si="351"/>
        <v>M3A</v>
      </c>
      <c r="BB805" s="54" t="s">
        <v>106</v>
      </c>
      <c r="BC805" s="12" t="str">
        <f t="shared" si="352"/>
        <v>-</v>
      </c>
      <c r="BD805" s="12" t="str">
        <f t="shared" si="353"/>
        <v>-</v>
      </c>
      <c r="BE805" s="115" t="str">
        <f t="shared" si="282"/>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2545</v>
      </c>
      <c r="CM805" s="138" t="s">
        <v>2624</v>
      </c>
      <c r="CN805" s="64" t="str">
        <f>TabelladatiSinottico[[#This Row],[Serial_Number]]</f>
        <v>VSE1066.120</v>
      </c>
      <c r="CO805" s="50" t="str">
        <f>TabelladatiSinottico[[#This Row],[Customer]]</f>
        <v>MOLDTOOL FERRAMENTARIA</v>
      </c>
      <c r="CP805" s="54">
        <f t="shared" si="308"/>
        <v>804</v>
      </c>
      <c r="CQ805" s="124" t="s">
        <v>106</v>
      </c>
    </row>
    <row r="806" spans="1:95" ht="14.25" customHeight="1">
      <c r="A806" s="119" t="s">
        <v>2624</v>
      </c>
      <c r="B806" s="120" t="s">
        <v>1055</v>
      </c>
      <c r="C806" s="50" t="s">
        <v>652</v>
      </c>
      <c r="D806" s="50" t="s">
        <v>2590</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tr">
        <f>TabelladatiSinottico[[#This Row],[ChipConveyorType]]</f>
        <v>-</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49"/>
        <v>VSE1066.121</v>
      </c>
      <c r="AS806" s="50" t="str">
        <f t="shared" si="350"/>
        <v>VSE1066_3A</v>
      </c>
      <c r="AT806" s="12" t="s">
        <v>108</v>
      </c>
      <c r="AU806" s="12" t="s">
        <v>108</v>
      </c>
      <c r="AV806" s="12" t="s">
        <v>108</v>
      </c>
      <c r="AW806" s="12" t="s">
        <v>108</v>
      </c>
      <c r="AX806" s="50" t="s">
        <v>106</v>
      </c>
      <c r="AY806" s="12" t="s">
        <v>106</v>
      </c>
      <c r="AZ806" s="12" t="s">
        <v>106</v>
      </c>
      <c r="BA806" s="12" t="str">
        <f t="shared" si="351"/>
        <v>M3A</v>
      </c>
      <c r="BB806" s="54" t="s">
        <v>106</v>
      </c>
      <c r="BC806" s="12" t="str">
        <f t="shared" si="352"/>
        <v>-</v>
      </c>
      <c r="BD806" s="12" t="str">
        <f t="shared" si="353"/>
        <v>-</v>
      </c>
      <c r="BE806" s="115" t="str">
        <f t="shared" si="282"/>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2545</v>
      </c>
      <c r="CM806" s="138" t="s">
        <v>2624</v>
      </c>
      <c r="CN806" s="64" t="str">
        <f>TabelladatiSinottico[[#This Row],[Serial_Number]]</f>
        <v>VSE1066.121</v>
      </c>
      <c r="CO806" s="50" t="str">
        <f>TabelladatiSinottico[[#This Row],[Customer]]</f>
        <v>ELITE INDUSTRIA DE MATRIZES LTDA</v>
      </c>
      <c r="CP806" s="54">
        <f t="shared" si="308"/>
        <v>805</v>
      </c>
      <c r="CQ806" s="124" t="s">
        <v>106</v>
      </c>
    </row>
    <row r="807" spans="1:95" ht="14.25" customHeight="1">
      <c r="A807" s="119" t="s">
        <v>2639</v>
      </c>
      <c r="B807" s="120" t="s">
        <v>982</v>
      </c>
      <c r="C807" s="50" t="s">
        <v>652</v>
      </c>
      <c r="D807" s="50" t="s">
        <v>2640</v>
      </c>
      <c r="E807" s="12">
        <v>2018</v>
      </c>
      <c r="F807" s="12" t="s">
        <v>646</v>
      </c>
      <c r="G807" s="12" t="s">
        <v>106</v>
      </c>
      <c r="H807" s="12" t="s">
        <v>106</v>
      </c>
      <c r="I807" s="12" t="s">
        <v>106</v>
      </c>
      <c r="J807" s="12" t="s">
        <v>2599</v>
      </c>
      <c r="K807" s="14" t="s">
        <v>2316</v>
      </c>
      <c r="L807" s="12" t="s">
        <v>2627</v>
      </c>
      <c r="M807" s="14" t="s">
        <v>2316</v>
      </c>
      <c r="N807" s="12" t="s">
        <v>105</v>
      </c>
      <c r="O807" s="12" t="s">
        <v>106</v>
      </c>
      <c r="P807" s="13" t="s">
        <v>2317</v>
      </c>
      <c r="Q807" s="125" t="s">
        <v>106</v>
      </c>
      <c r="R807" s="125" t="s">
        <v>106</v>
      </c>
      <c r="S807" s="125" t="s">
        <v>106</v>
      </c>
      <c r="T807" s="125" t="s">
        <v>106</v>
      </c>
      <c r="U807" s="12" t="s">
        <v>106</v>
      </c>
      <c r="V807" s="50" t="str">
        <f>TabelladatiSinottico[[#This Row],[ChipConveyorType]]</f>
        <v>-</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49"/>
        <v>VSE1176.101</v>
      </c>
      <c r="AS807" s="50" t="str">
        <f t="shared" si="350"/>
        <v>VSE1176_3A</v>
      </c>
      <c r="AT807" s="12" t="s">
        <v>108</v>
      </c>
      <c r="AU807" s="12" t="s">
        <v>108</v>
      </c>
      <c r="AV807" s="12" t="s">
        <v>108</v>
      </c>
      <c r="AW807" s="12" t="s">
        <v>108</v>
      </c>
      <c r="AX807" s="50" t="s">
        <v>106</v>
      </c>
      <c r="AY807" s="12" t="s">
        <v>106</v>
      </c>
      <c r="AZ807" s="12" t="s">
        <v>106</v>
      </c>
      <c r="BA807" s="12" t="str">
        <f t="shared" si="351"/>
        <v>M3A</v>
      </c>
      <c r="BB807" s="54" t="s">
        <v>106</v>
      </c>
      <c r="BC807" s="12" t="str">
        <f t="shared" si="352"/>
        <v>-</v>
      </c>
      <c r="BD807" s="12" t="str">
        <f t="shared" si="353"/>
        <v>-</v>
      </c>
      <c r="BE807" s="115" t="str">
        <f t="shared" si="282"/>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2545</v>
      </c>
      <c r="CM807" s="138" t="s">
        <v>2639</v>
      </c>
      <c r="CN807" s="64" t="str">
        <f>TabelladatiSinottico[[#This Row],[Serial_Number]]</f>
        <v>VSE1176.101</v>
      </c>
      <c r="CO807" s="50" t="str">
        <f>TabelladatiSinottico[[#This Row],[Customer]]</f>
        <v>TENNECO AUTOMOTIVE BRASIL LTDA</v>
      </c>
      <c r="CP807" s="54">
        <f t="shared" si="308"/>
        <v>806</v>
      </c>
      <c r="CQ807" s="124" t="s">
        <v>106</v>
      </c>
    </row>
    <row r="808" spans="1:95" ht="14.25" customHeight="1">
      <c r="A808" s="119" t="s">
        <v>2639</v>
      </c>
      <c r="B808" s="120" t="s">
        <v>1756</v>
      </c>
      <c r="C808" s="50" t="s">
        <v>652</v>
      </c>
      <c r="D808" s="50" t="s">
        <v>401</v>
      </c>
      <c r="E808" s="12">
        <v>2020</v>
      </c>
      <c r="F808" s="12" t="s">
        <v>646</v>
      </c>
      <c r="G808" s="12" t="s">
        <v>106</v>
      </c>
      <c r="H808" s="12" t="s">
        <v>106</v>
      </c>
      <c r="I808" s="12" t="s">
        <v>106</v>
      </c>
      <c r="J808" s="12" t="s">
        <v>2641</v>
      </c>
      <c r="K808" s="14" t="s">
        <v>2316</v>
      </c>
      <c r="L808" s="12" t="s">
        <v>2627</v>
      </c>
      <c r="M808" s="14" t="s">
        <v>2316</v>
      </c>
      <c r="N808" s="12" t="s">
        <v>105</v>
      </c>
      <c r="O808" s="12" t="s">
        <v>106</v>
      </c>
      <c r="P808" s="13" t="s">
        <v>2317</v>
      </c>
      <c r="Q808" s="125" t="s">
        <v>106</v>
      </c>
      <c r="R808" s="125" t="s">
        <v>106</v>
      </c>
      <c r="S808" s="125" t="s">
        <v>106</v>
      </c>
      <c r="T808" s="125" t="s">
        <v>106</v>
      </c>
      <c r="U808" s="12" t="s">
        <v>106</v>
      </c>
      <c r="V808" s="50" t="str">
        <f>TabelladatiSinottico[[#This Row],[ChipConveyorType]]</f>
        <v>-</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49"/>
        <v>VSE1176.102</v>
      </c>
      <c r="AS808" s="50" t="str">
        <f t="shared" si="350"/>
        <v>VSE1176_3A</v>
      </c>
      <c r="AT808" s="12" t="s">
        <v>108</v>
      </c>
      <c r="AU808" s="12" t="s">
        <v>108</v>
      </c>
      <c r="AV808" s="12" t="s">
        <v>108</v>
      </c>
      <c r="AW808" s="12" t="s">
        <v>108</v>
      </c>
      <c r="AX808" s="50" t="s">
        <v>106</v>
      </c>
      <c r="AY808" s="12" t="s">
        <v>106</v>
      </c>
      <c r="AZ808" s="12" t="s">
        <v>106</v>
      </c>
      <c r="BA808" s="12" t="str">
        <f t="shared" si="351"/>
        <v>M3A</v>
      </c>
      <c r="BB808" s="54" t="s">
        <v>106</v>
      </c>
      <c r="BC808" s="12" t="str">
        <f t="shared" si="352"/>
        <v>-</v>
      </c>
      <c r="BD808" s="12" t="str">
        <f t="shared" si="353"/>
        <v>-</v>
      </c>
      <c r="BE808" s="115" t="str">
        <f t="shared" si="282"/>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2545</v>
      </c>
      <c r="CM808" s="138" t="s">
        <v>2639</v>
      </c>
      <c r="CN808" s="64" t="str">
        <f>TabelladatiSinottico[[#This Row],[Serial_Number]]</f>
        <v>VSE1176.102</v>
      </c>
      <c r="CO808" s="50" t="str">
        <f>TabelladatiSinottico[[#This Row],[Customer]]</f>
        <v>DAIMLER AG</v>
      </c>
      <c r="CP808" s="54">
        <f t="shared" si="308"/>
        <v>807</v>
      </c>
      <c r="CQ808" s="124" t="s">
        <v>106</v>
      </c>
    </row>
    <row r="809" spans="1:95" ht="14.25" customHeight="1">
      <c r="A809" s="119" t="s">
        <v>2639</v>
      </c>
      <c r="B809" s="120" t="s">
        <v>989</v>
      </c>
      <c r="C809" s="50" t="s">
        <v>652</v>
      </c>
      <c r="D809" s="50" t="s">
        <v>2626</v>
      </c>
      <c r="E809" s="12">
        <v>2021</v>
      </c>
      <c r="F809" s="12" t="s">
        <v>646</v>
      </c>
      <c r="G809" s="12" t="s">
        <v>106</v>
      </c>
      <c r="H809" s="12" t="s">
        <v>106</v>
      </c>
      <c r="I809" s="12" t="s">
        <v>106</v>
      </c>
      <c r="J809" s="12" t="s">
        <v>2576</v>
      </c>
      <c r="K809" s="14" t="s">
        <v>2316</v>
      </c>
      <c r="L809" s="12" t="s">
        <v>2555</v>
      </c>
      <c r="M809" s="14" t="s">
        <v>2316</v>
      </c>
      <c r="N809" s="12" t="s">
        <v>105</v>
      </c>
      <c r="O809" s="12" t="s">
        <v>106</v>
      </c>
      <c r="P809" s="13" t="s">
        <v>2317</v>
      </c>
      <c r="Q809" s="125" t="s">
        <v>106</v>
      </c>
      <c r="R809" s="125" t="s">
        <v>106</v>
      </c>
      <c r="S809" s="125" t="s">
        <v>106</v>
      </c>
      <c r="T809" s="125" t="s">
        <v>106</v>
      </c>
      <c r="U809" s="12" t="s">
        <v>106</v>
      </c>
      <c r="V809" s="50" t="str">
        <f>TabelladatiSinottico[[#This Row],[ChipConveyorType]]</f>
        <v>-</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49"/>
        <v>VSE1176.103</v>
      </c>
      <c r="AS809" s="50" t="str">
        <f t="shared" si="350"/>
        <v>VSE1176_3A</v>
      </c>
      <c r="AT809" s="12" t="s">
        <v>108</v>
      </c>
      <c r="AU809" s="12" t="s">
        <v>108</v>
      </c>
      <c r="AV809" s="12" t="s">
        <v>108</v>
      </c>
      <c r="AW809" s="12" t="s">
        <v>108</v>
      </c>
      <c r="AX809" s="50" t="s">
        <v>106</v>
      </c>
      <c r="AY809" s="12" t="s">
        <v>106</v>
      </c>
      <c r="AZ809" s="12" t="s">
        <v>106</v>
      </c>
      <c r="BA809" s="12" t="str">
        <f t="shared" si="351"/>
        <v>M3A</v>
      </c>
      <c r="BB809" s="54" t="s">
        <v>106</v>
      </c>
      <c r="BC809" s="12" t="str">
        <f t="shared" si="352"/>
        <v>-</v>
      </c>
      <c r="BD809" s="12" t="str">
        <f t="shared" si="353"/>
        <v>-</v>
      </c>
      <c r="BE809" s="115" t="str">
        <f t="shared" si="282"/>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2545</v>
      </c>
      <c r="CM809" s="138" t="s">
        <v>2639</v>
      </c>
      <c r="CN809" s="64" t="str">
        <f>TabelladatiSinottico[[#This Row],[Serial_Number]]</f>
        <v>VSE1176.103</v>
      </c>
      <c r="CO809" s="50" t="str">
        <f>TabelladatiSinottico[[#This Row],[Customer]]</f>
        <v>PORSCHE WERKZEUGBAU GmbH</v>
      </c>
      <c r="CP809" s="54">
        <f t="shared" si="308"/>
        <v>808</v>
      </c>
      <c r="CQ809" s="124" t="s">
        <v>106</v>
      </c>
    </row>
    <row r="810" spans="1:95" ht="14.25" customHeight="1">
      <c r="A810" s="119" t="s">
        <v>2642</v>
      </c>
      <c r="B810" s="120" t="s">
        <v>982</v>
      </c>
      <c r="C810" s="50" t="s">
        <v>652</v>
      </c>
      <c r="D810" s="50" t="s">
        <v>2643</v>
      </c>
      <c r="E810" s="12">
        <v>2014</v>
      </c>
      <c r="F810" s="12" t="s">
        <v>646</v>
      </c>
      <c r="G810" s="12" t="s">
        <v>2644</v>
      </c>
      <c r="H810" s="12" t="s">
        <v>893</v>
      </c>
      <c r="I810" s="12" t="s">
        <v>2619</v>
      </c>
      <c r="J810" s="12" t="s">
        <v>2576</v>
      </c>
      <c r="K810" s="14" t="s">
        <v>2316</v>
      </c>
      <c r="L810" s="12" t="s">
        <v>2555</v>
      </c>
      <c r="M810" s="14" t="s">
        <v>2316</v>
      </c>
      <c r="N810" s="12" t="s">
        <v>105</v>
      </c>
      <c r="O810" s="12" t="s">
        <v>106</v>
      </c>
      <c r="P810" s="13" t="s">
        <v>2317</v>
      </c>
      <c r="Q810" s="125">
        <v>1350</v>
      </c>
      <c r="R810" s="125">
        <v>620</v>
      </c>
      <c r="S810" s="125">
        <v>810</v>
      </c>
      <c r="T810" s="125">
        <v>24</v>
      </c>
      <c r="U810" s="12" t="s">
        <v>107</v>
      </c>
      <c r="V810" s="50" t="str">
        <f>TabelladatiSinottico[[#This Row],[ChipConveyorType]]</f>
        <v>CRS/01</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49"/>
        <v>VSE1468.101</v>
      </c>
      <c r="AS810" s="50" t="str">
        <f t="shared" si="350"/>
        <v>VSE1468_3A</v>
      </c>
      <c r="AT810" s="12" t="s">
        <v>108</v>
      </c>
      <c r="AU810" s="12" t="s">
        <v>108</v>
      </c>
      <c r="AV810" s="12" t="s">
        <v>108</v>
      </c>
      <c r="AW810" s="12" t="s">
        <v>108</v>
      </c>
      <c r="AX810" s="50" t="s">
        <v>153</v>
      </c>
      <c r="AY810" s="12" t="s">
        <v>106</v>
      </c>
      <c r="AZ810" s="12" t="s">
        <v>106</v>
      </c>
      <c r="BA810" s="12" t="str">
        <f t="shared" si="351"/>
        <v>M3A</v>
      </c>
      <c r="BB810" s="54" t="s">
        <v>106</v>
      </c>
      <c r="BC810" s="12" t="str">
        <f t="shared" si="352"/>
        <v>53 kw-15 krpm</v>
      </c>
      <c r="BD810" s="12" t="str">
        <f t="shared" si="353"/>
        <v>ISO40</v>
      </c>
      <c r="BE810" s="115" t="str">
        <f t="shared" si="282"/>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2545</v>
      </c>
      <c r="CM810" s="138" t="s">
        <v>2642</v>
      </c>
      <c r="CN810" s="64" t="str">
        <f>TabelladatiSinottico[[#This Row],[Serial_Number]]</f>
        <v>VSE1468.101</v>
      </c>
      <c r="CO810" s="50" t="str">
        <f>TabelladatiSinottico[[#This Row],[Customer]]</f>
        <v>A. BENEVENUTA &amp; C. S.p.A.</v>
      </c>
      <c r="CP810" s="54">
        <f t="shared" si="308"/>
        <v>809</v>
      </c>
      <c r="CQ810" s="124" t="s">
        <v>106</v>
      </c>
    </row>
    <row r="811" spans="1:95" ht="14.25" customHeight="1">
      <c r="A811" s="119" t="s">
        <v>2642</v>
      </c>
      <c r="B811" s="120" t="s">
        <v>1756</v>
      </c>
      <c r="C811" s="50" t="s">
        <v>652</v>
      </c>
      <c r="D811" s="50" t="s">
        <v>2645</v>
      </c>
      <c r="E811" s="12">
        <v>2017</v>
      </c>
      <c r="F811" s="12" t="s">
        <v>646</v>
      </c>
      <c r="G811" s="12" t="s">
        <v>2644</v>
      </c>
      <c r="H811" s="12" t="s">
        <v>893</v>
      </c>
      <c r="I811" s="12" t="s">
        <v>2619</v>
      </c>
      <c r="J811" s="12" t="s">
        <v>2576</v>
      </c>
      <c r="K811" s="14" t="s">
        <v>2316</v>
      </c>
      <c r="L811" s="12" t="s">
        <v>2555</v>
      </c>
      <c r="M811" s="14" t="s">
        <v>2316</v>
      </c>
      <c r="N811" s="12" t="s">
        <v>105</v>
      </c>
      <c r="O811" s="12" t="s">
        <v>106</v>
      </c>
      <c r="P811" s="13" t="s">
        <v>2317</v>
      </c>
      <c r="Q811" s="125">
        <v>1350</v>
      </c>
      <c r="R811" s="125">
        <v>620</v>
      </c>
      <c r="S811" s="125">
        <v>810</v>
      </c>
      <c r="T811" s="125">
        <v>24</v>
      </c>
      <c r="U811" s="12" t="s">
        <v>106</v>
      </c>
      <c r="V811" s="50" t="str">
        <f>TabelladatiSinottico[[#This Row],[ChipConveyorType]]</f>
        <v>CRS/01</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49"/>
        <v>VSE1468.102</v>
      </c>
      <c r="AS811" s="50" t="str">
        <f t="shared" si="350"/>
        <v>VSE1468_3A</v>
      </c>
      <c r="AT811" s="12" t="s">
        <v>108</v>
      </c>
      <c r="AU811" s="12" t="s">
        <v>108</v>
      </c>
      <c r="AV811" s="12" t="s">
        <v>108</v>
      </c>
      <c r="AW811" s="12" t="s">
        <v>108</v>
      </c>
      <c r="AX811" s="50" t="s">
        <v>153</v>
      </c>
      <c r="AY811" s="12" t="s">
        <v>106</v>
      </c>
      <c r="AZ811" s="12" t="s">
        <v>106</v>
      </c>
      <c r="BA811" s="12" t="str">
        <f t="shared" si="351"/>
        <v>M3A</v>
      </c>
      <c r="BB811" s="54" t="s">
        <v>106</v>
      </c>
      <c r="BC811" s="12" t="str">
        <f t="shared" si="352"/>
        <v>53 kw-15 krpm</v>
      </c>
      <c r="BD811" s="12" t="str">
        <f t="shared" si="353"/>
        <v>ISO40</v>
      </c>
      <c r="BE811" s="115" t="str">
        <f t="shared" si="282"/>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2545</v>
      </c>
      <c r="CM811" s="138" t="s">
        <v>2642</v>
      </c>
      <c r="CN811" s="64" t="str">
        <f>TabelladatiSinottico[[#This Row],[Serial_Number]]</f>
        <v>VSE1468.102</v>
      </c>
      <c r="CO811" s="50" t="str">
        <f>TabelladatiSinottico[[#This Row],[Customer]]</f>
        <v>DEMOIDEA S.r.l.</v>
      </c>
      <c r="CP811" s="54">
        <f t="shared" si="308"/>
        <v>810</v>
      </c>
      <c r="CQ811" s="124" t="s">
        <v>106</v>
      </c>
    </row>
    <row r="812" spans="1:95" ht="14.25" customHeight="1">
      <c r="A812" s="119" t="s">
        <v>2642</v>
      </c>
      <c r="B812" s="120" t="s">
        <v>989</v>
      </c>
      <c r="C812" s="50" t="s">
        <v>652</v>
      </c>
      <c r="D812" s="50" t="s">
        <v>2646</v>
      </c>
      <c r="E812" s="12">
        <v>2017</v>
      </c>
      <c r="F812" s="12" t="s">
        <v>646</v>
      </c>
      <c r="G812" s="12" t="s">
        <v>2644</v>
      </c>
      <c r="H812" s="12" t="s">
        <v>893</v>
      </c>
      <c r="I812" s="12" t="s">
        <v>2619</v>
      </c>
      <c r="J812" s="12" t="s">
        <v>2576</v>
      </c>
      <c r="K812" s="14" t="s">
        <v>2316</v>
      </c>
      <c r="L812" s="12" t="s">
        <v>2555</v>
      </c>
      <c r="M812" s="14" t="s">
        <v>2316</v>
      </c>
      <c r="N812" s="12" t="s">
        <v>105</v>
      </c>
      <c r="O812" s="12" t="s">
        <v>106</v>
      </c>
      <c r="P812" s="13" t="s">
        <v>2317</v>
      </c>
      <c r="Q812" s="125">
        <v>1350</v>
      </c>
      <c r="R812" s="125">
        <v>620</v>
      </c>
      <c r="S812" s="125">
        <v>810</v>
      </c>
      <c r="T812" s="125">
        <v>24</v>
      </c>
      <c r="U812" s="12" t="s">
        <v>106</v>
      </c>
      <c r="V812" s="50" t="str">
        <f>TabelladatiSinottico[[#This Row],[ChipConveyorType]]</f>
        <v>CRS/01</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49"/>
        <v>VSE1468.103</v>
      </c>
      <c r="AS812" s="50" t="str">
        <f t="shared" si="350"/>
        <v>VSE1468_3A</v>
      </c>
      <c r="AT812" s="12" t="s">
        <v>108</v>
      </c>
      <c r="AU812" s="12" t="s">
        <v>108</v>
      </c>
      <c r="AV812" s="12" t="s">
        <v>108</v>
      </c>
      <c r="AW812" s="12" t="s">
        <v>108</v>
      </c>
      <c r="AX812" s="50" t="s">
        <v>153</v>
      </c>
      <c r="AY812" s="12" t="s">
        <v>106</v>
      </c>
      <c r="AZ812" s="12" t="s">
        <v>106</v>
      </c>
      <c r="BA812" s="12" t="str">
        <f t="shared" si="351"/>
        <v>M3A</v>
      </c>
      <c r="BB812" s="54" t="s">
        <v>106</v>
      </c>
      <c r="BC812" s="12" t="str">
        <f t="shared" si="352"/>
        <v>53 kw-15 krpm</v>
      </c>
      <c r="BD812" s="12" t="str">
        <f t="shared" si="353"/>
        <v>ISO40</v>
      </c>
      <c r="BE812" s="115" t="str">
        <f t="shared" si="282"/>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2545</v>
      </c>
      <c r="CM812" s="138" t="s">
        <v>2642</v>
      </c>
      <c r="CN812" s="64" t="str">
        <f>TabelladatiSinottico[[#This Row],[Serial_Number]]</f>
        <v>VSE1468.103</v>
      </c>
      <c r="CO812" s="50" t="str">
        <f>TabelladatiSinottico[[#This Row],[Customer]]</f>
        <v>LARIODIES S.r.l. (ex CONTI &amp; C.)</v>
      </c>
      <c r="CP812" s="54">
        <f t="shared" si="308"/>
        <v>811</v>
      </c>
      <c r="CQ812" s="124" t="s">
        <v>106</v>
      </c>
    </row>
    <row r="813" spans="1:95" ht="14.25" customHeight="1">
      <c r="A813" s="119" t="s">
        <v>2642</v>
      </c>
      <c r="B813" s="120" t="s">
        <v>993</v>
      </c>
      <c r="C813" s="50" t="s">
        <v>652</v>
      </c>
      <c r="D813" s="50" t="s">
        <v>2519</v>
      </c>
      <c r="E813" s="12">
        <v>2018</v>
      </c>
      <c r="F813" s="12" t="s">
        <v>646</v>
      </c>
      <c r="G813" s="12" t="s">
        <v>2644</v>
      </c>
      <c r="H813" s="12" t="s">
        <v>893</v>
      </c>
      <c r="I813" s="12" t="s">
        <v>102</v>
      </c>
      <c r="J813" s="12" t="s">
        <v>2576</v>
      </c>
      <c r="K813" s="14" t="s">
        <v>2316</v>
      </c>
      <c r="L813" s="12" t="s">
        <v>2555</v>
      </c>
      <c r="M813" s="14" t="s">
        <v>2316</v>
      </c>
      <c r="N813" s="12" t="s">
        <v>105</v>
      </c>
      <c r="O813" s="12" t="s">
        <v>106</v>
      </c>
      <c r="P813" s="13" t="s">
        <v>2317</v>
      </c>
      <c r="Q813" s="125">
        <v>1350</v>
      </c>
      <c r="R813" s="125">
        <v>620</v>
      </c>
      <c r="S813" s="125">
        <v>810</v>
      </c>
      <c r="T813" s="125">
        <v>24</v>
      </c>
      <c r="U813" s="12" t="s">
        <v>106</v>
      </c>
      <c r="V813" s="50" t="str">
        <f>TabelladatiSinottico[[#This Row],[ChipConveyorType]]</f>
        <v>CRS/01</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49"/>
        <v>VSE1468.104</v>
      </c>
      <c r="AS813" s="50" t="str">
        <f t="shared" si="350"/>
        <v>VSE1468_3A</v>
      </c>
      <c r="AT813" s="12" t="s">
        <v>108</v>
      </c>
      <c r="AU813" s="12" t="s">
        <v>108</v>
      </c>
      <c r="AV813" s="12" t="s">
        <v>108</v>
      </c>
      <c r="AW813" s="12" t="s">
        <v>108</v>
      </c>
      <c r="AX813" s="50" t="s">
        <v>153</v>
      </c>
      <c r="AY813" s="12" t="s">
        <v>106</v>
      </c>
      <c r="AZ813" s="12" t="s">
        <v>106</v>
      </c>
      <c r="BA813" s="12" t="str">
        <f t="shared" si="351"/>
        <v>M3A</v>
      </c>
      <c r="BB813" s="54" t="s">
        <v>106</v>
      </c>
      <c r="BC813" s="12" t="str">
        <f t="shared" si="352"/>
        <v>53 kw-15 krpm</v>
      </c>
      <c r="BD813" s="12" t="str">
        <f t="shared" si="353"/>
        <v>HSK-A 63</v>
      </c>
      <c r="BE813" s="115" t="str">
        <f t="shared" si="282"/>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2545</v>
      </c>
      <c r="CM813" s="138" t="s">
        <v>2642</v>
      </c>
      <c r="CN813" s="64" t="str">
        <f>TabelladatiSinottico[[#This Row],[Serial_Number]]</f>
        <v>VSE1468.104</v>
      </c>
      <c r="CO813" s="50" t="str">
        <f>TabelladatiSinottico[[#This Row],[Customer]]</f>
        <v>STAMPERIA CARCANO S.p.A.</v>
      </c>
      <c r="CP813" s="54">
        <f t="shared" si="308"/>
        <v>812</v>
      </c>
      <c r="CQ813" s="124" t="s">
        <v>106</v>
      </c>
    </row>
    <row r="814" spans="1:95" ht="14.25" customHeight="1">
      <c r="A814" s="119" t="s">
        <v>2642</v>
      </c>
      <c r="B814" s="120" t="s">
        <v>997</v>
      </c>
      <c r="C814" s="50" t="s">
        <v>652</v>
      </c>
      <c r="D814" s="50" t="s">
        <v>2647</v>
      </c>
      <c r="E814" s="12">
        <v>2019</v>
      </c>
      <c r="F814" s="12" t="s">
        <v>646</v>
      </c>
      <c r="G814" s="12" t="s">
        <v>2644</v>
      </c>
      <c r="H814" s="12" t="s">
        <v>893</v>
      </c>
      <c r="I814" s="12" t="s">
        <v>2619</v>
      </c>
      <c r="J814" s="12" t="s">
        <v>2576</v>
      </c>
      <c r="K814" s="14" t="s">
        <v>2316</v>
      </c>
      <c r="L814" s="12" t="s">
        <v>2555</v>
      </c>
      <c r="M814" s="14" t="s">
        <v>2316</v>
      </c>
      <c r="N814" s="12" t="s">
        <v>105</v>
      </c>
      <c r="O814" s="12" t="s">
        <v>106</v>
      </c>
      <c r="P814" s="13" t="s">
        <v>2317</v>
      </c>
      <c r="Q814" s="125">
        <v>1350</v>
      </c>
      <c r="R814" s="125">
        <v>620</v>
      </c>
      <c r="S814" s="125">
        <v>810</v>
      </c>
      <c r="T814" s="125">
        <v>24</v>
      </c>
      <c r="U814" s="12" t="s">
        <v>107</v>
      </c>
      <c r="V814" s="50" t="str">
        <f>TabelladatiSinottico[[#This Row],[ChipConveyorType]]</f>
        <v>CRS/01</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49"/>
        <v>VSE1468.105</v>
      </c>
      <c r="AS814" s="50" t="str">
        <f t="shared" si="350"/>
        <v>VSE1468_3A</v>
      </c>
      <c r="AT814" s="12" t="s">
        <v>108</v>
      </c>
      <c r="AU814" s="12" t="s">
        <v>108</v>
      </c>
      <c r="AV814" s="12" t="s">
        <v>108</v>
      </c>
      <c r="AW814" s="12" t="s">
        <v>108</v>
      </c>
      <c r="AX814" s="50" t="s">
        <v>153</v>
      </c>
      <c r="AY814" s="12" t="s">
        <v>106</v>
      </c>
      <c r="AZ814" s="12" t="s">
        <v>106</v>
      </c>
      <c r="BA814" s="12" t="str">
        <f t="shared" si="351"/>
        <v>M3A</v>
      </c>
      <c r="BB814" s="54" t="s">
        <v>106</v>
      </c>
      <c r="BC814" s="12" t="str">
        <f t="shared" si="352"/>
        <v>53 kw-15 krpm</v>
      </c>
      <c r="BD814" s="12" t="str">
        <f t="shared" si="353"/>
        <v>ISO40</v>
      </c>
      <c r="BE814" s="115" t="str">
        <f t="shared" ref="BE814:BE816" si="354">F814&amp;"_"&amp;A814</f>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2545</v>
      </c>
      <c r="CM814" s="138" t="s">
        <v>2642</v>
      </c>
      <c r="CN814" s="64" t="str">
        <f>TabelladatiSinottico[[#This Row],[Serial_Number]]</f>
        <v>VSE1468.105</v>
      </c>
      <c r="CO814" s="50" t="str">
        <f>TabelladatiSinottico[[#This Row],[Customer]]</f>
        <v>B.F.E. S.r.l. BONNEY FORGE</v>
      </c>
      <c r="CP814" s="54">
        <f t="shared" si="308"/>
        <v>813</v>
      </c>
      <c r="CQ814" s="124" t="s">
        <v>106</v>
      </c>
    </row>
    <row r="815" spans="1:95" ht="14.25" customHeight="1">
      <c r="A815" s="119" t="s">
        <v>2642</v>
      </c>
      <c r="B815" s="120" t="s">
        <v>1000</v>
      </c>
      <c r="C815" s="50" t="s">
        <v>652</v>
      </c>
      <c r="D815" s="50" t="s">
        <v>2647</v>
      </c>
      <c r="E815" s="12">
        <v>2019</v>
      </c>
      <c r="F815" s="12" t="s">
        <v>646</v>
      </c>
      <c r="G815" s="12" t="s">
        <v>2644</v>
      </c>
      <c r="H815" s="12" t="s">
        <v>893</v>
      </c>
      <c r="I815" s="12" t="s">
        <v>2619</v>
      </c>
      <c r="J815" s="12" t="s">
        <v>2576</v>
      </c>
      <c r="K815" s="14" t="s">
        <v>2316</v>
      </c>
      <c r="L815" s="12" t="s">
        <v>2555</v>
      </c>
      <c r="M815" s="14" t="s">
        <v>2316</v>
      </c>
      <c r="N815" s="12" t="s">
        <v>105</v>
      </c>
      <c r="O815" s="12" t="s">
        <v>106</v>
      </c>
      <c r="P815" s="13" t="s">
        <v>2317</v>
      </c>
      <c r="Q815" s="125">
        <v>1350</v>
      </c>
      <c r="R815" s="125">
        <v>620</v>
      </c>
      <c r="S815" s="125">
        <v>810</v>
      </c>
      <c r="T815" s="125">
        <v>24</v>
      </c>
      <c r="U815" s="12" t="s">
        <v>107</v>
      </c>
      <c r="V815" s="50" t="str">
        <f>TabelladatiSinottico[[#This Row],[ChipConveyorType]]</f>
        <v>CRS/01</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49"/>
        <v>VSE1468.106</v>
      </c>
      <c r="AS815" s="50" t="str">
        <f t="shared" si="350"/>
        <v>VSE1468_3A</v>
      </c>
      <c r="AT815" s="12" t="s">
        <v>108</v>
      </c>
      <c r="AU815" s="12" t="s">
        <v>108</v>
      </c>
      <c r="AV815" s="12" t="s">
        <v>108</v>
      </c>
      <c r="AW815" s="12" t="s">
        <v>108</v>
      </c>
      <c r="AX815" s="50" t="s">
        <v>153</v>
      </c>
      <c r="AY815" s="12" t="s">
        <v>106</v>
      </c>
      <c r="AZ815" s="12" t="s">
        <v>106</v>
      </c>
      <c r="BA815" s="12" t="str">
        <f t="shared" si="351"/>
        <v>M3A</v>
      </c>
      <c r="BB815" s="54" t="s">
        <v>106</v>
      </c>
      <c r="BC815" s="12" t="str">
        <f t="shared" si="352"/>
        <v>53 kw-15 krpm</v>
      </c>
      <c r="BD815" s="12" t="str">
        <f t="shared" si="353"/>
        <v>ISO40</v>
      </c>
      <c r="BE815" s="115" t="str">
        <f t="shared" si="354"/>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2545</v>
      </c>
      <c r="CM815" s="138" t="s">
        <v>2642</v>
      </c>
      <c r="CN815" s="64" t="str">
        <f>TabelladatiSinottico[[#This Row],[Serial_Number]]</f>
        <v>VSE1468.106</v>
      </c>
      <c r="CO815" s="50" t="str">
        <f>TabelladatiSinottico[[#This Row],[Customer]]</f>
        <v>B.F.E. S.r.l. BONNEY FORGE</v>
      </c>
      <c r="CP815" s="54">
        <f t="shared" si="308"/>
        <v>814</v>
      </c>
      <c r="CQ815" s="124" t="s">
        <v>106</v>
      </c>
    </row>
    <row r="816" spans="1:95" ht="14.25" customHeight="1">
      <c r="A816" s="137" t="s">
        <v>106</v>
      </c>
      <c r="B816" s="136" t="s">
        <v>2648</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tr">
        <f>TabelladatiSinottico[[#This Row],[ChipConveyorType]]</f>
        <v>-</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44"/>
        <v>-.000</v>
      </c>
      <c r="AS816" s="50" t="str">
        <f t="shared" si="345"/>
        <v>-_-</v>
      </c>
      <c r="AT816" s="12" t="s">
        <v>108</v>
      </c>
      <c r="AU816" s="12" t="s">
        <v>108</v>
      </c>
      <c r="AV816" s="12" t="s">
        <v>108</v>
      </c>
      <c r="AW816" s="12" t="s">
        <v>108</v>
      </c>
      <c r="AX816" s="50" t="s">
        <v>106</v>
      </c>
      <c r="AY816" s="12" t="s">
        <v>106</v>
      </c>
      <c r="AZ816" s="12" t="s">
        <v>106</v>
      </c>
      <c r="BA816" s="12" t="str">
        <f t="shared" si="346"/>
        <v>-</v>
      </c>
      <c r="BB816" s="54" t="s">
        <v>106</v>
      </c>
      <c r="BC816" s="12" t="str">
        <f t="shared" si="347"/>
        <v>-</v>
      </c>
      <c r="BD816" s="12" t="str">
        <f t="shared" si="348"/>
        <v>-</v>
      </c>
      <c r="BE816" s="115" t="str">
        <f t="shared" si="354"/>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08"/>
        <v>815</v>
      </c>
      <c r="CQ816" s="12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2DAF87E0-E058-4605-B1A2-CB38B78F3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2025-10-21T12:00:19Z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