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120\Desktop\"/>
    </mc:Choice>
  </mc:AlternateContent>
  <bookViews>
    <workbookView xWindow="0" yWindow="0" windowWidth="28800" windowHeight="11730" activeTab="1"/>
  </bookViews>
  <sheets>
    <sheet name="Zad 1,3,4,5" sheetId="1" r:id="rId1"/>
    <sheet name="Zad 2" sheetId="2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A103" i="1"/>
  <c r="F101" i="1" l="1"/>
</calcChain>
</file>

<file path=xl/sharedStrings.xml><?xml version="1.0" encoding="utf-8"?>
<sst xmlns="http://schemas.openxmlformats.org/spreadsheetml/2006/main" count="138" uniqueCount="21">
  <si>
    <t>Bydgoszcz</t>
  </si>
  <si>
    <t>Toruń</t>
  </si>
  <si>
    <t>Gdańsk</t>
  </si>
  <si>
    <t>Warszawa</t>
  </si>
  <si>
    <t>Wrocław</t>
  </si>
  <si>
    <t>Sopot</t>
  </si>
  <si>
    <t>Miasto</t>
  </si>
  <si>
    <t>L. pokoi</t>
  </si>
  <si>
    <t>Metraż</t>
  </si>
  <si>
    <t>Cena</t>
  </si>
  <si>
    <t>Piętro</t>
  </si>
  <si>
    <t>Liczba mieszkań w gdańsku:</t>
  </si>
  <si>
    <t>Max Toruń</t>
  </si>
  <si>
    <t>Etykiety wierszy</t>
  </si>
  <si>
    <t>Suma końcowa</t>
  </si>
  <si>
    <t>Liczba z Piętro</t>
  </si>
  <si>
    <t>Liczba pokoi</t>
  </si>
  <si>
    <t>Ilość</t>
  </si>
  <si>
    <t>Średnia z Metraż</t>
  </si>
  <si>
    <t>Cena za metr</t>
  </si>
  <si>
    <t>Średnia cena za metr: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</si>
</sst>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0" xfId="0" applyFill="1"/>
    <xf numFmtId="0" fontId="0" fillId="0" borderId="0" xfId="0" applyNumberFormat="1"/>
    <xf numFmtId="2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1" fillId="2" borderId="0" xfId="0" applyFont="1" applyFill="1" applyBorder="1"/>
  </cellXfs>
  <cellStyles count="1">
    <cellStyle name="Normalny" xfId="0" builtinId="0"/>
  </cellStyles>
  <dxfs count="2"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pl-PL"/>
              <a:t> Mieszkań 1,2,3,4 pokojowych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1,3,4,5'!$L$10</c:f>
              <c:strCache>
                <c:ptCount val="1"/>
                <c:pt idx="0">
                  <c:v>Ilość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'Zad 1,3,4,5'!$K$11:$K$14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'Zad 1,3,4,5'!$L$11:$L$14</c:f>
              <c:numCache>
                <c:formatCode>General</c:formatCode>
                <c:ptCount val="4"/>
                <c:pt idx="0">
                  <c:v>27</c:v>
                </c:pt>
                <c:pt idx="1">
                  <c:v>42</c:v>
                </c:pt>
                <c:pt idx="2">
                  <c:v>26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0-47F2-9D1F-8D53F33EB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955592"/>
        <c:axId val="427960840"/>
      </c:barChart>
      <c:catAx>
        <c:axId val="42795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pokoi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960840"/>
        <c:crosses val="autoZero"/>
        <c:auto val="1"/>
        <c:lblAlgn val="ctr"/>
        <c:lblOffset val="100"/>
        <c:noMultiLvlLbl val="0"/>
      </c:catAx>
      <c:valAx>
        <c:axId val="4279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mieszkań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95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15</xdr:row>
      <xdr:rowOff>47625</xdr:rowOff>
    </xdr:from>
    <xdr:to>
      <xdr:col>15</xdr:col>
      <xdr:colOff>171450</xdr:colOff>
      <xdr:row>29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isław Fiedoruk" refreshedDate="45386.382197916668" createdVersion="6" refreshedVersion="6" minRefreshableVersion="3" recordCount="99">
  <cacheSource type="worksheet">
    <worksheetSource name="Tabela1"/>
  </cacheSource>
  <cacheFields count="7">
    <cacheField name="Miasto" numFmtId="0">
      <sharedItems count="6">
        <s v="Bydgoszcz"/>
        <s v="Toruń"/>
        <s v="Gdańsk"/>
        <s v="Warszawa"/>
        <s v="Wrocław"/>
        <s v="Sopot"/>
      </sharedItems>
    </cacheField>
    <cacheField name="L. pokoi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etraż" numFmtId="0">
      <sharedItems containsSemiMixedTypes="0" containsString="0" containsNumber="1" containsInteger="1" minValue="28" maxValue="100"/>
    </cacheField>
    <cacheField name="Cena" numFmtId="0">
      <sharedItems containsSemiMixedTypes="0" containsString="0" containsNumber="1" containsInteger="1" minValue="95000" maxValue="890000"/>
    </cacheField>
    <cacheField name="Piętro" numFmtId="0">
      <sharedItems containsSemiMixedTypes="0" containsString="0" containsNumber="1" containsInteger="1" minValue="0" maxValue="4"/>
    </cacheField>
    <cacheField name="Cena bydgoszcz" numFmtId="0">
      <sharedItems containsSemiMixedTypes="0" containsString="0" containsNumber="1" minValue="0" maxValue="4062.5"/>
    </cacheField>
    <cacheField name="Max Toruń" numFmtId="0">
      <sharedItems containsSemiMixedTypes="0" containsString="0" containsNumber="1" containsInteger="1" minValue="0" maxValue="40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n v="62"/>
    <n v="195000"/>
    <n v="4"/>
    <n v="3145.1612903225805"/>
    <n v="0"/>
  </r>
  <r>
    <x v="0"/>
    <x v="1"/>
    <n v="49"/>
    <n v="185000"/>
    <n v="2"/>
    <n v="3775.5102040816328"/>
    <n v="0"/>
  </r>
  <r>
    <x v="0"/>
    <x v="2"/>
    <n v="95"/>
    <n v="189000"/>
    <n v="1"/>
    <n v="1989.4736842105262"/>
    <n v="0"/>
  </r>
  <r>
    <x v="0"/>
    <x v="1"/>
    <n v="39"/>
    <n v="95000"/>
    <n v="0"/>
    <n v="2435.897435897436"/>
    <n v="0"/>
  </r>
  <r>
    <x v="1"/>
    <x v="0"/>
    <n v="73"/>
    <n v="255000"/>
    <n v="2"/>
    <n v="0"/>
    <n v="255000"/>
  </r>
  <r>
    <x v="1"/>
    <x v="1"/>
    <n v="49"/>
    <n v="184000"/>
    <n v="0"/>
    <n v="0"/>
    <n v="184000"/>
  </r>
  <r>
    <x v="1"/>
    <x v="1"/>
    <n v="56"/>
    <n v="240000"/>
    <n v="0"/>
    <n v="0"/>
    <n v="240000"/>
  </r>
  <r>
    <x v="2"/>
    <x v="3"/>
    <n v="30"/>
    <n v="185000"/>
    <n v="1"/>
    <n v="0"/>
    <n v="0"/>
  </r>
  <r>
    <x v="2"/>
    <x v="0"/>
    <n v="50"/>
    <n v="249000"/>
    <n v="0"/>
    <n v="0"/>
    <n v="0"/>
  </r>
  <r>
    <x v="2"/>
    <x v="3"/>
    <n v="29"/>
    <n v="499000"/>
    <n v="0"/>
    <n v="0"/>
    <n v="0"/>
  </r>
  <r>
    <x v="2"/>
    <x v="0"/>
    <n v="92"/>
    <n v="730000"/>
    <n v="1"/>
    <n v="0"/>
    <n v="0"/>
  </r>
  <r>
    <x v="2"/>
    <x v="1"/>
    <n v="50"/>
    <n v="299000"/>
    <n v="0"/>
    <n v="0"/>
    <n v="0"/>
  </r>
  <r>
    <x v="3"/>
    <x v="0"/>
    <n v="73"/>
    <n v="479000"/>
    <n v="1"/>
    <n v="0"/>
    <n v="0"/>
  </r>
  <r>
    <x v="3"/>
    <x v="1"/>
    <n v="62"/>
    <n v="545000"/>
    <n v="2"/>
    <n v="0"/>
    <n v="0"/>
  </r>
  <r>
    <x v="3"/>
    <x v="0"/>
    <n v="72"/>
    <n v="640000"/>
    <n v="1"/>
    <n v="0"/>
    <n v="0"/>
  </r>
  <r>
    <x v="3"/>
    <x v="1"/>
    <n v="45"/>
    <n v="400000"/>
    <n v="2"/>
    <n v="0"/>
    <n v="0"/>
  </r>
  <r>
    <x v="3"/>
    <x v="3"/>
    <n v="39"/>
    <n v="344000"/>
    <n v="1"/>
    <n v="0"/>
    <n v="0"/>
  </r>
  <r>
    <x v="0"/>
    <x v="3"/>
    <n v="42"/>
    <n v="165000"/>
    <n v="2"/>
    <n v="3928.5714285714284"/>
    <n v="0"/>
  </r>
  <r>
    <x v="0"/>
    <x v="1"/>
    <n v="52"/>
    <n v="205000"/>
    <n v="2"/>
    <n v="3942.3076923076924"/>
    <n v="0"/>
  </r>
  <r>
    <x v="0"/>
    <x v="1"/>
    <n v="73"/>
    <n v="290000"/>
    <n v="1"/>
    <n v="3972.6027397260273"/>
    <n v="0"/>
  </r>
  <r>
    <x v="0"/>
    <x v="1"/>
    <n v="64"/>
    <n v="260000"/>
    <n v="0"/>
    <n v="4062.5"/>
    <n v="0"/>
  </r>
  <r>
    <x v="1"/>
    <x v="1"/>
    <n v="57"/>
    <n v="255000"/>
    <n v="3"/>
    <n v="0"/>
    <n v="255000"/>
  </r>
  <r>
    <x v="1"/>
    <x v="0"/>
    <n v="74"/>
    <n v="330500"/>
    <n v="1"/>
    <n v="0"/>
    <n v="330500"/>
  </r>
  <r>
    <x v="1"/>
    <x v="1"/>
    <n v="53"/>
    <n v="243000"/>
    <n v="2"/>
    <n v="0"/>
    <n v="243000"/>
  </r>
  <r>
    <x v="2"/>
    <x v="3"/>
    <n v="42"/>
    <n v="259000"/>
    <n v="1"/>
    <n v="0"/>
    <n v="0"/>
  </r>
  <r>
    <x v="2"/>
    <x v="1"/>
    <n v="52"/>
    <n v="320000"/>
    <n v="0"/>
    <n v="0"/>
    <n v="0"/>
  </r>
  <r>
    <x v="2"/>
    <x v="0"/>
    <n v="74"/>
    <n v="458000"/>
    <n v="2"/>
    <n v="0"/>
    <n v="0"/>
  </r>
  <r>
    <x v="2"/>
    <x v="2"/>
    <n v="92"/>
    <n v="572500"/>
    <n v="1"/>
    <n v="0"/>
    <n v="0"/>
  </r>
  <r>
    <x v="2"/>
    <x v="0"/>
    <n v="64"/>
    <n v="299000"/>
    <n v="2"/>
    <n v="0"/>
    <n v="0"/>
  </r>
  <r>
    <x v="3"/>
    <x v="1"/>
    <n v="52"/>
    <n v="460000"/>
    <n v="1"/>
    <n v="0"/>
    <n v="0"/>
  </r>
  <r>
    <x v="3"/>
    <x v="0"/>
    <n v="66"/>
    <n v="584000"/>
    <n v="2"/>
    <n v="0"/>
    <n v="0"/>
  </r>
  <r>
    <x v="3"/>
    <x v="0"/>
    <n v="69"/>
    <n v="610000"/>
    <n v="1"/>
    <n v="0"/>
    <n v="0"/>
  </r>
  <r>
    <x v="3"/>
    <x v="1"/>
    <n v="49"/>
    <n v="433000"/>
    <n v="2"/>
    <n v="0"/>
    <n v="0"/>
  </r>
  <r>
    <x v="3"/>
    <x v="3"/>
    <n v="36"/>
    <n v="320000"/>
    <n v="3"/>
    <n v="0"/>
    <n v="0"/>
  </r>
  <r>
    <x v="4"/>
    <x v="0"/>
    <n v="78"/>
    <n v="510000"/>
    <n v="0"/>
    <n v="0"/>
    <n v="0"/>
  </r>
  <r>
    <x v="4"/>
    <x v="3"/>
    <n v="85"/>
    <n v="560000"/>
    <n v="2"/>
    <n v="0"/>
    <n v="0"/>
  </r>
  <r>
    <x v="4"/>
    <x v="1"/>
    <n v="58"/>
    <n v="380000"/>
    <n v="1"/>
    <n v="0"/>
    <n v="0"/>
  </r>
  <r>
    <x v="4"/>
    <x v="1"/>
    <n v="28"/>
    <n v="183000"/>
    <n v="2"/>
    <n v="0"/>
    <n v="0"/>
  </r>
  <r>
    <x v="4"/>
    <x v="3"/>
    <n v="75"/>
    <n v="490000"/>
    <n v="0"/>
    <n v="0"/>
    <n v="0"/>
  </r>
  <r>
    <x v="4"/>
    <x v="0"/>
    <n v="62"/>
    <n v="405000"/>
    <n v="0"/>
    <n v="0"/>
    <n v="0"/>
  </r>
  <r>
    <x v="4"/>
    <x v="3"/>
    <n v="45"/>
    <n v="295000"/>
    <n v="0"/>
    <n v="0"/>
    <n v="0"/>
  </r>
  <r>
    <x v="4"/>
    <x v="1"/>
    <n v="71"/>
    <n v="465000"/>
    <n v="2"/>
    <n v="0"/>
    <n v="0"/>
  </r>
  <r>
    <x v="2"/>
    <x v="3"/>
    <n v="45"/>
    <n v="278000"/>
    <n v="2"/>
    <n v="0"/>
    <n v="0"/>
  </r>
  <r>
    <x v="2"/>
    <x v="1"/>
    <n v="63"/>
    <n v="392000"/>
    <n v="3"/>
    <n v="0"/>
    <n v="0"/>
  </r>
  <r>
    <x v="2"/>
    <x v="1"/>
    <n v="90"/>
    <n v="560000"/>
    <n v="3"/>
    <n v="0"/>
    <n v="0"/>
  </r>
  <r>
    <x v="3"/>
    <x v="3"/>
    <n v="29"/>
    <n v="258000"/>
    <n v="3"/>
    <n v="0"/>
    <n v="0"/>
  </r>
  <r>
    <x v="3"/>
    <x v="1"/>
    <n v="28"/>
    <n v="250000"/>
    <n v="2"/>
    <n v="0"/>
    <n v="0"/>
  </r>
  <r>
    <x v="3"/>
    <x v="3"/>
    <n v="100"/>
    <n v="890000"/>
    <n v="1"/>
    <n v="0"/>
    <n v="0"/>
  </r>
  <r>
    <x v="3"/>
    <x v="1"/>
    <n v="59"/>
    <n v="525000"/>
    <n v="3"/>
    <n v="0"/>
    <n v="0"/>
  </r>
  <r>
    <x v="3"/>
    <x v="1"/>
    <n v="81"/>
    <n v="720000"/>
    <n v="1"/>
    <n v="0"/>
    <n v="0"/>
  </r>
  <r>
    <x v="4"/>
    <x v="3"/>
    <n v="28"/>
    <n v="180000"/>
    <n v="1"/>
    <n v="0"/>
    <n v="0"/>
  </r>
  <r>
    <x v="4"/>
    <x v="3"/>
    <n v="80"/>
    <n v="524000"/>
    <n v="2"/>
    <n v="0"/>
    <n v="0"/>
  </r>
  <r>
    <x v="4"/>
    <x v="0"/>
    <n v="51"/>
    <n v="333000"/>
    <n v="3"/>
    <n v="0"/>
    <n v="0"/>
  </r>
  <r>
    <x v="4"/>
    <x v="1"/>
    <n v="65"/>
    <n v="425000"/>
    <n v="2"/>
    <n v="0"/>
    <n v="0"/>
  </r>
  <r>
    <x v="0"/>
    <x v="1"/>
    <n v="51"/>
    <n v="200000"/>
    <n v="2"/>
    <n v="3921.5686274509803"/>
    <n v="0"/>
  </r>
  <r>
    <x v="0"/>
    <x v="0"/>
    <n v="63"/>
    <n v="250000"/>
    <n v="0"/>
    <n v="3968.2539682539682"/>
    <n v="0"/>
  </r>
  <r>
    <x v="0"/>
    <x v="3"/>
    <n v="64"/>
    <n v="255000"/>
    <n v="2"/>
    <n v="3984.375"/>
    <n v="0"/>
  </r>
  <r>
    <x v="1"/>
    <x v="3"/>
    <n v="99"/>
    <n v="406000"/>
    <n v="3"/>
    <n v="0"/>
    <n v="406000"/>
  </r>
  <r>
    <x v="1"/>
    <x v="3"/>
    <n v="37"/>
    <n v="152000"/>
    <n v="0"/>
    <n v="0"/>
    <n v="152000"/>
  </r>
  <r>
    <x v="1"/>
    <x v="1"/>
    <n v="72"/>
    <n v="295000"/>
    <n v="0"/>
    <n v="0"/>
    <n v="295000"/>
  </r>
  <r>
    <x v="2"/>
    <x v="1"/>
    <n v="88"/>
    <n v="555000"/>
    <n v="0"/>
    <n v="0"/>
    <n v="0"/>
  </r>
  <r>
    <x v="2"/>
    <x v="3"/>
    <n v="64"/>
    <n v="400000"/>
    <n v="2"/>
    <n v="0"/>
    <n v="0"/>
  </r>
  <r>
    <x v="5"/>
    <x v="1"/>
    <n v="54"/>
    <n v="516000"/>
    <n v="3"/>
    <n v="0"/>
    <n v="0"/>
  </r>
  <r>
    <x v="5"/>
    <x v="0"/>
    <n v="78"/>
    <n v="745000"/>
    <n v="1"/>
    <n v="0"/>
    <n v="0"/>
  </r>
  <r>
    <x v="5"/>
    <x v="1"/>
    <n v="56"/>
    <n v="530000"/>
    <n v="2"/>
    <n v="0"/>
    <n v="0"/>
  </r>
  <r>
    <x v="5"/>
    <x v="0"/>
    <n v="69"/>
    <n v="660000"/>
    <n v="3"/>
    <n v="0"/>
    <n v="0"/>
  </r>
  <r>
    <x v="5"/>
    <x v="0"/>
    <n v="75"/>
    <n v="715000"/>
    <n v="1"/>
    <n v="0"/>
    <n v="0"/>
  </r>
  <r>
    <x v="5"/>
    <x v="1"/>
    <n v="54"/>
    <n v="510000"/>
    <n v="2"/>
    <n v="0"/>
    <n v="0"/>
  </r>
  <r>
    <x v="5"/>
    <x v="3"/>
    <n v="45"/>
    <n v="430000"/>
    <n v="1"/>
    <n v="0"/>
    <n v="0"/>
  </r>
  <r>
    <x v="4"/>
    <x v="2"/>
    <n v="96"/>
    <n v="630000"/>
    <n v="0"/>
    <n v="0"/>
    <n v="0"/>
  </r>
  <r>
    <x v="4"/>
    <x v="1"/>
    <n v="53"/>
    <n v="350000"/>
    <n v="2"/>
    <n v="0"/>
    <n v="0"/>
  </r>
  <r>
    <x v="4"/>
    <x v="0"/>
    <n v="67"/>
    <n v="440000"/>
    <n v="1"/>
    <n v="0"/>
    <n v="0"/>
  </r>
  <r>
    <x v="2"/>
    <x v="3"/>
    <n v="34"/>
    <n v="210000"/>
    <n v="2"/>
    <n v="0"/>
    <n v="0"/>
  </r>
  <r>
    <x v="2"/>
    <x v="1"/>
    <n v="54"/>
    <n v="335000"/>
    <n v="4"/>
    <n v="0"/>
    <n v="0"/>
  </r>
  <r>
    <x v="2"/>
    <x v="3"/>
    <n v="36"/>
    <n v="225000"/>
    <n v="3"/>
    <n v="0"/>
    <n v="0"/>
  </r>
  <r>
    <x v="3"/>
    <x v="0"/>
    <n v="78"/>
    <n v="690000"/>
    <n v="2"/>
    <n v="0"/>
    <n v="0"/>
  </r>
  <r>
    <x v="3"/>
    <x v="2"/>
    <n v="95"/>
    <n v="840000"/>
    <n v="1"/>
    <n v="0"/>
    <n v="0"/>
  </r>
  <r>
    <x v="0"/>
    <x v="3"/>
    <n v="34"/>
    <n v="132000"/>
    <n v="0"/>
    <n v="3882.3529411764707"/>
    <n v="0"/>
  </r>
  <r>
    <x v="0"/>
    <x v="1"/>
    <n v="55"/>
    <n v="210000"/>
    <n v="1"/>
    <n v="3818.181818181818"/>
    <n v="0"/>
  </r>
  <r>
    <x v="0"/>
    <x v="0"/>
    <n v="67"/>
    <n v="260000"/>
    <n v="2"/>
    <n v="3880.5970149253731"/>
    <n v="0"/>
  </r>
  <r>
    <x v="0"/>
    <x v="1"/>
    <n v="49"/>
    <n v="180000"/>
    <n v="0"/>
    <n v="3673.4693877551022"/>
    <n v="0"/>
  </r>
  <r>
    <x v="1"/>
    <x v="0"/>
    <n v="64"/>
    <n v="280000"/>
    <n v="3"/>
    <n v="0"/>
    <n v="280000"/>
  </r>
  <r>
    <x v="1"/>
    <x v="0"/>
    <n v="72"/>
    <n v="320000"/>
    <n v="1"/>
    <n v="0"/>
    <n v="320000"/>
  </r>
  <r>
    <x v="1"/>
    <x v="1"/>
    <n v="49"/>
    <n v="220000"/>
    <n v="2"/>
    <n v="0"/>
    <n v="220000"/>
  </r>
  <r>
    <x v="2"/>
    <x v="3"/>
    <n v="39"/>
    <n v="370000"/>
    <n v="1"/>
    <n v="0"/>
    <n v="0"/>
  </r>
  <r>
    <x v="4"/>
    <x v="0"/>
    <n v="63"/>
    <n v="410000"/>
    <n v="0"/>
    <n v="0"/>
    <n v="0"/>
  </r>
  <r>
    <x v="4"/>
    <x v="3"/>
    <n v="32"/>
    <n v="210000"/>
    <n v="3"/>
    <n v="0"/>
    <n v="0"/>
  </r>
  <r>
    <x v="4"/>
    <x v="1"/>
    <n v="61"/>
    <n v="400000"/>
    <n v="2"/>
    <n v="0"/>
    <n v="0"/>
  </r>
  <r>
    <x v="0"/>
    <x v="1"/>
    <n v="58"/>
    <n v="220000"/>
    <n v="2"/>
    <n v="3793.1034482758619"/>
    <n v="0"/>
  </r>
  <r>
    <x v="0"/>
    <x v="3"/>
    <n v="42"/>
    <n v="160000"/>
    <n v="0"/>
    <n v="3809.5238095238096"/>
    <n v="0"/>
  </r>
  <r>
    <x v="0"/>
    <x v="0"/>
    <n v="69"/>
    <n v="265000"/>
    <n v="3"/>
    <n v="3840.5797101449275"/>
    <n v="0"/>
  </r>
  <r>
    <x v="1"/>
    <x v="3"/>
    <n v="43"/>
    <n v="190000"/>
    <n v="1"/>
    <n v="0"/>
    <n v="190000"/>
  </r>
  <r>
    <x v="1"/>
    <x v="1"/>
    <n v="52"/>
    <n v="230000"/>
    <n v="1"/>
    <n v="0"/>
    <n v="230000"/>
  </r>
  <r>
    <x v="1"/>
    <x v="1"/>
    <n v="55"/>
    <n v="240000"/>
    <n v="2"/>
    <n v="0"/>
    <n v="240000"/>
  </r>
  <r>
    <x v="2"/>
    <x v="0"/>
    <n v="76"/>
    <n v="490000"/>
    <n v="0"/>
    <n v="0"/>
    <n v="0"/>
  </r>
  <r>
    <x v="2"/>
    <x v="1"/>
    <n v="46"/>
    <n v="290000"/>
    <n v="2"/>
    <n v="0"/>
    <n v="0"/>
  </r>
  <r>
    <x v="5"/>
    <x v="3"/>
    <n v="42"/>
    <n v="400000"/>
    <n v="0"/>
    <n v="0"/>
    <n v="0"/>
  </r>
  <r>
    <x v="5"/>
    <x v="1"/>
    <n v="55"/>
    <n v="520000"/>
    <n v="1"/>
    <n v="0"/>
    <n v="0"/>
  </r>
  <r>
    <x v="5"/>
    <x v="1"/>
    <n v="62"/>
    <n v="590000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3:R5" firstHeaderRow="1" firstDataRow="1" firstDataCol="1"/>
  <pivotFields count="7">
    <pivotField showAll="0"/>
    <pivotField axis="axisRow" multipleItemSelectionAllowed="1" showAll="0">
      <items count="5">
        <item h="1" x="3"/>
        <item h="1" x="1"/>
        <item x="0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Średnia z Metraż" fld="2" subtotal="average" baseField="1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K3:L7" firstHeaderRow="1" firstDataRow="1" firstDataCol="1"/>
  <pivotFields count="7">
    <pivotField showAll="0" defaultSubtotal="0"/>
    <pivotField axis="axisRow" multipleItemSelectionAllowed="1" showAll="0" defaultSubtotal="0">
      <items count="4">
        <item x="3"/>
        <item x="1"/>
        <item x="0"/>
        <item x="2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Liczba z Piętro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101" totalsRowCount="1">
  <autoFilter ref="A1:F100"/>
  <tableColumns count="6">
    <tableColumn id="1" name="Miasto"/>
    <tableColumn id="2" name="L. pokoi"/>
    <tableColumn id="3" name="Metraż"/>
    <tableColumn id="4" name="Cena"/>
    <tableColumn id="5" name="Piętro"/>
    <tableColumn id="7" name="Max Toruń" totalsRowFunction="custom" dataDxfId="0" totalsRowDxfId="1">
      <calculatedColumnFormula>IF(Tabela1[[#This Row],[Miasto]]="Toruń",Tabela1[[#This Row],[Cena]],0)</calculatedColumnFormula>
      <totalsRowFormula>MAX(Tabela1[Max Toruń])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Q9" sqref="Q9"/>
    </sheetView>
  </sheetViews>
  <sheetFormatPr defaultRowHeight="15" x14ac:dyDescent="0.25"/>
  <cols>
    <col min="1" max="1" width="9.85546875" bestFit="1" customWidth="1"/>
    <col min="2" max="2" width="10" customWidth="1"/>
    <col min="3" max="3" width="9.42578125" customWidth="1"/>
    <col min="4" max="4" width="7.5703125" customWidth="1"/>
    <col min="5" max="5" width="8.5703125" customWidth="1"/>
    <col min="6" max="6" width="12.7109375" bestFit="1" customWidth="1"/>
    <col min="11" max="11" width="17.7109375" customWidth="1"/>
    <col min="12" max="12" width="13.5703125" bestFit="1" customWidth="1"/>
    <col min="17" max="17" width="17.7109375" customWidth="1"/>
    <col min="18" max="18" width="15.85546875" customWidth="1"/>
    <col min="19" max="19" width="14" bestFit="1" customWidth="1"/>
  </cols>
  <sheetData>
    <row r="1" spans="1:1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</row>
    <row r="2" spans="1:19" x14ac:dyDescent="0.25">
      <c r="A2" t="s">
        <v>0</v>
      </c>
      <c r="B2">
        <v>3</v>
      </c>
      <c r="C2">
        <v>62</v>
      </c>
      <c r="D2">
        <v>195000</v>
      </c>
      <c r="E2">
        <v>4</v>
      </c>
      <c r="F2">
        <f>IF(Tabela1[[#This Row],[Miasto]]="Toruń",Tabela1[[#This Row],[Cena]],0)</f>
        <v>0</v>
      </c>
    </row>
    <row r="3" spans="1:19" x14ac:dyDescent="0.25">
      <c r="A3" t="s">
        <v>0</v>
      </c>
      <c r="B3">
        <v>2</v>
      </c>
      <c r="C3">
        <v>49</v>
      </c>
      <c r="D3">
        <v>185000</v>
      </c>
      <c r="E3">
        <v>2</v>
      </c>
      <c r="F3">
        <f>IF(Tabela1[[#This Row],[Miasto]]="Toruń",Tabela1[[#This Row],[Cena]],0)</f>
        <v>0</v>
      </c>
      <c r="K3" s="10" t="s">
        <v>13</v>
      </c>
      <c r="L3" t="s">
        <v>15</v>
      </c>
      <c r="Q3" s="10" t="s">
        <v>13</v>
      </c>
      <c r="R3" t="s">
        <v>18</v>
      </c>
    </row>
    <row r="4" spans="1:19" x14ac:dyDescent="0.25">
      <c r="A4" t="s">
        <v>0</v>
      </c>
      <c r="B4">
        <v>4</v>
      </c>
      <c r="C4">
        <v>95</v>
      </c>
      <c r="D4">
        <v>189000</v>
      </c>
      <c r="E4">
        <v>1</v>
      </c>
      <c r="F4">
        <f>IF(Tabela1[[#This Row],[Miasto]]="Toruń",Tabela1[[#This Row],[Cena]],0)</f>
        <v>0</v>
      </c>
      <c r="K4" s="11">
        <v>1</v>
      </c>
      <c r="L4" s="8">
        <v>27</v>
      </c>
      <c r="Q4" s="11">
        <v>3</v>
      </c>
      <c r="R4" s="12">
        <v>69.269230769230774</v>
      </c>
    </row>
    <row r="5" spans="1:19" x14ac:dyDescent="0.25">
      <c r="A5" t="s">
        <v>0</v>
      </c>
      <c r="B5">
        <v>2</v>
      </c>
      <c r="C5">
        <v>39</v>
      </c>
      <c r="D5">
        <v>95000</v>
      </c>
      <c r="E5">
        <v>0</v>
      </c>
      <c r="F5">
        <f>IF(Tabela1[[#This Row],[Miasto]]="Toruń",Tabela1[[#This Row],[Cena]],0)</f>
        <v>0</v>
      </c>
      <c r="K5" s="11">
        <v>2</v>
      </c>
      <c r="L5" s="8">
        <v>42</v>
      </c>
      <c r="Q5" s="11" t="s">
        <v>14</v>
      </c>
      <c r="R5" s="12">
        <v>69.269230769230774</v>
      </c>
    </row>
    <row r="6" spans="1:19" x14ac:dyDescent="0.25">
      <c r="A6" t="s">
        <v>1</v>
      </c>
      <c r="B6">
        <v>3</v>
      </c>
      <c r="C6">
        <v>73</v>
      </c>
      <c r="D6">
        <v>255000</v>
      </c>
      <c r="E6">
        <v>2</v>
      </c>
      <c r="F6">
        <f>IF(Tabela1[[#This Row],[Miasto]]="Toruń",Tabela1[[#This Row],[Cena]],0)</f>
        <v>255000</v>
      </c>
      <c r="K6" s="11">
        <v>3</v>
      </c>
      <c r="L6" s="8">
        <v>26</v>
      </c>
    </row>
    <row r="7" spans="1:19" x14ac:dyDescent="0.25">
      <c r="A7" t="s">
        <v>1</v>
      </c>
      <c r="B7">
        <v>2</v>
      </c>
      <c r="C7">
        <v>49</v>
      </c>
      <c r="D7">
        <v>184000</v>
      </c>
      <c r="E7">
        <v>0</v>
      </c>
      <c r="F7">
        <f>IF(Tabela1[[#This Row],[Miasto]]="Toruń",Tabela1[[#This Row],[Cena]],0)</f>
        <v>184000</v>
      </c>
      <c r="K7" s="11">
        <v>4</v>
      </c>
      <c r="L7" s="8">
        <v>4</v>
      </c>
    </row>
    <row r="8" spans="1:19" x14ac:dyDescent="0.25">
      <c r="A8" t="s">
        <v>1</v>
      </c>
      <c r="B8">
        <v>2</v>
      </c>
      <c r="C8">
        <v>56</v>
      </c>
      <c r="D8">
        <v>240000</v>
      </c>
      <c r="E8">
        <v>0</v>
      </c>
      <c r="F8">
        <f>IF(Tabela1[[#This Row],[Miasto]]="Toruń",Tabela1[[#This Row],[Cena]],0)</f>
        <v>240000</v>
      </c>
    </row>
    <row r="9" spans="1:19" x14ac:dyDescent="0.25">
      <c r="A9" t="s">
        <v>2</v>
      </c>
      <c r="B9">
        <v>1</v>
      </c>
      <c r="C9">
        <v>30</v>
      </c>
      <c r="D9">
        <v>185000</v>
      </c>
      <c r="E9">
        <v>1</v>
      </c>
      <c r="F9">
        <f>IF(Tabela1[[#This Row],[Miasto]]="Toruń",Tabela1[[#This Row],[Cena]],0)</f>
        <v>0</v>
      </c>
      <c r="Q9" s="11"/>
      <c r="R9" s="8"/>
      <c r="S9" s="8"/>
    </row>
    <row r="10" spans="1:19" x14ac:dyDescent="0.25">
      <c r="A10" t="s">
        <v>2</v>
      </c>
      <c r="B10">
        <v>3</v>
      </c>
      <c r="C10">
        <v>50</v>
      </c>
      <c r="D10">
        <v>249000</v>
      </c>
      <c r="E10">
        <v>0</v>
      </c>
      <c r="F10">
        <f>IF(Tabela1[[#This Row],[Miasto]]="Toruń",Tabela1[[#This Row],[Cena]],0)</f>
        <v>0</v>
      </c>
      <c r="K10" t="s">
        <v>16</v>
      </c>
      <c r="L10" t="s">
        <v>17</v>
      </c>
      <c r="Q10" s="11"/>
      <c r="R10" s="8"/>
      <c r="S10" s="8"/>
    </row>
    <row r="11" spans="1:19" x14ac:dyDescent="0.25">
      <c r="A11" t="s">
        <v>2</v>
      </c>
      <c r="B11">
        <v>1</v>
      </c>
      <c r="C11">
        <v>29</v>
      </c>
      <c r="D11">
        <v>499000</v>
      </c>
      <c r="E11">
        <v>0</v>
      </c>
      <c r="F11">
        <f>IF(Tabela1[[#This Row],[Miasto]]="Toruń",Tabela1[[#This Row],[Cena]],0)</f>
        <v>0</v>
      </c>
      <c r="K11" s="11">
        <v>1</v>
      </c>
      <c r="L11" s="8">
        <v>27</v>
      </c>
    </row>
    <row r="12" spans="1:19" x14ac:dyDescent="0.25">
      <c r="A12" t="s">
        <v>2</v>
      </c>
      <c r="B12">
        <v>3</v>
      </c>
      <c r="C12">
        <v>92</v>
      </c>
      <c r="D12">
        <v>730000</v>
      </c>
      <c r="E12">
        <v>1</v>
      </c>
      <c r="F12">
        <f>IF(Tabela1[[#This Row],[Miasto]]="Toruń",Tabela1[[#This Row],[Cena]],0)</f>
        <v>0</v>
      </c>
      <c r="K12" s="11">
        <v>2</v>
      </c>
      <c r="L12" s="8">
        <v>42</v>
      </c>
    </row>
    <row r="13" spans="1:19" x14ac:dyDescent="0.25">
      <c r="A13" t="s">
        <v>2</v>
      </c>
      <c r="B13">
        <v>2</v>
      </c>
      <c r="C13">
        <v>50</v>
      </c>
      <c r="D13">
        <v>299000</v>
      </c>
      <c r="E13">
        <v>0</v>
      </c>
      <c r="F13">
        <f>IF(Tabela1[[#This Row],[Miasto]]="Toruń",Tabela1[[#This Row],[Cena]],0)</f>
        <v>0</v>
      </c>
      <c r="K13" s="11">
        <v>3</v>
      </c>
      <c r="L13" s="8">
        <v>26</v>
      </c>
    </row>
    <row r="14" spans="1:19" x14ac:dyDescent="0.25">
      <c r="A14" t="s">
        <v>3</v>
      </c>
      <c r="B14">
        <v>3</v>
      </c>
      <c r="C14">
        <v>73</v>
      </c>
      <c r="D14">
        <v>479000</v>
      </c>
      <c r="E14">
        <v>1</v>
      </c>
      <c r="F14">
        <f>IF(Tabela1[[#This Row],[Miasto]]="Toruń",Tabela1[[#This Row],[Cena]],0)</f>
        <v>0</v>
      </c>
      <c r="K14" s="11">
        <v>4</v>
      </c>
      <c r="L14" s="8">
        <v>4</v>
      </c>
    </row>
    <row r="15" spans="1:19" x14ac:dyDescent="0.25">
      <c r="A15" t="s">
        <v>3</v>
      </c>
      <c r="B15">
        <v>2</v>
      </c>
      <c r="C15">
        <v>62</v>
      </c>
      <c r="D15">
        <v>545000</v>
      </c>
      <c r="E15">
        <v>2</v>
      </c>
      <c r="F15">
        <f>IF(Tabela1[[#This Row],[Miasto]]="Toruń",Tabela1[[#This Row],[Cena]],0)</f>
        <v>0</v>
      </c>
    </row>
    <row r="16" spans="1:19" x14ac:dyDescent="0.25">
      <c r="A16" t="s">
        <v>3</v>
      </c>
      <c r="B16">
        <v>3</v>
      </c>
      <c r="C16">
        <v>72</v>
      </c>
      <c r="D16">
        <v>640000</v>
      </c>
      <c r="E16">
        <v>1</v>
      </c>
      <c r="F16">
        <f>IF(Tabela1[[#This Row],[Miasto]]="Toruń",Tabela1[[#This Row],[Cena]],0)</f>
        <v>0</v>
      </c>
    </row>
    <row r="17" spans="1:6" x14ac:dyDescent="0.25">
      <c r="A17" t="s">
        <v>3</v>
      </c>
      <c r="B17">
        <v>2</v>
      </c>
      <c r="C17">
        <v>45</v>
      </c>
      <c r="D17">
        <v>400000</v>
      </c>
      <c r="E17">
        <v>2</v>
      </c>
      <c r="F17">
        <f>IF(Tabela1[[#This Row],[Miasto]]="Toruń",Tabela1[[#This Row],[Cena]],0)</f>
        <v>0</v>
      </c>
    </row>
    <row r="18" spans="1:6" x14ac:dyDescent="0.25">
      <c r="A18" t="s">
        <v>3</v>
      </c>
      <c r="B18">
        <v>1</v>
      </c>
      <c r="C18">
        <v>39</v>
      </c>
      <c r="D18">
        <v>344000</v>
      </c>
      <c r="E18">
        <v>1</v>
      </c>
      <c r="F18">
        <f>IF(Tabela1[[#This Row],[Miasto]]="Toruń",Tabela1[[#This Row],[Cena]],0)</f>
        <v>0</v>
      </c>
    </row>
    <row r="19" spans="1:6" x14ac:dyDescent="0.25">
      <c r="A19" t="s">
        <v>0</v>
      </c>
      <c r="B19">
        <v>1</v>
      </c>
      <c r="C19">
        <v>42</v>
      </c>
      <c r="D19">
        <v>165000</v>
      </c>
      <c r="E19">
        <v>2</v>
      </c>
      <c r="F19">
        <f>IF(Tabela1[[#This Row],[Miasto]]="Toruń",Tabela1[[#This Row],[Cena]],0)</f>
        <v>0</v>
      </c>
    </row>
    <row r="20" spans="1:6" x14ac:dyDescent="0.25">
      <c r="A20" t="s">
        <v>0</v>
      </c>
      <c r="B20">
        <v>2</v>
      </c>
      <c r="C20">
        <v>52</v>
      </c>
      <c r="D20">
        <v>205000</v>
      </c>
      <c r="E20">
        <v>2</v>
      </c>
      <c r="F20">
        <f>IF(Tabela1[[#This Row],[Miasto]]="Toruń",Tabela1[[#This Row],[Cena]],0)</f>
        <v>0</v>
      </c>
    </row>
    <row r="21" spans="1:6" x14ac:dyDescent="0.25">
      <c r="A21" t="s">
        <v>0</v>
      </c>
      <c r="B21">
        <v>2</v>
      </c>
      <c r="C21">
        <v>73</v>
      </c>
      <c r="D21">
        <v>290000</v>
      </c>
      <c r="E21">
        <v>1</v>
      </c>
      <c r="F21">
        <f>IF(Tabela1[[#This Row],[Miasto]]="Toruń",Tabela1[[#This Row],[Cena]],0)</f>
        <v>0</v>
      </c>
    </row>
    <row r="22" spans="1:6" x14ac:dyDescent="0.25">
      <c r="A22" t="s">
        <v>0</v>
      </c>
      <c r="B22">
        <v>2</v>
      </c>
      <c r="C22">
        <v>64</v>
      </c>
      <c r="D22">
        <v>260000</v>
      </c>
      <c r="E22">
        <v>0</v>
      </c>
      <c r="F22">
        <f>IF(Tabela1[[#This Row],[Miasto]]="Toruń",Tabela1[[#This Row],[Cena]],0)</f>
        <v>0</v>
      </c>
    </row>
    <row r="23" spans="1:6" x14ac:dyDescent="0.25">
      <c r="A23" t="s">
        <v>1</v>
      </c>
      <c r="B23">
        <v>2</v>
      </c>
      <c r="C23">
        <v>57</v>
      </c>
      <c r="D23">
        <v>255000</v>
      </c>
      <c r="E23">
        <v>3</v>
      </c>
      <c r="F23">
        <f>IF(Tabela1[[#This Row],[Miasto]]="Toruń",Tabela1[[#This Row],[Cena]],0)</f>
        <v>255000</v>
      </c>
    </row>
    <row r="24" spans="1:6" x14ac:dyDescent="0.25">
      <c r="A24" t="s">
        <v>1</v>
      </c>
      <c r="B24">
        <v>3</v>
      </c>
      <c r="C24">
        <v>74</v>
      </c>
      <c r="D24">
        <v>330500</v>
      </c>
      <c r="E24">
        <v>1</v>
      </c>
      <c r="F24">
        <f>IF(Tabela1[[#This Row],[Miasto]]="Toruń",Tabela1[[#This Row],[Cena]],0)</f>
        <v>330500</v>
      </c>
    </row>
    <row r="25" spans="1:6" x14ac:dyDescent="0.25">
      <c r="A25" t="s">
        <v>1</v>
      </c>
      <c r="B25">
        <v>2</v>
      </c>
      <c r="C25">
        <v>53</v>
      </c>
      <c r="D25">
        <v>243000</v>
      </c>
      <c r="E25">
        <v>2</v>
      </c>
      <c r="F25">
        <f>IF(Tabela1[[#This Row],[Miasto]]="Toruń",Tabela1[[#This Row],[Cena]],0)</f>
        <v>243000</v>
      </c>
    </row>
    <row r="26" spans="1:6" x14ac:dyDescent="0.25">
      <c r="A26" t="s">
        <v>2</v>
      </c>
      <c r="B26">
        <v>1</v>
      </c>
      <c r="C26">
        <v>42</v>
      </c>
      <c r="D26">
        <v>259000</v>
      </c>
      <c r="E26">
        <v>1</v>
      </c>
      <c r="F26">
        <f>IF(Tabela1[[#This Row],[Miasto]]="Toruń",Tabela1[[#This Row],[Cena]],0)</f>
        <v>0</v>
      </c>
    </row>
    <row r="27" spans="1:6" x14ac:dyDescent="0.25">
      <c r="A27" t="s">
        <v>2</v>
      </c>
      <c r="B27">
        <v>2</v>
      </c>
      <c r="C27">
        <v>52</v>
      </c>
      <c r="D27">
        <v>320000</v>
      </c>
      <c r="E27">
        <v>0</v>
      </c>
      <c r="F27">
        <f>IF(Tabela1[[#This Row],[Miasto]]="Toruń",Tabela1[[#This Row],[Cena]],0)</f>
        <v>0</v>
      </c>
    </row>
    <row r="28" spans="1:6" x14ac:dyDescent="0.25">
      <c r="A28" t="s">
        <v>2</v>
      </c>
      <c r="B28">
        <v>3</v>
      </c>
      <c r="C28">
        <v>74</v>
      </c>
      <c r="D28">
        <v>458000</v>
      </c>
      <c r="E28">
        <v>2</v>
      </c>
      <c r="F28">
        <f>IF(Tabela1[[#This Row],[Miasto]]="Toruń",Tabela1[[#This Row],[Cena]],0)</f>
        <v>0</v>
      </c>
    </row>
    <row r="29" spans="1:6" x14ac:dyDescent="0.25">
      <c r="A29" t="s">
        <v>2</v>
      </c>
      <c r="B29">
        <v>4</v>
      </c>
      <c r="C29">
        <v>92</v>
      </c>
      <c r="D29">
        <v>572500</v>
      </c>
      <c r="E29">
        <v>1</v>
      </c>
      <c r="F29">
        <f>IF(Tabela1[[#This Row],[Miasto]]="Toruń",Tabela1[[#This Row],[Cena]],0)</f>
        <v>0</v>
      </c>
    </row>
    <row r="30" spans="1:6" x14ac:dyDescent="0.25">
      <c r="A30" t="s">
        <v>2</v>
      </c>
      <c r="B30">
        <v>3</v>
      </c>
      <c r="C30">
        <v>64</v>
      </c>
      <c r="D30">
        <v>299000</v>
      </c>
      <c r="E30">
        <v>2</v>
      </c>
      <c r="F30">
        <f>IF(Tabela1[[#This Row],[Miasto]]="Toruń",Tabela1[[#This Row],[Cena]],0)</f>
        <v>0</v>
      </c>
    </row>
    <row r="31" spans="1:6" x14ac:dyDescent="0.25">
      <c r="A31" t="s">
        <v>3</v>
      </c>
      <c r="B31">
        <v>2</v>
      </c>
      <c r="C31">
        <v>52</v>
      </c>
      <c r="D31">
        <v>460000</v>
      </c>
      <c r="E31">
        <v>1</v>
      </c>
      <c r="F31">
        <f>IF(Tabela1[[#This Row],[Miasto]]="Toruń",Tabela1[[#This Row],[Cena]],0)</f>
        <v>0</v>
      </c>
    </row>
    <row r="32" spans="1:6" x14ac:dyDescent="0.25">
      <c r="A32" t="s">
        <v>3</v>
      </c>
      <c r="B32">
        <v>3</v>
      </c>
      <c r="C32">
        <v>66</v>
      </c>
      <c r="D32">
        <v>584000</v>
      </c>
      <c r="E32">
        <v>2</v>
      </c>
      <c r="F32">
        <f>IF(Tabela1[[#This Row],[Miasto]]="Toruń",Tabela1[[#This Row],[Cena]],0)</f>
        <v>0</v>
      </c>
    </row>
    <row r="33" spans="1:6" x14ac:dyDescent="0.25">
      <c r="A33" t="s">
        <v>3</v>
      </c>
      <c r="B33">
        <v>3</v>
      </c>
      <c r="C33">
        <v>69</v>
      </c>
      <c r="D33">
        <v>610000</v>
      </c>
      <c r="E33">
        <v>1</v>
      </c>
      <c r="F33">
        <f>IF(Tabela1[[#This Row],[Miasto]]="Toruń",Tabela1[[#This Row],[Cena]],0)</f>
        <v>0</v>
      </c>
    </row>
    <row r="34" spans="1:6" x14ac:dyDescent="0.25">
      <c r="A34" t="s">
        <v>3</v>
      </c>
      <c r="B34">
        <v>2</v>
      </c>
      <c r="C34">
        <v>49</v>
      </c>
      <c r="D34">
        <v>433000</v>
      </c>
      <c r="E34">
        <v>2</v>
      </c>
      <c r="F34">
        <f>IF(Tabela1[[#This Row],[Miasto]]="Toruń",Tabela1[[#This Row],[Cena]],0)</f>
        <v>0</v>
      </c>
    </row>
    <row r="35" spans="1:6" x14ac:dyDescent="0.25">
      <c r="A35" t="s">
        <v>3</v>
      </c>
      <c r="B35">
        <v>1</v>
      </c>
      <c r="C35">
        <v>36</v>
      </c>
      <c r="D35">
        <v>320000</v>
      </c>
      <c r="E35">
        <v>3</v>
      </c>
      <c r="F35">
        <f>IF(Tabela1[[#This Row],[Miasto]]="Toruń",Tabela1[[#This Row],[Cena]],0)</f>
        <v>0</v>
      </c>
    </row>
    <row r="36" spans="1:6" x14ac:dyDescent="0.25">
      <c r="A36" t="s">
        <v>4</v>
      </c>
      <c r="B36">
        <v>3</v>
      </c>
      <c r="C36">
        <v>78</v>
      </c>
      <c r="D36">
        <v>510000</v>
      </c>
      <c r="E36">
        <v>0</v>
      </c>
      <c r="F36">
        <f>IF(Tabela1[[#This Row],[Miasto]]="Toruń",Tabela1[[#This Row],[Cena]],0)</f>
        <v>0</v>
      </c>
    </row>
    <row r="37" spans="1:6" x14ac:dyDescent="0.25">
      <c r="A37" t="s">
        <v>4</v>
      </c>
      <c r="B37">
        <v>1</v>
      </c>
      <c r="C37">
        <v>85</v>
      </c>
      <c r="D37">
        <v>560000</v>
      </c>
      <c r="E37">
        <v>2</v>
      </c>
      <c r="F37">
        <f>IF(Tabela1[[#This Row],[Miasto]]="Toruń",Tabela1[[#This Row],[Cena]],0)</f>
        <v>0</v>
      </c>
    </row>
    <row r="38" spans="1:6" x14ac:dyDescent="0.25">
      <c r="A38" t="s">
        <v>4</v>
      </c>
      <c r="B38">
        <v>2</v>
      </c>
      <c r="C38">
        <v>58</v>
      </c>
      <c r="D38">
        <v>380000</v>
      </c>
      <c r="E38">
        <v>1</v>
      </c>
      <c r="F38">
        <f>IF(Tabela1[[#This Row],[Miasto]]="Toruń",Tabela1[[#This Row],[Cena]],0)</f>
        <v>0</v>
      </c>
    </row>
    <row r="39" spans="1:6" x14ac:dyDescent="0.25">
      <c r="A39" t="s">
        <v>4</v>
      </c>
      <c r="B39">
        <v>2</v>
      </c>
      <c r="C39">
        <v>28</v>
      </c>
      <c r="D39">
        <v>183000</v>
      </c>
      <c r="E39">
        <v>2</v>
      </c>
      <c r="F39">
        <f>IF(Tabela1[[#This Row],[Miasto]]="Toruń",Tabela1[[#This Row],[Cena]],0)</f>
        <v>0</v>
      </c>
    </row>
    <row r="40" spans="1:6" x14ac:dyDescent="0.25">
      <c r="A40" t="s">
        <v>4</v>
      </c>
      <c r="B40">
        <v>1</v>
      </c>
      <c r="C40">
        <v>75</v>
      </c>
      <c r="D40">
        <v>490000</v>
      </c>
      <c r="E40">
        <v>0</v>
      </c>
      <c r="F40">
        <f>IF(Tabela1[[#This Row],[Miasto]]="Toruń",Tabela1[[#This Row],[Cena]],0)</f>
        <v>0</v>
      </c>
    </row>
    <row r="41" spans="1:6" x14ac:dyDescent="0.25">
      <c r="A41" t="s">
        <v>4</v>
      </c>
      <c r="B41">
        <v>3</v>
      </c>
      <c r="C41">
        <v>62</v>
      </c>
      <c r="D41">
        <v>405000</v>
      </c>
      <c r="E41">
        <v>0</v>
      </c>
      <c r="F41">
        <f>IF(Tabela1[[#This Row],[Miasto]]="Toruń",Tabela1[[#This Row],[Cena]],0)</f>
        <v>0</v>
      </c>
    </row>
    <row r="42" spans="1:6" x14ac:dyDescent="0.25">
      <c r="A42" t="s">
        <v>4</v>
      </c>
      <c r="B42">
        <v>1</v>
      </c>
      <c r="C42">
        <v>45</v>
      </c>
      <c r="D42">
        <v>295000</v>
      </c>
      <c r="E42">
        <v>0</v>
      </c>
      <c r="F42">
        <f>IF(Tabela1[[#This Row],[Miasto]]="Toruń",Tabela1[[#This Row],[Cena]],0)</f>
        <v>0</v>
      </c>
    </row>
    <row r="43" spans="1:6" x14ac:dyDescent="0.25">
      <c r="A43" t="s">
        <v>4</v>
      </c>
      <c r="B43">
        <v>2</v>
      </c>
      <c r="C43">
        <v>71</v>
      </c>
      <c r="D43">
        <v>465000</v>
      </c>
      <c r="E43">
        <v>2</v>
      </c>
      <c r="F43">
        <f>IF(Tabela1[[#This Row],[Miasto]]="Toruń",Tabela1[[#This Row],[Cena]],0)</f>
        <v>0</v>
      </c>
    </row>
    <row r="44" spans="1:6" x14ac:dyDescent="0.25">
      <c r="A44" t="s">
        <v>2</v>
      </c>
      <c r="B44">
        <v>1</v>
      </c>
      <c r="C44">
        <v>45</v>
      </c>
      <c r="D44">
        <v>278000</v>
      </c>
      <c r="E44">
        <v>2</v>
      </c>
      <c r="F44">
        <f>IF(Tabela1[[#This Row],[Miasto]]="Toruń",Tabela1[[#This Row],[Cena]],0)</f>
        <v>0</v>
      </c>
    </row>
    <row r="45" spans="1:6" x14ac:dyDescent="0.25">
      <c r="A45" t="s">
        <v>2</v>
      </c>
      <c r="B45">
        <v>2</v>
      </c>
      <c r="C45">
        <v>63</v>
      </c>
      <c r="D45">
        <v>392000</v>
      </c>
      <c r="E45">
        <v>3</v>
      </c>
      <c r="F45">
        <f>IF(Tabela1[[#This Row],[Miasto]]="Toruń",Tabela1[[#This Row],[Cena]],0)</f>
        <v>0</v>
      </c>
    </row>
    <row r="46" spans="1:6" x14ac:dyDescent="0.25">
      <c r="A46" t="s">
        <v>2</v>
      </c>
      <c r="B46">
        <v>2</v>
      </c>
      <c r="C46">
        <v>90</v>
      </c>
      <c r="D46">
        <v>560000</v>
      </c>
      <c r="E46">
        <v>3</v>
      </c>
      <c r="F46">
        <f>IF(Tabela1[[#This Row],[Miasto]]="Toruń",Tabela1[[#This Row],[Cena]],0)</f>
        <v>0</v>
      </c>
    </row>
    <row r="47" spans="1:6" x14ac:dyDescent="0.25">
      <c r="A47" t="s">
        <v>3</v>
      </c>
      <c r="B47">
        <v>1</v>
      </c>
      <c r="C47">
        <v>29</v>
      </c>
      <c r="D47">
        <v>258000</v>
      </c>
      <c r="E47">
        <v>3</v>
      </c>
      <c r="F47">
        <f>IF(Tabela1[[#This Row],[Miasto]]="Toruń",Tabela1[[#This Row],[Cena]],0)</f>
        <v>0</v>
      </c>
    </row>
    <row r="48" spans="1:6" x14ac:dyDescent="0.25">
      <c r="A48" t="s">
        <v>3</v>
      </c>
      <c r="B48">
        <v>2</v>
      </c>
      <c r="C48">
        <v>28</v>
      </c>
      <c r="D48">
        <v>250000</v>
      </c>
      <c r="E48">
        <v>2</v>
      </c>
      <c r="F48">
        <f>IF(Tabela1[[#This Row],[Miasto]]="Toruń",Tabela1[[#This Row],[Cena]],0)</f>
        <v>0</v>
      </c>
    </row>
    <row r="49" spans="1:6" x14ac:dyDescent="0.25">
      <c r="A49" t="s">
        <v>3</v>
      </c>
      <c r="B49">
        <v>1</v>
      </c>
      <c r="C49">
        <v>100</v>
      </c>
      <c r="D49">
        <v>890000</v>
      </c>
      <c r="E49">
        <v>1</v>
      </c>
      <c r="F49">
        <f>IF(Tabela1[[#This Row],[Miasto]]="Toruń",Tabela1[[#This Row],[Cena]],0)</f>
        <v>0</v>
      </c>
    </row>
    <row r="50" spans="1:6" x14ac:dyDescent="0.25">
      <c r="A50" t="s">
        <v>3</v>
      </c>
      <c r="B50">
        <v>2</v>
      </c>
      <c r="C50">
        <v>59</v>
      </c>
      <c r="D50">
        <v>525000</v>
      </c>
      <c r="E50">
        <v>3</v>
      </c>
      <c r="F50">
        <f>IF(Tabela1[[#This Row],[Miasto]]="Toruń",Tabela1[[#This Row],[Cena]],0)</f>
        <v>0</v>
      </c>
    </row>
    <row r="51" spans="1:6" x14ac:dyDescent="0.25">
      <c r="A51" t="s">
        <v>3</v>
      </c>
      <c r="B51">
        <v>2</v>
      </c>
      <c r="C51">
        <v>81</v>
      </c>
      <c r="D51">
        <v>720000</v>
      </c>
      <c r="E51">
        <v>1</v>
      </c>
      <c r="F51">
        <f>IF(Tabela1[[#This Row],[Miasto]]="Toruń",Tabela1[[#This Row],[Cena]],0)</f>
        <v>0</v>
      </c>
    </row>
    <row r="52" spans="1:6" x14ac:dyDescent="0.25">
      <c r="A52" t="s">
        <v>4</v>
      </c>
      <c r="B52">
        <v>1</v>
      </c>
      <c r="C52">
        <v>28</v>
      </c>
      <c r="D52">
        <v>180000</v>
      </c>
      <c r="E52">
        <v>1</v>
      </c>
      <c r="F52">
        <f>IF(Tabela1[[#This Row],[Miasto]]="Toruń",Tabela1[[#This Row],[Cena]],0)</f>
        <v>0</v>
      </c>
    </row>
    <row r="53" spans="1:6" x14ac:dyDescent="0.25">
      <c r="A53" t="s">
        <v>4</v>
      </c>
      <c r="B53">
        <v>1</v>
      </c>
      <c r="C53">
        <v>80</v>
      </c>
      <c r="D53">
        <v>524000</v>
      </c>
      <c r="E53">
        <v>2</v>
      </c>
      <c r="F53">
        <f>IF(Tabela1[[#This Row],[Miasto]]="Toruń",Tabela1[[#This Row],[Cena]],0)</f>
        <v>0</v>
      </c>
    </row>
    <row r="54" spans="1:6" x14ac:dyDescent="0.25">
      <c r="A54" t="s">
        <v>4</v>
      </c>
      <c r="B54">
        <v>3</v>
      </c>
      <c r="C54">
        <v>51</v>
      </c>
      <c r="D54">
        <v>333000</v>
      </c>
      <c r="E54">
        <v>3</v>
      </c>
      <c r="F54">
        <f>IF(Tabela1[[#This Row],[Miasto]]="Toruń",Tabela1[[#This Row],[Cena]],0)</f>
        <v>0</v>
      </c>
    </row>
    <row r="55" spans="1:6" x14ac:dyDescent="0.25">
      <c r="A55" t="s">
        <v>4</v>
      </c>
      <c r="B55">
        <v>2</v>
      </c>
      <c r="C55">
        <v>65</v>
      </c>
      <c r="D55">
        <v>425000</v>
      </c>
      <c r="E55">
        <v>2</v>
      </c>
      <c r="F55">
        <f>IF(Tabela1[[#This Row],[Miasto]]="Toruń",Tabela1[[#This Row],[Cena]],0)</f>
        <v>0</v>
      </c>
    </row>
    <row r="56" spans="1:6" x14ac:dyDescent="0.25">
      <c r="A56" t="s">
        <v>0</v>
      </c>
      <c r="B56">
        <v>2</v>
      </c>
      <c r="C56">
        <v>51</v>
      </c>
      <c r="D56">
        <v>200000</v>
      </c>
      <c r="E56">
        <v>2</v>
      </c>
      <c r="F56">
        <f>IF(Tabela1[[#This Row],[Miasto]]="Toruń",Tabela1[[#This Row],[Cena]],0)</f>
        <v>0</v>
      </c>
    </row>
    <row r="57" spans="1:6" x14ac:dyDescent="0.25">
      <c r="A57" t="s">
        <v>0</v>
      </c>
      <c r="B57">
        <v>3</v>
      </c>
      <c r="C57">
        <v>63</v>
      </c>
      <c r="D57">
        <v>250000</v>
      </c>
      <c r="E57">
        <v>0</v>
      </c>
      <c r="F57">
        <f>IF(Tabela1[[#This Row],[Miasto]]="Toruń",Tabela1[[#This Row],[Cena]],0)</f>
        <v>0</v>
      </c>
    </row>
    <row r="58" spans="1:6" x14ac:dyDescent="0.25">
      <c r="A58" t="s">
        <v>0</v>
      </c>
      <c r="B58">
        <v>1</v>
      </c>
      <c r="C58">
        <v>64</v>
      </c>
      <c r="D58">
        <v>255000</v>
      </c>
      <c r="E58">
        <v>2</v>
      </c>
      <c r="F58">
        <f>IF(Tabela1[[#This Row],[Miasto]]="Toruń",Tabela1[[#This Row],[Cena]],0)</f>
        <v>0</v>
      </c>
    </row>
    <row r="59" spans="1:6" x14ac:dyDescent="0.25">
      <c r="A59" t="s">
        <v>1</v>
      </c>
      <c r="B59">
        <v>1</v>
      </c>
      <c r="C59">
        <v>99</v>
      </c>
      <c r="D59">
        <v>406000</v>
      </c>
      <c r="E59">
        <v>3</v>
      </c>
      <c r="F59">
        <f>IF(Tabela1[[#This Row],[Miasto]]="Toruń",Tabela1[[#This Row],[Cena]],0)</f>
        <v>406000</v>
      </c>
    </row>
    <row r="60" spans="1:6" x14ac:dyDescent="0.25">
      <c r="A60" t="s">
        <v>1</v>
      </c>
      <c r="B60">
        <v>1</v>
      </c>
      <c r="C60">
        <v>37</v>
      </c>
      <c r="D60">
        <v>152000</v>
      </c>
      <c r="E60">
        <v>0</v>
      </c>
      <c r="F60">
        <f>IF(Tabela1[[#This Row],[Miasto]]="Toruń",Tabela1[[#This Row],[Cena]],0)</f>
        <v>152000</v>
      </c>
    </row>
    <row r="61" spans="1:6" x14ac:dyDescent="0.25">
      <c r="A61" t="s">
        <v>1</v>
      </c>
      <c r="B61">
        <v>2</v>
      </c>
      <c r="C61">
        <v>72</v>
      </c>
      <c r="D61">
        <v>295000</v>
      </c>
      <c r="E61">
        <v>0</v>
      </c>
      <c r="F61">
        <f>IF(Tabela1[[#This Row],[Miasto]]="Toruń",Tabela1[[#This Row],[Cena]],0)</f>
        <v>295000</v>
      </c>
    </row>
    <row r="62" spans="1:6" x14ac:dyDescent="0.25">
      <c r="A62" t="s">
        <v>2</v>
      </c>
      <c r="B62">
        <v>2</v>
      </c>
      <c r="C62">
        <v>88</v>
      </c>
      <c r="D62">
        <v>555000</v>
      </c>
      <c r="E62">
        <v>0</v>
      </c>
      <c r="F62">
        <f>IF(Tabela1[[#This Row],[Miasto]]="Toruń",Tabela1[[#This Row],[Cena]],0)</f>
        <v>0</v>
      </c>
    </row>
    <row r="63" spans="1:6" x14ac:dyDescent="0.25">
      <c r="A63" t="s">
        <v>2</v>
      </c>
      <c r="B63">
        <v>1</v>
      </c>
      <c r="C63">
        <v>64</v>
      </c>
      <c r="D63">
        <v>400000</v>
      </c>
      <c r="E63">
        <v>2</v>
      </c>
      <c r="F63">
        <f>IF(Tabela1[[#This Row],[Miasto]]="Toruń",Tabela1[[#This Row],[Cena]],0)</f>
        <v>0</v>
      </c>
    </row>
    <row r="64" spans="1:6" x14ac:dyDescent="0.25">
      <c r="A64" t="s">
        <v>5</v>
      </c>
      <c r="B64">
        <v>2</v>
      </c>
      <c r="C64">
        <v>54</v>
      </c>
      <c r="D64">
        <v>516000</v>
      </c>
      <c r="E64">
        <v>3</v>
      </c>
      <c r="F64">
        <f>IF(Tabela1[[#This Row],[Miasto]]="Toruń",Tabela1[[#This Row],[Cena]],0)</f>
        <v>0</v>
      </c>
    </row>
    <row r="65" spans="1:6" x14ac:dyDescent="0.25">
      <c r="A65" t="s">
        <v>5</v>
      </c>
      <c r="B65">
        <v>3</v>
      </c>
      <c r="C65">
        <v>78</v>
      </c>
      <c r="D65">
        <v>745000</v>
      </c>
      <c r="E65">
        <v>1</v>
      </c>
      <c r="F65">
        <f>IF(Tabela1[[#This Row],[Miasto]]="Toruń",Tabela1[[#This Row],[Cena]],0)</f>
        <v>0</v>
      </c>
    </row>
    <row r="66" spans="1:6" x14ac:dyDescent="0.25">
      <c r="A66" t="s">
        <v>5</v>
      </c>
      <c r="B66">
        <v>2</v>
      </c>
      <c r="C66">
        <v>56</v>
      </c>
      <c r="D66">
        <v>530000</v>
      </c>
      <c r="E66">
        <v>2</v>
      </c>
      <c r="F66">
        <f>IF(Tabela1[[#This Row],[Miasto]]="Toruń",Tabela1[[#This Row],[Cena]],0)</f>
        <v>0</v>
      </c>
    </row>
    <row r="67" spans="1:6" x14ac:dyDescent="0.25">
      <c r="A67" t="s">
        <v>5</v>
      </c>
      <c r="B67">
        <v>3</v>
      </c>
      <c r="C67">
        <v>69</v>
      </c>
      <c r="D67">
        <v>660000</v>
      </c>
      <c r="E67">
        <v>3</v>
      </c>
      <c r="F67">
        <f>IF(Tabela1[[#This Row],[Miasto]]="Toruń",Tabela1[[#This Row],[Cena]],0)</f>
        <v>0</v>
      </c>
    </row>
    <row r="68" spans="1:6" x14ac:dyDescent="0.25">
      <c r="A68" t="s">
        <v>5</v>
      </c>
      <c r="B68">
        <v>3</v>
      </c>
      <c r="C68">
        <v>75</v>
      </c>
      <c r="D68">
        <v>715000</v>
      </c>
      <c r="E68">
        <v>1</v>
      </c>
      <c r="F68">
        <f>IF(Tabela1[[#This Row],[Miasto]]="Toruń",Tabela1[[#This Row],[Cena]],0)</f>
        <v>0</v>
      </c>
    </row>
    <row r="69" spans="1:6" x14ac:dyDescent="0.25">
      <c r="A69" t="s">
        <v>5</v>
      </c>
      <c r="B69">
        <v>2</v>
      </c>
      <c r="C69">
        <v>54</v>
      </c>
      <c r="D69">
        <v>510000</v>
      </c>
      <c r="E69">
        <v>2</v>
      </c>
      <c r="F69">
        <f>IF(Tabela1[[#This Row],[Miasto]]="Toruń",Tabela1[[#This Row],[Cena]],0)</f>
        <v>0</v>
      </c>
    </row>
    <row r="70" spans="1:6" x14ac:dyDescent="0.25">
      <c r="A70" t="s">
        <v>5</v>
      </c>
      <c r="B70">
        <v>1</v>
      </c>
      <c r="C70">
        <v>45</v>
      </c>
      <c r="D70">
        <v>430000</v>
      </c>
      <c r="E70">
        <v>1</v>
      </c>
      <c r="F70">
        <f>IF(Tabela1[[#This Row],[Miasto]]="Toruń",Tabela1[[#This Row],[Cena]],0)</f>
        <v>0</v>
      </c>
    </row>
    <row r="71" spans="1:6" x14ac:dyDescent="0.25">
      <c r="A71" t="s">
        <v>4</v>
      </c>
      <c r="B71">
        <v>4</v>
      </c>
      <c r="C71">
        <v>96</v>
      </c>
      <c r="D71">
        <v>630000</v>
      </c>
      <c r="E71">
        <v>0</v>
      </c>
      <c r="F71">
        <f>IF(Tabela1[[#This Row],[Miasto]]="Toruń",Tabela1[[#This Row],[Cena]],0)</f>
        <v>0</v>
      </c>
    </row>
    <row r="72" spans="1:6" x14ac:dyDescent="0.25">
      <c r="A72" t="s">
        <v>4</v>
      </c>
      <c r="B72">
        <v>2</v>
      </c>
      <c r="C72">
        <v>53</v>
      </c>
      <c r="D72">
        <v>350000</v>
      </c>
      <c r="E72">
        <v>2</v>
      </c>
      <c r="F72">
        <f>IF(Tabela1[[#This Row],[Miasto]]="Toruń",Tabela1[[#This Row],[Cena]],0)</f>
        <v>0</v>
      </c>
    </row>
    <row r="73" spans="1:6" x14ac:dyDescent="0.25">
      <c r="A73" t="s">
        <v>4</v>
      </c>
      <c r="B73">
        <v>3</v>
      </c>
      <c r="C73">
        <v>67</v>
      </c>
      <c r="D73">
        <v>440000</v>
      </c>
      <c r="E73">
        <v>1</v>
      </c>
      <c r="F73">
        <f>IF(Tabela1[[#This Row],[Miasto]]="Toruń",Tabela1[[#This Row],[Cena]],0)</f>
        <v>0</v>
      </c>
    </row>
    <row r="74" spans="1:6" x14ac:dyDescent="0.25">
      <c r="A74" t="s">
        <v>2</v>
      </c>
      <c r="B74">
        <v>1</v>
      </c>
      <c r="C74">
        <v>34</v>
      </c>
      <c r="D74">
        <v>210000</v>
      </c>
      <c r="E74">
        <v>2</v>
      </c>
      <c r="F74">
        <f>IF(Tabela1[[#This Row],[Miasto]]="Toruń",Tabela1[[#This Row],[Cena]],0)</f>
        <v>0</v>
      </c>
    </row>
    <row r="75" spans="1:6" x14ac:dyDescent="0.25">
      <c r="A75" t="s">
        <v>2</v>
      </c>
      <c r="B75">
        <v>2</v>
      </c>
      <c r="C75">
        <v>54</v>
      </c>
      <c r="D75">
        <v>335000</v>
      </c>
      <c r="E75">
        <v>4</v>
      </c>
      <c r="F75">
        <f>IF(Tabela1[[#This Row],[Miasto]]="Toruń",Tabela1[[#This Row],[Cena]],0)</f>
        <v>0</v>
      </c>
    </row>
    <row r="76" spans="1:6" x14ac:dyDescent="0.25">
      <c r="A76" t="s">
        <v>2</v>
      </c>
      <c r="B76">
        <v>1</v>
      </c>
      <c r="C76">
        <v>36</v>
      </c>
      <c r="D76">
        <v>225000</v>
      </c>
      <c r="E76">
        <v>3</v>
      </c>
      <c r="F76">
        <f>IF(Tabela1[[#This Row],[Miasto]]="Toruń",Tabela1[[#This Row],[Cena]],0)</f>
        <v>0</v>
      </c>
    </row>
    <row r="77" spans="1:6" x14ac:dyDescent="0.25">
      <c r="A77" t="s">
        <v>3</v>
      </c>
      <c r="B77">
        <v>3</v>
      </c>
      <c r="C77">
        <v>78</v>
      </c>
      <c r="D77">
        <v>690000</v>
      </c>
      <c r="E77">
        <v>2</v>
      </c>
      <c r="F77">
        <f>IF(Tabela1[[#This Row],[Miasto]]="Toruń",Tabela1[[#This Row],[Cena]],0)</f>
        <v>0</v>
      </c>
    </row>
    <row r="78" spans="1:6" x14ac:dyDescent="0.25">
      <c r="A78" t="s">
        <v>3</v>
      </c>
      <c r="B78">
        <v>4</v>
      </c>
      <c r="C78">
        <v>95</v>
      </c>
      <c r="D78">
        <v>840000</v>
      </c>
      <c r="E78">
        <v>1</v>
      </c>
      <c r="F78">
        <f>IF(Tabela1[[#This Row],[Miasto]]="Toruń",Tabela1[[#This Row],[Cena]],0)</f>
        <v>0</v>
      </c>
    </row>
    <row r="79" spans="1:6" x14ac:dyDescent="0.25">
      <c r="A79" t="s">
        <v>0</v>
      </c>
      <c r="B79">
        <v>1</v>
      </c>
      <c r="C79">
        <v>34</v>
      </c>
      <c r="D79">
        <v>132000</v>
      </c>
      <c r="E79">
        <v>0</v>
      </c>
      <c r="F79">
        <f>IF(Tabela1[[#This Row],[Miasto]]="Toruń",Tabela1[[#This Row],[Cena]],0)</f>
        <v>0</v>
      </c>
    </row>
    <row r="80" spans="1:6" x14ac:dyDescent="0.25">
      <c r="A80" t="s">
        <v>0</v>
      </c>
      <c r="B80">
        <v>2</v>
      </c>
      <c r="C80">
        <v>55</v>
      </c>
      <c r="D80">
        <v>210000</v>
      </c>
      <c r="E80">
        <v>1</v>
      </c>
      <c r="F80">
        <f>IF(Tabela1[[#This Row],[Miasto]]="Toruń",Tabela1[[#This Row],[Cena]],0)</f>
        <v>0</v>
      </c>
    </row>
    <row r="81" spans="1:6" x14ac:dyDescent="0.25">
      <c r="A81" t="s">
        <v>0</v>
      </c>
      <c r="B81">
        <v>3</v>
      </c>
      <c r="C81">
        <v>67</v>
      </c>
      <c r="D81">
        <v>260000</v>
      </c>
      <c r="E81">
        <v>2</v>
      </c>
      <c r="F81">
        <f>IF(Tabela1[[#This Row],[Miasto]]="Toruń",Tabela1[[#This Row],[Cena]],0)</f>
        <v>0</v>
      </c>
    </row>
    <row r="82" spans="1:6" x14ac:dyDescent="0.25">
      <c r="A82" t="s">
        <v>0</v>
      </c>
      <c r="B82">
        <v>2</v>
      </c>
      <c r="C82">
        <v>49</v>
      </c>
      <c r="D82">
        <v>180000</v>
      </c>
      <c r="E82">
        <v>0</v>
      </c>
      <c r="F82">
        <f>IF(Tabela1[[#This Row],[Miasto]]="Toruń",Tabela1[[#This Row],[Cena]],0)</f>
        <v>0</v>
      </c>
    </row>
    <row r="83" spans="1:6" x14ac:dyDescent="0.25">
      <c r="A83" t="s">
        <v>1</v>
      </c>
      <c r="B83">
        <v>3</v>
      </c>
      <c r="C83">
        <v>64</v>
      </c>
      <c r="D83">
        <v>280000</v>
      </c>
      <c r="E83">
        <v>3</v>
      </c>
      <c r="F83">
        <f>IF(Tabela1[[#This Row],[Miasto]]="Toruń",Tabela1[[#This Row],[Cena]],0)</f>
        <v>280000</v>
      </c>
    </row>
    <row r="84" spans="1:6" x14ac:dyDescent="0.25">
      <c r="A84" t="s">
        <v>1</v>
      </c>
      <c r="B84">
        <v>3</v>
      </c>
      <c r="C84">
        <v>72</v>
      </c>
      <c r="D84">
        <v>320000</v>
      </c>
      <c r="E84">
        <v>1</v>
      </c>
      <c r="F84">
        <f>IF(Tabela1[[#This Row],[Miasto]]="Toruń",Tabela1[[#This Row],[Cena]],0)</f>
        <v>320000</v>
      </c>
    </row>
    <row r="85" spans="1:6" x14ac:dyDescent="0.25">
      <c r="A85" t="s">
        <v>1</v>
      </c>
      <c r="B85">
        <v>2</v>
      </c>
      <c r="C85">
        <v>49</v>
      </c>
      <c r="D85">
        <v>220000</v>
      </c>
      <c r="E85">
        <v>2</v>
      </c>
      <c r="F85">
        <f>IF(Tabela1[[#This Row],[Miasto]]="Toruń",Tabela1[[#This Row],[Cena]],0)</f>
        <v>220000</v>
      </c>
    </row>
    <row r="86" spans="1:6" x14ac:dyDescent="0.25">
      <c r="A86" t="s">
        <v>2</v>
      </c>
      <c r="B86">
        <v>1</v>
      </c>
      <c r="C86">
        <v>39</v>
      </c>
      <c r="D86">
        <v>370000</v>
      </c>
      <c r="E86">
        <v>1</v>
      </c>
      <c r="F86">
        <f>IF(Tabela1[[#This Row],[Miasto]]="Toruń",Tabela1[[#This Row],[Cena]],0)</f>
        <v>0</v>
      </c>
    </row>
    <row r="87" spans="1:6" x14ac:dyDescent="0.25">
      <c r="A87" t="s">
        <v>4</v>
      </c>
      <c r="B87">
        <v>3</v>
      </c>
      <c r="C87">
        <v>63</v>
      </c>
      <c r="D87">
        <v>410000</v>
      </c>
      <c r="E87">
        <v>0</v>
      </c>
      <c r="F87">
        <f>IF(Tabela1[[#This Row],[Miasto]]="Toruń",Tabela1[[#This Row],[Cena]],0)</f>
        <v>0</v>
      </c>
    </row>
    <row r="88" spans="1:6" x14ac:dyDescent="0.25">
      <c r="A88" t="s">
        <v>4</v>
      </c>
      <c r="B88">
        <v>1</v>
      </c>
      <c r="C88">
        <v>32</v>
      </c>
      <c r="D88">
        <v>210000</v>
      </c>
      <c r="E88">
        <v>3</v>
      </c>
      <c r="F88">
        <f>IF(Tabela1[[#This Row],[Miasto]]="Toruń",Tabela1[[#This Row],[Cena]],0)</f>
        <v>0</v>
      </c>
    </row>
    <row r="89" spans="1:6" x14ac:dyDescent="0.25">
      <c r="A89" t="s">
        <v>4</v>
      </c>
      <c r="B89">
        <v>2</v>
      </c>
      <c r="C89">
        <v>61</v>
      </c>
      <c r="D89">
        <v>400000</v>
      </c>
      <c r="E89">
        <v>2</v>
      </c>
      <c r="F89">
        <f>IF(Tabela1[[#This Row],[Miasto]]="Toruń",Tabela1[[#This Row],[Cena]],0)</f>
        <v>0</v>
      </c>
    </row>
    <row r="90" spans="1:6" x14ac:dyDescent="0.25">
      <c r="A90" t="s">
        <v>0</v>
      </c>
      <c r="B90">
        <v>2</v>
      </c>
      <c r="C90">
        <v>58</v>
      </c>
      <c r="D90">
        <v>220000</v>
      </c>
      <c r="E90">
        <v>2</v>
      </c>
      <c r="F90">
        <f>IF(Tabela1[[#This Row],[Miasto]]="Toruń",Tabela1[[#This Row],[Cena]],0)</f>
        <v>0</v>
      </c>
    </row>
    <row r="91" spans="1:6" x14ac:dyDescent="0.25">
      <c r="A91" t="s">
        <v>0</v>
      </c>
      <c r="B91">
        <v>1</v>
      </c>
      <c r="C91">
        <v>42</v>
      </c>
      <c r="D91">
        <v>160000</v>
      </c>
      <c r="E91">
        <v>0</v>
      </c>
      <c r="F91">
        <f>IF(Tabela1[[#This Row],[Miasto]]="Toruń",Tabela1[[#This Row],[Cena]],0)</f>
        <v>0</v>
      </c>
    </row>
    <row r="92" spans="1:6" x14ac:dyDescent="0.25">
      <c r="A92" t="s">
        <v>0</v>
      </c>
      <c r="B92">
        <v>3</v>
      </c>
      <c r="C92">
        <v>69</v>
      </c>
      <c r="D92">
        <v>265000</v>
      </c>
      <c r="E92">
        <v>3</v>
      </c>
      <c r="F92">
        <f>IF(Tabela1[[#This Row],[Miasto]]="Toruń",Tabela1[[#This Row],[Cena]],0)</f>
        <v>0</v>
      </c>
    </row>
    <row r="93" spans="1:6" x14ac:dyDescent="0.25">
      <c r="A93" t="s">
        <v>1</v>
      </c>
      <c r="B93">
        <v>1</v>
      </c>
      <c r="C93">
        <v>43</v>
      </c>
      <c r="D93">
        <v>190000</v>
      </c>
      <c r="E93">
        <v>1</v>
      </c>
      <c r="F93">
        <f>IF(Tabela1[[#This Row],[Miasto]]="Toruń",Tabela1[[#This Row],[Cena]],0)</f>
        <v>190000</v>
      </c>
    </row>
    <row r="94" spans="1:6" x14ac:dyDescent="0.25">
      <c r="A94" t="s">
        <v>1</v>
      </c>
      <c r="B94">
        <v>2</v>
      </c>
      <c r="C94">
        <v>52</v>
      </c>
      <c r="D94">
        <v>230000</v>
      </c>
      <c r="E94">
        <v>1</v>
      </c>
      <c r="F94">
        <f>IF(Tabela1[[#This Row],[Miasto]]="Toruń",Tabela1[[#This Row],[Cena]],0)</f>
        <v>230000</v>
      </c>
    </row>
    <row r="95" spans="1:6" x14ac:dyDescent="0.25">
      <c r="A95" t="s">
        <v>1</v>
      </c>
      <c r="B95">
        <v>2</v>
      </c>
      <c r="C95">
        <v>55</v>
      </c>
      <c r="D95">
        <v>240000</v>
      </c>
      <c r="E95">
        <v>2</v>
      </c>
      <c r="F95">
        <f>IF(Tabela1[[#This Row],[Miasto]]="Toruń",Tabela1[[#This Row],[Cena]],0)</f>
        <v>240000</v>
      </c>
    </row>
    <row r="96" spans="1:6" x14ac:dyDescent="0.25">
      <c r="A96" t="s">
        <v>2</v>
      </c>
      <c r="B96">
        <v>3</v>
      </c>
      <c r="C96">
        <v>76</v>
      </c>
      <c r="D96">
        <v>490000</v>
      </c>
      <c r="E96">
        <v>0</v>
      </c>
      <c r="F96">
        <f>IF(Tabela1[[#This Row],[Miasto]]="Toruń",Tabela1[[#This Row],[Cena]],0)</f>
        <v>0</v>
      </c>
    </row>
    <row r="97" spans="1:6" x14ac:dyDescent="0.25">
      <c r="A97" t="s">
        <v>2</v>
      </c>
      <c r="B97">
        <v>2</v>
      </c>
      <c r="C97">
        <v>46</v>
      </c>
      <c r="D97">
        <v>290000</v>
      </c>
      <c r="E97">
        <v>2</v>
      </c>
      <c r="F97">
        <f>IF(Tabela1[[#This Row],[Miasto]]="Toruń",Tabela1[[#This Row],[Cena]],0)</f>
        <v>0</v>
      </c>
    </row>
    <row r="98" spans="1:6" x14ac:dyDescent="0.25">
      <c r="A98" t="s">
        <v>5</v>
      </c>
      <c r="B98">
        <v>1</v>
      </c>
      <c r="C98">
        <v>42</v>
      </c>
      <c r="D98">
        <v>400000</v>
      </c>
      <c r="E98">
        <v>0</v>
      </c>
      <c r="F98">
        <f>IF(Tabela1[[#This Row],[Miasto]]="Toruń",Tabela1[[#This Row],[Cena]],0)</f>
        <v>0</v>
      </c>
    </row>
    <row r="99" spans="1:6" x14ac:dyDescent="0.25">
      <c r="A99" t="s">
        <v>5</v>
      </c>
      <c r="B99">
        <v>2</v>
      </c>
      <c r="C99">
        <v>55</v>
      </c>
      <c r="D99">
        <v>520000</v>
      </c>
      <c r="E99">
        <v>1</v>
      </c>
      <c r="F99">
        <f>IF(Tabela1[[#This Row],[Miasto]]="Toruń",Tabela1[[#This Row],[Cena]],0)</f>
        <v>0</v>
      </c>
    </row>
    <row r="100" spans="1:6" x14ac:dyDescent="0.25">
      <c r="A100" t="s">
        <v>5</v>
      </c>
      <c r="B100">
        <v>2</v>
      </c>
      <c r="C100">
        <v>62</v>
      </c>
      <c r="D100">
        <v>590000</v>
      </c>
      <c r="E100">
        <v>2</v>
      </c>
      <c r="F100">
        <f>IF(Tabela1[[#This Row],[Miasto]]="Toruń",Tabela1[[#This Row],[Cena]],0)</f>
        <v>0</v>
      </c>
    </row>
    <row r="101" spans="1:6" x14ac:dyDescent="0.25">
      <c r="F101" s="7">
        <f>MAX(Tabela1[Max Toruń])</f>
        <v>406000</v>
      </c>
    </row>
    <row r="102" spans="1:6" x14ac:dyDescent="0.25">
      <c r="A102" s="7" t="s">
        <v>11</v>
      </c>
    </row>
    <row r="103" spans="1:6" x14ac:dyDescent="0.25">
      <c r="A103" s="7">
        <f>COUNTIF(A2:A100,"Gdańsk")</f>
        <v>21</v>
      </c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6" sqref="F26"/>
    </sheetView>
  </sheetViews>
  <sheetFormatPr defaultRowHeight="15" x14ac:dyDescent="0.25"/>
  <cols>
    <col min="5" max="5" width="19.5703125" bestFit="1" customWidth="1"/>
    <col min="6" max="6" width="12.42578125" bestFit="1" customWidth="1"/>
  </cols>
  <sheetData>
    <row r="1" spans="1:6" x14ac:dyDescent="0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14" t="s">
        <v>19</v>
      </c>
    </row>
    <row r="2" spans="1:6" x14ac:dyDescent="0.25">
      <c r="A2" s="3" t="s">
        <v>0</v>
      </c>
      <c r="B2" s="4">
        <v>3</v>
      </c>
      <c r="C2" s="4">
        <v>62</v>
      </c>
      <c r="D2" s="4">
        <v>195000</v>
      </c>
      <c r="E2" s="4">
        <v>4</v>
      </c>
      <c r="F2" s="13">
        <f>D2/C2</f>
        <v>3145.1612903225805</v>
      </c>
    </row>
    <row r="3" spans="1:6" x14ac:dyDescent="0.25">
      <c r="A3" s="5" t="s">
        <v>0</v>
      </c>
      <c r="B3" s="6">
        <v>2</v>
      </c>
      <c r="C3" s="6">
        <v>49</v>
      </c>
      <c r="D3" s="6">
        <v>185000</v>
      </c>
      <c r="E3" s="6">
        <v>2</v>
      </c>
      <c r="F3" s="13">
        <f t="shared" ref="F3:F19" si="0">D3/C3</f>
        <v>3775.5102040816328</v>
      </c>
    </row>
    <row r="4" spans="1:6" x14ac:dyDescent="0.25">
      <c r="A4" s="3" t="s">
        <v>0</v>
      </c>
      <c r="B4" s="4">
        <v>4</v>
      </c>
      <c r="C4" s="4">
        <v>95</v>
      </c>
      <c r="D4" s="4">
        <v>189000</v>
      </c>
      <c r="E4" s="4">
        <v>1</v>
      </c>
      <c r="F4" s="13">
        <f t="shared" si="0"/>
        <v>1989.4736842105262</v>
      </c>
    </row>
    <row r="5" spans="1:6" x14ac:dyDescent="0.25">
      <c r="A5" s="5" t="s">
        <v>0</v>
      </c>
      <c r="B5" s="6">
        <v>2</v>
      </c>
      <c r="C5" s="6">
        <v>39</v>
      </c>
      <c r="D5" s="6">
        <v>95000</v>
      </c>
      <c r="E5" s="6">
        <v>0</v>
      </c>
      <c r="F5" s="13">
        <f t="shared" si="0"/>
        <v>2435.897435897436</v>
      </c>
    </row>
    <row r="6" spans="1:6" x14ac:dyDescent="0.25">
      <c r="A6" s="3" t="s">
        <v>0</v>
      </c>
      <c r="B6" s="4">
        <v>1</v>
      </c>
      <c r="C6" s="4">
        <v>42</v>
      </c>
      <c r="D6" s="4">
        <v>165000</v>
      </c>
      <c r="E6" s="4">
        <v>2</v>
      </c>
      <c r="F6" s="13">
        <f t="shared" si="0"/>
        <v>3928.5714285714284</v>
      </c>
    </row>
    <row r="7" spans="1:6" x14ac:dyDescent="0.25">
      <c r="A7" s="5" t="s">
        <v>0</v>
      </c>
      <c r="B7" s="6">
        <v>2</v>
      </c>
      <c r="C7" s="6">
        <v>52</v>
      </c>
      <c r="D7" s="6">
        <v>205000</v>
      </c>
      <c r="E7" s="6">
        <v>2</v>
      </c>
      <c r="F7" s="13">
        <f t="shared" si="0"/>
        <v>3942.3076923076924</v>
      </c>
    </row>
    <row r="8" spans="1:6" x14ac:dyDescent="0.25">
      <c r="A8" s="3" t="s">
        <v>0</v>
      </c>
      <c r="B8" s="4">
        <v>2</v>
      </c>
      <c r="C8" s="4">
        <v>73</v>
      </c>
      <c r="D8" s="4">
        <v>290000</v>
      </c>
      <c r="E8" s="4">
        <v>1</v>
      </c>
      <c r="F8" s="13">
        <f t="shared" si="0"/>
        <v>3972.6027397260273</v>
      </c>
    </row>
    <row r="9" spans="1:6" x14ac:dyDescent="0.25">
      <c r="A9" s="5" t="s">
        <v>0</v>
      </c>
      <c r="B9" s="6">
        <v>2</v>
      </c>
      <c r="C9" s="6">
        <v>64</v>
      </c>
      <c r="D9" s="6">
        <v>260000</v>
      </c>
      <c r="E9" s="6">
        <v>0</v>
      </c>
      <c r="F9" s="13">
        <f t="shared" si="0"/>
        <v>4062.5</v>
      </c>
    </row>
    <row r="10" spans="1:6" x14ac:dyDescent="0.25">
      <c r="A10" s="3" t="s">
        <v>0</v>
      </c>
      <c r="B10" s="4">
        <v>2</v>
      </c>
      <c r="C10" s="4">
        <v>51</v>
      </c>
      <c r="D10" s="4">
        <v>200000</v>
      </c>
      <c r="E10" s="4">
        <v>2</v>
      </c>
      <c r="F10" s="13">
        <f t="shared" si="0"/>
        <v>3921.5686274509803</v>
      </c>
    </row>
    <row r="11" spans="1:6" x14ac:dyDescent="0.25">
      <c r="A11" s="5" t="s">
        <v>0</v>
      </c>
      <c r="B11" s="6">
        <v>3</v>
      </c>
      <c r="C11" s="6">
        <v>63</v>
      </c>
      <c r="D11" s="6">
        <v>250000</v>
      </c>
      <c r="E11" s="6">
        <v>0</v>
      </c>
      <c r="F11" s="13">
        <f t="shared" si="0"/>
        <v>3968.2539682539682</v>
      </c>
    </row>
    <row r="12" spans="1:6" x14ac:dyDescent="0.25">
      <c r="A12" s="3" t="s">
        <v>0</v>
      </c>
      <c r="B12" s="4">
        <v>1</v>
      </c>
      <c r="C12" s="4">
        <v>64</v>
      </c>
      <c r="D12" s="4">
        <v>255000</v>
      </c>
      <c r="E12" s="4">
        <v>2</v>
      </c>
      <c r="F12" s="13">
        <f t="shared" si="0"/>
        <v>3984.375</v>
      </c>
    </row>
    <row r="13" spans="1:6" x14ac:dyDescent="0.25">
      <c r="A13" s="5" t="s">
        <v>0</v>
      </c>
      <c r="B13" s="6">
        <v>1</v>
      </c>
      <c r="C13" s="6">
        <v>34</v>
      </c>
      <c r="D13" s="6">
        <v>132000</v>
      </c>
      <c r="E13" s="6">
        <v>0</v>
      </c>
      <c r="F13" s="13">
        <f t="shared" si="0"/>
        <v>3882.3529411764707</v>
      </c>
    </row>
    <row r="14" spans="1:6" x14ac:dyDescent="0.25">
      <c r="A14" s="3" t="s">
        <v>0</v>
      </c>
      <c r="B14" s="4">
        <v>2</v>
      </c>
      <c r="C14" s="4">
        <v>55</v>
      </c>
      <c r="D14" s="4">
        <v>210000</v>
      </c>
      <c r="E14" s="4">
        <v>1</v>
      </c>
      <c r="F14" s="13">
        <f t="shared" si="0"/>
        <v>3818.181818181818</v>
      </c>
    </row>
    <row r="15" spans="1:6" x14ac:dyDescent="0.25">
      <c r="A15" s="5" t="s">
        <v>0</v>
      </c>
      <c r="B15" s="6">
        <v>3</v>
      </c>
      <c r="C15" s="6">
        <v>67</v>
      </c>
      <c r="D15" s="6">
        <v>260000</v>
      </c>
      <c r="E15" s="6">
        <v>2</v>
      </c>
      <c r="F15" s="13">
        <f t="shared" si="0"/>
        <v>3880.5970149253731</v>
      </c>
    </row>
    <row r="16" spans="1:6" x14ac:dyDescent="0.25">
      <c r="A16" s="3" t="s">
        <v>0</v>
      </c>
      <c r="B16" s="4">
        <v>2</v>
      </c>
      <c r="C16" s="4">
        <v>49</v>
      </c>
      <c r="D16" s="4">
        <v>180000</v>
      </c>
      <c r="E16" s="4">
        <v>0</v>
      </c>
      <c r="F16" s="13">
        <f t="shared" si="0"/>
        <v>3673.4693877551022</v>
      </c>
    </row>
    <row r="17" spans="1:6" x14ac:dyDescent="0.25">
      <c r="A17" s="5" t="s">
        <v>0</v>
      </c>
      <c r="B17" s="6">
        <v>2</v>
      </c>
      <c r="C17" s="6">
        <v>58</v>
      </c>
      <c r="D17" s="6">
        <v>220000</v>
      </c>
      <c r="E17" s="6">
        <v>2</v>
      </c>
      <c r="F17" s="13">
        <f t="shared" si="0"/>
        <v>3793.1034482758619</v>
      </c>
    </row>
    <row r="18" spans="1:6" x14ac:dyDescent="0.25">
      <c r="A18" s="3" t="s">
        <v>0</v>
      </c>
      <c r="B18" s="4">
        <v>1</v>
      </c>
      <c r="C18" s="4">
        <v>42</v>
      </c>
      <c r="D18" s="4">
        <v>160000</v>
      </c>
      <c r="E18" s="4">
        <v>0</v>
      </c>
      <c r="F18" s="13">
        <f t="shared" si="0"/>
        <v>3809.5238095238096</v>
      </c>
    </row>
    <row r="19" spans="1:6" x14ac:dyDescent="0.25">
      <c r="A19" s="5" t="s">
        <v>0</v>
      </c>
      <c r="B19" s="6">
        <v>3</v>
      </c>
      <c r="C19" s="6">
        <v>69</v>
      </c>
      <c r="D19" s="6">
        <v>265000</v>
      </c>
      <c r="E19" s="6">
        <v>3</v>
      </c>
      <c r="F19" s="13">
        <f t="shared" si="0"/>
        <v>3840.5797101449275</v>
      </c>
    </row>
    <row r="20" spans="1:6" x14ac:dyDescent="0.25">
      <c r="E20" t="s">
        <v>20</v>
      </c>
      <c r="F20" s="9">
        <f>AVERAGE(F2:F19)</f>
        <v>3656.8905667114232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 1,3,4,5</vt:lpstr>
      <vt:lpstr>Zad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Fiedoruk</dc:creator>
  <cp:lastModifiedBy>Stanisław Fiedoruk</cp:lastModifiedBy>
  <dcterms:created xsi:type="dcterms:W3CDTF">2024-04-04T06:58:39Z</dcterms:created>
  <dcterms:modified xsi:type="dcterms:W3CDTF">2024-04-04T07:21:13Z</dcterms:modified>
</cp:coreProperties>
</file>