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85" windowWidth="19815" windowHeight="7110"/>
  </bookViews>
  <sheets>
    <sheet name="Hoja1" sheetId="1" r:id="rId1"/>
    <sheet name="Criterios de Evaluación miguel" sheetId="2" r:id="rId2"/>
    <sheet name="Hoja3" sheetId="3" r:id="rId3"/>
  </sheets>
  <definedNames>
    <definedName name="_xlnm._FilterDatabase" localSheetId="0">Hoja1!$B$2:$E$44</definedName>
    <definedName name="_xlnm.Print_Area" localSheetId="1">#REF!</definedName>
    <definedName name="_xlnm.Print_Area" localSheetId="0">#REF!</definedName>
    <definedName name="_xlnm.Print_Area" localSheetId="2">#REF!</definedName>
    <definedName name="_xlnm.Sheet_Title" localSheetId="1">"Criterios de Evaluación miguel"</definedName>
    <definedName name="_xlnm.Sheet_Title" localSheetId="0">"Hoja1"</definedName>
    <definedName name="_xlnm.Sheet_Title" localSheetId="2">"Hoja3"</definedName>
  </definedNames>
  <calcPr calcId="145621" iterate="1"/>
  <webPublishing css="0" allowPng="1" codePage="1252"/>
</workbook>
</file>

<file path=xl/calcChain.xml><?xml version="1.0" encoding="utf-8"?>
<calcChain xmlns="http://schemas.openxmlformats.org/spreadsheetml/2006/main">
  <c r="G8" i="1" l="1"/>
  <c r="G11" i="1"/>
  <c r="G10" i="1" s="1"/>
  <c r="G7" i="1"/>
  <c r="G6" i="1"/>
  <c r="G5" i="1"/>
  <c r="G9" i="1" s="1"/>
  <c r="G4" i="1"/>
</calcChain>
</file>

<file path=xl/sharedStrings.xml><?xml version="1.0" encoding="utf-8"?>
<sst xmlns="http://schemas.openxmlformats.org/spreadsheetml/2006/main" count="135" uniqueCount="124">
  <si>
    <t>Sebastian</t>
  </si>
  <si>
    <t>Alice</t>
  </si>
  <si>
    <t>NO APLICA</t>
  </si>
  <si>
    <t>Sebastian</t>
  </si>
  <si>
    <t>Cristhian</t>
  </si>
  <si>
    <t>Kathe</t>
  </si>
  <si>
    <t>POINT SPMP</t>
  </si>
  <si>
    <t>CONCEPT</t>
  </si>
  <si>
    <t>STATUTS</t>
  </si>
  <si>
    <t>1.1.1</t>
  </si>
  <si>
    <t>Proposito Alcance y Objetivos</t>
  </si>
  <si>
    <t>1.1.2</t>
  </si>
  <si>
    <t>Restricciones y supuestos</t>
  </si>
  <si>
    <t>No aplican al spmp</t>
  </si>
  <si>
    <t>1.1.3</t>
  </si>
  <si>
    <t>Entregables del proyecto</t>
  </si>
  <si>
    <t>Faltan responsables</t>
  </si>
  <si>
    <t>Success</t>
  </si>
  <si>
    <t>4.1</t>
  </si>
  <si>
    <t>Modelo de proceso</t>
  </si>
  <si>
    <t>Spiral, faltan actividades</t>
  </si>
  <si>
    <t>Faltan detalles</t>
  </si>
  <si>
    <t>4.2</t>
  </si>
  <si>
    <t>Plan mejoramiento del proceso</t>
  </si>
  <si>
    <t>No esta hecho</t>
  </si>
  <si>
    <t>4.3</t>
  </si>
  <si>
    <t>Plan de infraestructura</t>
  </si>
  <si>
    <t>TOTAL REALIZADO</t>
  </si>
  <si>
    <t>4.4</t>
  </si>
  <si>
    <t>Metodos herramientas y tecnicas</t>
  </si>
  <si>
    <t>PORCENTAJE PROGRESO</t>
  </si>
  <si>
    <t>4.5</t>
  </si>
  <si>
    <t>Plan de aceptacion del producto</t>
  </si>
  <si>
    <t>PORCENTAJE PROGRESO REAL</t>
  </si>
  <si>
    <t>4.6.1</t>
  </si>
  <si>
    <t>Interfaces Externas</t>
  </si>
  <si>
    <t>TOTAL PUNTOS SPMP</t>
  </si>
  <si>
    <t>4.6.2</t>
  </si>
  <si>
    <t>Interfaces Internas</t>
  </si>
  <si>
    <t>4.6.3</t>
  </si>
  <si>
    <t>Autoridades y resposables</t>
  </si>
  <si>
    <t>Falta doc (ref img)</t>
  </si>
  <si>
    <t>5.1.1</t>
  </si>
  <si>
    <t>Plan de estimacion</t>
  </si>
  <si>
    <t>No realizado</t>
  </si>
  <si>
    <t>5.1.2</t>
  </si>
  <si>
    <t>Plan de personal</t>
  </si>
  <si>
    <t>Trabajo terminado</t>
  </si>
  <si>
    <t>5.1.4</t>
  </si>
  <si>
    <t>Plan de entrenamiento</t>
  </si>
  <si>
    <t>Faltan Modificaciones</t>
  </si>
  <si>
    <t>5.2.1</t>
  </si>
  <si>
    <t>Actividades de trabajo</t>
  </si>
  <si>
    <t>No apliaca</t>
  </si>
  <si>
    <t>5.2.2</t>
  </si>
  <si>
    <t>Cronograma (gantt y pert)</t>
  </si>
  <si>
    <t>5.2.3</t>
  </si>
  <si>
    <t>Asignacion de recursos</t>
  </si>
  <si>
    <t>5.2.4</t>
  </si>
  <si>
    <t>Asignacion de presupuesto</t>
  </si>
  <si>
    <t>5.2.5</t>
  </si>
  <si>
    <t>Plan de contratacion</t>
  </si>
  <si>
    <t>6.1</t>
  </si>
  <si>
    <t>Plan de requerimientos</t>
  </si>
  <si>
    <t>Juan Pablo</t>
  </si>
  <si>
    <t>6.2</t>
  </si>
  <si>
    <t>Plan de control de cambio de alcance</t>
  </si>
  <si>
    <t>6.3</t>
  </si>
  <si>
    <t>Plan de control del cronograma</t>
  </si>
  <si>
    <t>6.4</t>
  </si>
  <si>
    <t>Plan de control de presupuesto</t>
  </si>
  <si>
    <t>6.5</t>
  </si>
  <si>
    <t>Plan de aseguramiento de calidad</t>
  </si>
  <si>
    <t>6.6</t>
  </si>
  <si>
    <t>Plan de administracion de subcontratacion</t>
  </si>
  <si>
    <t>6.7</t>
  </si>
  <si>
    <t>Plan de cierre de proyecto</t>
  </si>
  <si>
    <t>Entrega del producto</t>
  </si>
  <si>
    <t>(+/-) Sebastian</t>
  </si>
  <si>
    <t>Planes de soporte de proceso</t>
  </si>
  <si>
    <t>8.1</t>
  </si>
  <si>
    <t>Supervision del proyecto y ambiente de trabajo</t>
  </si>
  <si>
    <t>8.2</t>
  </si>
  <si>
    <t>Gestion de decision</t>
  </si>
  <si>
    <t>8.3</t>
  </si>
  <si>
    <t>Gestion de Riesgo</t>
  </si>
  <si>
    <t>(+/-) Alice</t>
  </si>
  <si>
    <t>8.4</t>
  </si>
  <si>
    <t>Administracion de configuracion</t>
  </si>
  <si>
    <t>iso31000/IEEE 828</t>
  </si>
  <si>
    <t>8.5</t>
  </si>
  <si>
    <t>Administracion de informacion</t>
  </si>
  <si>
    <t>Definicion y explicacion</t>
  </si>
  <si>
    <t>8.5.1</t>
  </si>
  <si>
    <t>Documentacion</t>
  </si>
  <si>
    <t>Alicia</t>
  </si>
  <si>
    <t>Estructura</t>
  </si>
  <si>
    <t>8.5.2</t>
  </si>
  <si>
    <t>Comunicación y publicidad</t>
  </si>
  <si>
    <t>falta</t>
  </si>
  <si>
    <t>8.6</t>
  </si>
  <si>
    <t>Aseguramiento de calidad</t>
  </si>
  <si>
    <t>8.7</t>
  </si>
  <si>
    <t>Mediciones</t>
  </si>
  <si>
    <t>8.8</t>
  </si>
  <si>
    <t>Revisones y auditorias</t>
  </si>
  <si>
    <t>8.9</t>
  </si>
  <si>
    <t>Verificacion y Validacion</t>
  </si>
  <si>
    <t>9.1</t>
  </si>
  <si>
    <t>Plan de integracion de grupo</t>
  </si>
  <si>
    <t>9.2</t>
  </si>
  <si>
    <t>Plan de evaluacion de nuevas herramientas y apps</t>
  </si>
  <si>
    <t>9.3</t>
  </si>
  <si>
    <t>Plan de integracion</t>
  </si>
  <si>
    <t>Porcentaje</t>
  </si>
  <si>
    <t>Visión General del proyecto</t>
  </si>
  <si>
    <t>Organización del proyecto</t>
  </si>
  <si>
    <t>Plan de trabajo y arranque</t>
  </si>
  <si>
    <t>Plan de Monitoreo y Control</t>
  </si>
  <si>
    <t>Riesgos y Clausura</t>
  </si>
  <si>
    <t>Procesos técnicos</t>
  </si>
  <si>
    <t>Procesos de apoyo/soporte</t>
  </si>
  <si>
    <t>Casos de Uso</t>
  </si>
  <si>
    <t>Reporte Gerencial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</si>
</sst>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b/>
      <sz val="11"/>
      <color rgb="FF000000"/>
      <name val="Calibri"/>
    </font>
    <font>
      <sz val="11"/>
      <color rgb="FF000000"/>
      <name val="Calibri"/>
    </font>
    <font>
      <sz val="10"/>
      <color rgb="FF222222"/>
      <name val="Arial"/>
    </font>
  </fonts>
  <fills count="10">
    <fill>
      <patternFill patternType="none"/>
    </fill>
    <fill>
      <patternFill patternType="gray125"/>
    </fill>
    <fill>
      <patternFill patternType="solid">
        <fgColor rgb="FFC0D69A"/>
      </patternFill>
    </fill>
    <fill>
      <patternFill patternType="solid">
        <fgColor rgb="FFB1A0C7"/>
      </patternFill>
    </fill>
    <fill>
      <patternFill patternType="solid">
        <fgColor rgb="FF538AD5"/>
      </patternFill>
    </fill>
    <fill>
      <patternFill patternType="solid">
        <fgColor rgb="FFDA9694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9BBB59"/>
      </patternFill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0" fontId="1" fillId="2" borderId="0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right"/>
    </xf>
    <xf numFmtId="0" fontId="1" fillId="3" borderId="1" xfId="0" applyNumberFormat="1" applyFont="1" applyFill="1" applyBorder="1" applyAlignment="1"/>
    <xf numFmtId="0" fontId="1" fillId="4" borderId="0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/>
    <xf numFmtId="0" fontId="1" fillId="4" borderId="1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3" borderId="0" xfId="0" applyNumberFormat="1" applyFont="1" applyFill="1" applyBorder="1" applyAlignment="1">
      <alignment horizontal="center"/>
    </xf>
    <xf numFmtId="0" fontId="1" fillId="5" borderId="1" xfId="0" applyNumberFormat="1" applyFont="1" applyFill="1" applyBorder="1" applyAlignment="1"/>
    <xf numFmtId="0" fontId="1" fillId="6" borderId="1" xfId="0" applyNumberFormat="1" applyFont="1" applyFill="1" applyBorder="1" applyAlignment="1"/>
    <xf numFmtId="10" fontId="1" fillId="0" borderId="1" xfId="0" applyNumberFormat="1" applyFont="1" applyFill="1" applyBorder="1" applyAlignment="1"/>
    <xf numFmtId="0" fontId="1" fillId="5" borderId="0" xfId="0" applyNumberFormat="1" applyFont="1" applyFill="1" applyBorder="1" applyAlignment="1">
      <alignment horizontal="center"/>
    </xf>
    <xf numFmtId="0" fontId="1" fillId="7" borderId="1" xfId="0" applyNumberFormat="1" applyFont="1" applyFill="1" applyBorder="1" applyAlignment="1"/>
    <xf numFmtId="0" fontId="1" fillId="4" borderId="1" xfId="0" applyNumberFormat="1" applyFont="1" applyFill="1" applyBorder="1" applyAlignment="1">
      <alignment horizontal="center"/>
    </xf>
    <xf numFmtId="0" fontId="1" fillId="8" borderId="0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/>
    <xf numFmtId="0" fontId="2" fillId="9" borderId="2" xfId="0" applyNumberFormat="1" applyFont="1" applyFill="1" applyBorder="1" applyAlignment="1"/>
    <xf numFmtId="0" fontId="2" fillId="9" borderId="3" xfId="0" applyNumberFormat="1" applyFont="1" applyFill="1" applyBorder="1" applyAlignment="1">
      <alignment vertical="center"/>
    </xf>
    <xf numFmtId="0" fontId="2" fillId="9" borderId="4" xfId="0" applyNumberFormat="1" applyFont="1" applyFill="1" applyBorder="1" applyAlignment="1">
      <alignment vertical="center"/>
    </xf>
    <xf numFmtId="9" fontId="2" fillId="9" borderId="5" xfId="0" applyNumberFormat="1" applyFont="1" applyFill="1" applyBorder="1" applyAlignment="1">
      <alignment horizontal="right" vertical="center"/>
    </xf>
    <xf numFmtId="0" fontId="2" fillId="0" borderId="1" xfId="0" applyNumberFormat="1" applyFont="1" applyFill="1" applyBorder="1" applyAlignment="1">
      <alignment vertical="center" wrapText="1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0"/>
  <sheetViews>
    <sheetView tabSelected="1" topLeftCell="B25" workbookViewId="0">
      <selection activeCell="D35" sqref="D35"/>
    </sheetView>
  </sheetViews>
  <sheetFormatPr baseColWidth="10" defaultColWidth="9.140625" defaultRowHeight="15" x14ac:dyDescent="0.25"/>
  <cols>
    <col min="2" max="2" width="12.42578125" customWidth="1"/>
    <col min="3" max="3" width="58.7109375" customWidth="1"/>
    <col min="4" max="4" width="32.85546875" customWidth="1"/>
    <col min="5" max="5" width="10.42578125" customWidth="1"/>
    <col min="7" max="7" width="11.85546875" bestFit="1" customWidth="1"/>
    <col min="8" max="8" width="23.85546875" bestFit="1" customWidth="1"/>
  </cols>
  <sheetData>
    <row r="2" spans="2:9" x14ac:dyDescent="0.25">
      <c r="B2" s="1" t="s">
        <v>6</v>
      </c>
      <c r="C2" s="1" t="s">
        <v>7</v>
      </c>
      <c r="D2" s="1" t="s">
        <v>8</v>
      </c>
      <c r="E2" s="2"/>
      <c r="F2" s="3"/>
      <c r="G2" s="3"/>
      <c r="H2" s="3"/>
      <c r="I2" s="3"/>
    </row>
    <row r="3" spans="2:9" x14ac:dyDescent="0.25">
      <c r="B3" s="4" t="s">
        <v>9</v>
      </c>
      <c r="C3" s="5" t="s">
        <v>10</v>
      </c>
      <c r="D3" s="6" t="s">
        <v>0</v>
      </c>
      <c r="E3" s="7">
        <v>1</v>
      </c>
      <c r="F3" s="3"/>
      <c r="G3" s="3"/>
      <c r="H3" s="3"/>
      <c r="I3" s="3"/>
    </row>
    <row r="4" spans="2:9" x14ac:dyDescent="0.25">
      <c r="B4" s="4" t="s">
        <v>11</v>
      </c>
      <c r="C4" s="5" t="s">
        <v>12</v>
      </c>
      <c r="D4" s="6" t="s">
        <v>1</v>
      </c>
      <c r="E4" s="7">
        <v>1</v>
      </c>
      <c r="F4" s="3"/>
      <c r="G4" s="8">
        <f>COUNTIF(E3:E101,3)</f>
        <v>6</v>
      </c>
      <c r="H4" s="3" t="s">
        <v>13</v>
      </c>
      <c r="I4" s="3"/>
    </row>
    <row r="5" spans="2:9" x14ac:dyDescent="0.25">
      <c r="B5" s="4" t="s">
        <v>14</v>
      </c>
      <c r="C5" s="5" t="s">
        <v>15</v>
      </c>
      <c r="D5" s="9" t="s">
        <v>16</v>
      </c>
      <c r="E5" s="7">
        <v>2</v>
      </c>
      <c r="F5" s="3"/>
      <c r="G5" s="10">
        <f>COUNTIF(E3:E101,1)</f>
        <v>10</v>
      </c>
      <c r="H5" s="3" t="s">
        <v>17</v>
      </c>
      <c r="I5" s="3"/>
    </row>
    <row r="6" spans="2:9" x14ac:dyDescent="0.25">
      <c r="B6" s="4" t="s">
        <v>18</v>
      </c>
      <c r="C6" s="5" t="s">
        <v>19</v>
      </c>
      <c r="D6" s="9" t="s">
        <v>20</v>
      </c>
      <c r="E6" s="7">
        <v>2</v>
      </c>
      <c r="F6" s="3"/>
      <c r="G6" s="11">
        <f>COUNTIF(E3:E101,2)</f>
        <v>10</v>
      </c>
      <c r="H6" s="3" t="s">
        <v>21</v>
      </c>
      <c r="I6" s="3"/>
    </row>
    <row r="7" spans="2:9" x14ac:dyDescent="0.25">
      <c r="B7" s="1" t="s">
        <v>22</v>
      </c>
      <c r="C7" s="12" t="s">
        <v>23</v>
      </c>
      <c r="D7" s="13" t="s">
        <v>2</v>
      </c>
      <c r="E7" s="7">
        <v>3</v>
      </c>
      <c r="F7" s="3"/>
      <c r="G7" s="14">
        <f>COUNTIF(E3:E101,0)</f>
        <v>16</v>
      </c>
      <c r="H7" s="3" t="s">
        <v>24</v>
      </c>
      <c r="I7" s="3"/>
    </row>
    <row r="8" spans="2:9" x14ac:dyDescent="0.25">
      <c r="B8" s="4" t="s">
        <v>25</v>
      </c>
      <c r="C8" s="5" t="s">
        <v>26</v>
      </c>
      <c r="D8" s="6" t="s">
        <v>3</v>
      </c>
      <c r="E8" s="7">
        <v>1</v>
      </c>
      <c r="F8" s="3"/>
      <c r="G8" s="15">
        <f>G5+G6+G4</f>
        <v>26</v>
      </c>
      <c r="H8" s="3" t="s">
        <v>27</v>
      </c>
      <c r="I8" s="3"/>
    </row>
    <row r="9" spans="2:9" x14ac:dyDescent="0.25">
      <c r="B9" s="4" t="s">
        <v>28</v>
      </c>
      <c r="C9" s="5" t="s">
        <v>29</v>
      </c>
      <c r="D9" s="6" t="s">
        <v>4</v>
      </c>
      <c r="E9" s="7">
        <v>1</v>
      </c>
      <c r="F9" s="3"/>
      <c r="G9" s="16">
        <f>(G8/G11)</f>
        <v>0.61904761904761907</v>
      </c>
      <c r="H9" s="3" t="s">
        <v>30</v>
      </c>
      <c r="I9" s="3"/>
    </row>
    <row r="10" spans="2:9" x14ac:dyDescent="0.25">
      <c r="B10" s="4" t="s">
        <v>31</v>
      </c>
      <c r="C10" s="5" t="s">
        <v>32</v>
      </c>
      <c r="D10" s="17"/>
      <c r="E10" s="7">
        <v>0</v>
      </c>
      <c r="F10" s="3"/>
      <c r="G10" s="16">
        <f>(G5+G4)/G11</f>
        <v>0.38095238095238093</v>
      </c>
      <c r="H10" s="3" t="s">
        <v>33</v>
      </c>
      <c r="I10" s="3"/>
    </row>
    <row r="11" spans="2:9" x14ac:dyDescent="0.25">
      <c r="B11" s="4" t="s">
        <v>34</v>
      </c>
      <c r="C11" s="5" t="s">
        <v>35</v>
      </c>
      <c r="D11" s="6" t="s">
        <v>5</v>
      </c>
      <c r="E11" s="7">
        <v>1</v>
      </c>
      <c r="F11" s="3"/>
      <c r="G11" s="18">
        <f>COUNT(E3:E101)</f>
        <v>42</v>
      </c>
      <c r="H11" s="3" t="s">
        <v>36</v>
      </c>
      <c r="I11" s="3"/>
    </row>
    <row r="12" spans="2:9" x14ac:dyDescent="0.25">
      <c r="B12" s="4" t="s">
        <v>37</v>
      </c>
      <c r="C12" s="5" t="s">
        <v>38</v>
      </c>
      <c r="D12" s="6" t="s">
        <v>1</v>
      </c>
      <c r="E12" s="7">
        <v>1</v>
      </c>
      <c r="F12" s="3"/>
      <c r="G12" s="3"/>
      <c r="H12" s="3"/>
      <c r="I12" s="3"/>
    </row>
    <row r="13" spans="2:9" x14ac:dyDescent="0.25">
      <c r="B13" s="4" t="s">
        <v>39</v>
      </c>
      <c r="C13" s="5" t="s">
        <v>40</v>
      </c>
      <c r="D13" s="9" t="s">
        <v>41</v>
      </c>
      <c r="E13" s="7">
        <v>2</v>
      </c>
      <c r="F13" s="3"/>
      <c r="G13" s="3"/>
      <c r="H13" s="3"/>
      <c r="I13" s="3"/>
    </row>
    <row r="14" spans="2:9" x14ac:dyDescent="0.25">
      <c r="B14" s="4" t="s">
        <v>42</v>
      </c>
      <c r="C14" s="5" t="s">
        <v>43</v>
      </c>
      <c r="D14" s="17"/>
      <c r="E14" s="7">
        <v>0</v>
      </c>
      <c r="F14" s="3"/>
      <c r="G14" s="3">
        <v>0</v>
      </c>
      <c r="H14" s="3" t="s">
        <v>44</v>
      </c>
      <c r="I14" s="14"/>
    </row>
    <row r="15" spans="2:9" x14ac:dyDescent="0.25">
      <c r="B15" s="4" t="s">
        <v>45</v>
      </c>
      <c r="C15" s="5" t="s">
        <v>46</v>
      </c>
      <c r="D15" s="6" t="s">
        <v>4</v>
      </c>
      <c r="E15" s="7">
        <v>1</v>
      </c>
      <c r="F15" s="3"/>
      <c r="G15" s="3">
        <v>1</v>
      </c>
      <c r="H15" s="3" t="s">
        <v>47</v>
      </c>
      <c r="I15" s="10"/>
    </row>
    <row r="16" spans="2:9" x14ac:dyDescent="0.25">
      <c r="B16" s="4" t="s">
        <v>48</v>
      </c>
      <c r="C16" s="5" t="s">
        <v>49</v>
      </c>
      <c r="D16" s="6" t="s">
        <v>4</v>
      </c>
      <c r="E16" s="7">
        <v>1</v>
      </c>
      <c r="F16" s="3"/>
      <c r="G16" s="3">
        <v>2</v>
      </c>
      <c r="H16" s="3" t="s">
        <v>50</v>
      </c>
      <c r="I16" s="11"/>
    </row>
    <row r="17" spans="2:9" x14ac:dyDescent="0.25">
      <c r="B17" s="4" t="s">
        <v>51</v>
      </c>
      <c r="C17" s="5" t="s">
        <v>52</v>
      </c>
      <c r="D17" s="6" t="s">
        <v>5</v>
      </c>
      <c r="E17" s="7">
        <v>1</v>
      </c>
      <c r="F17" s="3"/>
      <c r="G17" s="3">
        <v>3</v>
      </c>
      <c r="H17" s="3" t="s">
        <v>53</v>
      </c>
      <c r="I17" s="8"/>
    </row>
    <row r="18" spans="2:9" x14ac:dyDescent="0.25">
      <c r="B18" s="4" t="s">
        <v>54</v>
      </c>
      <c r="C18" s="5" t="s">
        <v>55</v>
      </c>
      <c r="D18" s="17"/>
      <c r="E18" s="7">
        <v>0</v>
      </c>
      <c r="F18" s="3"/>
      <c r="G18" s="3"/>
      <c r="H18" s="3"/>
      <c r="I18" s="3"/>
    </row>
    <row r="19" spans="2:9" x14ac:dyDescent="0.25">
      <c r="B19" s="4" t="s">
        <v>56</v>
      </c>
      <c r="C19" s="5" t="s">
        <v>57</v>
      </c>
      <c r="D19" s="17"/>
      <c r="E19" s="7">
        <v>0</v>
      </c>
      <c r="F19" s="3"/>
      <c r="G19" s="3"/>
      <c r="H19" s="3"/>
      <c r="I19" s="3"/>
    </row>
    <row r="20" spans="2:9" x14ac:dyDescent="0.25">
      <c r="B20" s="1" t="s">
        <v>58</v>
      </c>
      <c r="C20" s="12" t="s">
        <v>59</v>
      </c>
      <c r="D20" s="13" t="s">
        <v>2</v>
      </c>
      <c r="E20" s="7">
        <v>3</v>
      </c>
      <c r="F20" s="3"/>
      <c r="G20" s="3"/>
      <c r="H20" s="3"/>
      <c r="I20" s="3"/>
    </row>
    <row r="21" spans="2:9" x14ac:dyDescent="0.25">
      <c r="B21" s="1" t="s">
        <v>60</v>
      </c>
      <c r="C21" s="12" t="s">
        <v>61</v>
      </c>
      <c r="D21" s="13" t="s">
        <v>2</v>
      </c>
      <c r="E21" s="7">
        <v>3</v>
      </c>
      <c r="F21" s="3"/>
      <c r="G21" s="3"/>
      <c r="H21" s="3"/>
      <c r="I21" s="3"/>
    </row>
    <row r="22" spans="2:9" x14ac:dyDescent="0.25">
      <c r="B22" s="4" t="s">
        <v>62</v>
      </c>
      <c r="C22" s="5" t="s">
        <v>63</v>
      </c>
      <c r="D22" s="19" t="s">
        <v>64</v>
      </c>
      <c r="E22" s="7">
        <v>2</v>
      </c>
      <c r="F22" s="3"/>
      <c r="G22" s="3"/>
      <c r="H22" s="3"/>
      <c r="I22" s="3"/>
    </row>
    <row r="23" spans="2:9" x14ac:dyDescent="0.25">
      <c r="B23" s="1" t="s">
        <v>65</v>
      </c>
      <c r="C23" s="12" t="s">
        <v>66</v>
      </c>
      <c r="D23" s="13" t="s">
        <v>2</v>
      </c>
      <c r="E23" s="7">
        <v>3</v>
      </c>
      <c r="F23" s="3"/>
      <c r="G23" s="3"/>
      <c r="H23" s="3"/>
      <c r="I23" s="3"/>
    </row>
    <row r="24" spans="2:9" x14ac:dyDescent="0.25">
      <c r="B24" s="4" t="s">
        <v>67</v>
      </c>
      <c r="C24" s="5" t="s">
        <v>68</v>
      </c>
      <c r="D24" s="17"/>
      <c r="E24" s="7">
        <v>0</v>
      </c>
      <c r="F24" s="3"/>
      <c r="G24" s="3"/>
      <c r="H24" s="3"/>
      <c r="I24" s="3"/>
    </row>
    <row r="25" spans="2:9" x14ac:dyDescent="0.25">
      <c r="B25" s="1" t="s">
        <v>69</v>
      </c>
      <c r="C25" s="12" t="s">
        <v>70</v>
      </c>
      <c r="D25" s="13" t="s">
        <v>2</v>
      </c>
      <c r="E25" s="7">
        <v>3</v>
      </c>
      <c r="F25" s="3"/>
      <c r="G25" s="3"/>
      <c r="H25" s="3"/>
      <c r="I25" s="3"/>
    </row>
    <row r="26" spans="2:9" x14ac:dyDescent="0.25">
      <c r="B26" s="4" t="s">
        <v>71</v>
      </c>
      <c r="C26" s="5" t="s">
        <v>72</v>
      </c>
      <c r="D26" s="17"/>
      <c r="E26" s="7">
        <v>0</v>
      </c>
      <c r="F26" s="3"/>
      <c r="G26" s="3"/>
      <c r="H26" s="3"/>
      <c r="I26" s="3"/>
    </row>
    <row r="27" spans="2:9" x14ac:dyDescent="0.25">
      <c r="B27" s="4" t="s">
        <v>73</v>
      </c>
      <c r="C27" s="12" t="s">
        <v>74</v>
      </c>
      <c r="D27" s="13" t="s">
        <v>2</v>
      </c>
      <c r="E27" s="7">
        <v>3</v>
      </c>
      <c r="F27" s="3"/>
      <c r="G27" s="3"/>
      <c r="H27" s="3"/>
      <c r="I27" s="3"/>
    </row>
    <row r="28" spans="2:9" x14ac:dyDescent="0.25">
      <c r="B28" s="4" t="s">
        <v>75</v>
      </c>
      <c r="C28" s="5" t="s">
        <v>76</v>
      </c>
      <c r="D28" s="17"/>
      <c r="E28" s="7">
        <v>0</v>
      </c>
      <c r="F28" s="3"/>
      <c r="G28" s="3"/>
      <c r="H28" s="3"/>
      <c r="I28" s="3"/>
    </row>
    <row r="29" spans="2:9" x14ac:dyDescent="0.25">
      <c r="B29" s="4">
        <v>7</v>
      </c>
      <c r="C29" s="5" t="s">
        <v>77</v>
      </c>
      <c r="D29" s="9" t="s">
        <v>78</v>
      </c>
      <c r="E29" s="7">
        <v>2</v>
      </c>
      <c r="F29" s="3"/>
      <c r="G29" s="3"/>
      <c r="H29" s="3"/>
      <c r="I29" s="3"/>
    </row>
    <row r="30" spans="2:9" x14ac:dyDescent="0.25">
      <c r="B30" s="4">
        <v>8</v>
      </c>
      <c r="C30" s="5" t="s">
        <v>79</v>
      </c>
      <c r="D30" s="17"/>
      <c r="E30" s="7">
        <v>0</v>
      </c>
      <c r="F30" s="3"/>
      <c r="G30" s="3"/>
      <c r="H30" s="3"/>
      <c r="I30" s="3"/>
    </row>
    <row r="31" spans="2:9" x14ac:dyDescent="0.25">
      <c r="B31" s="4" t="s">
        <v>80</v>
      </c>
      <c r="C31" s="5" t="s">
        <v>81</v>
      </c>
      <c r="D31" s="17"/>
      <c r="E31" s="7">
        <v>0</v>
      </c>
      <c r="F31" s="3"/>
      <c r="G31" s="3"/>
      <c r="H31" s="3"/>
      <c r="I31" s="3"/>
    </row>
    <row r="32" spans="2:9" x14ac:dyDescent="0.25">
      <c r="B32" s="4" t="s">
        <v>82</v>
      </c>
      <c r="C32" s="5" t="s">
        <v>83</v>
      </c>
      <c r="D32" s="17"/>
      <c r="E32" s="7">
        <v>0</v>
      </c>
      <c r="F32" s="3"/>
      <c r="G32" s="3"/>
      <c r="H32" s="3"/>
      <c r="I32" s="3"/>
    </row>
    <row r="33" spans="2:9" x14ac:dyDescent="0.25">
      <c r="B33" s="4" t="s">
        <v>84</v>
      </c>
      <c r="C33" s="5" t="s">
        <v>85</v>
      </c>
      <c r="D33" s="9" t="s">
        <v>86</v>
      </c>
      <c r="E33" s="7">
        <v>2</v>
      </c>
      <c r="F33" s="3"/>
      <c r="G33" s="3"/>
      <c r="H33" s="3"/>
      <c r="I33" s="3"/>
    </row>
    <row r="34" spans="2:9" x14ac:dyDescent="0.25">
      <c r="B34" s="4" t="s">
        <v>87</v>
      </c>
      <c r="C34" s="5" t="s">
        <v>88</v>
      </c>
      <c r="D34" s="9" t="s">
        <v>89</v>
      </c>
      <c r="E34" s="7">
        <v>2</v>
      </c>
      <c r="F34" s="3"/>
      <c r="G34" s="3"/>
      <c r="H34" s="3"/>
      <c r="I34" s="3"/>
    </row>
    <row r="35" spans="2:9" x14ac:dyDescent="0.25">
      <c r="B35" s="4" t="s">
        <v>90</v>
      </c>
      <c r="C35" s="5" t="s">
        <v>91</v>
      </c>
      <c r="D35" s="9" t="s">
        <v>92</v>
      </c>
      <c r="E35" s="7">
        <v>2</v>
      </c>
      <c r="F35" s="3"/>
      <c r="G35" s="3"/>
      <c r="H35" s="3"/>
      <c r="I35" s="3"/>
    </row>
    <row r="36" spans="2:9" x14ac:dyDescent="0.25">
      <c r="B36" s="4" t="s">
        <v>93</v>
      </c>
      <c r="C36" s="5" t="s">
        <v>94</v>
      </c>
      <c r="D36" s="9" t="s">
        <v>95</v>
      </c>
      <c r="E36" s="7">
        <v>2</v>
      </c>
      <c r="F36" s="3" t="s">
        <v>96</v>
      </c>
      <c r="G36" s="3"/>
      <c r="H36" s="3"/>
      <c r="I36" s="3"/>
    </row>
    <row r="37" spans="2:9" x14ac:dyDescent="0.25">
      <c r="B37" s="4" t="s">
        <v>97</v>
      </c>
      <c r="C37" s="5" t="s">
        <v>98</v>
      </c>
      <c r="D37" s="20" t="s">
        <v>5</v>
      </c>
      <c r="E37" s="7">
        <v>1</v>
      </c>
      <c r="F37" s="3" t="s">
        <v>99</v>
      </c>
      <c r="G37" s="21"/>
      <c r="H37" s="3"/>
      <c r="I37" s="3"/>
    </row>
    <row r="38" spans="2:9" x14ac:dyDescent="0.25">
      <c r="B38" s="4" t="s">
        <v>100</v>
      </c>
      <c r="C38" s="5" t="s">
        <v>101</v>
      </c>
      <c r="D38" s="17"/>
      <c r="E38" s="7">
        <v>0</v>
      </c>
      <c r="F38" s="3"/>
      <c r="G38" s="3"/>
      <c r="H38" s="3"/>
      <c r="I38" s="3"/>
    </row>
    <row r="39" spans="2:9" x14ac:dyDescent="0.25">
      <c r="B39" s="4" t="s">
        <v>102</v>
      </c>
      <c r="C39" s="5" t="s">
        <v>103</v>
      </c>
      <c r="D39" s="17"/>
      <c r="E39" s="7">
        <v>0</v>
      </c>
      <c r="F39" s="3"/>
      <c r="G39" s="3"/>
      <c r="H39" s="3"/>
      <c r="I39" s="3"/>
    </row>
    <row r="40" spans="2:9" x14ac:dyDescent="0.25">
      <c r="B40" s="4" t="s">
        <v>104</v>
      </c>
      <c r="C40" s="5" t="s">
        <v>105</v>
      </c>
      <c r="D40" s="17"/>
      <c r="E40" s="7">
        <v>0</v>
      </c>
      <c r="F40" s="3"/>
      <c r="G40" s="3"/>
      <c r="H40" s="3"/>
      <c r="I40" s="3"/>
    </row>
    <row r="41" spans="2:9" x14ac:dyDescent="0.25">
      <c r="B41" s="4" t="s">
        <v>106</v>
      </c>
      <c r="C41" s="5" t="s">
        <v>107</v>
      </c>
      <c r="D41" s="9" t="s">
        <v>1</v>
      </c>
      <c r="E41" s="7">
        <v>2</v>
      </c>
      <c r="F41" s="3"/>
      <c r="G41" s="3"/>
      <c r="H41" s="3"/>
      <c r="I41" s="3"/>
    </row>
    <row r="42" spans="2:9" x14ac:dyDescent="0.25">
      <c r="B42" s="4" t="s">
        <v>108</v>
      </c>
      <c r="C42" s="5" t="s">
        <v>109</v>
      </c>
      <c r="D42" s="17"/>
      <c r="E42" s="7">
        <v>0</v>
      </c>
      <c r="F42" s="3"/>
      <c r="G42" s="3"/>
      <c r="H42" s="3"/>
      <c r="I42" s="3"/>
    </row>
    <row r="43" spans="2:9" x14ac:dyDescent="0.25">
      <c r="B43" s="4" t="s">
        <v>110</v>
      </c>
      <c r="C43" s="5" t="s">
        <v>111</v>
      </c>
      <c r="D43" s="17"/>
      <c r="E43" s="7">
        <v>0</v>
      </c>
      <c r="F43" s="3"/>
      <c r="G43" s="3"/>
      <c r="H43" s="3"/>
      <c r="I43" s="3"/>
    </row>
    <row r="44" spans="2:9" x14ac:dyDescent="0.25">
      <c r="B44" s="4" t="s">
        <v>112</v>
      </c>
      <c r="C44" s="5" t="s">
        <v>113</v>
      </c>
      <c r="D44" s="17"/>
      <c r="E44" s="7">
        <v>0</v>
      </c>
      <c r="F44" s="3"/>
      <c r="G44" s="3"/>
      <c r="H44" s="3"/>
      <c r="I44" s="3"/>
    </row>
    <row r="45" spans="2:9" x14ac:dyDescent="0.25">
      <c r="B45" s="4"/>
      <c r="C45" s="5"/>
      <c r="D45" s="4"/>
      <c r="E45" s="3"/>
      <c r="F45" s="3"/>
      <c r="G45" s="3"/>
      <c r="H45" s="3"/>
      <c r="I45" s="3"/>
    </row>
    <row r="46" spans="2:9" x14ac:dyDescent="0.25">
      <c r="B46" s="4"/>
      <c r="C46" s="5"/>
      <c r="D46" s="4"/>
      <c r="E46" s="3"/>
      <c r="F46" s="3"/>
      <c r="G46" s="3"/>
      <c r="H46" s="3"/>
      <c r="I46" s="3"/>
    </row>
    <row r="47" spans="2:9" x14ac:dyDescent="0.25">
      <c r="B47" s="4"/>
      <c r="C47" s="5"/>
      <c r="D47" s="4"/>
      <c r="E47" s="3"/>
      <c r="F47" s="3"/>
      <c r="G47" s="3"/>
      <c r="H47" s="3"/>
      <c r="I47" s="3"/>
    </row>
    <row r="48" spans="2:9" x14ac:dyDescent="0.25">
      <c r="B48" s="4"/>
      <c r="C48" s="5"/>
      <c r="D48" s="4"/>
      <c r="E48" s="3"/>
      <c r="F48" s="3"/>
      <c r="G48" s="3"/>
      <c r="H48" s="3"/>
      <c r="I48" s="3"/>
    </row>
    <row r="49" spans="2:9" x14ac:dyDescent="0.25">
      <c r="B49" s="4"/>
      <c r="C49" s="5"/>
      <c r="D49" s="4"/>
      <c r="E49" s="3"/>
      <c r="F49" s="3"/>
      <c r="G49" s="3"/>
      <c r="H49" s="3"/>
      <c r="I49" s="3"/>
    </row>
    <row r="50" spans="2:9" x14ac:dyDescent="0.25">
      <c r="B50" s="4"/>
      <c r="C50" s="5"/>
      <c r="D50" s="4"/>
      <c r="E50" s="3"/>
      <c r="F50" s="3"/>
      <c r="G50" s="3"/>
      <c r="H50" s="3"/>
      <c r="I50" s="3"/>
    </row>
  </sheetData>
  <sheetProtection formatCells="0" formatColumns="0" formatRows="0" insertColumns="0" insertRows="0" insertHyperlinks="0" deleteColumns="0" deleteRows="0" selectLockedCells="1" sort="0" autoFilter="0" pivotTables="0" selectUnlockedCells="1"/>
  <autoFilter ref="B2:E4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4"/>
  <sheetViews>
    <sheetView workbookViewId="0">
      <selection activeCell="E6" sqref="E6"/>
    </sheetView>
  </sheetViews>
  <sheetFormatPr baseColWidth="10" defaultColWidth="9.140625" defaultRowHeight="15" x14ac:dyDescent="0.25"/>
  <cols>
    <col min="2" max="2" width="26.85546875" customWidth="1"/>
    <col min="3" max="3" width="9.85546875" bestFit="1" customWidth="1"/>
  </cols>
  <sheetData>
    <row r="4" spans="2:3" x14ac:dyDescent="0.25">
      <c r="B4" s="22"/>
      <c r="C4" s="23" t="s">
        <v>114</v>
      </c>
    </row>
    <row r="5" spans="2:3" x14ac:dyDescent="0.25">
      <c r="B5" s="24" t="s">
        <v>115</v>
      </c>
      <c r="C5" s="25">
        <v>0.05</v>
      </c>
    </row>
    <row r="6" spans="2:3" x14ac:dyDescent="0.25">
      <c r="B6" s="24" t="s">
        <v>116</v>
      </c>
      <c r="C6" s="25">
        <v>0.1</v>
      </c>
    </row>
    <row r="7" spans="2:3" x14ac:dyDescent="0.25">
      <c r="B7" s="24" t="s">
        <v>117</v>
      </c>
      <c r="C7" s="25">
        <v>0.18</v>
      </c>
    </row>
    <row r="8" spans="2:3" x14ac:dyDescent="0.25">
      <c r="B8" s="24" t="s">
        <v>118</v>
      </c>
      <c r="C8" s="25">
        <v>0.1</v>
      </c>
    </row>
    <row r="9" spans="2:3" x14ac:dyDescent="0.25">
      <c r="B9" s="24" t="s">
        <v>119</v>
      </c>
      <c r="C9" s="25">
        <v>0.05</v>
      </c>
    </row>
    <row r="10" spans="2:3" x14ac:dyDescent="0.25">
      <c r="B10" s="24" t="s">
        <v>120</v>
      </c>
      <c r="C10" s="25">
        <v>0.15</v>
      </c>
    </row>
    <row r="11" spans="2:3" x14ac:dyDescent="0.25">
      <c r="B11" s="24" t="s">
        <v>121</v>
      </c>
      <c r="C11" s="25">
        <v>0.15</v>
      </c>
    </row>
    <row r="12" spans="2:3" x14ac:dyDescent="0.25">
      <c r="B12" s="24" t="s">
        <v>122</v>
      </c>
      <c r="C12" s="25">
        <v>0.15</v>
      </c>
    </row>
    <row r="13" spans="2:3" x14ac:dyDescent="0.25">
      <c r="B13" s="24" t="s">
        <v>123</v>
      </c>
      <c r="C13" s="25">
        <v>7.0000000000000007E-2</v>
      </c>
    </row>
    <row r="14" spans="2:3" x14ac:dyDescent="0.25">
      <c r="B14" s="26"/>
      <c r="C14" s="27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>
    <row r="1" spans="1:1" x14ac:dyDescent="0.25">
      <c r="A1" s="28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Criterios de Evaluación miguel</vt:lpstr>
      <vt:lpstr>Hoja3</vt:lpstr>
      <vt:lpstr>Hoja1!_FilterDatabase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Zebaxtian</dc:creator>
  <cp:lastModifiedBy>Katherine</cp:lastModifiedBy>
  <dcterms:created xsi:type="dcterms:W3CDTF">2012-08-31T00:27:00Z</dcterms:created>
  <dcterms:modified xsi:type="dcterms:W3CDTF">2012-09-03T21:40:03Z</dcterms:modified>
</cp:coreProperties>
</file>