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295ddf6692c06c/Desktop/"/>
    </mc:Choice>
  </mc:AlternateContent>
  <xr:revisionPtr revIDLastSave="733" documentId="8_{326A9251-17DE-4E0B-9362-5B42133B2B52}" xr6:coauthVersionLast="47" xr6:coauthVersionMax="47" xr10:uidLastSave="{63F981D6-E4EE-4836-993E-69BA694476D1}"/>
  <bookViews>
    <workbookView xWindow="-110" yWindow="-110" windowWidth="19420" windowHeight="10300" xr2:uid="{93342A86-D1C0-497E-9E8D-6266C54DCC5C}"/>
  </bookViews>
  <sheets>
    <sheet name="FinalResultsHP" sheetId="9" r:id="rId1"/>
    <sheet name="FinalResultsMacOs" sheetId="8" r:id="rId2"/>
    <sheet name="FinalComparison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" i="9" l="1"/>
  <c r="D68" i="9"/>
  <c r="C68" i="9"/>
  <c r="D54" i="9" a="1"/>
  <c r="D54" i="9" s="1"/>
  <c r="C54" i="9" a="1"/>
  <c r="C54" i="9" s="1"/>
  <c r="D41" i="9" a="1"/>
  <c r="D41" i="9" s="1"/>
  <c r="C41" i="9" a="1"/>
  <c r="C41" i="9" s="1"/>
  <c r="D28" i="9" a="1"/>
  <c r="D28" i="9" s="1"/>
  <c r="C28" i="9" a="1"/>
  <c r="C28" i="9" s="1"/>
  <c r="E67" i="9"/>
  <c r="D67" i="9"/>
  <c r="C67" i="9"/>
  <c r="E66" i="9"/>
  <c r="D66" i="9"/>
  <c r="C66" i="9"/>
  <c r="E65" i="9"/>
  <c r="D65" i="9"/>
  <c r="C65" i="9"/>
  <c r="E64" i="9"/>
  <c r="D64" i="9"/>
  <c r="C64" i="9"/>
  <c r="H13" i="9" a="1"/>
  <c r="H13" i="9" s="1"/>
  <c r="F13" i="9" a="1"/>
  <c r="F13" i="9" s="1"/>
  <c r="D13" i="9" a="1"/>
  <c r="D13" i="9" s="1"/>
  <c r="H12" i="9" a="1"/>
  <c r="H12" i="9" s="1"/>
  <c r="F12" i="9" a="1"/>
  <c r="F12" i="9" s="1"/>
  <c r="D12" i="9" a="1"/>
  <c r="D12" i="9" s="1"/>
  <c r="H11" i="9" a="1"/>
  <c r="H11" i="9" s="1"/>
  <c r="F11" i="9" a="1"/>
  <c r="F11" i="9" s="1"/>
  <c r="D11" i="9" a="1"/>
  <c r="D11" i="9" s="1"/>
  <c r="H10" i="9" a="1"/>
  <c r="H10" i="9" s="1"/>
  <c r="F10" i="9" a="1"/>
  <c r="F10" i="9" s="1"/>
  <c r="D10" i="9" a="1"/>
  <c r="D10" i="9" s="1"/>
  <c r="H9" i="9" a="1"/>
  <c r="H9" i="9" s="1"/>
  <c r="F9" i="9" a="1"/>
  <c r="F9" i="9" s="1"/>
  <c r="D9" i="9" a="1"/>
  <c r="D9" i="9" s="1"/>
  <c r="H8" i="9" a="1"/>
  <c r="H8" i="9" s="1"/>
  <c r="F8" i="9" a="1"/>
  <c r="F8" i="9" s="1"/>
  <c r="D8" i="9" a="1"/>
  <c r="D8" i="9" s="1"/>
  <c r="H7" i="9" a="1"/>
  <c r="H7" i="9" s="1"/>
  <c r="F7" i="9" a="1"/>
  <c r="F7" i="9" s="1"/>
  <c r="D7" i="9" a="1"/>
  <c r="D7" i="9" s="1"/>
  <c r="H6" i="9" a="1"/>
  <c r="H6" i="9" s="1"/>
  <c r="F6" i="9" a="1"/>
  <c r="F6" i="9" s="1"/>
  <c r="D6" i="9" a="1"/>
  <c r="D6" i="9" s="1"/>
  <c r="E68" i="8"/>
  <c r="D68" i="8"/>
  <c r="C68" i="8"/>
  <c r="D56" i="8" a="1"/>
  <c r="D56" i="8" s="1"/>
  <c r="C56" i="8" a="1"/>
  <c r="C56" i="8" s="1"/>
  <c r="D43" i="8" a="1"/>
  <c r="D43" i="8" s="1"/>
  <c r="C43" i="8" a="1"/>
  <c r="C43" i="8" s="1"/>
  <c r="D30" i="8" a="1"/>
  <c r="D30" i="8" s="1"/>
  <c r="C30" i="8" a="1"/>
  <c r="C30" i="8" s="1"/>
  <c r="D54" i="8" a="1"/>
  <c r="D54" i="8" s="1"/>
  <c r="C54" i="8" a="1"/>
  <c r="C54" i="8" s="1"/>
  <c r="E67" i="8" s="1"/>
  <c r="D52" i="8" a="1"/>
  <c r="D52" i="8" s="1"/>
  <c r="C52" i="8" a="1"/>
  <c r="C52" i="8" s="1"/>
  <c r="E66" i="8" s="1"/>
  <c r="D50" i="8" a="1"/>
  <c r="D50" i="8" s="1"/>
  <c r="C50" i="8" a="1"/>
  <c r="C50" i="8" s="1"/>
  <c r="E65" i="8" s="1"/>
  <c r="D48" i="8" a="1"/>
  <c r="D48" i="8" s="1"/>
  <c r="C48" i="8" a="1"/>
  <c r="C48" i="8" s="1"/>
  <c r="E64" i="8" s="1"/>
  <c r="D41" i="8" a="1"/>
  <c r="D41" i="8" s="1"/>
  <c r="C41" i="8" a="1"/>
  <c r="C41" i="8" s="1"/>
  <c r="D67" i="8" s="1"/>
  <c r="D39" i="8" a="1"/>
  <c r="D39" i="8" s="1"/>
  <c r="C39" i="8" a="1"/>
  <c r="C39" i="8" s="1"/>
  <c r="D66" i="8" s="1"/>
  <c r="D37" i="8" a="1"/>
  <c r="D37" i="8" s="1"/>
  <c r="C37" i="8" a="1"/>
  <c r="C37" i="8" s="1"/>
  <c r="D65" i="8" s="1"/>
  <c r="D35" i="8" a="1"/>
  <c r="D35" i="8" s="1"/>
  <c r="C35" i="8" a="1"/>
  <c r="C35" i="8" s="1"/>
  <c r="D64" i="8" s="1"/>
  <c r="D28" i="8" a="1"/>
  <c r="D28" i="8" s="1"/>
  <c r="C28" i="8" a="1"/>
  <c r="C28" i="8" s="1"/>
  <c r="C67" i="8" s="1"/>
  <c r="D26" i="8" a="1"/>
  <c r="D26" i="8" s="1"/>
  <c r="C26" i="8" a="1"/>
  <c r="C26" i="8" s="1"/>
  <c r="C66" i="8" s="1"/>
  <c r="D24" i="8" a="1"/>
  <c r="D24" i="8" s="1"/>
  <c r="C24" i="8" a="1"/>
  <c r="C24" i="8" s="1"/>
  <c r="C65" i="8" s="1"/>
  <c r="D22" i="8" a="1"/>
  <c r="D22" i="8" s="1"/>
  <c r="C22" i="8" a="1"/>
  <c r="C22" i="8" s="1"/>
  <c r="C64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<sst xmlns="http://schemas.openxmlformats.org/spreadsheetml/2006/main" count="122" uniqueCount="37">
  <si>
    <t>Cantidad de Datos</t>
  </si>
  <si>
    <t>Baja densidad</t>
  </si>
  <si>
    <t>Alta densidad</t>
  </si>
  <si>
    <t>ADD</t>
  </si>
  <si>
    <t>MULTIPLY</t>
  </si>
  <si>
    <t>GET</t>
  </si>
  <si>
    <t>Add Test 1 (ms)</t>
  </si>
  <si>
    <t>Add Test 2 (ms)</t>
  </si>
  <si>
    <t>Multiply Test 1 (ms)</t>
  </si>
  <si>
    <t>Multiply Test 2 (ms)</t>
  </si>
  <si>
    <t>Get Test 1 (ms)</t>
  </si>
  <si>
    <t>Get Test 2 (ms)</t>
  </si>
  <si>
    <t>Cantidad de datos</t>
  </si>
  <si>
    <t>12x12</t>
  </si>
  <si>
    <t>9x9</t>
  </si>
  <si>
    <t>25x25</t>
  </si>
  <si>
    <t>19x19</t>
  </si>
  <si>
    <t>36x36</t>
  </si>
  <si>
    <t>27x27</t>
  </si>
  <si>
    <t>50x50</t>
  </si>
  <si>
    <t>38x38</t>
  </si>
  <si>
    <t>Promedio Add</t>
  </si>
  <si>
    <t>Promedio Multiply</t>
  </si>
  <si>
    <t>Promedio Get</t>
  </si>
  <si>
    <t xml:space="preserve">Baja densidad </t>
  </si>
  <si>
    <t>Baja Densidad</t>
  </si>
  <si>
    <t>Alta Densidad</t>
  </si>
  <si>
    <t>Densidad</t>
  </si>
  <si>
    <t>Tamaño</t>
  </si>
  <si>
    <t>111x113</t>
  </si>
  <si>
    <t>84x84</t>
  </si>
  <si>
    <t>Add HP</t>
  </si>
  <si>
    <t>Add MAC</t>
  </si>
  <si>
    <t>Multiply HP</t>
  </si>
  <si>
    <t>Multiply MAC</t>
  </si>
  <si>
    <t>Get HP</t>
  </si>
  <si>
    <t>Get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</si>
</sst>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71" formatCode="#,##0.0000"/>
    <numFmt numFmtId="172" formatCode="#,##0.00000"/>
    <numFmt numFmtId="173" formatCode="#,##0.0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i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2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8" xfId="0" applyNumberFormat="1" applyBorder="1"/>
    <xf numFmtId="164" fontId="0" fillId="0" borderId="7" xfId="0" applyNumberForma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9" xfId="0" applyFont="1" applyBorder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0" fontId="1" fillId="0" borderId="0" xfId="0" applyFont="1" applyAlignment="1">
      <alignment horizontal="center"/>
    </xf>
    <xf numFmtId="0" fontId="0" fillId="0" borderId="10" xfId="0" applyBorder="1"/>
    <xf numFmtId="0" fontId="0" fillId="0" borderId="7" xfId="0" applyBorder="1"/>
    <xf numFmtId="0" fontId="2" fillId="0" borderId="0" xfId="0" applyFont="1" applyAlignment="1">
      <alignment horizontal="center" vertical="top"/>
    </xf>
    <xf numFmtId="0" fontId="3" fillId="0" borderId="5" xfId="0" applyFont="1" applyBorder="1"/>
    <xf numFmtId="0" fontId="3" fillId="0" borderId="7" xfId="0" applyFont="1" applyBorder="1"/>
    <xf numFmtId="164" fontId="0" fillId="0" borderId="11" xfId="0" applyNumberFormat="1" applyBorder="1"/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0" fillId="0" borderId="15" xfId="0" applyBorder="1"/>
    <xf numFmtId="0" fontId="1" fillId="0" borderId="12" xfId="0" applyFont="1" applyBorder="1"/>
    <xf numFmtId="0" fontId="4" fillId="0" borderId="13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0" borderId="0" xfId="0" applyFont="1"/>
    <xf numFmtId="173" fontId="0" fillId="0" borderId="10" xfId="0" applyNumberFormat="1" applyBorder="1"/>
    <xf numFmtId="171" fontId="0" fillId="0" borderId="5" xfId="0" applyNumberFormat="1" applyBorder="1"/>
    <xf numFmtId="172" fontId="0" fillId="0" borderId="5" xfId="0" applyNumberFormat="1" applyBorder="1"/>
    <xf numFmtId="173" fontId="0" fillId="0" borderId="5" xfId="0" applyNumberFormat="1" applyBorder="1"/>
    <xf numFmtId="173" fontId="0" fillId="0" borderId="0" xfId="0" applyNumberForma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/>
    <xf numFmtId="0" fontId="0" fillId="0" borderId="5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FinalResultsHP!$C$19</c:f>
              <c:strCache>
                <c:ptCount val="1"/>
                <c:pt idx="0">
                  <c:v>Baja densidad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FinalResultsHP!$B$20:$B$29</c:f>
              <c:numCache>
                <c:formatCode>General</c:formatCode>
                <c:ptCount val="10"/>
                <c:pt idx="0">
                  <c:v>50</c:v>
                </c:pt>
                <c:pt idx="2">
                  <c:v>250</c:v>
                </c:pt>
                <c:pt idx="4">
                  <c:v>500</c:v>
                </c:pt>
                <c:pt idx="6">
                  <c:v>1000</c:v>
                </c:pt>
                <c:pt idx="8">
                  <c:v>5000</c:v>
                </c:pt>
              </c:numCache>
            </c:numRef>
          </c:xVal>
          <c:yVal>
            <c:numRef>
              <c:f>FinalResultsHP!$C$20:$C$29</c:f>
              <c:numCache>
                <c:formatCode>0.0000</c:formatCode>
                <c:ptCount val="10"/>
                <c:pt idx="0">
                  <c:v>1.6199999999999999E-2</c:v>
                </c:pt>
                <c:pt idx="1">
                  <c:v>1.18E-2</c:v>
                </c:pt>
                <c:pt idx="2">
                  <c:v>8.48E-2</c:v>
                </c:pt>
                <c:pt idx="3">
                  <c:v>6.8000000000000005E-2</c:v>
                </c:pt>
                <c:pt idx="4">
                  <c:v>0.16689999999999999</c:v>
                </c:pt>
                <c:pt idx="5">
                  <c:v>0.15129999999999999</c:v>
                </c:pt>
                <c:pt idx="6">
                  <c:v>0.33429999999999999</c:v>
                </c:pt>
                <c:pt idx="7">
                  <c:v>0.3322</c:v>
                </c:pt>
                <c:pt idx="8" formatCode="General">
                  <c:v>3.5394999999999999</c:v>
                </c:pt>
                <c:pt idx="9" formatCode="General">
                  <c:v>2.7724000000000002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A8-48E2-BFFB-26BB1AA6FC76}"/>
            </c:ext>
          </c:extLst>
        </c:ser>
        <c:ser>
          <c:idx val="1"/>
          <c:order val="1"/>
          <c:tx>
            <c:strRef>
              <c:f>FinalResultsHP!$D$19</c:f>
              <c:strCache>
                <c:ptCount val="1"/>
                <c:pt idx="0">
                  <c:v>Alta densidad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FinalResultsHP!$B$20:$B$29</c:f>
              <c:numCache>
                <c:formatCode>General</c:formatCode>
                <c:ptCount val="10"/>
                <c:pt idx="0">
                  <c:v>50</c:v>
                </c:pt>
                <c:pt idx="2">
                  <c:v>250</c:v>
                </c:pt>
                <c:pt idx="4">
                  <c:v>500</c:v>
                </c:pt>
                <c:pt idx="6">
                  <c:v>1000</c:v>
                </c:pt>
                <c:pt idx="8">
                  <c:v>5000</c:v>
                </c:pt>
              </c:numCache>
            </c:numRef>
          </c:xVal>
          <c:yVal>
            <c:numRef>
              <c:f>FinalResultsHP!$D$20:$D$29</c:f>
              <c:numCache>
                <c:formatCode>0.0000</c:formatCode>
                <c:ptCount val="10"/>
                <c:pt idx="0">
                  <c:v>1.0699999999999999E-2</c:v>
                </c:pt>
                <c:pt idx="1">
                  <c:v>1.03E-2</c:v>
                </c:pt>
                <c:pt idx="2">
                  <c:v>6.3700000000000007E-2</c:v>
                </c:pt>
                <c:pt idx="3">
                  <c:v>5.9299999999999999E-2</c:v>
                </c:pt>
                <c:pt idx="4">
                  <c:v>0.155</c:v>
                </c:pt>
                <c:pt idx="5">
                  <c:v>0.1298</c:v>
                </c:pt>
                <c:pt idx="6">
                  <c:v>0.36230000000000001</c:v>
                </c:pt>
                <c:pt idx="7">
                  <c:v>0.29199999999999998</c:v>
                </c:pt>
                <c:pt idx="8" formatCode="General">
                  <c:v>2.3917999999999999</c:v>
                </c:pt>
                <c:pt idx="9" formatCode="General">
                  <c:v>2.5697000000000001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0A8-48E2-BFFB-26BB1AA6F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602528"/>
        <c:axId val="813603008"/>
      </c:scatterChart>
      <c:valAx>
        <c:axId val="81360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Cantidad</a:t>
                </a:r>
                <a:r>
                  <a:rPr lang="es-CL" baseline="0"/>
                  <a:t> de valores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13603008"/>
        <c:crosses val="autoZero"/>
        <c:crossBetween val="midCat"/>
      </c:valAx>
      <c:valAx>
        <c:axId val="81360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Tiempo de ejecución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1360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FinalResultsHP!$C$32</c:f>
              <c:strCache>
                <c:ptCount val="1"/>
                <c:pt idx="0">
                  <c:v>Baja densidad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FinalResultsHP!$B$33:$B$42</c:f>
              <c:numCache>
                <c:formatCode>General</c:formatCode>
                <c:ptCount val="10"/>
                <c:pt idx="0">
                  <c:v>50</c:v>
                </c:pt>
                <c:pt idx="2">
                  <c:v>250</c:v>
                </c:pt>
                <c:pt idx="4">
                  <c:v>500</c:v>
                </c:pt>
                <c:pt idx="6">
                  <c:v>1000</c:v>
                </c:pt>
                <c:pt idx="8">
                  <c:v>5000</c:v>
                </c:pt>
              </c:numCache>
            </c:numRef>
          </c:xVal>
          <c:yVal>
            <c:numRef>
              <c:f>FinalResultsHP!$C$33:$C$42</c:f>
              <c:numCache>
                <c:formatCode>0.0000</c:formatCode>
                <c:ptCount val="10"/>
                <c:pt idx="0">
                  <c:v>3.85E-2</c:v>
                </c:pt>
                <c:pt idx="1">
                  <c:v>3.8100000000000002E-2</c:v>
                </c:pt>
                <c:pt idx="2">
                  <c:v>0.31569999999999998</c:v>
                </c:pt>
                <c:pt idx="3">
                  <c:v>0.28760000000000002</c:v>
                </c:pt>
                <c:pt idx="4">
                  <c:v>1.3712</c:v>
                </c:pt>
                <c:pt idx="5">
                  <c:v>0.90410000000000001</c:v>
                </c:pt>
                <c:pt idx="6">
                  <c:v>2.6404999999999998</c:v>
                </c:pt>
                <c:pt idx="7">
                  <c:v>2.6480999999999999</c:v>
                </c:pt>
                <c:pt idx="8" formatCode="General">
                  <c:v>27.659400000000002</c:v>
                </c:pt>
                <c:pt idx="9" formatCode="General">
                  <c:v>28.248999999999999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B3-46E8-B79A-FC87F3E7074D}"/>
            </c:ext>
          </c:extLst>
        </c:ser>
        <c:ser>
          <c:idx val="1"/>
          <c:order val="1"/>
          <c:tx>
            <c:strRef>
              <c:f>FinalResultsHP!$D$32</c:f>
              <c:strCache>
                <c:ptCount val="1"/>
                <c:pt idx="0">
                  <c:v>Alta densidad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FinalResultsHP!$B$33:$B$42</c:f>
              <c:numCache>
                <c:formatCode>General</c:formatCode>
                <c:ptCount val="10"/>
                <c:pt idx="0">
                  <c:v>50</c:v>
                </c:pt>
                <c:pt idx="2">
                  <c:v>250</c:v>
                </c:pt>
                <c:pt idx="4">
                  <c:v>500</c:v>
                </c:pt>
                <c:pt idx="6">
                  <c:v>1000</c:v>
                </c:pt>
                <c:pt idx="8">
                  <c:v>5000</c:v>
                </c:pt>
              </c:numCache>
            </c:numRef>
          </c:xVal>
          <c:yVal>
            <c:numRef>
              <c:f>FinalResultsHP!$D$33:$D$42</c:f>
              <c:numCache>
                <c:formatCode>0.0000</c:formatCode>
                <c:ptCount val="10"/>
                <c:pt idx="0">
                  <c:v>2.1100000000000001E-2</c:v>
                </c:pt>
                <c:pt idx="1">
                  <c:v>2.1700000000000001E-2</c:v>
                </c:pt>
                <c:pt idx="2">
                  <c:v>0.17749999999999999</c:v>
                </c:pt>
                <c:pt idx="3">
                  <c:v>0.18</c:v>
                </c:pt>
                <c:pt idx="4">
                  <c:v>0.55510000000000004</c:v>
                </c:pt>
                <c:pt idx="5">
                  <c:v>0.5917</c:v>
                </c:pt>
                <c:pt idx="6">
                  <c:v>1.9253</c:v>
                </c:pt>
                <c:pt idx="7">
                  <c:v>1.3039000000000001</c:v>
                </c:pt>
                <c:pt idx="8" formatCode="General">
                  <c:v>15.430999999999999</c:v>
                </c:pt>
                <c:pt idx="9" formatCode="General">
                  <c:v>15.861499999999999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BB3-46E8-B79A-FC87F3E70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602528"/>
        <c:axId val="813603008"/>
      </c:scatterChart>
      <c:valAx>
        <c:axId val="81360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Cantidad de valores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13603008"/>
        <c:crosses val="autoZero"/>
        <c:crossBetween val="midCat"/>
      </c:valAx>
      <c:valAx>
        <c:axId val="81360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 de ejecución (ms)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1360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FinalResultsHP!$C$45</c:f>
              <c:strCache>
                <c:ptCount val="1"/>
                <c:pt idx="0">
                  <c:v>Baja densidad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FinalResultsHP!$B$46:$B$55</c:f>
              <c:numCache>
                <c:formatCode>General</c:formatCode>
                <c:ptCount val="10"/>
                <c:pt idx="0">
                  <c:v>50</c:v>
                </c:pt>
                <c:pt idx="2">
                  <c:v>250</c:v>
                </c:pt>
                <c:pt idx="4">
                  <c:v>500</c:v>
                </c:pt>
                <c:pt idx="6">
                  <c:v>1000</c:v>
                </c:pt>
                <c:pt idx="8">
                  <c:v>5000</c:v>
                </c:pt>
              </c:numCache>
            </c:numRef>
          </c:xVal>
          <c:yVal>
            <c:numRef>
              <c:f>FinalResultsHP!$C$46:$C$55</c:f>
              <c:numCache>
                <c:formatCode>0.0000</c:formatCode>
                <c:ptCount val="10"/>
                <c:pt idx="0">
                  <c:v>5.1999999999999998E-3</c:v>
                </c:pt>
                <c:pt idx="1">
                  <c:v>5.1000000000000004E-3</c:v>
                </c:pt>
                <c:pt idx="2">
                  <c:v>3.0800000000000001E-2</c:v>
                </c:pt>
                <c:pt idx="3">
                  <c:v>2.75E-2</c:v>
                </c:pt>
                <c:pt idx="4">
                  <c:v>5.62E-2</c:v>
                </c:pt>
                <c:pt idx="5">
                  <c:v>6.9199999999999998E-2</c:v>
                </c:pt>
                <c:pt idx="6">
                  <c:v>0.18890000000000001</c:v>
                </c:pt>
                <c:pt idx="7">
                  <c:v>0.1925</c:v>
                </c:pt>
                <c:pt idx="8" formatCode="General">
                  <c:v>1.5213000000000001</c:v>
                </c:pt>
                <c:pt idx="9" formatCode="General">
                  <c:v>1.4348000000000001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E3-4843-B416-7A487D328D15}"/>
            </c:ext>
          </c:extLst>
        </c:ser>
        <c:ser>
          <c:idx val="1"/>
          <c:order val="1"/>
          <c:tx>
            <c:strRef>
              <c:f>FinalResultsHP!$D$45</c:f>
              <c:strCache>
                <c:ptCount val="1"/>
                <c:pt idx="0">
                  <c:v>Alta densidad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FinalResultsHP!$B$46:$B$55</c:f>
              <c:numCache>
                <c:formatCode>General</c:formatCode>
                <c:ptCount val="10"/>
                <c:pt idx="0">
                  <c:v>50</c:v>
                </c:pt>
                <c:pt idx="2">
                  <c:v>250</c:v>
                </c:pt>
                <c:pt idx="4">
                  <c:v>500</c:v>
                </c:pt>
                <c:pt idx="6">
                  <c:v>1000</c:v>
                </c:pt>
                <c:pt idx="8">
                  <c:v>5000</c:v>
                </c:pt>
              </c:numCache>
            </c:numRef>
          </c:xVal>
          <c:yVal>
            <c:numRef>
              <c:f>FinalResultsHP!$D$46:$D$55</c:f>
              <c:numCache>
                <c:formatCode>0.0000</c:formatCode>
                <c:ptCount val="10"/>
                <c:pt idx="0">
                  <c:v>5.4000000000000003E-3</c:v>
                </c:pt>
                <c:pt idx="1">
                  <c:v>4.1000000000000003E-3</c:v>
                </c:pt>
                <c:pt idx="2">
                  <c:v>3.4700000000000002E-2</c:v>
                </c:pt>
                <c:pt idx="3">
                  <c:v>7.3300000000000004E-2</c:v>
                </c:pt>
                <c:pt idx="4">
                  <c:v>5.11E-2</c:v>
                </c:pt>
                <c:pt idx="5">
                  <c:v>5.5E-2</c:v>
                </c:pt>
                <c:pt idx="6">
                  <c:v>0.14449999999999999</c:v>
                </c:pt>
                <c:pt idx="7">
                  <c:v>0.16719999999999999</c:v>
                </c:pt>
                <c:pt idx="8" formatCode="General">
                  <c:v>1.9624999999999999</c:v>
                </c:pt>
                <c:pt idx="9" formatCode="General">
                  <c:v>1.7216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E3-4843-B416-7A487D328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602528"/>
        <c:axId val="813603008"/>
      </c:scatterChart>
      <c:valAx>
        <c:axId val="81360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Cantidad de valores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13603008"/>
        <c:crosses val="autoZero"/>
        <c:crossBetween val="midCat"/>
      </c:valAx>
      <c:valAx>
        <c:axId val="81360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 de ejecución (ms)</a:t>
                </a:r>
                <a:endParaRPr lang="es-CL"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1360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Diferencia</a:t>
            </a:r>
            <a:r>
              <a:rPr lang="es-CL" baseline="0"/>
              <a:t> temporal entre algoritmos 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FinalResultsHP!$C$63</c:f>
              <c:strCache>
                <c:ptCount val="1"/>
                <c:pt idx="0">
                  <c:v>Promedio Add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FinalResultsHP!$B$64:$B$68</c:f>
              <c:numCache>
                <c:formatCode>General</c:formatCode>
                <c:ptCount val="5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FinalResultsHP!$C$64:$C$68</c:f>
              <c:numCache>
                <c:formatCode>0.0000</c:formatCode>
                <c:ptCount val="5"/>
                <c:pt idx="0">
                  <c:v>1.225E-2</c:v>
                </c:pt>
                <c:pt idx="1">
                  <c:v>6.8950000000000011E-2</c:v>
                </c:pt>
                <c:pt idx="2">
                  <c:v>0.15075</c:v>
                </c:pt>
                <c:pt idx="3">
                  <c:v>0.33019999999999999</c:v>
                </c:pt>
                <c:pt idx="4" formatCode="General">
                  <c:v>2.8183500000000006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E6-40E8-BBB4-0C581B30C38A}"/>
            </c:ext>
          </c:extLst>
        </c:ser>
        <c:ser>
          <c:idx val="1"/>
          <c:order val="1"/>
          <c:tx>
            <c:strRef>
              <c:f>FinalResultsHP!$D$63</c:f>
              <c:strCache>
                <c:ptCount val="1"/>
                <c:pt idx="0">
                  <c:v>Promedio Multiply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FinalResultsHP!$B$64:$B$68</c:f>
              <c:numCache>
                <c:formatCode>General</c:formatCode>
                <c:ptCount val="5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FinalResultsHP!$D$64:$D$68</c:f>
              <c:numCache>
                <c:formatCode>0.0000</c:formatCode>
                <c:ptCount val="5"/>
                <c:pt idx="0">
                  <c:v>2.9850000000000002E-2</c:v>
                </c:pt>
                <c:pt idx="1">
                  <c:v>0.24019999999999997</c:v>
                </c:pt>
                <c:pt idx="2">
                  <c:v>0.85552499999999998</c:v>
                </c:pt>
                <c:pt idx="3">
                  <c:v>2.1294499999999998</c:v>
                </c:pt>
                <c:pt idx="4" formatCode="General">
                  <c:v>21.800224999999998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E6-40E8-BBB4-0C581B30C38A}"/>
            </c:ext>
          </c:extLst>
        </c:ser>
        <c:ser>
          <c:idx val="2"/>
          <c:order val="2"/>
          <c:tx>
            <c:strRef>
              <c:f>FinalResultsHP!$E$63</c:f>
              <c:strCache>
                <c:ptCount val="1"/>
                <c:pt idx="0">
                  <c:v>Promedio Get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FinalResultsHP!$B$64:$B$68</c:f>
              <c:numCache>
                <c:formatCode>General</c:formatCode>
                <c:ptCount val="5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FinalResultsHP!$E$64:$E$68</c:f>
              <c:numCache>
                <c:formatCode>0.0000</c:formatCode>
                <c:ptCount val="5"/>
                <c:pt idx="0">
                  <c:v>4.9499999999999995E-3</c:v>
                </c:pt>
                <c:pt idx="1">
                  <c:v>4.1575000000000001E-2</c:v>
                </c:pt>
                <c:pt idx="2">
                  <c:v>5.7874999999999996E-2</c:v>
                </c:pt>
                <c:pt idx="3">
                  <c:v>0.17327500000000001</c:v>
                </c:pt>
                <c:pt idx="4" formatCode="General">
                  <c:v>1.66005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E6-40E8-BBB4-0C581B30C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86160"/>
        <c:axId val="969681360"/>
      </c:scatterChart>
      <c:valAx>
        <c:axId val="96968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69681360"/>
        <c:crosses val="autoZero"/>
        <c:crossBetween val="midCat"/>
      </c:valAx>
      <c:valAx>
        <c:axId val="96968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6968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8727034120735"/>
          <c:y val="5.0925925925925923E-2"/>
          <c:w val="0.48277843394575676"/>
          <c:h val="0.7438735783027121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FinalResultsMacOs!$C$21</c:f>
              <c:strCache>
                <c:ptCount val="1"/>
                <c:pt idx="0">
                  <c:v>Baja densidad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FinalResultsMacOs!$B$22:$B$31</c:f>
              <c:numCache>
                <c:formatCode>General</c:formatCode>
                <c:ptCount val="10"/>
                <c:pt idx="0">
                  <c:v>50</c:v>
                </c:pt>
                <c:pt idx="2">
                  <c:v>250</c:v>
                </c:pt>
                <c:pt idx="4">
                  <c:v>500</c:v>
                </c:pt>
                <c:pt idx="6">
                  <c:v>1000</c:v>
                </c:pt>
                <c:pt idx="8">
                  <c:v>5000</c:v>
                </c:pt>
              </c:numCache>
            </c:numRef>
          </c:xVal>
          <c:yVal>
            <c:numRef>
              <c:f>FinalResultsMacOs!$C$22:$C$31</c:f>
              <c:numCache>
                <c:formatCode>0.0000</c:formatCode>
                <c:ptCount val="10"/>
                <c:pt idx="0">
                  <c:v>2.1833999999999999E-2</c:v>
                </c:pt>
                <c:pt idx="1">
                  <c:v>2.1999999999999999E-2</c:v>
                </c:pt>
                <c:pt idx="2">
                  <c:v>0.112584</c:v>
                </c:pt>
                <c:pt idx="3">
                  <c:v>0.13337499999999999</c:v>
                </c:pt>
                <c:pt idx="4">
                  <c:v>0.50620799999999999</c:v>
                </c:pt>
                <c:pt idx="5">
                  <c:v>0.20441699999999999</c:v>
                </c:pt>
                <c:pt idx="6">
                  <c:v>0.36370799999999998</c:v>
                </c:pt>
                <c:pt idx="7">
                  <c:v>0.35591600000000001</c:v>
                </c:pt>
                <c:pt idx="8" formatCode="General">
                  <c:v>1.6992499999999999</c:v>
                </c:pt>
                <c:pt idx="9" formatCode="General">
                  <c:v>1.7420800000000001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2B-48B2-8B51-20465D66DB6B}"/>
            </c:ext>
          </c:extLst>
        </c:ser>
        <c:ser>
          <c:idx val="1"/>
          <c:order val="1"/>
          <c:tx>
            <c:strRef>
              <c:f>FinalResultsMacOs!$D$21</c:f>
              <c:strCache>
                <c:ptCount val="1"/>
                <c:pt idx="0">
                  <c:v>Alta densidad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FinalResultsMacOs!$B$22:$B$31</c:f>
              <c:numCache>
                <c:formatCode>General</c:formatCode>
                <c:ptCount val="10"/>
                <c:pt idx="0">
                  <c:v>50</c:v>
                </c:pt>
                <c:pt idx="2">
                  <c:v>250</c:v>
                </c:pt>
                <c:pt idx="4">
                  <c:v>500</c:v>
                </c:pt>
                <c:pt idx="6">
                  <c:v>1000</c:v>
                </c:pt>
                <c:pt idx="8">
                  <c:v>5000</c:v>
                </c:pt>
              </c:numCache>
            </c:numRef>
          </c:xVal>
          <c:yVal>
            <c:numRef>
              <c:f>FinalResultsMacOs!$D$22:$D$31</c:f>
              <c:numCache>
                <c:formatCode>0.0000</c:formatCode>
                <c:ptCount val="10"/>
                <c:pt idx="0">
                  <c:v>2.5416999999999999E-2</c:v>
                </c:pt>
                <c:pt idx="1">
                  <c:v>2.4708000000000001E-2</c:v>
                </c:pt>
                <c:pt idx="2">
                  <c:v>8.4708000000000006E-2</c:v>
                </c:pt>
                <c:pt idx="3">
                  <c:v>9.1499999999999998E-2</c:v>
                </c:pt>
                <c:pt idx="4">
                  <c:v>0.16145799999999999</c:v>
                </c:pt>
                <c:pt idx="5">
                  <c:v>0.16458400000000001</c:v>
                </c:pt>
                <c:pt idx="6">
                  <c:v>0.25762499999999999</c:v>
                </c:pt>
                <c:pt idx="7">
                  <c:v>0.25637500000000002</c:v>
                </c:pt>
                <c:pt idx="8" formatCode="General">
                  <c:v>1.7963800000000001</c:v>
                </c:pt>
                <c:pt idx="9" formatCode="General">
                  <c:v>1.74271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2B-48B2-8B51-20465D66D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273855"/>
        <c:axId val="1699274815"/>
      </c:scatterChart>
      <c:valAx>
        <c:axId val="1699273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Cantidad de valores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99274815"/>
        <c:crosses val="autoZero"/>
        <c:crossBetween val="midCat"/>
      </c:valAx>
      <c:valAx>
        <c:axId val="169927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 de ejecución (ms)</a:t>
                </a:r>
                <a:endParaRPr lang="es-CL"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99273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FinalResultsMacOs!$C$34</c:f>
              <c:strCache>
                <c:ptCount val="1"/>
                <c:pt idx="0">
                  <c:v>Baja densidad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FinalResultsMacOs!$B$35:$B$44</c:f>
              <c:numCache>
                <c:formatCode>General</c:formatCode>
                <c:ptCount val="10"/>
                <c:pt idx="0">
                  <c:v>50</c:v>
                </c:pt>
                <c:pt idx="2">
                  <c:v>250</c:v>
                </c:pt>
                <c:pt idx="4">
                  <c:v>500</c:v>
                </c:pt>
                <c:pt idx="6">
                  <c:v>1000</c:v>
                </c:pt>
                <c:pt idx="8">
                  <c:v>5000</c:v>
                </c:pt>
              </c:numCache>
            </c:numRef>
          </c:xVal>
          <c:yVal>
            <c:numRef>
              <c:f>FinalResultsMacOs!$C$35:$C$44</c:f>
              <c:numCache>
                <c:formatCode>0.0000</c:formatCode>
                <c:ptCount val="10"/>
                <c:pt idx="0">
                  <c:v>6.9583000000000006E-2</c:v>
                </c:pt>
                <c:pt idx="1">
                  <c:v>8.5875000000000007E-2</c:v>
                </c:pt>
                <c:pt idx="2">
                  <c:v>0.66741600000000001</c:v>
                </c:pt>
                <c:pt idx="3">
                  <c:v>0.66308299999999998</c:v>
                </c:pt>
                <c:pt idx="4">
                  <c:v>1.18529</c:v>
                </c:pt>
                <c:pt idx="5">
                  <c:v>1.2897099999999999</c:v>
                </c:pt>
                <c:pt idx="6">
                  <c:v>2.4908299999999999</c:v>
                </c:pt>
                <c:pt idx="7">
                  <c:v>2.6850800000000001</c:v>
                </c:pt>
                <c:pt idx="8" formatCode="General">
                  <c:v>18.386700000000001</c:v>
                </c:pt>
                <c:pt idx="9" formatCode="General">
                  <c:v>18.344100000000001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60-4663-A50E-4B7DB823A03B}"/>
            </c:ext>
          </c:extLst>
        </c:ser>
        <c:ser>
          <c:idx val="1"/>
          <c:order val="1"/>
          <c:tx>
            <c:strRef>
              <c:f>FinalResultsMacOs!$D$34</c:f>
              <c:strCache>
                <c:ptCount val="1"/>
                <c:pt idx="0">
                  <c:v>Alta densidad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FinalResultsMacOs!$B$35:$B$44</c:f>
              <c:numCache>
                <c:formatCode>General</c:formatCode>
                <c:ptCount val="10"/>
                <c:pt idx="0">
                  <c:v>50</c:v>
                </c:pt>
                <c:pt idx="2">
                  <c:v>250</c:v>
                </c:pt>
                <c:pt idx="4">
                  <c:v>500</c:v>
                </c:pt>
                <c:pt idx="6">
                  <c:v>1000</c:v>
                </c:pt>
                <c:pt idx="8">
                  <c:v>5000</c:v>
                </c:pt>
              </c:numCache>
            </c:numRef>
          </c:xVal>
          <c:yVal>
            <c:numRef>
              <c:f>FinalResultsMacOs!$D$35:$D$44</c:f>
              <c:numCache>
                <c:formatCode>0.0000</c:formatCode>
                <c:ptCount val="10"/>
                <c:pt idx="0">
                  <c:v>6.0208999999999999E-2</c:v>
                </c:pt>
                <c:pt idx="1">
                  <c:v>6.2E-2</c:v>
                </c:pt>
                <c:pt idx="2">
                  <c:v>0.293875</c:v>
                </c:pt>
                <c:pt idx="3">
                  <c:v>0.28608299999999998</c:v>
                </c:pt>
                <c:pt idx="4">
                  <c:v>0.57387500000000002</c:v>
                </c:pt>
                <c:pt idx="5">
                  <c:v>0.58479199999999998</c:v>
                </c:pt>
                <c:pt idx="6">
                  <c:v>1.1280399999999999</c:v>
                </c:pt>
                <c:pt idx="7">
                  <c:v>1.1537900000000001</c:v>
                </c:pt>
                <c:pt idx="8" formatCode="General">
                  <c:v>9.8158300000000001</c:v>
                </c:pt>
                <c:pt idx="9" formatCode="General">
                  <c:v>9.8807500000000008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60-4663-A50E-4B7DB823A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765391"/>
        <c:axId val="1646767791"/>
      </c:scatterChart>
      <c:valAx>
        <c:axId val="164676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Cantidad de valores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46767791"/>
        <c:crosses val="autoZero"/>
        <c:crossBetween val="midCat"/>
      </c:valAx>
      <c:valAx>
        <c:axId val="164676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 de ejecución (ms)</a:t>
                </a:r>
                <a:endParaRPr lang="es-CL"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46765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FinalResultsMacOs!$C$47</c:f>
              <c:strCache>
                <c:ptCount val="1"/>
                <c:pt idx="0">
                  <c:v>Baja densidad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FinalResultsMacOs!$B$48:$B$57</c:f>
              <c:numCache>
                <c:formatCode>General</c:formatCode>
                <c:ptCount val="10"/>
                <c:pt idx="0">
                  <c:v>50</c:v>
                </c:pt>
                <c:pt idx="2">
                  <c:v>250</c:v>
                </c:pt>
                <c:pt idx="4">
                  <c:v>500</c:v>
                </c:pt>
                <c:pt idx="6">
                  <c:v>1000</c:v>
                </c:pt>
                <c:pt idx="8">
                  <c:v>5000</c:v>
                </c:pt>
              </c:numCache>
            </c:numRef>
          </c:xVal>
          <c:yVal>
            <c:numRef>
              <c:f>FinalResultsMacOs!$C$48:$C$57</c:f>
              <c:numCache>
                <c:formatCode>0.0000</c:formatCode>
                <c:ptCount val="10"/>
                <c:pt idx="0">
                  <c:v>8.5000000000000006E-3</c:v>
                </c:pt>
                <c:pt idx="1">
                  <c:v>1.4416E-2</c:v>
                </c:pt>
                <c:pt idx="2">
                  <c:v>5.8874999999999997E-2</c:v>
                </c:pt>
                <c:pt idx="3">
                  <c:v>5.6125000000000001E-2</c:v>
                </c:pt>
                <c:pt idx="4">
                  <c:v>0.13100000000000001</c:v>
                </c:pt>
                <c:pt idx="5">
                  <c:v>0.123417</c:v>
                </c:pt>
                <c:pt idx="6">
                  <c:v>0.20954100000000001</c:v>
                </c:pt>
                <c:pt idx="7">
                  <c:v>0.20633299999999999</c:v>
                </c:pt>
                <c:pt idx="8" formatCode="General">
                  <c:v>1.4768300000000001</c:v>
                </c:pt>
                <c:pt idx="9" formatCode="General">
                  <c:v>1.4683299999999999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DC-4626-999C-537089677F88}"/>
            </c:ext>
          </c:extLst>
        </c:ser>
        <c:ser>
          <c:idx val="1"/>
          <c:order val="1"/>
          <c:tx>
            <c:strRef>
              <c:f>FinalResultsMacOs!$D$47</c:f>
              <c:strCache>
                <c:ptCount val="1"/>
                <c:pt idx="0">
                  <c:v>Alta densidad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FinalResultsMacOs!$B$48:$B$57</c:f>
              <c:numCache>
                <c:formatCode>General</c:formatCode>
                <c:ptCount val="10"/>
                <c:pt idx="0">
                  <c:v>50</c:v>
                </c:pt>
                <c:pt idx="2">
                  <c:v>250</c:v>
                </c:pt>
                <c:pt idx="4">
                  <c:v>500</c:v>
                </c:pt>
                <c:pt idx="6">
                  <c:v>1000</c:v>
                </c:pt>
                <c:pt idx="8">
                  <c:v>5000</c:v>
                </c:pt>
              </c:numCache>
            </c:numRef>
          </c:xVal>
          <c:yVal>
            <c:numRef>
              <c:f>FinalResultsMacOs!$D$48:$D$57</c:f>
              <c:numCache>
                <c:formatCode>0.0000</c:formatCode>
                <c:ptCount val="10"/>
                <c:pt idx="0">
                  <c:v>1.2292000000000001E-2</c:v>
                </c:pt>
                <c:pt idx="1">
                  <c:v>1.2749999999999999E-2</c:v>
                </c:pt>
                <c:pt idx="2">
                  <c:v>5.4292E-2</c:v>
                </c:pt>
                <c:pt idx="3">
                  <c:v>5.7084000000000003E-2</c:v>
                </c:pt>
                <c:pt idx="4">
                  <c:v>0.10295899999999999</c:v>
                </c:pt>
                <c:pt idx="5">
                  <c:v>9.8417000000000004E-2</c:v>
                </c:pt>
                <c:pt idx="6">
                  <c:v>0.16391700000000001</c:v>
                </c:pt>
                <c:pt idx="7">
                  <c:v>0.16250000000000001</c:v>
                </c:pt>
                <c:pt idx="8" formatCode="General">
                  <c:v>1.3797900000000001</c:v>
                </c:pt>
                <c:pt idx="9" formatCode="General">
                  <c:v>1.3838299999999999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9DC-4626-999C-537089677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281199"/>
        <c:axId val="1711285519"/>
      </c:scatterChart>
      <c:valAx>
        <c:axId val="171128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Cantidad de valores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11285519"/>
        <c:crosses val="autoZero"/>
        <c:crossBetween val="midCat"/>
      </c:valAx>
      <c:valAx>
        <c:axId val="171128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 de ejecución (ms)</a:t>
                </a:r>
                <a:endParaRPr lang="es-CL"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1128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Diferencia temporal entre algoritmos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FinalResultsMacOs!$C$63</c:f>
              <c:strCache>
                <c:ptCount val="1"/>
                <c:pt idx="0">
                  <c:v>Promedio Add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FinalResultsMacOs!$B$64:$B$68</c:f>
              <c:numCache>
                <c:formatCode>General</c:formatCode>
                <c:ptCount val="5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FinalResultsMacOs!$C$64:$C$68</c:f>
              <c:numCache>
                <c:formatCode>0.0000</c:formatCode>
                <c:ptCount val="5"/>
                <c:pt idx="0">
                  <c:v>2.3489750000000004E-2</c:v>
                </c:pt>
                <c:pt idx="1">
                  <c:v>0.10554175000000002</c:v>
                </c:pt>
                <c:pt idx="2">
                  <c:v>0.25916675</c:v>
                </c:pt>
                <c:pt idx="3">
                  <c:v>0.30840599999999996</c:v>
                </c:pt>
                <c:pt idx="4" formatCode="General">
                  <c:v>1.7451049999999999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55-4945-BE8F-55D494B77AA7}"/>
            </c:ext>
          </c:extLst>
        </c:ser>
        <c:ser>
          <c:idx val="1"/>
          <c:order val="1"/>
          <c:tx>
            <c:strRef>
              <c:f>FinalResultsMacOs!$D$63</c:f>
              <c:strCache>
                <c:ptCount val="1"/>
                <c:pt idx="0">
                  <c:v>Promedio Multiply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FinalResultsMacOs!$B$64:$B$68</c:f>
              <c:numCache>
                <c:formatCode>General</c:formatCode>
                <c:ptCount val="5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FinalResultsMacOs!$D$64:$D$68</c:f>
              <c:numCache>
                <c:formatCode>0.0000</c:formatCode>
                <c:ptCount val="5"/>
                <c:pt idx="0">
                  <c:v>6.9416749999999999E-2</c:v>
                </c:pt>
                <c:pt idx="1">
                  <c:v>0.47761425000000002</c:v>
                </c:pt>
                <c:pt idx="2">
                  <c:v>0.90841675</c:v>
                </c:pt>
                <c:pt idx="3">
                  <c:v>1.8644350000000001</c:v>
                </c:pt>
                <c:pt idx="4" formatCode="General">
                  <c:v>14.106845000000002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55-4945-BE8F-55D494B77AA7}"/>
            </c:ext>
          </c:extLst>
        </c:ser>
        <c:ser>
          <c:idx val="2"/>
          <c:order val="2"/>
          <c:tx>
            <c:strRef>
              <c:f>FinalResultsMacOs!$E$63</c:f>
              <c:strCache>
                <c:ptCount val="1"/>
                <c:pt idx="0">
                  <c:v>Promedio Get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FinalResultsMacOs!$B$64:$B$68</c:f>
              <c:numCache>
                <c:formatCode>General</c:formatCode>
                <c:ptCount val="5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FinalResultsMacOs!$E$64:$E$68</c:f>
              <c:numCache>
                <c:formatCode>0.0000</c:formatCode>
                <c:ptCount val="5"/>
                <c:pt idx="0">
                  <c:v>1.19895E-2</c:v>
                </c:pt>
                <c:pt idx="1">
                  <c:v>5.6593999999999998E-2</c:v>
                </c:pt>
                <c:pt idx="2">
                  <c:v>0.11394825</c:v>
                </c:pt>
                <c:pt idx="3">
                  <c:v>0.18557274999999998</c:v>
                </c:pt>
                <c:pt idx="4" formatCode="General">
                  <c:v>1.427195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55-4945-BE8F-55D494B77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317023"/>
        <c:axId val="1693318463"/>
      </c:scatterChart>
      <c:valAx>
        <c:axId val="169331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93318463"/>
        <c:crosses val="autoZero"/>
        <c:crossBetween val="midCat"/>
      </c:valAx>
      <c:valAx>
        <c:axId val="169331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93317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FinalComparison!$C$5</c:f>
              <c:strCache>
                <c:ptCount val="1"/>
                <c:pt idx="0">
                  <c:v>Add HP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FinalComparison!$B$6:$B$10</c:f>
              <c:numCache>
                <c:formatCode>General</c:formatCode>
                <c:ptCount val="5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FinalComparison!$C$6:$C$10</c:f>
              <c:numCache>
                <c:formatCode>General</c:formatCode>
                <c:ptCount val="5"/>
                <c:pt idx="0">
                  <c:v>1.225E-2</c:v>
                </c:pt>
                <c:pt idx="1">
                  <c:v>6.8950000000000011E-2</c:v>
                </c:pt>
                <c:pt idx="2">
                  <c:v>0.15075</c:v>
                </c:pt>
                <c:pt idx="3">
                  <c:v>0.33019999999999999</c:v>
                </c:pt>
                <c:pt idx="4">
                  <c:v>2.8183500000000006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3C-4C5F-804A-15D00C2B591E}"/>
            </c:ext>
          </c:extLst>
        </c:ser>
        <c:ser>
          <c:idx val="1"/>
          <c:order val="1"/>
          <c:tx>
            <c:strRef>
              <c:f>FinalComparison!$D$5</c:f>
              <c:strCache>
                <c:ptCount val="1"/>
                <c:pt idx="0">
                  <c:v>Add MAC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FinalComparison!$B$6:$B$10</c:f>
              <c:numCache>
                <c:formatCode>General</c:formatCode>
                <c:ptCount val="5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FinalComparison!$D$6:$D$10</c:f>
              <c:numCache>
                <c:formatCode>General</c:formatCode>
                <c:ptCount val="5"/>
                <c:pt idx="0">
                  <c:v>2.3489750000000004E-2</c:v>
                </c:pt>
                <c:pt idx="1">
                  <c:v>0.10554175000000002</c:v>
                </c:pt>
                <c:pt idx="2">
                  <c:v>0.25916675</c:v>
                </c:pt>
                <c:pt idx="3">
                  <c:v>0.30840599999999996</c:v>
                </c:pt>
                <c:pt idx="4">
                  <c:v>1.7451049999999999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3C-4C5F-804A-15D00C2B5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993856"/>
        <c:axId val="745270688"/>
      </c:scatterChart>
      <c:valAx>
        <c:axId val="45299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Cantidad de valores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45270688"/>
        <c:crosses val="autoZero"/>
        <c:crossBetween val="midCat"/>
      </c:valAx>
      <c:valAx>
        <c:axId val="7452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 de ejecucion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5299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FinalComparison!$E$5</c:f>
              <c:strCache>
                <c:ptCount val="1"/>
                <c:pt idx="0">
                  <c:v>Multiply HP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FinalComparison!$B$6:$B$10</c:f>
              <c:numCache>
                <c:formatCode>General</c:formatCode>
                <c:ptCount val="5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FinalComparison!$E$6:$E$10</c:f>
              <c:numCache>
                <c:formatCode>General</c:formatCode>
                <c:ptCount val="5"/>
                <c:pt idx="0">
                  <c:v>2.9850000000000002E-2</c:v>
                </c:pt>
                <c:pt idx="1">
                  <c:v>0.24019999999999997</c:v>
                </c:pt>
                <c:pt idx="2">
                  <c:v>0.85552499999999998</c:v>
                </c:pt>
                <c:pt idx="3">
                  <c:v>2.1294499999999998</c:v>
                </c:pt>
                <c:pt idx="4">
                  <c:v>21.800224999999998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34-472B-B811-21552A60E645}"/>
            </c:ext>
          </c:extLst>
        </c:ser>
        <c:ser>
          <c:idx val="1"/>
          <c:order val="1"/>
          <c:tx>
            <c:strRef>
              <c:f>FinalComparison!$F$5</c:f>
              <c:strCache>
                <c:ptCount val="1"/>
                <c:pt idx="0">
                  <c:v>Multiply MAC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FinalComparison!$B$6:$B$10</c:f>
              <c:numCache>
                <c:formatCode>General</c:formatCode>
                <c:ptCount val="5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FinalComparison!$F$6:$F$10</c:f>
              <c:numCache>
                <c:formatCode>General</c:formatCode>
                <c:ptCount val="5"/>
                <c:pt idx="0">
                  <c:v>6.9416749999999999E-2</c:v>
                </c:pt>
                <c:pt idx="1">
                  <c:v>0.47761425000000002</c:v>
                </c:pt>
                <c:pt idx="2">
                  <c:v>0.90841675</c:v>
                </c:pt>
                <c:pt idx="3">
                  <c:v>1.8644350000000001</c:v>
                </c:pt>
                <c:pt idx="4">
                  <c:v>14.106845000000002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34-472B-B811-21552A60E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368352"/>
        <c:axId val="761368832"/>
      </c:scatterChart>
      <c:valAx>
        <c:axId val="76136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Cantidad de valores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61368832"/>
        <c:crosses val="autoZero"/>
        <c:crossBetween val="midCat"/>
      </c:valAx>
      <c:valAx>
        <c:axId val="76136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 de ejecucion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6136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FinalComparison!$G$5</c:f>
              <c:strCache>
                <c:ptCount val="1"/>
                <c:pt idx="0">
                  <c:v>Get HP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FinalComparison!$B$6:$B$10</c:f>
              <c:numCache>
                <c:formatCode>General</c:formatCode>
                <c:ptCount val="5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FinalComparison!$G$6:$G$10</c:f>
              <c:numCache>
                <c:formatCode>General</c:formatCode>
                <c:ptCount val="5"/>
                <c:pt idx="0">
                  <c:v>4.9499999999999995E-3</c:v>
                </c:pt>
                <c:pt idx="1">
                  <c:v>4.1575000000000001E-2</c:v>
                </c:pt>
                <c:pt idx="2">
                  <c:v>5.7874999999999996E-2</c:v>
                </c:pt>
                <c:pt idx="3">
                  <c:v>0.17327500000000001</c:v>
                </c:pt>
                <c:pt idx="4">
                  <c:v>1.66005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7DD-4EBC-B9CC-447BAC275B49}"/>
            </c:ext>
          </c:extLst>
        </c:ser>
        <c:ser>
          <c:idx val="1"/>
          <c:order val="1"/>
          <c:tx>
            <c:strRef>
              <c:f>FinalComparison!$H$5</c:f>
              <c:strCache>
                <c:ptCount val="1"/>
                <c:pt idx="0">
                  <c:v>Get MAC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FinalComparison!$B$6:$B$10</c:f>
              <c:numCache>
                <c:formatCode>General</c:formatCode>
                <c:ptCount val="5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FinalComparison!$H$6:$H$10</c:f>
              <c:numCache>
                <c:formatCode>General</c:formatCode>
                <c:ptCount val="5"/>
                <c:pt idx="0">
                  <c:v>1.19895E-2</c:v>
                </c:pt>
                <c:pt idx="1">
                  <c:v>5.6593999999999998E-2</c:v>
                </c:pt>
                <c:pt idx="2">
                  <c:v>0.11394825</c:v>
                </c:pt>
                <c:pt idx="3">
                  <c:v>0.18557274999999998</c:v>
                </c:pt>
                <c:pt idx="4">
                  <c:v>1.427195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7DD-4EBC-B9CC-447BAC275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301136"/>
        <c:axId val="764298736"/>
      </c:scatterChart>
      <c:valAx>
        <c:axId val="76430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Cantidad de valores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64298736"/>
        <c:crosses val="autoZero"/>
        <c:crossBetween val="midCat"/>
      </c:valAx>
      <c:valAx>
        <c:axId val="76429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 de ejecucion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6430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468085</xdr:colOff>
      <xdr:row>16</xdr:row>
      <xdr:rowOff>140609</xdr:rowOff>
    </xdr:from>
    <xdr:to>
      <xdr:col>9</xdr:col>
      <xdr:colOff>690336</xdr:colOff>
      <xdr:row>29</xdr:row>
      <xdr:rowOff>89809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5C458AB-BB24-4C0A-BF3B-9983F3CD7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492578</xdr:colOff>
      <xdr:row>29</xdr:row>
      <xdr:rowOff>159658</xdr:rowOff>
    </xdr:from>
    <xdr:to>
      <xdr:col>9</xdr:col>
      <xdr:colOff>662213</xdr:colOff>
      <xdr:row>42</xdr:row>
      <xdr:rowOff>54429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9C5706B-2A59-4976-B71A-F090EB09D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489859</xdr:colOff>
      <xdr:row>43</xdr:row>
      <xdr:rowOff>1</xdr:rowOff>
    </xdr:from>
    <xdr:to>
      <xdr:col>9</xdr:col>
      <xdr:colOff>680357</xdr:colOff>
      <xdr:row>55</xdr:row>
      <xdr:rowOff>18143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65A2B9B-C1D1-4D88-B6E7-B2C534E91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463549</xdr:colOff>
      <xdr:row>58</xdr:row>
      <xdr:rowOff>49389</xdr:rowOff>
    </xdr:from>
    <xdr:to>
      <xdr:col>10</xdr:col>
      <xdr:colOff>486833</xdr:colOff>
      <xdr:row>73</xdr:row>
      <xdr:rowOff>40923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5DAA41D-555B-46C2-ABB1-BC1FF82D7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423333</xdr:colOff>
      <xdr:row>19</xdr:row>
      <xdr:rowOff>84666</xdr:rowOff>
    </xdr:from>
    <xdr:to>
      <xdr:col>8</xdr:col>
      <xdr:colOff>522111</xdr:colOff>
      <xdr:row>31</xdr:row>
      <xdr:rowOff>14111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5F084F-F396-4A8E-92C1-EA06CD96A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373944</xdr:colOff>
      <xdr:row>31</xdr:row>
      <xdr:rowOff>169333</xdr:rowOff>
    </xdr:from>
    <xdr:to>
      <xdr:col>8</xdr:col>
      <xdr:colOff>599722</xdr:colOff>
      <xdr:row>44</xdr:row>
      <xdr:rowOff>27516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B9C8D15-B60A-478E-A892-7B3FAABDA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381000</xdr:colOff>
      <xdr:row>44</xdr:row>
      <xdr:rowOff>176388</xdr:rowOff>
    </xdr:from>
    <xdr:to>
      <xdr:col>8</xdr:col>
      <xdr:colOff>606778</xdr:colOff>
      <xdr:row>57</xdr:row>
      <xdr:rowOff>27516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F38B31D-F3F4-4B7D-B616-604AFDA70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493890</xdr:colOff>
      <xdr:row>58</xdr:row>
      <xdr:rowOff>162983</xdr:rowOff>
    </xdr:from>
    <xdr:to>
      <xdr:col>9</xdr:col>
      <xdr:colOff>747890</xdr:colOff>
      <xdr:row>73</xdr:row>
      <xdr:rowOff>154516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D90E343-7A64-4D4C-A919-17D02EE72D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634999</xdr:colOff>
      <xdr:row>10</xdr:row>
      <xdr:rowOff>139700</xdr:rowOff>
    </xdr:from>
    <xdr:to>
      <xdr:col>7</xdr:col>
      <xdr:colOff>0</xdr:colOff>
      <xdr:row>23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9066CF-B3CD-2470-2682-13BF0A775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615949</xdr:colOff>
      <xdr:row>24</xdr:row>
      <xdr:rowOff>107950</xdr:rowOff>
    </xdr:from>
    <xdr:to>
      <xdr:col>7</xdr:col>
      <xdr:colOff>12700</xdr:colOff>
      <xdr:row>37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4A1A916-1E8F-30F5-9CCA-7B9906D35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606425</xdr:colOff>
      <xdr:row>37</xdr:row>
      <xdr:rowOff>171450</xdr:rowOff>
    </xdr:from>
    <xdr:to>
      <xdr:col>7</xdr:col>
      <xdr:colOff>31750</xdr:colOff>
      <xdr:row>52</xdr:row>
      <xdr:rowOff>6350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B71852F-E878-043E-4ECA-6D9E145F4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4691-BE85-4A14-BB6B-8AE64E599DA3}">
  <dimension ref="A3:R69"/>
  <sheetViews>
    <sheetView tabSelected="1" zoomScale="70" zoomScaleNormal="70" workbookViewId="0">
      <selection activeCell="I58" sqref="I58"/>
    </sheetView>
  </sheetViews>
  <sheetFormatPr baseColWidth="10" defaultRowHeight="14.5" x14ac:dyDescent="0.35"/>
  <cols>
    <col min="1" max="1" width="12.54296875" bestFit="1" customWidth="1"/>
    <col min="2" max="2" width="16.26953125" bestFit="1" customWidth="1"/>
    <col min="3" max="4" width="16.08984375" bestFit="1" customWidth="1"/>
    <col min="5" max="5" width="16.26953125" bestFit="1" customWidth="1"/>
    <col min="6" max="6" width="17.453125" bestFit="1" customWidth="1"/>
    <col min="7" max="8" width="17.7265625" bestFit="1" customWidth="1"/>
    <col min="9" max="10" width="13.6328125" bestFit="1" customWidth="1"/>
    <col min="11" max="11" width="16.36328125" customWidth="1"/>
    <col min="12" max="12" width="16.26953125" bestFit="1" customWidth="1"/>
    <col min="13" max="14" width="13.81640625" bestFit="1" customWidth="1"/>
    <col min="15" max="16" width="17.453125" bestFit="1" customWidth="1"/>
    <col min="17" max="18" width="13.453125" bestFit="1" customWidth="1"/>
  </cols>
  <sheetData>
    <row r="3" spans="1:18" x14ac:dyDescent="0.35">
      <c r="E3" s="9"/>
      <c r="F3" s="9"/>
    </row>
    <row r="4" spans="1:18" ht="15" thickBot="1" x14ac:dyDescent="0.4">
      <c r="B4" s="9"/>
      <c r="D4" s="33" t="s">
        <v>3</v>
      </c>
      <c r="E4" s="33"/>
      <c r="F4" s="37" t="s">
        <v>4</v>
      </c>
      <c r="G4" s="37"/>
      <c r="H4" s="40" t="s">
        <v>5</v>
      </c>
      <c r="I4" s="40"/>
      <c r="K4" s="9"/>
      <c r="L4" s="10"/>
      <c r="M4" s="33" t="s">
        <v>3</v>
      </c>
      <c r="N4" s="33"/>
      <c r="O4" s="37" t="s">
        <v>4</v>
      </c>
      <c r="P4" s="37"/>
      <c r="Q4" s="35" t="s">
        <v>5</v>
      </c>
      <c r="R4" s="35"/>
    </row>
    <row r="5" spans="1:18" x14ac:dyDescent="0.35">
      <c r="A5" s="6" t="s">
        <v>27</v>
      </c>
      <c r="B5" s="17" t="s">
        <v>12</v>
      </c>
      <c r="C5" s="17" t="s">
        <v>28</v>
      </c>
      <c r="D5" s="17" t="s">
        <v>6</v>
      </c>
      <c r="E5" s="17" t="s">
        <v>7</v>
      </c>
      <c r="F5" s="17" t="s">
        <v>8</v>
      </c>
      <c r="G5" s="17" t="s">
        <v>9</v>
      </c>
      <c r="H5" s="17" t="s">
        <v>10</v>
      </c>
      <c r="I5" s="17" t="s">
        <v>11</v>
      </c>
      <c r="K5" s="14"/>
      <c r="L5" s="6" t="s">
        <v>0</v>
      </c>
      <c r="M5" s="7" t="s">
        <v>24</v>
      </c>
      <c r="N5" s="7" t="s">
        <v>2</v>
      </c>
      <c r="O5" s="7" t="s">
        <v>1</v>
      </c>
      <c r="P5" s="7" t="s">
        <v>2</v>
      </c>
      <c r="Q5" s="2" t="s">
        <v>1</v>
      </c>
      <c r="R5" s="2" t="s">
        <v>2</v>
      </c>
    </row>
    <row r="6" spans="1:18" x14ac:dyDescent="0.35">
      <c r="A6" s="24" t="s">
        <v>25</v>
      </c>
      <c r="B6" s="21">
        <v>50</v>
      </c>
      <c r="C6" s="21" t="s">
        <v>13</v>
      </c>
      <c r="D6" s="25" cm="1">
        <f t="array" ref="D6:E6">TRANSPOSE(FinalResultsHP!M$6:M$7)</f>
        <v>1.6199999999999999E-2</v>
      </c>
      <c r="E6" s="5">
        <v>1.18E-2</v>
      </c>
      <c r="F6" s="25" cm="1">
        <f t="array" ref="F6:G6">TRANSPOSE(FinalResultsHP!O$6:O$7)</f>
        <v>3.85E-2</v>
      </c>
      <c r="G6" s="5">
        <v>3.8100000000000002E-2</v>
      </c>
      <c r="H6" s="25" cm="1">
        <f t="array" ref="H6:I6">TRANSPOSE(FinalResultsHP!Q$6:Q$7)</f>
        <v>5.1999999999999998E-3</v>
      </c>
      <c r="I6" s="5">
        <v>5.1000000000000004E-3</v>
      </c>
      <c r="K6" s="14"/>
      <c r="L6" s="38">
        <v>50</v>
      </c>
      <c r="M6" s="4">
        <v>1.6199999999999999E-2</v>
      </c>
      <c r="N6" s="4">
        <v>1.0699999999999999E-2</v>
      </c>
      <c r="O6" s="4">
        <v>3.85E-2</v>
      </c>
      <c r="P6" s="4">
        <v>2.1100000000000001E-2</v>
      </c>
      <c r="Q6" s="4">
        <v>5.1999999999999998E-3</v>
      </c>
      <c r="R6" s="4">
        <v>5.4000000000000003E-3</v>
      </c>
    </row>
    <row r="7" spans="1:18" x14ac:dyDescent="0.35">
      <c r="A7" s="23" t="s">
        <v>26</v>
      </c>
      <c r="B7" s="18">
        <v>50</v>
      </c>
      <c r="C7" s="18" t="s">
        <v>14</v>
      </c>
      <c r="D7" s="4" cm="1">
        <f t="array" ref="D7:E7">TRANSPOSE(FinalResultsHP!N$6:N$7)</f>
        <v>1.0699999999999999E-2</v>
      </c>
      <c r="E7" s="5">
        <v>1.03E-2</v>
      </c>
      <c r="F7" s="4" cm="1">
        <f t="array" ref="F7:G7">TRANSPOSE(FinalResultsHP!P$6:P$7)</f>
        <v>2.1100000000000001E-2</v>
      </c>
      <c r="G7" s="5">
        <v>2.1700000000000001E-2</v>
      </c>
      <c r="H7" s="4" cm="1">
        <f t="array" ref="H7:I7">TRANSPOSE(FinalResultsHP!R$6:R$7)</f>
        <v>5.4000000000000003E-3</v>
      </c>
      <c r="I7" s="5">
        <v>4.1000000000000003E-3</v>
      </c>
      <c r="K7" s="14"/>
      <c r="L7" s="39"/>
      <c r="M7" s="5">
        <v>1.18E-2</v>
      </c>
      <c r="N7" s="5">
        <v>1.03E-2</v>
      </c>
      <c r="O7" s="5">
        <v>3.8100000000000002E-2</v>
      </c>
      <c r="P7" s="5">
        <v>2.1700000000000001E-2</v>
      </c>
      <c r="Q7" s="5">
        <v>5.1000000000000004E-3</v>
      </c>
      <c r="R7" s="5">
        <v>4.1000000000000003E-3</v>
      </c>
    </row>
    <row r="8" spans="1:18" x14ac:dyDescent="0.35">
      <c r="A8" s="23" t="s">
        <v>25</v>
      </c>
      <c r="B8" s="18">
        <v>250</v>
      </c>
      <c r="C8" s="18" t="s">
        <v>15</v>
      </c>
      <c r="D8" s="18" cm="1">
        <f t="array" ref="D8:E8">TRANSPOSE(FinalResultsHP!M10:M11)</f>
        <v>8.48E-2</v>
      </c>
      <c r="E8" s="18">
        <v>6.8000000000000005E-2</v>
      </c>
      <c r="F8" s="18" cm="1">
        <f t="array" ref="F8:G8">TRANSPOSE(FinalResultsHP!O10:O11)</f>
        <v>0.31569999999999998</v>
      </c>
      <c r="G8" s="18">
        <v>0.28760000000000002</v>
      </c>
      <c r="H8" s="18" cm="1">
        <f t="array" ref="H8:I8">TRANSPOSE(FinalResultsHP!Q10:Q11)</f>
        <v>3.0800000000000001E-2</v>
      </c>
      <c r="I8" s="18">
        <v>2.75E-2</v>
      </c>
      <c r="K8" s="14"/>
      <c r="L8" s="38">
        <v>100</v>
      </c>
      <c r="M8" s="4">
        <v>3.5799999999999998E-2</v>
      </c>
      <c r="N8" s="4">
        <v>2.4199999999999999E-2</v>
      </c>
      <c r="O8" s="4">
        <v>0.1205</v>
      </c>
      <c r="P8" s="4">
        <v>5.3100000000000001E-2</v>
      </c>
      <c r="Q8" s="4">
        <v>1.26E-2</v>
      </c>
      <c r="R8" s="4">
        <v>1.24E-2</v>
      </c>
    </row>
    <row r="9" spans="1:18" x14ac:dyDescent="0.35">
      <c r="A9" s="23" t="s">
        <v>26</v>
      </c>
      <c r="B9" s="18">
        <v>250</v>
      </c>
      <c r="C9" s="18" t="s">
        <v>16</v>
      </c>
      <c r="D9" s="18" cm="1">
        <f t="array" ref="D9:E9">TRANSPOSE(FinalResultsHP!N10:N11)</f>
        <v>6.3700000000000007E-2</v>
      </c>
      <c r="E9" s="18">
        <v>5.9299999999999999E-2</v>
      </c>
      <c r="F9" s="18" cm="1">
        <f t="array" ref="F9:G9">TRANSPOSE(FinalResultsHP!P10:P11)</f>
        <v>0.17749999999999999</v>
      </c>
      <c r="G9" s="18">
        <v>0.18</v>
      </c>
      <c r="H9" s="18" cm="1">
        <f t="array" ref="H9:I9">TRANSPOSE(FinalResultsHP!R10:R11)</f>
        <v>3.4700000000000002E-2</v>
      </c>
      <c r="I9" s="18">
        <v>7.3300000000000004E-2</v>
      </c>
      <c r="K9" s="14"/>
      <c r="L9" s="39"/>
      <c r="M9" s="5">
        <v>3.4099999999999998E-2</v>
      </c>
      <c r="N9" s="5">
        <v>2.6499999999999999E-2</v>
      </c>
      <c r="O9" s="5">
        <v>0.14180000000000001</v>
      </c>
      <c r="P9" s="5">
        <v>6.59E-2</v>
      </c>
      <c r="Q9" s="5">
        <v>1.1299999999999999E-2</v>
      </c>
      <c r="R9" s="5">
        <v>1.12E-2</v>
      </c>
    </row>
    <row r="10" spans="1:18" x14ac:dyDescent="0.35">
      <c r="A10" s="23" t="s">
        <v>25</v>
      </c>
      <c r="B10" s="18">
        <v>500</v>
      </c>
      <c r="C10" s="18" t="s">
        <v>17</v>
      </c>
      <c r="D10" s="18" cm="1">
        <f t="array" ref="D10:E10">TRANSPOSE(FinalResultsHP!M12:M13)</f>
        <v>0.16689999999999999</v>
      </c>
      <c r="E10" s="18">
        <v>0.15129999999999999</v>
      </c>
      <c r="F10" s="18" cm="1">
        <f t="array" ref="F10:G10">TRANSPOSE(FinalResultsHP!O12:O13)</f>
        <v>1.3712</v>
      </c>
      <c r="G10" s="18">
        <v>0.90410000000000001</v>
      </c>
      <c r="H10" s="18" cm="1">
        <f t="array" ref="H10:I10">TRANSPOSE(FinalResultsHP!Q12:Q13)</f>
        <v>5.62E-2</v>
      </c>
      <c r="I10" s="18">
        <v>6.9199999999999998E-2</v>
      </c>
      <c r="K10" s="14"/>
      <c r="L10" s="38">
        <v>250</v>
      </c>
      <c r="M10" s="4">
        <v>8.48E-2</v>
      </c>
      <c r="N10" s="4">
        <v>6.3700000000000007E-2</v>
      </c>
      <c r="O10" s="4">
        <v>0.31569999999999998</v>
      </c>
      <c r="P10" s="4">
        <v>0.17749999999999999</v>
      </c>
      <c r="Q10" s="4">
        <v>3.0800000000000001E-2</v>
      </c>
      <c r="R10" s="4">
        <v>3.4700000000000002E-2</v>
      </c>
    </row>
    <row r="11" spans="1:18" x14ac:dyDescent="0.35">
      <c r="A11" s="23" t="s">
        <v>26</v>
      </c>
      <c r="B11" s="18">
        <v>500</v>
      </c>
      <c r="C11" s="18" t="s">
        <v>18</v>
      </c>
      <c r="D11" s="18" cm="1">
        <f t="array" ref="D11:E11">TRANSPOSE(FinalResultsHP!N12:N13)</f>
        <v>0.155</v>
      </c>
      <c r="E11" s="18">
        <v>0.1298</v>
      </c>
      <c r="F11" s="18" cm="1">
        <f t="array" ref="F11:G11">TRANSPOSE(FinalResultsHP!P12:P13)</f>
        <v>0.55510000000000004</v>
      </c>
      <c r="G11" s="18">
        <v>0.5917</v>
      </c>
      <c r="H11" s="18" cm="1">
        <f t="array" ref="H11:I11">TRANSPOSE(FinalResultsHP!R12:R13)</f>
        <v>5.11E-2</v>
      </c>
      <c r="I11" s="18">
        <v>5.5E-2</v>
      </c>
      <c r="K11" s="14"/>
      <c r="L11" s="39"/>
      <c r="M11" s="5">
        <v>6.8000000000000005E-2</v>
      </c>
      <c r="N11" s="5">
        <v>5.9299999999999999E-2</v>
      </c>
      <c r="O11" s="5">
        <v>0.28760000000000002</v>
      </c>
      <c r="P11" s="5">
        <v>0.18</v>
      </c>
      <c r="Q11" s="5">
        <v>2.75E-2</v>
      </c>
      <c r="R11" s="5">
        <v>7.3300000000000004E-2</v>
      </c>
    </row>
    <row r="12" spans="1:18" x14ac:dyDescent="0.35">
      <c r="A12" s="23" t="s">
        <v>25</v>
      </c>
      <c r="B12" s="18">
        <v>1000</v>
      </c>
      <c r="C12" s="18" t="s">
        <v>19</v>
      </c>
      <c r="D12" s="18" cm="1">
        <f t="array" ref="D12:E12">TRANSPOSE(FinalResultsHP!M14:M15)</f>
        <v>0.33429999999999999</v>
      </c>
      <c r="E12" s="18">
        <v>0.3322</v>
      </c>
      <c r="F12" s="18" cm="1">
        <f t="array" ref="F12:G12">TRANSPOSE(FinalResultsHP!O14:O15)</f>
        <v>2.6404999999999998</v>
      </c>
      <c r="G12" s="18">
        <v>2.6480999999999999</v>
      </c>
      <c r="H12" s="18" cm="1">
        <f t="array" ref="H12:I12">TRANSPOSE(FinalResultsHP!Q14:Q15)</f>
        <v>0.18890000000000001</v>
      </c>
      <c r="I12" s="18">
        <v>0.1925</v>
      </c>
      <c r="K12" s="14"/>
      <c r="L12" s="38">
        <v>500</v>
      </c>
      <c r="M12" s="4">
        <v>0.16689999999999999</v>
      </c>
      <c r="N12" s="4">
        <v>0.155</v>
      </c>
      <c r="O12" s="4">
        <v>1.3712</v>
      </c>
      <c r="P12" s="4">
        <v>0.55510000000000004</v>
      </c>
      <c r="Q12" s="4">
        <v>5.62E-2</v>
      </c>
      <c r="R12" s="4">
        <v>5.11E-2</v>
      </c>
    </row>
    <row r="13" spans="1:18" x14ac:dyDescent="0.35">
      <c r="A13" s="23" t="s">
        <v>26</v>
      </c>
      <c r="B13" s="18">
        <v>1000</v>
      </c>
      <c r="C13" s="18" t="s">
        <v>20</v>
      </c>
      <c r="D13" s="18" cm="1">
        <f t="array" ref="D13:E13">TRANSPOSE(FinalResultsHP!N14:N15)</f>
        <v>0.36230000000000001</v>
      </c>
      <c r="E13" s="18">
        <v>0.29199999999999998</v>
      </c>
      <c r="F13" s="18" cm="1">
        <f t="array" ref="F13:G13">TRANSPOSE(FinalResultsHP!P14:P15)</f>
        <v>1.9253</v>
      </c>
      <c r="G13" s="18">
        <v>1.3039000000000001</v>
      </c>
      <c r="H13" s="18" cm="1">
        <f t="array" ref="H13:I13">TRANSPOSE(FinalResultsHP!R14:R15)</f>
        <v>0.14449999999999999</v>
      </c>
      <c r="I13" s="18">
        <v>0.16719999999999999</v>
      </c>
      <c r="K13" s="14"/>
      <c r="L13" s="39"/>
      <c r="M13" s="5">
        <v>0.15129999999999999</v>
      </c>
      <c r="N13" s="5">
        <v>0.1298</v>
      </c>
      <c r="O13" s="5">
        <v>0.90410000000000001</v>
      </c>
      <c r="P13" s="5">
        <v>0.5917</v>
      </c>
      <c r="Q13" s="5">
        <v>6.9199999999999998E-2</v>
      </c>
      <c r="R13" s="5">
        <v>5.5E-2</v>
      </c>
    </row>
    <row r="14" spans="1:18" x14ac:dyDescent="0.35">
      <c r="A14" s="23" t="s">
        <v>25</v>
      </c>
      <c r="B14" s="18">
        <v>5000</v>
      </c>
      <c r="C14" s="18" t="s">
        <v>29</v>
      </c>
      <c r="D14" s="45">
        <v>3.5394999999999999</v>
      </c>
      <c r="E14" s="45">
        <v>2.7724000000000002</v>
      </c>
      <c r="F14" s="45">
        <v>27.659400000000002</v>
      </c>
      <c r="G14" s="45">
        <v>28.248999999999999</v>
      </c>
      <c r="H14" s="45">
        <v>1.5213000000000001</v>
      </c>
      <c r="I14" s="45">
        <v>1.4348000000000001</v>
      </c>
      <c r="K14" s="14"/>
      <c r="L14" s="38">
        <v>1000</v>
      </c>
      <c r="M14" s="4">
        <v>0.33429999999999999</v>
      </c>
      <c r="N14" s="4">
        <v>0.36230000000000001</v>
      </c>
      <c r="O14" s="4">
        <v>2.6404999999999998</v>
      </c>
      <c r="P14" s="4">
        <v>1.9253</v>
      </c>
      <c r="Q14" s="4">
        <v>0.18890000000000001</v>
      </c>
      <c r="R14" s="4">
        <v>0.14449999999999999</v>
      </c>
    </row>
    <row r="15" spans="1:18" x14ac:dyDescent="0.35">
      <c r="A15" s="23" t="s">
        <v>26</v>
      </c>
      <c r="B15" s="18">
        <v>5000</v>
      </c>
      <c r="C15" s="18" t="s">
        <v>30</v>
      </c>
      <c r="D15" s="45">
        <v>2.3917999999999999</v>
      </c>
      <c r="E15" s="45">
        <v>2.5697000000000001</v>
      </c>
      <c r="F15" s="45">
        <v>15.430999999999999</v>
      </c>
      <c r="G15" s="45">
        <v>15.861499999999999</v>
      </c>
      <c r="H15" s="45">
        <v>1.9624999999999999</v>
      </c>
      <c r="I15" s="45">
        <v>1.7216</v>
      </c>
      <c r="L15" s="39"/>
      <c r="M15" s="5">
        <v>0.3322</v>
      </c>
      <c r="N15" s="5">
        <v>0.29199999999999998</v>
      </c>
      <c r="O15" s="5">
        <v>2.6480999999999999</v>
      </c>
      <c r="P15" s="5">
        <v>1.3039000000000001</v>
      </c>
      <c r="Q15" s="5">
        <v>0.1925</v>
      </c>
      <c r="R15" s="5">
        <v>0.16719999999999999</v>
      </c>
    </row>
    <row r="18" spans="2:4" x14ac:dyDescent="0.35">
      <c r="B18" s="33" t="s">
        <v>3</v>
      </c>
      <c r="C18" s="33"/>
      <c r="D18" s="33"/>
    </row>
    <row r="19" spans="2:4" x14ac:dyDescent="0.35">
      <c r="B19" s="6" t="s">
        <v>0</v>
      </c>
      <c r="C19" s="7" t="s">
        <v>1</v>
      </c>
      <c r="D19" s="7" t="s">
        <v>2</v>
      </c>
    </row>
    <row r="20" spans="2:4" x14ac:dyDescent="0.35">
      <c r="B20" s="32">
        <v>50</v>
      </c>
      <c r="C20" s="4">
        <v>1.6199999999999999E-2</v>
      </c>
      <c r="D20" s="4">
        <v>1.0699999999999999E-2</v>
      </c>
    </row>
    <row r="21" spans="2:4" x14ac:dyDescent="0.35">
      <c r="B21" s="32"/>
      <c r="C21" s="5">
        <v>1.18E-2</v>
      </c>
      <c r="D21" s="5">
        <v>1.03E-2</v>
      </c>
    </row>
    <row r="22" spans="2:4" x14ac:dyDescent="0.35">
      <c r="B22" s="38">
        <v>250</v>
      </c>
      <c r="C22" s="4">
        <v>8.48E-2</v>
      </c>
      <c r="D22" s="4">
        <v>6.3700000000000007E-2</v>
      </c>
    </row>
    <row r="23" spans="2:4" x14ac:dyDescent="0.35">
      <c r="B23" s="39"/>
      <c r="C23" s="5">
        <v>6.8000000000000005E-2</v>
      </c>
      <c r="D23" s="5">
        <v>5.9299999999999999E-2</v>
      </c>
    </row>
    <row r="24" spans="2:4" x14ac:dyDescent="0.35">
      <c r="B24" s="38">
        <v>500</v>
      </c>
      <c r="C24" s="4">
        <v>0.16689999999999999</v>
      </c>
      <c r="D24" s="4">
        <v>0.155</v>
      </c>
    </row>
    <row r="25" spans="2:4" x14ac:dyDescent="0.35">
      <c r="B25" s="39"/>
      <c r="C25" s="5">
        <v>0.15129999999999999</v>
      </c>
      <c r="D25" s="5">
        <v>0.1298</v>
      </c>
    </row>
    <row r="26" spans="2:4" x14ac:dyDescent="0.35">
      <c r="B26" s="31">
        <v>1000</v>
      </c>
      <c r="C26" s="4">
        <v>0.33429999999999999</v>
      </c>
      <c r="D26" s="4">
        <v>0.36230000000000001</v>
      </c>
    </row>
    <row r="27" spans="2:4" x14ac:dyDescent="0.35">
      <c r="B27" s="31"/>
      <c r="C27" s="5">
        <v>0.3322</v>
      </c>
      <c r="D27" s="5">
        <v>0.29199999999999998</v>
      </c>
    </row>
    <row r="28" spans="2:4" x14ac:dyDescent="0.35">
      <c r="B28" s="38">
        <v>5000</v>
      </c>
      <c r="C28" s="51" cm="1">
        <f t="array" ref="C28:C29">TRANSPOSE(D14:E14)</f>
        <v>3.5394999999999999</v>
      </c>
      <c r="D28" s="51" cm="1">
        <f t="array" ref="D28:D29">TRANSPOSE(D15:E15)</f>
        <v>2.3917999999999999</v>
      </c>
    </row>
    <row r="29" spans="2:4" x14ac:dyDescent="0.35">
      <c r="B29" s="39"/>
      <c r="C29" s="21">
        <v>2.7724000000000002</v>
      </c>
      <c r="D29" s="21">
        <v>2.5697000000000001</v>
      </c>
    </row>
    <row r="31" spans="2:4" x14ac:dyDescent="0.35">
      <c r="B31" s="34" t="s">
        <v>4</v>
      </c>
      <c r="C31" s="34"/>
      <c r="D31" s="34"/>
    </row>
    <row r="32" spans="2:4" x14ac:dyDescent="0.35">
      <c r="B32" s="6" t="s">
        <v>0</v>
      </c>
      <c r="C32" s="7" t="s">
        <v>1</v>
      </c>
      <c r="D32" s="7" t="s">
        <v>2</v>
      </c>
    </row>
    <row r="33" spans="2:18" x14ac:dyDescent="0.35">
      <c r="B33" s="32">
        <v>50</v>
      </c>
      <c r="C33" s="4">
        <v>3.85E-2</v>
      </c>
      <c r="D33" s="4">
        <v>2.1100000000000001E-2</v>
      </c>
    </row>
    <row r="34" spans="2:18" x14ac:dyDescent="0.35">
      <c r="B34" s="32"/>
      <c r="C34" s="5">
        <v>3.8100000000000002E-2</v>
      </c>
      <c r="D34" s="5">
        <v>2.1700000000000001E-2</v>
      </c>
    </row>
    <row r="35" spans="2:18" x14ac:dyDescent="0.35">
      <c r="B35" s="38">
        <v>250</v>
      </c>
      <c r="C35" s="4">
        <v>0.31569999999999998</v>
      </c>
      <c r="D35" s="4">
        <v>0.17749999999999999</v>
      </c>
    </row>
    <row r="36" spans="2:18" x14ac:dyDescent="0.35">
      <c r="B36" s="39"/>
      <c r="C36" s="5">
        <v>0.28760000000000002</v>
      </c>
      <c r="D36" s="5">
        <v>0.18</v>
      </c>
    </row>
    <row r="37" spans="2:18" x14ac:dyDescent="0.35">
      <c r="B37" s="38">
        <v>500</v>
      </c>
      <c r="C37" s="4">
        <v>1.3712</v>
      </c>
      <c r="D37" s="4">
        <v>0.55510000000000004</v>
      </c>
    </row>
    <row r="38" spans="2:18" x14ac:dyDescent="0.35">
      <c r="B38" s="39"/>
      <c r="C38" s="5">
        <v>0.90410000000000001</v>
      </c>
      <c r="D38" s="5">
        <v>0.5917</v>
      </c>
    </row>
    <row r="39" spans="2:18" x14ac:dyDescent="0.35">
      <c r="B39" s="31">
        <v>1000</v>
      </c>
      <c r="C39" s="4">
        <v>2.6404999999999998</v>
      </c>
      <c r="D39" s="4">
        <v>1.9253</v>
      </c>
    </row>
    <row r="40" spans="2:18" x14ac:dyDescent="0.35">
      <c r="B40" s="31"/>
      <c r="C40" s="5">
        <v>2.6480999999999999</v>
      </c>
      <c r="D40" s="5">
        <v>1.3039000000000001</v>
      </c>
    </row>
    <row r="41" spans="2:18" x14ac:dyDescent="0.35">
      <c r="B41" s="38">
        <v>5000</v>
      </c>
      <c r="C41" s="51" cm="1">
        <f t="array" ref="C41:C42">TRANSPOSE(F14:G14)</f>
        <v>27.659400000000002</v>
      </c>
      <c r="D41" s="51" cm="1">
        <f t="array" ref="D41:D42">TRANSPOSE(F15:G15)</f>
        <v>15.430999999999999</v>
      </c>
    </row>
    <row r="42" spans="2:18" x14ac:dyDescent="0.35">
      <c r="B42" s="39"/>
      <c r="C42" s="21">
        <v>28.248999999999999</v>
      </c>
      <c r="D42" s="21">
        <v>15.861499999999999</v>
      </c>
    </row>
    <row r="44" spans="2:18" ht="15" thickBot="1" x14ac:dyDescent="0.4">
      <c r="B44" s="35" t="s">
        <v>5</v>
      </c>
      <c r="C44" s="35"/>
      <c r="D44" s="35"/>
    </row>
    <row r="45" spans="2:18" x14ac:dyDescent="0.35">
      <c r="B45" s="1" t="s">
        <v>0</v>
      </c>
      <c r="C45" s="2" t="s">
        <v>1</v>
      </c>
      <c r="D45" s="3" t="s">
        <v>2</v>
      </c>
    </row>
    <row r="46" spans="2:18" x14ac:dyDescent="0.35">
      <c r="B46" s="32">
        <v>50</v>
      </c>
      <c r="C46" s="4">
        <v>5.1999999999999998E-3</v>
      </c>
      <c r="D46" s="4">
        <v>5.4000000000000003E-3</v>
      </c>
      <c r="I46" s="9"/>
      <c r="M46" s="36"/>
      <c r="N46" s="36"/>
      <c r="O46" s="19"/>
      <c r="P46" s="19"/>
      <c r="Q46" s="19"/>
      <c r="R46" s="19"/>
    </row>
    <row r="47" spans="2:18" x14ac:dyDescent="0.35">
      <c r="B47" s="32"/>
      <c r="C47" s="5">
        <v>5.1000000000000004E-3</v>
      </c>
      <c r="D47" s="5">
        <v>4.1000000000000003E-3</v>
      </c>
    </row>
    <row r="48" spans="2:18" x14ac:dyDescent="0.35">
      <c r="B48" s="38">
        <v>250</v>
      </c>
      <c r="C48" s="4">
        <v>3.0800000000000001E-2</v>
      </c>
      <c r="D48" s="4">
        <v>3.4700000000000002E-2</v>
      </c>
    </row>
    <row r="49" spans="2:8" x14ac:dyDescent="0.35">
      <c r="B49" s="39"/>
      <c r="C49" s="5">
        <v>2.75E-2</v>
      </c>
      <c r="D49" s="5">
        <v>7.3300000000000004E-2</v>
      </c>
    </row>
    <row r="50" spans="2:8" x14ac:dyDescent="0.35">
      <c r="B50" s="38">
        <v>500</v>
      </c>
      <c r="C50" s="4">
        <v>5.62E-2</v>
      </c>
      <c r="D50" s="4">
        <v>5.11E-2</v>
      </c>
    </row>
    <row r="51" spans="2:8" x14ac:dyDescent="0.35">
      <c r="B51" s="39"/>
      <c r="C51" s="5">
        <v>6.9199999999999998E-2</v>
      </c>
      <c r="D51" s="5">
        <v>5.5E-2</v>
      </c>
    </row>
    <row r="52" spans="2:8" x14ac:dyDescent="0.35">
      <c r="B52" s="31">
        <v>1000</v>
      </c>
      <c r="C52" s="4">
        <v>0.18890000000000001</v>
      </c>
      <c r="D52" s="4">
        <v>0.14449999999999999</v>
      </c>
    </row>
    <row r="53" spans="2:8" x14ac:dyDescent="0.35">
      <c r="B53" s="31"/>
      <c r="C53" s="5">
        <v>0.1925</v>
      </c>
      <c r="D53" s="5">
        <v>0.16719999999999999</v>
      </c>
    </row>
    <row r="54" spans="2:8" x14ac:dyDescent="0.35">
      <c r="B54" s="38">
        <v>5000</v>
      </c>
      <c r="C54" s="51" cm="1">
        <f t="array" ref="C54:C55">TRANSPOSE(H14:I14)</f>
        <v>1.5213000000000001</v>
      </c>
      <c r="D54" s="51" cm="1">
        <f t="array" ref="D54:D55">TRANSPOSE(H15:I15)</f>
        <v>1.9624999999999999</v>
      </c>
    </row>
    <row r="55" spans="2:8" x14ac:dyDescent="0.35">
      <c r="B55" s="39"/>
      <c r="C55" s="21">
        <v>1.4348000000000001</v>
      </c>
      <c r="D55" s="21">
        <v>1.7216</v>
      </c>
    </row>
    <row r="58" spans="2:8" x14ac:dyDescent="0.35">
      <c r="B58" s="9"/>
      <c r="C58" s="9"/>
      <c r="D58" s="9"/>
      <c r="E58" s="9"/>
      <c r="F58" s="9"/>
      <c r="G58" s="9"/>
      <c r="H58" s="9"/>
    </row>
    <row r="62" spans="2:8" x14ac:dyDescent="0.35">
      <c r="C62" s="15" t="s">
        <v>3</v>
      </c>
      <c r="D62" s="8" t="s">
        <v>4</v>
      </c>
      <c r="E62" s="16" t="s">
        <v>5</v>
      </c>
    </row>
    <row r="63" spans="2:8" x14ac:dyDescent="0.35">
      <c r="B63" s="6" t="s">
        <v>0</v>
      </c>
      <c r="C63" s="7" t="s">
        <v>21</v>
      </c>
      <c r="D63" s="7" t="s">
        <v>22</v>
      </c>
      <c r="E63" s="7" t="s">
        <v>23</v>
      </c>
    </row>
    <row r="64" spans="2:8" x14ac:dyDescent="0.35">
      <c r="B64" s="11">
        <v>50</v>
      </c>
      <c r="C64" s="12">
        <f>AVERAGE(M6:N7)</f>
        <v>1.225E-2</v>
      </c>
      <c r="D64" s="12">
        <f>AVERAGE(O6:P7)</f>
        <v>2.9850000000000002E-2</v>
      </c>
      <c r="E64" s="12">
        <f>AVERAGE(Q6:R7)</f>
        <v>4.9499999999999995E-3</v>
      </c>
    </row>
    <row r="65" spans="2:8" x14ac:dyDescent="0.35">
      <c r="B65" s="11">
        <v>250</v>
      </c>
      <c r="C65" s="12">
        <f>AVERAGE(M10:N11)</f>
        <v>6.8950000000000011E-2</v>
      </c>
      <c r="D65" s="12">
        <f>AVERAGE(O10:P11)</f>
        <v>0.24019999999999997</v>
      </c>
      <c r="E65" s="12">
        <f>AVERAGE(Q10:R11)</f>
        <v>4.1575000000000001E-2</v>
      </c>
      <c r="F65" s="14"/>
      <c r="G65" s="14"/>
      <c r="H65" s="14"/>
    </row>
    <row r="66" spans="2:8" x14ac:dyDescent="0.35">
      <c r="B66" s="11">
        <v>500</v>
      </c>
      <c r="C66" s="12">
        <f>AVERAGE(M12:N13)</f>
        <v>0.15075</v>
      </c>
      <c r="D66" s="12">
        <f>AVERAGE(O12:P13)</f>
        <v>0.85552499999999998</v>
      </c>
      <c r="E66" s="12">
        <f>AVERAGE(Q12:R13)</f>
        <v>5.7874999999999996E-2</v>
      </c>
    </row>
    <row r="67" spans="2:8" x14ac:dyDescent="0.35">
      <c r="B67" s="11">
        <v>1000</v>
      </c>
      <c r="C67" s="12">
        <f>AVERAGE(M14:N15)</f>
        <v>0.33019999999999999</v>
      </c>
      <c r="D67" s="12">
        <f>AVERAGE(O14:P15)</f>
        <v>2.1294499999999998</v>
      </c>
      <c r="E67" s="12">
        <f>AVERAGE(Q14:R15)</f>
        <v>0.17327500000000001</v>
      </c>
      <c r="F67" s="14"/>
      <c r="G67" s="14"/>
      <c r="H67" s="14"/>
    </row>
    <row r="68" spans="2:8" x14ac:dyDescent="0.35">
      <c r="B68" s="52">
        <v>5000</v>
      </c>
      <c r="C68" s="18">
        <f>AVERAGE(C28:D29)</f>
        <v>2.8183500000000006</v>
      </c>
      <c r="D68" s="18">
        <f>AVERAGE(C41:D42)</f>
        <v>21.800224999999998</v>
      </c>
      <c r="E68" s="20">
        <f>AVERAGE(C54:D55)</f>
        <v>1.66005</v>
      </c>
      <c r="H68" s="14"/>
    </row>
    <row r="69" spans="2:8" x14ac:dyDescent="0.35">
      <c r="B69" s="13"/>
      <c r="C69" s="14"/>
      <c r="D69" s="14"/>
      <c r="E69" s="14"/>
      <c r="F69" s="14"/>
      <c r="G69" s="14"/>
      <c r="H69" s="14"/>
    </row>
  </sheetData>
  <mergeCells count="30">
    <mergeCell ref="B54:B55"/>
    <mergeCell ref="B46:B47"/>
    <mergeCell ref="M46:N46"/>
    <mergeCell ref="B48:B49"/>
    <mergeCell ref="B50:B51"/>
    <mergeCell ref="B52:B53"/>
    <mergeCell ref="B33:B34"/>
    <mergeCell ref="B35:B36"/>
    <mergeCell ref="B37:B38"/>
    <mergeCell ref="B39:B40"/>
    <mergeCell ref="B44:D44"/>
    <mergeCell ref="B41:B42"/>
    <mergeCell ref="B20:B21"/>
    <mergeCell ref="B22:B23"/>
    <mergeCell ref="B24:B25"/>
    <mergeCell ref="B26:B27"/>
    <mergeCell ref="B31:D31"/>
    <mergeCell ref="B28:B29"/>
    <mergeCell ref="L6:L7"/>
    <mergeCell ref="L8:L9"/>
    <mergeCell ref="L10:L11"/>
    <mergeCell ref="L12:L13"/>
    <mergeCell ref="L14:L15"/>
    <mergeCell ref="B18:D18"/>
    <mergeCell ref="D4:E4"/>
    <mergeCell ref="F4:G4"/>
    <mergeCell ref="H4:I4"/>
    <mergeCell ref="M4:N4"/>
    <mergeCell ref="O4:P4"/>
    <mergeCell ref="Q4:R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3C76-E813-4CB7-A479-E22A672DDCF8}">
  <dimension ref="A4:R68"/>
  <sheetViews>
    <sheetView topLeftCell="A42" zoomScale="69" zoomScaleNormal="69" workbookViewId="0">
      <selection activeCell="D70" sqref="D70"/>
    </sheetView>
  </sheetViews>
  <sheetFormatPr baseColWidth="10" defaultRowHeight="14.5" x14ac:dyDescent="0.35"/>
  <cols>
    <col min="1" max="1" width="13.26953125" customWidth="1"/>
    <col min="2" max="2" width="16.7265625" bestFit="1" customWidth="1"/>
    <col min="3" max="3" width="12.81640625" bestFit="1" customWidth="1"/>
    <col min="4" max="5" width="16.26953125" bestFit="1" customWidth="1"/>
    <col min="6" max="7" width="17.453125" bestFit="1" customWidth="1"/>
    <col min="8" max="9" width="13.453125" bestFit="1" customWidth="1"/>
    <col min="11" max="11" width="34" bestFit="1" customWidth="1"/>
    <col min="13" max="14" width="14.26953125" bestFit="1" customWidth="1"/>
    <col min="15" max="16" width="18.08984375" bestFit="1" customWidth="1"/>
    <col min="17" max="18" width="13.7265625" bestFit="1" customWidth="1"/>
  </cols>
  <sheetData>
    <row r="4" spans="1:18" ht="16" thickBot="1" x14ac:dyDescent="0.4">
      <c r="D4" s="41" t="s">
        <v>3</v>
      </c>
      <c r="E4" s="41"/>
      <c r="F4" s="34" t="s">
        <v>4</v>
      </c>
      <c r="G4" s="34"/>
      <c r="H4" s="42" t="s">
        <v>5</v>
      </c>
      <c r="I4" s="42"/>
      <c r="K4" s="43"/>
      <c r="M4" s="36"/>
      <c r="N4" s="36"/>
      <c r="O4" s="36"/>
      <c r="P4" s="36"/>
      <c r="Q4" s="36"/>
      <c r="R4" s="36"/>
    </row>
    <row r="5" spans="1:18" ht="16" thickBot="1" x14ac:dyDescent="0.4">
      <c r="A5" s="29" t="s">
        <v>27</v>
      </c>
      <c r="B5" s="26" t="s">
        <v>12</v>
      </c>
      <c r="C5" s="30" t="s">
        <v>28</v>
      </c>
      <c r="D5" s="26" t="s">
        <v>6</v>
      </c>
      <c r="E5" s="26" t="s">
        <v>7</v>
      </c>
      <c r="F5" s="26" t="s">
        <v>8</v>
      </c>
      <c r="G5" s="26" t="s">
        <v>9</v>
      </c>
      <c r="H5" s="26" t="s">
        <v>10</v>
      </c>
      <c r="I5" s="27" t="s">
        <v>11</v>
      </c>
      <c r="K5" s="43"/>
      <c r="L5" s="22"/>
      <c r="M5" s="22"/>
      <c r="N5" s="22"/>
      <c r="O5" s="22"/>
      <c r="P5" s="22"/>
      <c r="Q5" s="22"/>
      <c r="R5" s="22"/>
    </row>
    <row r="6" spans="1:18" ht="15.5" x14ac:dyDescent="0.35">
      <c r="A6" s="24" t="s">
        <v>25</v>
      </c>
      <c r="B6" s="21">
        <v>50</v>
      </c>
      <c r="C6" s="21" t="s">
        <v>13</v>
      </c>
      <c r="D6" s="28">
        <v>2.1833999999999999E-2</v>
      </c>
      <c r="E6" s="21">
        <v>2.1999999999999999E-2</v>
      </c>
      <c r="F6" s="21">
        <v>6.9583000000000006E-2</v>
      </c>
      <c r="G6" s="21">
        <v>8.5875000000000007E-2</v>
      </c>
      <c r="H6" s="21">
        <v>8.5000000000000006E-3</v>
      </c>
      <c r="I6" s="21">
        <v>1.4416E-2</v>
      </c>
      <c r="K6" s="43"/>
    </row>
    <row r="7" spans="1:18" ht="15.5" x14ac:dyDescent="0.35">
      <c r="A7" s="23" t="s">
        <v>26</v>
      </c>
      <c r="B7" s="18">
        <v>50</v>
      </c>
      <c r="C7" s="18" t="s">
        <v>14</v>
      </c>
      <c r="D7" s="20">
        <v>2.5416999999999999E-2</v>
      </c>
      <c r="E7" s="18">
        <v>2.4708000000000001E-2</v>
      </c>
      <c r="F7" s="18">
        <v>6.0208999999999999E-2</v>
      </c>
      <c r="G7" s="18">
        <v>6.2E-2</v>
      </c>
      <c r="H7" s="18">
        <v>1.2292000000000001E-2</v>
      </c>
      <c r="I7" s="18">
        <v>1.2749999999999999E-2</v>
      </c>
      <c r="K7" s="43"/>
    </row>
    <row r="8" spans="1:18" ht="15.5" x14ac:dyDescent="0.35">
      <c r="A8" s="23" t="s">
        <v>25</v>
      </c>
      <c r="B8" s="18">
        <v>250</v>
      </c>
      <c r="C8" s="18" t="s">
        <v>15</v>
      </c>
      <c r="D8" s="20">
        <v>0.112584</v>
      </c>
      <c r="E8" s="18">
        <v>0.13337499999999999</v>
      </c>
      <c r="F8" s="18">
        <v>0.66741600000000001</v>
      </c>
      <c r="G8" s="18">
        <v>0.66308299999999998</v>
      </c>
      <c r="H8" s="18">
        <v>5.8874999999999997E-2</v>
      </c>
      <c r="I8" s="18">
        <v>5.6125000000000001E-2</v>
      </c>
      <c r="K8" s="43"/>
    </row>
    <row r="9" spans="1:18" ht="15.5" x14ac:dyDescent="0.35">
      <c r="A9" s="23" t="s">
        <v>26</v>
      </c>
      <c r="B9" s="18">
        <v>250</v>
      </c>
      <c r="C9" s="18" t="s">
        <v>16</v>
      </c>
      <c r="D9" s="20">
        <v>8.4708000000000006E-2</v>
      </c>
      <c r="E9" s="18">
        <v>9.1499999999999998E-2</v>
      </c>
      <c r="F9" s="18">
        <v>0.293875</v>
      </c>
      <c r="G9" s="18">
        <v>0.28608299999999998</v>
      </c>
      <c r="H9" s="18">
        <v>5.4292E-2</v>
      </c>
      <c r="I9" s="18">
        <v>5.7084000000000003E-2</v>
      </c>
      <c r="K9" s="43"/>
    </row>
    <row r="10" spans="1:18" ht="15.5" x14ac:dyDescent="0.35">
      <c r="A10" s="23" t="s">
        <v>25</v>
      </c>
      <c r="B10" s="18">
        <v>500</v>
      </c>
      <c r="C10" s="18" t="s">
        <v>17</v>
      </c>
      <c r="D10" s="20">
        <v>0.50620799999999999</v>
      </c>
      <c r="E10" s="18">
        <v>0.20441699999999999</v>
      </c>
      <c r="F10" s="18">
        <v>1.18529</v>
      </c>
      <c r="G10" s="18">
        <v>1.2897099999999999</v>
      </c>
      <c r="H10" s="18">
        <v>0.13100000000000001</v>
      </c>
      <c r="I10" s="18">
        <v>0.123417</v>
      </c>
      <c r="K10" s="43"/>
    </row>
    <row r="11" spans="1:18" ht="15.5" x14ac:dyDescent="0.35">
      <c r="A11" s="23" t="s">
        <v>26</v>
      </c>
      <c r="B11" s="18">
        <v>500</v>
      </c>
      <c r="C11" s="18" t="s">
        <v>18</v>
      </c>
      <c r="D11" s="20">
        <v>0.16145799999999999</v>
      </c>
      <c r="E11" s="18">
        <v>0.16458400000000001</v>
      </c>
      <c r="F11" s="18">
        <v>0.57387500000000002</v>
      </c>
      <c r="G11" s="18">
        <v>0.58479199999999998</v>
      </c>
      <c r="H11" s="18">
        <v>0.10295899999999999</v>
      </c>
      <c r="I11" s="18">
        <v>9.8417000000000004E-2</v>
      </c>
      <c r="K11" s="43"/>
    </row>
    <row r="12" spans="1:18" ht="15.5" x14ac:dyDescent="0.35">
      <c r="A12" s="23" t="s">
        <v>25</v>
      </c>
      <c r="B12" s="18">
        <v>1000</v>
      </c>
      <c r="C12" s="18" t="s">
        <v>19</v>
      </c>
      <c r="D12" s="20">
        <v>0.36370799999999998</v>
      </c>
      <c r="E12" s="18">
        <v>0.35591600000000001</v>
      </c>
      <c r="F12" s="18">
        <v>2.4908299999999999</v>
      </c>
      <c r="G12" s="18">
        <v>2.6850800000000001</v>
      </c>
      <c r="H12" s="18">
        <v>0.20954100000000001</v>
      </c>
      <c r="I12" s="18">
        <v>0.20633299999999999</v>
      </c>
      <c r="K12" s="43"/>
    </row>
    <row r="13" spans="1:18" ht="15.5" x14ac:dyDescent="0.35">
      <c r="A13" s="23" t="s">
        <v>26</v>
      </c>
      <c r="B13" s="18">
        <v>1000</v>
      </c>
      <c r="C13" s="18" t="s">
        <v>20</v>
      </c>
      <c r="D13" s="20">
        <v>0.25762499999999999</v>
      </c>
      <c r="E13" s="18">
        <v>0.25637500000000002</v>
      </c>
      <c r="F13" s="18">
        <v>1.1280399999999999</v>
      </c>
      <c r="G13" s="18">
        <v>1.1537900000000001</v>
      </c>
      <c r="H13" s="18">
        <v>0.16391700000000001</v>
      </c>
      <c r="I13" s="18">
        <v>0.16250000000000001</v>
      </c>
      <c r="K13" s="43"/>
    </row>
    <row r="14" spans="1:18" ht="15.5" x14ac:dyDescent="0.35">
      <c r="A14" s="23" t="s">
        <v>25</v>
      </c>
      <c r="B14" s="18">
        <v>5000</v>
      </c>
      <c r="C14" s="18" t="s">
        <v>29</v>
      </c>
      <c r="D14" s="48">
        <v>1.6992499999999999</v>
      </c>
      <c r="E14" s="47">
        <v>1.7420800000000001</v>
      </c>
      <c r="F14" s="46">
        <v>18.386700000000001</v>
      </c>
      <c r="G14" s="46">
        <v>18.344100000000001</v>
      </c>
      <c r="H14" s="47">
        <v>1.4768300000000001</v>
      </c>
      <c r="I14" s="47">
        <v>1.4683299999999999</v>
      </c>
      <c r="K14" s="43"/>
    </row>
    <row r="15" spans="1:18" ht="15.5" x14ac:dyDescent="0.35">
      <c r="A15" s="23" t="s">
        <v>26</v>
      </c>
      <c r="B15" s="18">
        <v>5000</v>
      </c>
      <c r="C15" s="18" t="s">
        <v>30</v>
      </c>
      <c r="D15" s="44">
        <v>1.7963800000000001</v>
      </c>
      <c r="E15" s="47">
        <v>1.74271</v>
      </c>
      <c r="F15" s="47">
        <v>9.8158300000000001</v>
      </c>
      <c r="G15" s="47">
        <v>9.8807500000000008</v>
      </c>
      <c r="H15" s="47">
        <v>1.3797900000000001</v>
      </c>
      <c r="I15" s="47">
        <v>1.3838299999999999</v>
      </c>
      <c r="K15" s="43"/>
    </row>
    <row r="16" spans="1:18" ht="15.5" x14ac:dyDescent="0.35">
      <c r="K16" s="43"/>
    </row>
    <row r="17" spans="2:11" ht="15.5" x14ac:dyDescent="0.35">
      <c r="K17" s="43"/>
    </row>
    <row r="18" spans="2:11" ht="15.5" x14ac:dyDescent="0.35">
      <c r="K18" s="43"/>
    </row>
    <row r="19" spans="2:11" ht="15.5" x14ac:dyDescent="0.35">
      <c r="K19" s="43"/>
    </row>
    <row r="20" spans="2:11" x14ac:dyDescent="0.35">
      <c r="B20" s="33" t="s">
        <v>3</v>
      </c>
      <c r="C20" s="33"/>
      <c r="D20" s="33"/>
    </row>
    <row r="21" spans="2:11" x14ac:dyDescent="0.35">
      <c r="B21" s="6" t="s">
        <v>0</v>
      </c>
      <c r="C21" s="7" t="s">
        <v>1</v>
      </c>
      <c r="D21" s="7" t="s">
        <v>2</v>
      </c>
    </row>
    <row r="22" spans="2:11" x14ac:dyDescent="0.35">
      <c r="B22" s="32">
        <v>50</v>
      </c>
      <c r="C22" s="4" cm="1">
        <f t="array" ref="C22:C23">TRANSPOSE(D6:E6)</f>
        <v>2.1833999999999999E-2</v>
      </c>
      <c r="D22" s="4" cm="1">
        <f t="array" ref="D22:D23">TRANSPOSE(D7:E7)</f>
        <v>2.5416999999999999E-2</v>
      </c>
    </row>
    <row r="23" spans="2:11" x14ac:dyDescent="0.35">
      <c r="B23" s="32"/>
      <c r="C23" s="5">
        <v>2.1999999999999999E-2</v>
      </c>
      <c r="D23" s="5">
        <v>2.4708000000000001E-2</v>
      </c>
    </row>
    <row r="24" spans="2:11" x14ac:dyDescent="0.35">
      <c r="B24" s="31">
        <v>250</v>
      </c>
      <c r="C24" s="4" cm="1">
        <f t="array" ref="C24:C25">TRANSPOSE(D8:E8)</f>
        <v>0.112584</v>
      </c>
      <c r="D24" s="4" cm="1">
        <f t="array" ref="D24:D25">TRANSPOSE(D9:E9)</f>
        <v>8.4708000000000006E-2</v>
      </c>
    </row>
    <row r="25" spans="2:11" x14ac:dyDescent="0.35">
      <c r="B25" s="31"/>
      <c r="C25" s="5">
        <v>0.13337499999999999</v>
      </c>
      <c r="D25" s="5">
        <v>9.1499999999999998E-2</v>
      </c>
    </row>
    <row r="26" spans="2:11" x14ac:dyDescent="0.35">
      <c r="B26" s="31">
        <v>500</v>
      </c>
      <c r="C26" s="4" cm="1">
        <f t="array" ref="C26:C27">TRANSPOSE(D10:E10)</f>
        <v>0.50620799999999999</v>
      </c>
      <c r="D26" s="4" cm="1">
        <f t="array" ref="D26:D27">TRANSPOSE(D11:E11)</f>
        <v>0.16145799999999999</v>
      </c>
    </row>
    <row r="27" spans="2:11" x14ac:dyDescent="0.35">
      <c r="B27" s="31"/>
      <c r="C27" s="5">
        <v>0.20441699999999999</v>
      </c>
      <c r="D27" s="5">
        <v>0.16458400000000001</v>
      </c>
    </row>
    <row r="28" spans="2:11" x14ac:dyDescent="0.35">
      <c r="B28" s="31">
        <v>1000</v>
      </c>
      <c r="C28" s="4" cm="1">
        <f t="array" ref="C28:C29">TRANSPOSE(D12:E12)</f>
        <v>0.36370799999999998</v>
      </c>
      <c r="D28" s="4" cm="1">
        <f t="array" ref="D28:D29">TRANSPOSE(D13:E13)</f>
        <v>0.25762499999999999</v>
      </c>
    </row>
    <row r="29" spans="2:11" x14ac:dyDescent="0.35">
      <c r="B29" s="31"/>
      <c r="C29" s="5">
        <v>0.35591600000000001</v>
      </c>
      <c r="D29" s="5">
        <v>0.25637500000000002</v>
      </c>
    </row>
    <row r="30" spans="2:11" x14ac:dyDescent="0.35">
      <c r="B30" s="49">
        <v>5000</v>
      </c>
      <c r="C30" s="51" cm="1">
        <f t="array" ref="C30:C31">TRANSPOSE(D14:E14)</f>
        <v>1.6992499999999999</v>
      </c>
      <c r="D30" s="51" cm="1">
        <f t="array" ref="D30:D31">TRANSPOSE(D15:E15)</f>
        <v>1.7963800000000001</v>
      </c>
    </row>
    <row r="31" spans="2:11" x14ac:dyDescent="0.35">
      <c r="B31" s="50"/>
      <c r="C31" s="21">
        <v>1.7420800000000001</v>
      </c>
      <c r="D31" s="21">
        <v>1.74271</v>
      </c>
    </row>
    <row r="33" spans="2:4" x14ac:dyDescent="0.35">
      <c r="B33" s="34" t="s">
        <v>4</v>
      </c>
      <c r="C33" s="34"/>
      <c r="D33" s="34"/>
    </row>
    <row r="34" spans="2:4" x14ac:dyDescent="0.35">
      <c r="B34" s="6" t="s">
        <v>0</v>
      </c>
      <c r="C34" s="7" t="s">
        <v>1</v>
      </c>
      <c r="D34" s="7" t="s">
        <v>2</v>
      </c>
    </row>
    <row r="35" spans="2:4" x14ac:dyDescent="0.35">
      <c r="B35" s="32">
        <v>50</v>
      </c>
      <c r="C35" s="4" cm="1">
        <f t="array" ref="C35:C36">TRANSPOSE(F6:G6)</f>
        <v>6.9583000000000006E-2</v>
      </c>
      <c r="D35" s="4" cm="1">
        <f t="array" ref="D35:D36">TRANSPOSE(F7:G7)</f>
        <v>6.0208999999999999E-2</v>
      </c>
    </row>
    <row r="36" spans="2:4" x14ac:dyDescent="0.35">
      <c r="B36" s="32"/>
      <c r="C36" s="5">
        <v>8.5875000000000007E-2</v>
      </c>
      <c r="D36" s="5">
        <v>6.2E-2</v>
      </c>
    </row>
    <row r="37" spans="2:4" x14ac:dyDescent="0.35">
      <c r="B37" s="38">
        <v>250</v>
      </c>
      <c r="C37" s="4" cm="1">
        <f t="array" ref="C37:C38">TRANSPOSE(F8:G8)</f>
        <v>0.66741600000000001</v>
      </c>
      <c r="D37" s="4" cm="1">
        <f t="array" ref="D37:D38">TRANSPOSE(F9:G9)</f>
        <v>0.293875</v>
      </c>
    </row>
    <row r="38" spans="2:4" x14ac:dyDescent="0.35">
      <c r="B38" s="39"/>
      <c r="C38" s="5">
        <v>0.66308299999999998</v>
      </c>
      <c r="D38" s="5">
        <v>0.28608299999999998</v>
      </c>
    </row>
    <row r="39" spans="2:4" x14ac:dyDescent="0.35">
      <c r="B39" s="38">
        <v>500</v>
      </c>
      <c r="C39" s="4" cm="1">
        <f t="array" ref="C39:C40">TRANSPOSE(F10:G10)</f>
        <v>1.18529</v>
      </c>
      <c r="D39" s="4" cm="1">
        <f t="array" ref="D39:D40">TRANSPOSE(F11:G11)</f>
        <v>0.57387500000000002</v>
      </c>
    </row>
    <row r="40" spans="2:4" x14ac:dyDescent="0.35">
      <c r="B40" s="39"/>
      <c r="C40" s="5">
        <v>1.2897099999999999</v>
      </c>
      <c r="D40" s="5">
        <v>0.58479199999999998</v>
      </c>
    </row>
    <row r="41" spans="2:4" x14ac:dyDescent="0.35">
      <c r="B41" s="31">
        <v>1000</v>
      </c>
      <c r="C41" s="4" cm="1">
        <f t="array" ref="C41:C42">TRANSPOSE(F12:G12)</f>
        <v>2.4908299999999999</v>
      </c>
      <c r="D41" s="4" cm="1">
        <f t="array" ref="D41:D42">TRANSPOSE(F13:G13)</f>
        <v>1.1280399999999999</v>
      </c>
    </row>
    <row r="42" spans="2:4" x14ac:dyDescent="0.35">
      <c r="B42" s="31"/>
      <c r="C42" s="5">
        <v>2.6850800000000001</v>
      </c>
      <c r="D42" s="5">
        <v>1.1537900000000001</v>
      </c>
    </row>
    <row r="43" spans="2:4" x14ac:dyDescent="0.35">
      <c r="B43" s="38">
        <v>5000</v>
      </c>
      <c r="C43" s="51" cm="1">
        <f t="array" ref="C43:C44">TRANSPOSE(F14:G14)</f>
        <v>18.386700000000001</v>
      </c>
      <c r="D43" s="51" cm="1">
        <f t="array" ref="D43:D44">TRANSPOSE(F15:G15)</f>
        <v>9.8158300000000001</v>
      </c>
    </row>
    <row r="44" spans="2:4" x14ac:dyDescent="0.35">
      <c r="B44" s="39"/>
      <c r="C44" s="21">
        <v>18.344100000000001</v>
      </c>
      <c r="D44" s="21">
        <v>9.8807500000000008</v>
      </c>
    </row>
    <row r="46" spans="2:4" ht="15" thickBot="1" x14ac:dyDescent="0.4">
      <c r="B46" s="35" t="s">
        <v>5</v>
      </c>
      <c r="C46" s="35"/>
      <c r="D46" s="35"/>
    </row>
    <row r="47" spans="2:4" x14ac:dyDescent="0.35">
      <c r="B47" s="1" t="s">
        <v>0</v>
      </c>
      <c r="C47" s="2" t="s">
        <v>1</v>
      </c>
      <c r="D47" s="3" t="s">
        <v>2</v>
      </c>
    </row>
    <row r="48" spans="2:4" x14ac:dyDescent="0.35">
      <c r="B48" s="32">
        <v>50</v>
      </c>
      <c r="C48" s="4" cm="1">
        <f t="array" ref="C48:C49">TRANSPOSE(H6:I6)</f>
        <v>8.5000000000000006E-3</v>
      </c>
      <c r="D48" s="4" cm="1">
        <f t="array" ref="D48:D49">TRANSPOSE(H7:I7)</f>
        <v>1.2292000000000001E-2</v>
      </c>
    </row>
    <row r="49" spans="2:5" x14ac:dyDescent="0.35">
      <c r="B49" s="32"/>
      <c r="C49" s="5">
        <v>1.4416E-2</v>
      </c>
      <c r="D49" s="5">
        <v>1.2749999999999999E-2</v>
      </c>
    </row>
    <row r="50" spans="2:5" x14ac:dyDescent="0.35">
      <c r="B50" s="38">
        <v>250</v>
      </c>
      <c r="C50" s="4" cm="1">
        <f t="array" ref="C50:C51">TRANSPOSE(H8:I8)</f>
        <v>5.8874999999999997E-2</v>
      </c>
      <c r="D50" s="4" cm="1">
        <f t="array" ref="D50:D51">TRANSPOSE(H9:I9)</f>
        <v>5.4292E-2</v>
      </c>
    </row>
    <row r="51" spans="2:5" x14ac:dyDescent="0.35">
      <c r="B51" s="39"/>
      <c r="C51" s="5">
        <v>5.6125000000000001E-2</v>
      </c>
      <c r="D51" s="5">
        <v>5.7084000000000003E-2</v>
      </c>
    </row>
    <row r="52" spans="2:5" x14ac:dyDescent="0.35">
      <c r="B52" s="38">
        <v>500</v>
      </c>
      <c r="C52" s="4" cm="1">
        <f t="array" ref="C52:C53">TRANSPOSE(H10:I10)</f>
        <v>0.13100000000000001</v>
      </c>
      <c r="D52" s="4" cm="1">
        <f t="array" ref="D52:D53">TRANSPOSE(H11:I11)</f>
        <v>0.10295899999999999</v>
      </c>
    </row>
    <row r="53" spans="2:5" x14ac:dyDescent="0.35">
      <c r="B53" s="39"/>
      <c r="C53" s="5">
        <v>0.123417</v>
      </c>
      <c r="D53" s="5">
        <v>9.8417000000000004E-2</v>
      </c>
    </row>
    <row r="54" spans="2:5" x14ac:dyDescent="0.35">
      <c r="B54" s="31">
        <v>1000</v>
      </c>
      <c r="C54" s="4" cm="1">
        <f t="array" ref="C54:C55">TRANSPOSE(H12:I12)</f>
        <v>0.20954100000000001</v>
      </c>
      <c r="D54" s="4" cm="1">
        <f t="array" ref="D54:D55">TRANSPOSE(H13:I13)</f>
        <v>0.16391700000000001</v>
      </c>
    </row>
    <row r="55" spans="2:5" x14ac:dyDescent="0.35">
      <c r="B55" s="31"/>
      <c r="C55" s="5">
        <v>0.20633299999999999</v>
      </c>
      <c r="D55" s="5">
        <v>0.16250000000000001</v>
      </c>
    </row>
    <row r="56" spans="2:5" x14ac:dyDescent="0.35">
      <c r="B56" s="38">
        <v>5000</v>
      </c>
      <c r="C56" s="51" cm="1">
        <f t="array" ref="C56:C57">TRANSPOSE(H14:I14)</f>
        <v>1.4768300000000001</v>
      </c>
      <c r="D56" s="51" cm="1">
        <f t="array" ref="D56:D57">TRANSPOSE(H15:I15)</f>
        <v>1.3797900000000001</v>
      </c>
    </row>
    <row r="57" spans="2:5" x14ac:dyDescent="0.35">
      <c r="B57" s="39"/>
      <c r="C57" s="21">
        <v>1.4683299999999999</v>
      </c>
      <c r="D57" s="21">
        <v>1.3838299999999999</v>
      </c>
    </row>
    <row r="62" spans="2:5" x14ac:dyDescent="0.35">
      <c r="C62" s="15" t="s">
        <v>3</v>
      </c>
      <c r="D62" s="8" t="s">
        <v>4</v>
      </c>
      <c r="E62" s="16" t="s">
        <v>5</v>
      </c>
    </row>
    <row r="63" spans="2:5" x14ac:dyDescent="0.35">
      <c r="B63" s="6" t="s">
        <v>0</v>
      </c>
      <c r="C63" s="7" t="s">
        <v>21</v>
      </c>
      <c r="D63" s="7" t="s">
        <v>22</v>
      </c>
      <c r="E63" s="7" t="s">
        <v>23</v>
      </c>
    </row>
    <row r="64" spans="2:5" x14ac:dyDescent="0.35">
      <c r="B64" s="11">
        <v>50</v>
      </c>
      <c r="C64" s="12">
        <f>AVERAGE($C22:$D23)</f>
        <v>2.3489750000000004E-2</v>
      </c>
      <c r="D64" s="12">
        <f>AVERAGE(C35:D36)</f>
        <v>6.9416749999999999E-2</v>
      </c>
      <c r="E64" s="12">
        <f>AVERAGE(C48:D49)</f>
        <v>1.19895E-2</v>
      </c>
    </row>
    <row r="65" spans="2:5" x14ac:dyDescent="0.35">
      <c r="B65" s="11">
        <v>250</v>
      </c>
      <c r="C65" s="12">
        <f>AVERAGE($C24:$D25)</f>
        <v>0.10554175000000002</v>
      </c>
      <c r="D65" s="12">
        <f>AVERAGE(C37:D38)</f>
        <v>0.47761425000000002</v>
      </c>
      <c r="E65" s="12">
        <f>AVERAGE(C50:D51)</f>
        <v>5.6593999999999998E-2</v>
      </c>
    </row>
    <row r="66" spans="2:5" x14ac:dyDescent="0.35">
      <c r="B66" s="11">
        <v>500</v>
      </c>
      <c r="C66" s="12">
        <f>AVERAGE($C26:$D27)</f>
        <v>0.25916675</v>
      </c>
      <c r="D66" s="12">
        <f>AVERAGE(C39:D40)</f>
        <v>0.90841675</v>
      </c>
      <c r="E66" s="12">
        <f>AVERAGE(C52:D53)</f>
        <v>0.11394825</v>
      </c>
    </row>
    <row r="67" spans="2:5" x14ac:dyDescent="0.35">
      <c r="B67" s="11">
        <v>1000</v>
      </c>
      <c r="C67" s="12">
        <f>AVERAGE($C28:$D29)</f>
        <v>0.30840599999999996</v>
      </c>
      <c r="D67" s="12">
        <f>AVERAGE(C41:D42)</f>
        <v>1.8644350000000001</v>
      </c>
      <c r="E67" s="12">
        <f>AVERAGE(C54:D55)</f>
        <v>0.18557274999999998</v>
      </c>
    </row>
    <row r="68" spans="2:5" x14ac:dyDescent="0.35">
      <c r="B68" s="52">
        <v>5000</v>
      </c>
      <c r="C68" s="18">
        <f>AVERAGE(C30:D31)</f>
        <v>1.7451049999999999</v>
      </c>
      <c r="D68" s="18">
        <f>AVERAGE(C43:D44)</f>
        <v>14.106845000000002</v>
      </c>
      <c r="E68" s="20">
        <f>AVERAGE(C56:D57)</f>
        <v>1.427195</v>
      </c>
    </row>
  </sheetData>
  <mergeCells count="24">
    <mergeCell ref="B30:B31"/>
    <mergeCell ref="B43:B44"/>
    <mergeCell ref="B56:B57"/>
    <mergeCell ref="B46:D46"/>
    <mergeCell ref="B48:B49"/>
    <mergeCell ref="B50:B51"/>
    <mergeCell ref="B52:B53"/>
    <mergeCell ref="B54:B55"/>
    <mergeCell ref="B33:D33"/>
    <mergeCell ref="B35:B36"/>
    <mergeCell ref="B37:B38"/>
    <mergeCell ref="B39:B40"/>
    <mergeCell ref="B41:B42"/>
    <mergeCell ref="B20:D20"/>
    <mergeCell ref="B22:B23"/>
    <mergeCell ref="B24:B25"/>
    <mergeCell ref="B26:B27"/>
    <mergeCell ref="B28:B29"/>
    <mergeCell ref="D4:E4"/>
    <mergeCell ref="F4:G4"/>
    <mergeCell ref="H4:I4"/>
    <mergeCell ref="M4:N4"/>
    <mergeCell ref="O4:P4"/>
    <mergeCell ref="Q4:R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46CE-2F4E-49CF-8BCD-A7770901C8D4}">
  <dimension ref="B4:H10"/>
  <sheetViews>
    <sheetView workbookViewId="0">
      <selection activeCell="J10" sqref="J10"/>
    </sheetView>
  </sheetViews>
  <sheetFormatPr baseColWidth="10" defaultRowHeight="14.5" x14ac:dyDescent="0.35"/>
  <cols>
    <col min="2" max="2" width="15.7265625" bestFit="1" customWidth="1"/>
    <col min="3" max="3" width="12" bestFit="1" customWidth="1"/>
    <col min="4" max="4" width="15.1796875" bestFit="1" customWidth="1"/>
    <col min="5" max="5" width="11.81640625" bestFit="1" customWidth="1"/>
  </cols>
  <sheetData>
    <row r="4" spans="2:8" x14ac:dyDescent="0.35">
      <c r="C4" s="53" t="s">
        <v>3</v>
      </c>
      <c r="D4" s="53"/>
      <c r="E4" s="54" t="s">
        <v>4</v>
      </c>
      <c r="F4" s="54"/>
      <c r="G4" s="55" t="s">
        <v>5</v>
      </c>
      <c r="H4" s="55"/>
    </row>
    <row r="5" spans="2:8" x14ac:dyDescent="0.35">
      <c r="B5" s="18" t="s">
        <v>0</v>
      </c>
      <c r="C5" s="56" t="s">
        <v>31</v>
      </c>
      <c r="D5" s="56" t="s">
        <v>32</v>
      </c>
      <c r="E5" s="57" t="s">
        <v>33</v>
      </c>
      <c r="F5" s="57" t="s">
        <v>34</v>
      </c>
      <c r="G5" s="58" t="s">
        <v>35</v>
      </c>
      <c r="H5" s="58" t="s">
        <v>36</v>
      </c>
    </row>
    <row r="6" spans="2:8" x14ac:dyDescent="0.35">
      <c r="B6" s="18">
        <v>50</v>
      </c>
      <c r="C6" s="56">
        <v>1.225E-2</v>
      </c>
      <c r="D6" s="56">
        <v>2.3489750000000004E-2</v>
      </c>
      <c r="E6" s="57">
        <v>2.9850000000000002E-2</v>
      </c>
      <c r="F6" s="57">
        <v>6.9416749999999999E-2</v>
      </c>
      <c r="G6" s="58">
        <v>4.9499999999999995E-3</v>
      </c>
      <c r="H6" s="58">
        <v>1.19895E-2</v>
      </c>
    </row>
    <row r="7" spans="2:8" x14ac:dyDescent="0.35">
      <c r="B7" s="18">
        <v>250</v>
      </c>
      <c r="C7" s="56">
        <v>6.8950000000000011E-2</v>
      </c>
      <c r="D7" s="56">
        <v>0.10554175000000002</v>
      </c>
      <c r="E7" s="57">
        <v>0.24019999999999997</v>
      </c>
      <c r="F7" s="57">
        <v>0.47761425000000002</v>
      </c>
      <c r="G7" s="58">
        <v>4.1575000000000001E-2</v>
      </c>
      <c r="H7" s="58">
        <v>5.6593999999999998E-2</v>
      </c>
    </row>
    <row r="8" spans="2:8" x14ac:dyDescent="0.35">
      <c r="B8" s="18">
        <v>500</v>
      </c>
      <c r="C8" s="56">
        <v>0.15075</v>
      </c>
      <c r="D8" s="56">
        <v>0.25916675</v>
      </c>
      <c r="E8" s="57">
        <v>0.85552499999999998</v>
      </c>
      <c r="F8" s="57">
        <v>0.90841675</v>
      </c>
      <c r="G8" s="58">
        <v>5.7874999999999996E-2</v>
      </c>
      <c r="H8" s="58">
        <v>0.11394825</v>
      </c>
    </row>
    <row r="9" spans="2:8" x14ac:dyDescent="0.35">
      <c r="B9" s="18">
        <v>1000</v>
      </c>
      <c r="C9" s="56">
        <v>0.33019999999999999</v>
      </c>
      <c r="D9" s="56">
        <v>0.30840599999999996</v>
      </c>
      <c r="E9" s="57">
        <v>2.1294499999999998</v>
      </c>
      <c r="F9" s="57">
        <v>1.8644350000000001</v>
      </c>
      <c r="G9" s="58">
        <v>0.17327500000000001</v>
      </c>
      <c r="H9" s="58">
        <v>0.18557274999999998</v>
      </c>
    </row>
    <row r="10" spans="2:8" x14ac:dyDescent="0.35">
      <c r="B10" s="18">
        <v>5000</v>
      </c>
      <c r="C10" s="56">
        <v>2.8183500000000006</v>
      </c>
      <c r="D10" s="56">
        <v>1.7451049999999999</v>
      </c>
      <c r="E10" s="57">
        <v>21.800224999999998</v>
      </c>
      <c r="F10" s="57">
        <v>14.106845000000002</v>
      </c>
      <c r="G10" s="58">
        <v>1.66005</v>
      </c>
      <c r="H10" s="58">
        <v>1.427195</v>
      </c>
    </row>
  </sheetData>
  <mergeCells count="3">
    <mergeCell ref="C4:D4"/>
    <mergeCell ref="E4:F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FinalResultsHP</vt:lpstr>
      <vt:lpstr>FinalResultsMacOs</vt:lpstr>
      <vt:lpstr>FinalComparison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Romero</dc:creator>
  <cp:lastModifiedBy>Francisco Romero</cp:lastModifiedBy>
  <dcterms:created xsi:type="dcterms:W3CDTF">2025-10-23T01:15:32Z</dcterms:created>
  <dcterms:modified xsi:type="dcterms:W3CDTF">2025-10-25T00:25:13Z</dcterms:modified>
</cp:coreProperties>
</file>