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ncet\Documents\waveform-generator\hardware\rev3\"/>
    </mc:Choice>
  </mc:AlternateContent>
  <bookViews>
    <workbookView xWindow="0" yWindow="0" windowWidth="38400" windowHeight="17250"/>
  </bookViews>
  <sheets>
    <sheet name="Sheet1" sheetId="1" r:id="rId1"/>
    <sheet name="Sheet2" sheetId="2" r:id="rId2"/>
  </sheets>
  <definedNames>
    <definedName name="rev3_" localSheetId="0">Sheet1!$A$1:$H$41</definedName>
    <definedName name="rev3x" localSheetId="0">Sheet1!$L$1:$S$41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1" l="1"/>
  <c r="A42" i="2"/>
  <c r="B42" i="2"/>
  <c r="C42" i="2"/>
  <c r="A43" i="2"/>
  <c r="B43" i="2"/>
  <c r="C43" i="2"/>
  <c r="A44" i="2"/>
  <c r="B44" i="2"/>
  <c r="C44" i="2"/>
  <c r="A2" i="2"/>
  <c r="B2" i="2"/>
  <c r="C2" i="2"/>
  <c r="A3" i="2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C1" i="2"/>
  <c r="B1" i="2"/>
  <c r="A1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43" i="1"/>
  <c r="A16" i="1"/>
  <c r="A17" i="1"/>
  <c r="A18" i="1"/>
  <c r="A19" i="1"/>
  <c r="A20" i="1"/>
  <c r="A42" i="1"/>
  <c r="A21" i="1"/>
  <c r="A44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</calcChain>
</file>

<file path=xl/connections.xml><?xml version="1.0" encoding="utf-8"?>
<connections xmlns="http://schemas.openxmlformats.org/spreadsheetml/2006/main">
  <connection id="1" name="rev3" type="6" refreshedVersion="6" background="1" saveData="1">
    <textPr codePage="437" sourceFile="C:\Users\princet\Documents\waveform-generator\hardware\rev3\rev3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rev3x" type="6" refreshedVersion="6" background="1" saveData="1">
    <textPr codePage="437" sourceFile="C:\Users\princet\Documents\waveform-generator\hardware\rev3\rev3x.csv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<sst xmlns="http://schemas.openxmlformats.org/spreadsheetml/2006/main" count="173" uniqueCount="145">
  <si>
    <t>Id</t>
  </si>
  <si>
    <t>Designator</t>
  </si>
  <si>
    <t>Package</t>
  </si>
  <si>
    <t>Quantity</t>
  </si>
  <si>
    <t>Designation</t>
  </si>
  <si>
    <t>Supplier and ref</t>
  </si>
  <si>
    <t>D1</t>
  </si>
  <si>
    <t>LED_0805</t>
  </si>
  <si>
    <t>Green</t>
  </si>
  <si>
    <t>Pin_Header_Straight_2x09_Pitch2.54mm</t>
  </si>
  <si>
    <t>CONN_02X09</t>
  </si>
  <si>
    <t>TP1</t>
  </si>
  <si>
    <t>Test_Point_Keystone_5005-5009_Compact</t>
  </si>
  <si>
    <t>VBUS</t>
  </si>
  <si>
    <t>TP2</t>
  </si>
  <si>
    <t>+3.3V</t>
  </si>
  <si>
    <t>TP3</t>
  </si>
  <si>
    <t>GND</t>
  </si>
  <si>
    <t>U1</t>
  </si>
  <si>
    <t>SOT-223</t>
  </si>
  <si>
    <t>LD1117S33TR</t>
  </si>
  <si>
    <t>U2</t>
  </si>
  <si>
    <t>SOIC-8_3.9x4.9mm_Pitch1.27mm</t>
  </si>
  <si>
    <t>93LCxxB</t>
  </si>
  <si>
    <t>U3</t>
  </si>
  <si>
    <t>LQFP-64_10x10mm_Pitch0.5mm</t>
  </si>
  <si>
    <t>FT2232H</t>
  </si>
  <si>
    <t>Y1</t>
  </si>
  <si>
    <t>Crystal_SMD_5032-2pin_5.0x3.2mm</t>
  </si>
  <si>
    <t>12MHz</t>
  </si>
  <si>
    <t>C_0603_HandSoldering</t>
  </si>
  <si>
    <t>100n</t>
  </si>
  <si>
    <t>10u</t>
  </si>
  <si>
    <t>4.7u</t>
  </si>
  <si>
    <t>C7</t>
  </si>
  <si>
    <t>3.3u</t>
  </si>
  <si>
    <t>27p</t>
  </si>
  <si>
    <t>DNP</t>
  </si>
  <si>
    <t>0.8p</t>
  </si>
  <si>
    <t>2.8p</t>
  </si>
  <si>
    <t>1u</t>
  </si>
  <si>
    <t>J2</t>
  </si>
  <si>
    <t>SMA_THT_Jack_Straight</t>
  </si>
  <si>
    <t>SMA</t>
  </si>
  <si>
    <t>Molex_SMA_Jack_Edge_Mount</t>
  </si>
  <si>
    <t>JP1</t>
  </si>
  <si>
    <t>Pin_Header_Straight_1x02_Pitch2.54mm</t>
  </si>
  <si>
    <t>USB_PWR</t>
  </si>
  <si>
    <t>L_0603_HandSoldering</t>
  </si>
  <si>
    <t>800m</t>
  </si>
  <si>
    <t>R_0603_HandSoldering</t>
  </si>
  <si>
    <t>10k</t>
  </si>
  <si>
    <t>R6</t>
  </si>
  <si>
    <t>2.2k</t>
  </si>
  <si>
    <t>4.7k</t>
  </si>
  <si>
    <t>R8</t>
  </si>
  <si>
    <t>12k</t>
  </si>
  <si>
    <t>R11</t>
  </si>
  <si>
    <t>1.5k</t>
  </si>
  <si>
    <t>1k</t>
  </si>
  <si>
    <t>TP4</t>
  </si>
  <si>
    <t>TRIGGER</t>
  </si>
  <si>
    <t>TP5</t>
  </si>
  <si>
    <t>VOUT+</t>
  </si>
  <si>
    <t>TP6</t>
  </si>
  <si>
    <t>VOUT-</t>
  </si>
  <si>
    <t>TP7</t>
  </si>
  <si>
    <t>VOUT</t>
  </si>
  <si>
    <t>U4</t>
  </si>
  <si>
    <t>LTC6409-UDB</t>
  </si>
  <si>
    <t>LTC6409</t>
  </si>
  <si>
    <t>U5</t>
  </si>
  <si>
    <t>LTC6269-10DFN</t>
  </si>
  <si>
    <t>LTC6269</t>
  </si>
  <si>
    <t>U6</t>
  </si>
  <si>
    <t>AD9102-10LFCSP</t>
  </si>
  <si>
    <t>AD9102</t>
  </si>
  <si>
    <t>X1</t>
  </si>
  <si>
    <t>3225XO</t>
  </si>
  <si>
    <t>DSC1123</t>
  </si>
  <si>
    <t>R30</t>
  </si>
  <si>
    <t>J1</t>
  </si>
  <si>
    <t>USB_Micro-B-circular</t>
  </si>
  <si>
    <t>USB_B</t>
  </si>
  <si>
    <t>350-2900-ND</t>
  </si>
  <si>
    <t>36-5005-ND </t>
  </si>
  <si>
    <t>36-5006-ND </t>
  </si>
  <si>
    <t>36-5009-ND </t>
  </si>
  <si>
    <t>497-1242-1-ND </t>
  </si>
  <si>
    <t>93LC46BT-I/SNCT-ND</t>
  </si>
  <si>
    <t>768-1024-1-ND</t>
  </si>
  <si>
    <t>535-10634-1-ND </t>
  </si>
  <si>
    <t>A97594-ND </t>
  </si>
  <si>
    <t>36-5007-ND </t>
  </si>
  <si>
    <t>S2011EC-40-ND</t>
  </si>
  <si>
    <t>36-5121-ND </t>
  </si>
  <si>
    <t>36-5122-ND </t>
  </si>
  <si>
    <t>609-4618-1-ND </t>
  </si>
  <si>
    <t>WM5534-ND</t>
  </si>
  <si>
    <t>LTC6409CUDB#TRMPBFCT-ND</t>
  </si>
  <si>
    <t>LTC6269HDD#PBF-ND</t>
  </si>
  <si>
    <t>AD9102BCPZ-ND</t>
  </si>
  <si>
    <t>576-4649-ND</t>
  </si>
  <si>
    <t>490-5255-1-ND</t>
  </si>
  <si>
    <t>478-1168-1-ND</t>
  </si>
  <si>
    <t>478-1239-1-ND</t>
  </si>
  <si>
    <t>478-8050-1-ND</t>
  </si>
  <si>
    <t>478-7943-1-ND</t>
  </si>
  <si>
    <t>490-6411-1-ND</t>
  </si>
  <si>
    <t>478-6730-1-ND</t>
  </si>
  <si>
    <t>478-3840-1-ND</t>
  </si>
  <si>
    <t>478-5010-2-ND</t>
  </si>
  <si>
    <t>P10KBZCT-ND</t>
  </si>
  <si>
    <t>P2.2KBZCT-ND</t>
  </si>
  <si>
    <t>P4.7KBZCT-ND</t>
  </si>
  <si>
    <t>P12.0KHCT-ND</t>
  </si>
  <si>
    <t>P8.25KDBCT-ND</t>
  </si>
  <si>
    <t>P510BYCT-ND</t>
  </si>
  <si>
    <t>P1.5KBYCT-ND</t>
  </si>
  <si>
    <t>P100BYCT-ND</t>
  </si>
  <si>
    <t>P1.0KBYCT-ND</t>
  </si>
  <si>
    <t>18k</t>
  </si>
  <si>
    <t>36k</t>
  </si>
  <si>
    <t>P20459CT-ND</t>
  </si>
  <si>
    <t>P20424CT-ND</t>
  </si>
  <si>
    <t>J3;J5</t>
  </si>
  <si>
    <t>C1;C4;C6;C8-C15;C23-C25;C28;C30;C33;C35-C41;C44;C47</t>
  </si>
  <si>
    <t>C2;C22;C29;C34;C42</t>
  </si>
  <si>
    <t>C3;C5;C45</t>
  </si>
  <si>
    <t>C16;C17</t>
  </si>
  <si>
    <t>C26;C32</t>
  </si>
  <si>
    <t>C27;C31</t>
  </si>
  <si>
    <t>C43;C46</t>
  </si>
  <si>
    <t>J4;J6;J7</t>
  </si>
  <si>
    <t>L1;L2;L3;L4</t>
  </si>
  <si>
    <t>R3;R4;R5</t>
  </si>
  <si>
    <t>R7;R13;R16;R17;R25;R29</t>
  </si>
  <si>
    <t>R2;R12;R27</t>
  </si>
  <si>
    <t>R14;R23</t>
  </si>
  <si>
    <t>R15;R19;R20;R22;R24</t>
  </si>
  <si>
    <t>R18;R21</t>
  </si>
  <si>
    <t>R26;R28</t>
  </si>
  <si>
    <t>C18;C19;C20;C21</t>
  </si>
  <si>
    <t>R1;R9;R10</t>
  </si>
  <si>
    <t>8.25k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</si>
</sst>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1" fillId="0" borderId="0" xfId="1" applyNumberFormat="1"/>
    <xf numFmtId="0" fontId="1" fillId="0" borderId="0" xfId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rev3x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v3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s/en?keywords=768-1024-1-ND" TargetMode="External"/><Relationship Id="rId13" Type="http://schemas.openxmlformats.org/officeDocument/2006/relationships/hyperlink" Target="https://www.digikey.com/product-detail/en/keystone-electronics/5007/36-5007-ND/255331" TargetMode="External"/><Relationship Id="rId18" Type="http://schemas.openxmlformats.org/officeDocument/2006/relationships/hyperlink" Target="https://www.digikey.com/products/en/integrated-circuits-ics/linear-amplifiers-instrumentation-op-amps-buffer-amps/687?k=LTC6269&amp;k=&amp;pkeyword=LTC6269&amp;FV=402eac%2Cffe002af%2Cmu500MHz%7C658&amp;mnonly=0&amp;newproducts=0&amp;ColumnSort=0&amp;page=1&amp;stock=1&amp;quantity=0&amp;ptm=0&amp;f" TargetMode="External"/><Relationship Id="rId26" Type="http://schemas.openxmlformats.org/officeDocument/2006/relationships/hyperlink" Target="https://www.digikey.com/product-detail/en/murata-electronics-north-america/GRM188R61A335KE15D/490-6411-1-ND/3845608" TargetMode="External"/><Relationship Id="rId39" Type="http://schemas.openxmlformats.org/officeDocument/2006/relationships/hyperlink" Target="https://www.digikey.com/product-detail/en/panasonic-electronic-components/ERJ-PB3D3602V/P20459CT-ND/6214714" TargetMode="External"/><Relationship Id="rId3" Type="http://schemas.openxmlformats.org/officeDocument/2006/relationships/hyperlink" Target="https://www.digikey.com/products/en?keywords=36-5009-ND" TargetMode="External"/><Relationship Id="rId21" Type="http://schemas.openxmlformats.org/officeDocument/2006/relationships/hyperlink" Target="https://www.digikey.com/product-detail/en/murata-electronics-north-america/BLM18KG221SN1D/490-5255-1-ND/1982778" TargetMode="External"/><Relationship Id="rId34" Type="http://schemas.openxmlformats.org/officeDocument/2006/relationships/hyperlink" Target="https://www.digikey.com/products/en/resistors/chip-resistor-surface-mount/52?k=&amp;pkeyword=&amp;FV=fffc000a%2C402c4%2C1c0002%2C400005%2C1f140000%2Cffe00034%2Cc0163%2Cc0172&amp;mnonly=0&amp;newproducts=0&amp;ColumnSort=1000011&amp;page=1&amp;stock=1&amp;quantity=0&amp;ptm=0&amp;fid=0&amp;pageSize=" TargetMode="External"/><Relationship Id="rId42" Type="http://schemas.openxmlformats.org/officeDocument/2006/relationships/queryTable" Target="../queryTables/queryTable1.xml"/><Relationship Id="rId7" Type="http://schemas.openxmlformats.org/officeDocument/2006/relationships/hyperlink" Target="https://www.digikey.com/products/en?keywords=93LC46BT-I%2FSNCT-ND" TargetMode="External"/><Relationship Id="rId12" Type="http://schemas.openxmlformats.org/officeDocument/2006/relationships/hyperlink" Target="https://www.digikey.com/product-detail/en/keystone-electronics/5122/36-5122-ND/2170325" TargetMode="External"/><Relationship Id="rId17" Type="http://schemas.openxmlformats.org/officeDocument/2006/relationships/hyperlink" Target="https://www.digikey.com/product-detail/en/linear-technology/LTC6409CUDB-TRMPBF/LTC6409CUDB-TRMPBFCT-ND/2404678" TargetMode="External"/><Relationship Id="rId25" Type="http://schemas.openxmlformats.org/officeDocument/2006/relationships/hyperlink" Target="https://www.digikey.com/product-detail/en/avx-corporation/0603ZD475KAT2A/478-7943-1-ND/3881566" TargetMode="External"/><Relationship Id="rId33" Type="http://schemas.openxmlformats.org/officeDocument/2006/relationships/hyperlink" Target="https://www.digikey.com/product-detail/en/panasonic-electronic-components/ERJ-3EKF1202V/P12.0KHCT-ND/1746728" TargetMode="External"/><Relationship Id="rId38" Type="http://schemas.openxmlformats.org/officeDocument/2006/relationships/hyperlink" Target="https://www.digikey.com/product-detail/en/panasonic-electronic-components/ERJ-PA3F1001V/P1.0KBYCT-ND/5036114" TargetMode="External"/><Relationship Id="rId2" Type="http://schemas.openxmlformats.org/officeDocument/2006/relationships/hyperlink" Target="https://www.digikey.com/products/en?keywords=S2011EC-40-ND" TargetMode="External"/><Relationship Id="rId16" Type="http://schemas.openxmlformats.org/officeDocument/2006/relationships/hyperlink" Target="https://www.digikey.com/product-detail/en/molex-llc/0732511150/WM5534-ND/1465156" TargetMode="External"/><Relationship Id="rId20" Type="http://schemas.openxmlformats.org/officeDocument/2006/relationships/hyperlink" Target="https://www.digikey.com/products/en/crystals-oscillators-resonators/oscillators/172?k=dsc1123&amp;k=&amp;pkeyword=dsc1123&amp;pv139=409&amp;FV=1c0002%2C1c0006%2C402e08%2C404081%2Cb83521%2Cffe000ac&amp;mnonly=0&amp;newproducts=0&amp;ColumnSort=0&amp;page=1&amp;stock=1&amp;quantity=0&amp;ptm=0&amp;fid=0&amp;" TargetMode="External"/><Relationship Id="rId29" Type="http://schemas.openxmlformats.org/officeDocument/2006/relationships/hyperlink" Target="https://www.digikey.com/product-detail/en/avx-corporation/0603YC105KAT2A/478-5010-2-ND/1888462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products/en?keywords=350-2900-ND" TargetMode="External"/><Relationship Id="rId6" Type="http://schemas.openxmlformats.org/officeDocument/2006/relationships/hyperlink" Target="https://www.digikey.com/products/en/integrated-circuits-ics/pmic-voltage-regulators-linear/699?k=497-1242-1-ND" TargetMode="External"/><Relationship Id="rId11" Type="http://schemas.openxmlformats.org/officeDocument/2006/relationships/hyperlink" Target="https://www.digikey.com/product-detail/en/keystone-electronics/5121/36-5121-ND/2170324" TargetMode="External"/><Relationship Id="rId24" Type="http://schemas.openxmlformats.org/officeDocument/2006/relationships/hyperlink" Target="https://www.digikey.com/product-detail/en/avx-corporation/0603ZD106MAT2A/478-8050-1-ND/3900666" TargetMode="External"/><Relationship Id="rId32" Type="http://schemas.openxmlformats.org/officeDocument/2006/relationships/hyperlink" Target="https://www.digikey.com/product-detail/en/panasonic-electronic-components/ERJ-PA3J472V/P4.7KBZCT-ND/5036332" TargetMode="External"/><Relationship Id="rId37" Type="http://schemas.openxmlformats.org/officeDocument/2006/relationships/hyperlink" Target="https://www.digikey.com/product-detail/en/panasonic-electronic-components/ERJ-PA3F1000V/P100BYCT-ND/5036113" TargetMode="External"/><Relationship Id="rId40" Type="http://schemas.openxmlformats.org/officeDocument/2006/relationships/hyperlink" Target="https://www.digikey.com/product-detail/en/panasonic-electronic-components/ERJ-PB3D1802V/P20424CT-ND/6214679" TargetMode="External"/><Relationship Id="rId5" Type="http://schemas.openxmlformats.org/officeDocument/2006/relationships/hyperlink" Target="https://www.digikey.com/products/en?keywords=36-5006-ND" TargetMode="External"/><Relationship Id="rId15" Type="http://schemas.openxmlformats.org/officeDocument/2006/relationships/hyperlink" Target="https://www.digikey.com/product-detail/en/amphenol-fci/10118194-0001LF/609-4618-1-ND/2785382" TargetMode="External"/><Relationship Id="rId23" Type="http://schemas.openxmlformats.org/officeDocument/2006/relationships/hyperlink" Target="https://www.digikey.com/product-detail/en/avx-corporation/0603YC104KAT2A/478-1239-1-ND/564271" TargetMode="External"/><Relationship Id="rId28" Type="http://schemas.openxmlformats.org/officeDocument/2006/relationships/hyperlink" Target="https://www.digikey.com/product-detail/en/avx-corporation/06032U2R7BAT2A/478-3840-1-ND/1118502" TargetMode="External"/><Relationship Id="rId36" Type="http://schemas.openxmlformats.org/officeDocument/2006/relationships/hyperlink" Target="https://www.digikey.com/product-detail/en/panasonic-electronic-components/ERJ-PA3F1501V/P1.5KBYCT-ND/5036135" TargetMode="External"/><Relationship Id="rId10" Type="http://schemas.openxmlformats.org/officeDocument/2006/relationships/hyperlink" Target="https://www.digikey.com/products/en?keywords=A97594-ND" TargetMode="External"/><Relationship Id="rId19" Type="http://schemas.openxmlformats.org/officeDocument/2006/relationships/hyperlink" Target="https://www.digikey.com/product-detail/en/analog-devices-inc/AD9102BCPZ/AD9102BCPZ-ND/3874219" TargetMode="External"/><Relationship Id="rId31" Type="http://schemas.openxmlformats.org/officeDocument/2006/relationships/hyperlink" Target="https://www.digikey.com/product-detail/en/panasonic-electronic-components/ERJ-PA3J222V/P2.2KBZCT-ND/5036284" TargetMode="External"/><Relationship Id="rId4" Type="http://schemas.openxmlformats.org/officeDocument/2006/relationships/hyperlink" Target="https://www.digikey.com/products/en?keywords=36-5005-ND" TargetMode="External"/><Relationship Id="rId9" Type="http://schemas.openxmlformats.org/officeDocument/2006/relationships/hyperlink" Target="https://www.digikey.com/products/en?keywords=535-10634-1-ND" TargetMode="External"/><Relationship Id="rId14" Type="http://schemas.openxmlformats.org/officeDocument/2006/relationships/hyperlink" Target="https://www.digikey.com/product-detail/en/keystone-electronics/5005/36-5005-ND/255329" TargetMode="External"/><Relationship Id="rId22" Type="http://schemas.openxmlformats.org/officeDocument/2006/relationships/hyperlink" Target="https://www.digikey.com/product-detail/en/avx-corporation/06035A270JAT2A/478-1168-1-ND/564200" TargetMode="External"/><Relationship Id="rId27" Type="http://schemas.openxmlformats.org/officeDocument/2006/relationships/hyperlink" Target="https://www.digikey.com/product-detail/en/avx-corporation/ML03510R8AAT2A/478-6730-1-ND/2694244" TargetMode="External"/><Relationship Id="rId30" Type="http://schemas.openxmlformats.org/officeDocument/2006/relationships/hyperlink" Target="https://www.digikey.com/product-detail/en/panasonic-electronic-components/ERJ-PA3J103V/P10KBZCT-ND/5036237" TargetMode="External"/><Relationship Id="rId35" Type="http://schemas.openxmlformats.org/officeDocument/2006/relationships/hyperlink" Target="https://www.digikey.com/products/en/resistors/chip-resistor-surface-mount/52?k=&amp;pkeyword=&amp;pv1=578&amp;FV=fffc000a%2C4021b%2C4021d%2C40222%2C40226%2C40242%2C1c0002%2C400005%2C1f140000%2Cffe00034%2C80004%2Cc0001&amp;mnonly=0&amp;newproducts=0&amp;ColumnSort=1000011&amp;page=1&amp;" TargetMode="External"/><Relationship Id="rId4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F41" sqref="F41"/>
    </sheetView>
  </sheetViews>
  <sheetFormatPr defaultRowHeight="14.5" x14ac:dyDescent="0.35"/>
  <cols>
    <col min="1" max="1" width="2.81640625" bestFit="1" customWidth="1"/>
    <col min="2" max="2" width="47" customWidth="1"/>
    <col min="3" max="3" width="27.81640625" customWidth="1"/>
    <col min="4" max="4" width="36.6328125" customWidth="1"/>
    <col min="5" max="5" width="8" customWidth="1"/>
    <col min="6" max="6" width="27.1796875" style="1" customWidth="1"/>
    <col min="12" max="12" width="2.81640625" bestFit="1" customWidth="1"/>
    <col min="13" max="13" width="80.7265625" bestFit="1" customWidth="1"/>
    <col min="14" max="14" width="36.6328125" bestFit="1" customWidth="1"/>
    <col min="15" max="15" width="8" bestFit="1" customWidth="1"/>
    <col min="16" max="16" width="27.54296875" bestFit="1" customWidth="1"/>
    <col min="17" max="17" width="14.1796875" bestFit="1" customWidth="1"/>
  </cols>
  <sheetData>
    <row r="1" spans="1:6" x14ac:dyDescent="0.35">
      <c r="A1" t="s">
        <v>0</v>
      </c>
      <c r="B1" t="s">
        <v>1</v>
      </c>
      <c r="C1" t="s">
        <v>4</v>
      </c>
      <c r="D1" t="s">
        <v>2</v>
      </c>
      <c r="E1" t="s">
        <v>3</v>
      </c>
      <c r="F1" s="1" t="s">
        <v>5</v>
      </c>
    </row>
    <row r="2" spans="1:6" x14ac:dyDescent="0.35">
      <c r="A2">
        <f t="shared" ref="A2:A15" si="0">ROW($A2)-1</f>
        <v>1</v>
      </c>
      <c r="B2" t="s">
        <v>6</v>
      </c>
      <c r="C2" s="4" t="s">
        <v>8</v>
      </c>
      <c r="D2" t="s">
        <v>7</v>
      </c>
      <c r="E2">
        <v>1</v>
      </c>
      <c r="F2" s="2" t="s">
        <v>84</v>
      </c>
    </row>
    <row r="3" spans="1:6" x14ac:dyDescent="0.35">
      <c r="A3">
        <f t="shared" si="0"/>
        <v>2</v>
      </c>
      <c r="B3" t="s">
        <v>125</v>
      </c>
      <c r="C3" s="4" t="s">
        <v>10</v>
      </c>
      <c r="D3" t="s">
        <v>9</v>
      </c>
      <c r="E3">
        <v>2</v>
      </c>
      <c r="F3" s="2" t="s">
        <v>94</v>
      </c>
    </row>
    <row r="4" spans="1:6" x14ac:dyDescent="0.35">
      <c r="A4">
        <f t="shared" si="0"/>
        <v>3</v>
      </c>
      <c r="B4" t="s">
        <v>11</v>
      </c>
      <c r="C4" s="4" t="s">
        <v>13</v>
      </c>
      <c r="D4" t="s">
        <v>12</v>
      </c>
      <c r="E4">
        <v>1</v>
      </c>
      <c r="F4" s="2" t="s">
        <v>87</v>
      </c>
    </row>
    <row r="5" spans="1:6" x14ac:dyDescent="0.35">
      <c r="A5">
        <f t="shared" si="0"/>
        <v>4</v>
      </c>
      <c r="B5" t="s">
        <v>14</v>
      </c>
      <c r="C5" s="4" t="s">
        <v>15</v>
      </c>
      <c r="D5" t="s">
        <v>12</v>
      </c>
      <c r="E5">
        <v>1</v>
      </c>
      <c r="F5" s="2" t="s">
        <v>85</v>
      </c>
    </row>
    <row r="6" spans="1:6" x14ac:dyDescent="0.35">
      <c r="A6">
        <f t="shared" si="0"/>
        <v>5</v>
      </c>
      <c r="B6" t="s">
        <v>16</v>
      </c>
      <c r="C6" s="4" t="s">
        <v>17</v>
      </c>
      <c r="D6" t="s">
        <v>12</v>
      </c>
      <c r="E6">
        <v>1</v>
      </c>
      <c r="F6" s="2" t="s">
        <v>86</v>
      </c>
    </row>
    <row r="7" spans="1:6" x14ac:dyDescent="0.35">
      <c r="A7">
        <f t="shared" si="0"/>
        <v>6</v>
      </c>
      <c r="B7" t="s">
        <v>18</v>
      </c>
      <c r="C7" s="4" t="s">
        <v>20</v>
      </c>
      <c r="D7" t="s">
        <v>19</v>
      </c>
      <c r="E7">
        <v>1</v>
      </c>
      <c r="F7" s="2" t="s">
        <v>88</v>
      </c>
    </row>
    <row r="8" spans="1:6" x14ac:dyDescent="0.35">
      <c r="A8">
        <f t="shared" si="0"/>
        <v>7</v>
      </c>
      <c r="B8" t="s">
        <v>21</v>
      </c>
      <c r="C8" s="4" t="s">
        <v>23</v>
      </c>
      <c r="D8" t="s">
        <v>22</v>
      </c>
      <c r="E8">
        <v>1</v>
      </c>
      <c r="F8" s="2" t="s">
        <v>89</v>
      </c>
    </row>
    <row r="9" spans="1:6" x14ac:dyDescent="0.35">
      <c r="A9">
        <f t="shared" si="0"/>
        <v>8</v>
      </c>
      <c r="B9" t="s">
        <v>24</v>
      </c>
      <c r="C9" s="4" t="s">
        <v>26</v>
      </c>
      <c r="D9" t="s">
        <v>25</v>
      </c>
      <c r="E9">
        <v>1</v>
      </c>
      <c r="F9" s="2" t="s">
        <v>90</v>
      </c>
    </row>
    <row r="10" spans="1:6" x14ac:dyDescent="0.35">
      <c r="A10">
        <f t="shared" si="0"/>
        <v>9</v>
      </c>
      <c r="B10" t="s">
        <v>27</v>
      </c>
      <c r="C10" s="4" t="s">
        <v>29</v>
      </c>
      <c r="D10" t="s">
        <v>28</v>
      </c>
      <c r="E10">
        <v>1</v>
      </c>
      <c r="F10" s="2" t="s">
        <v>91</v>
      </c>
    </row>
    <row r="11" spans="1:6" x14ac:dyDescent="0.35">
      <c r="A11">
        <f t="shared" si="0"/>
        <v>10</v>
      </c>
      <c r="B11" t="s">
        <v>126</v>
      </c>
      <c r="C11" s="4" t="s">
        <v>31</v>
      </c>
      <c r="D11" t="s">
        <v>30</v>
      </c>
      <c r="E11">
        <v>26</v>
      </c>
      <c r="F11" s="2" t="s">
        <v>105</v>
      </c>
    </row>
    <row r="12" spans="1:6" x14ac:dyDescent="0.35">
      <c r="A12">
        <f t="shared" si="0"/>
        <v>11</v>
      </c>
      <c r="B12" t="s">
        <v>127</v>
      </c>
      <c r="C12" s="4" t="s">
        <v>32</v>
      </c>
      <c r="D12" t="s">
        <v>30</v>
      </c>
      <c r="E12">
        <v>5</v>
      </c>
      <c r="F12" s="2" t="s">
        <v>106</v>
      </c>
    </row>
    <row r="13" spans="1:6" x14ac:dyDescent="0.35">
      <c r="A13">
        <f t="shared" si="0"/>
        <v>12</v>
      </c>
      <c r="B13" t="s">
        <v>128</v>
      </c>
      <c r="C13" s="4" t="s">
        <v>33</v>
      </c>
      <c r="D13" t="s">
        <v>30</v>
      </c>
      <c r="E13">
        <v>3</v>
      </c>
      <c r="F13" s="2" t="s">
        <v>107</v>
      </c>
    </row>
    <row r="14" spans="1:6" x14ac:dyDescent="0.35">
      <c r="A14">
        <f t="shared" si="0"/>
        <v>13</v>
      </c>
      <c r="B14" t="s">
        <v>34</v>
      </c>
      <c r="C14" s="4" t="s">
        <v>35</v>
      </c>
      <c r="D14" t="s">
        <v>30</v>
      </c>
      <c r="E14">
        <v>1</v>
      </c>
      <c r="F14" s="2" t="s">
        <v>108</v>
      </c>
    </row>
    <row r="15" spans="1:6" x14ac:dyDescent="0.35">
      <c r="A15">
        <f t="shared" si="0"/>
        <v>14</v>
      </c>
      <c r="B15" t="s">
        <v>129</v>
      </c>
      <c r="C15" s="4" t="s">
        <v>36</v>
      </c>
      <c r="D15" t="s">
        <v>30</v>
      </c>
      <c r="E15">
        <v>2</v>
      </c>
      <c r="F15" s="2" t="s">
        <v>104</v>
      </c>
    </row>
    <row r="16" spans="1:6" x14ac:dyDescent="0.35">
      <c r="A16">
        <f>ROW($A16)-1</f>
        <v>15</v>
      </c>
      <c r="B16" t="s">
        <v>130</v>
      </c>
      <c r="C16" s="4" t="s">
        <v>38</v>
      </c>
      <c r="D16" t="s">
        <v>30</v>
      </c>
      <c r="E16">
        <v>2</v>
      </c>
      <c r="F16" s="2" t="s">
        <v>109</v>
      </c>
    </row>
    <row r="17" spans="1:6" x14ac:dyDescent="0.35">
      <c r="A17">
        <f>ROW($A17)-1</f>
        <v>16</v>
      </c>
      <c r="B17" t="s">
        <v>131</v>
      </c>
      <c r="C17" s="4" t="s">
        <v>39</v>
      </c>
      <c r="D17" t="s">
        <v>30</v>
      </c>
      <c r="E17">
        <v>2</v>
      </c>
      <c r="F17" s="2" t="s">
        <v>110</v>
      </c>
    </row>
    <row r="18" spans="1:6" x14ac:dyDescent="0.35">
      <c r="A18">
        <f>ROW($A18)-1</f>
        <v>17</v>
      </c>
      <c r="B18" t="s">
        <v>132</v>
      </c>
      <c r="C18" s="4" t="s">
        <v>40</v>
      </c>
      <c r="D18" t="s">
        <v>30</v>
      </c>
      <c r="E18">
        <v>2</v>
      </c>
      <c r="F18" s="2" t="s">
        <v>111</v>
      </c>
    </row>
    <row r="19" spans="1:6" x14ac:dyDescent="0.35">
      <c r="A19">
        <f>ROW($A19)-1</f>
        <v>18</v>
      </c>
      <c r="B19" t="s">
        <v>41</v>
      </c>
      <c r="C19" s="4" t="s">
        <v>43</v>
      </c>
      <c r="D19" t="s">
        <v>42</v>
      </c>
      <c r="E19">
        <v>1</v>
      </c>
      <c r="F19" s="2" t="s">
        <v>92</v>
      </c>
    </row>
    <row r="20" spans="1:6" x14ac:dyDescent="0.35">
      <c r="A20">
        <f>ROW($A20)-1</f>
        <v>19</v>
      </c>
      <c r="B20" t="s">
        <v>133</v>
      </c>
      <c r="C20" s="4" t="s">
        <v>43</v>
      </c>
      <c r="D20" t="s">
        <v>44</v>
      </c>
      <c r="E20">
        <v>3</v>
      </c>
      <c r="F20" s="2" t="s">
        <v>98</v>
      </c>
    </row>
    <row r="21" spans="1:6" x14ac:dyDescent="0.35">
      <c r="A21">
        <f>ROW($A21)-1</f>
        <v>20</v>
      </c>
      <c r="B21" t="s">
        <v>134</v>
      </c>
      <c r="C21" s="4" t="s">
        <v>49</v>
      </c>
      <c r="D21" t="s">
        <v>48</v>
      </c>
      <c r="E21">
        <v>4</v>
      </c>
      <c r="F21" s="2" t="s">
        <v>103</v>
      </c>
    </row>
    <row r="22" spans="1:6" x14ac:dyDescent="0.35">
      <c r="A22">
        <f>ROW($A22)-1</f>
        <v>21</v>
      </c>
      <c r="B22" t="s">
        <v>135</v>
      </c>
      <c r="C22" s="4" t="s">
        <v>51</v>
      </c>
      <c r="D22" t="s">
        <v>50</v>
      </c>
      <c r="E22">
        <v>3</v>
      </c>
      <c r="F22" s="2" t="s">
        <v>112</v>
      </c>
    </row>
    <row r="23" spans="1:6" x14ac:dyDescent="0.35">
      <c r="A23">
        <f>ROW($A23)-1</f>
        <v>22</v>
      </c>
      <c r="B23" t="s">
        <v>52</v>
      </c>
      <c r="C23" s="4" t="s">
        <v>53</v>
      </c>
      <c r="D23" t="s">
        <v>50</v>
      </c>
      <c r="E23">
        <v>1</v>
      </c>
      <c r="F23" s="2" t="s">
        <v>113</v>
      </c>
    </row>
    <row r="24" spans="1:6" x14ac:dyDescent="0.35">
      <c r="A24">
        <f>ROW($A24)-1</f>
        <v>23</v>
      </c>
      <c r="B24" t="s">
        <v>136</v>
      </c>
      <c r="C24" s="4" t="s">
        <v>54</v>
      </c>
      <c r="D24" t="s">
        <v>50</v>
      </c>
      <c r="E24">
        <v>6</v>
      </c>
      <c r="F24" s="2" t="s">
        <v>114</v>
      </c>
    </row>
    <row r="25" spans="1:6" x14ac:dyDescent="0.35">
      <c r="A25">
        <f>ROW($A25)-1</f>
        <v>24</v>
      </c>
      <c r="B25" t="s">
        <v>55</v>
      </c>
      <c r="C25" s="4" t="s">
        <v>56</v>
      </c>
      <c r="D25" t="s">
        <v>50</v>
      </c>
      <c r="E25">
        <v>1</v>
      </c>
      <c r="F25" s="2" t="s">
        <v>115</v>
      </c>
    </row>
    <row r="26" spans="1:6" x14ac:dyDescent="0.35">
      <c r="A26">
        <f>ROW($A26)-1</f>
        <v>25</v>
      </c>
      <c r="B26" t="s">
        <v>57</v>
      </c>
      <c r="C26" s="4" t="s">
        <v>144</v>
      </c>
      <c r="D26" t="s">
        <v>50</v>
      </c>
      <c r="E26">
        <v>1</v>
      </c>
      <c r="F26" s="2" t="s">
        <v>116</v>
      </c>
    </row>
    <row r="27" spans="1:6" x14ac:dyDescent="0.35">
      <c r="A27">
        <f>ROW($A27)-1</f>
        <v>26</v>
      </c>
      <c r="B27" t="s">
        <v>137</v>
      </c>
      <c r="C27" s="4">
        <v>510</v>
      </c>
      <c r="D27" t="s">
        <v>50</v>
      </c>
      <c r="E27">
        <v>3</v>
      </c>
      <c r="F27" s="2" t="s">
        <v>117</v>
      </c>
    </row>
    <row r="28" spans="1:6" x14ac:dyDescent="0.35">
      <c r="A28">
        <f>ROW($A28)-1</f>
        <v>27</v>
      </c>
      <c r="B28" t="s">
        <v>138</v>
      </c>
      <c r="C28" s="4" t="s">
        <v>58</v>
      </c>
      <c r="D28" t="s">
        <v>50</v>
      </c>
      <c r="E28">
        <v>2</v>
      </c>
      <c r="F28" s="2" t="s">
        <v>118</v>
      </c>
    </row>
    <row r="29" spans="1:6" x14ac:dyDescent="0.35">
      <c r="A29">
        <f>ROW($A29)-1</f>
        <v>28</v>
      </c>
      <c r="B29" t="s">
        <v>139</v>
      </c>
      <c r="C29" s="4">
        <v>100</v>
      </c>
      <c r="D29" t="s">
        <v>50</v>
      </c>
      <c r="E29">
        <v>5</v>
      </c>
      <c r="F29" s="2" t="s">
        <v>119</v>
      </c>
    </row>
    <row r="30" spans="1:6" x14ac:dyDescent="0.35">
      <c r="A30">
        <f>ROW($A30)-1</f>
        <v>29</v>
      </c>
      <c r="B30" t="s">
        <v>140</v>
      </c>
      <c r="C30" s="4" t="s">
        <v>59</v>
      </c>
      <c r="D30" t="s">
        <v>50</v>
      </c>
      <c r="E30">
        <v>2</v>
      </c>
      <c r="F30" s="2" t="s">
        <v>120</v>
      </c>
    </row>
    <row r="31" spans="1:6" x14ac:dyDescent="0.35">
      <c r="A31">
        <f>ROW($A31)-1</f>
        <v>30</v>
      </c>
      <c r="B31" t="s">
        <v>141</v>
      </c>
      <c r="C31" s="4" t="s">
        <v>122</v>
      </c>
      <c r="D31" t="s">
        <v>50</v>
      </c>
      <c r="E31">
        <v>2</v>
      </c>
      <c r="F31" s="2" t="s">
        <v>123</v>
      </c>
    </row>
    <row r="32" spans="1:6" x14ac:dyDescent="0.35">
      <c r="A32">
        <f>ROW($A32)-1</f>
        <v>31</v>
      </c>
      <c r="B32" t="s">
        <v>60</v>
      </c>
      <c r="C32" s="4" t="s">
        <v>61</v>
      </c>
      <c r="D32" t="s">
        <v>12</v>
      </c>
      <c r="E32">
        <v>1</v>
      </c>
      <c r="F32" s="3" t="s">
        <v>96</v>
      </c>
    </row>
    <row r="33" spans="1:6" x14ac:dyDescent="0.35">
      <c r="A33">
        <f>ROW($A33)-1</f>
        <v>32</v>
      </c>
      <c r="B33" t="s">
        <v>62</v>
      </c>
      <c r="C33" s="4" t="s">
        <v>63</v>
      </c>
      <c r="D33" t="s">
        <v>12</v>
      </c>
      <c r="E33">
        <v>1</v>
      </c>
      <c r="F33" s="2" t="s">
        <v>85</v>
      </c>
    </row>
    <row r="34" spans="1:6" x14ac:dyDescent="0.35">
      <c r="A34">
        <f>ROW($A34)-1</f>
        <v>33</v>
      </c>
      <c r="B34" t="s">
        <v>64</v>
      </c>
      <c r="C34" s="4" t="s">
        <v>65</v>
      </c>
      <c r="D34" t="s">
        <v>12</v>
      </c>
      <c r="E34">
        <v>1</v>
      </c>
      <c r="F34" s="2" t="s">
        <v>93</v>
      </c>
    </row>
    <row r="35" spans="1:6" x14ac:dyDescent="0.35">
      <c r="A35">
        <f>ROW($A35)-1</f>
        <v>34</v>
      </c>
      <c r="B35" t="s">
        <v>66</v>
      </c>
      <c r="C35" s="4" t="s">
        <v>67</v>
      </c>
      <c r="D35" t="s">
        <v>12</v>
      </c>
      <c r="E35">
        <v>1</v>
      </c>
      <c r="F35" s="3" t="s">
        <v>95</v>
      </c>
    </row>
    <row r="36" spans="1:6" x14ac:dyDescent="0.35">
      <c r="A36">
        <f>ROW($A36)-1</f>
        <v>35</v>
      </c>
      <c r="B36" t="s">
        <v>68</v>
      </c>
      <c r="C36" s="4" t="s">
        <v>70</v>
      </c>
      <c r="D36" t="s">
        <v>69</v>
      </c>
      <c r="E36">
        <v>1</v>
      </c>
      <c r="F36" s="2" t="s">
        <v>99</v>
      </c>
    </row>
    <row r="37" spans="1:6" x14ac:dyDescent="0.35">
      <c r="A37">
        <f>ROW($A37)-1</f>
        <v>36</v>
      </c>
      <c r="B37" t="s">
        <v>71</v>
      </c>
      <c r="C37" s="4" t="s">
        <v>73</v>
      </c>
      <c r="D37" t="s">
        <v>72</v>
      </c>
      <c r="E37">
        <v>1</v>
      </c>
      <c r="F37" s="2" t="s">
        <v>100</v>
      </c>
    </row>
    <row r="38" spans="1:6" x14ac:dyDescent="0.35">
      <c r="A38">
        <f>ROW($A38)-1</f>
        <v>37</v>
      </c>
      <c r="B38" t="s">
        <v>74</v>
      </c>
      <c r="C38" s="4" t="s">
        <v>76</v>
      </c>
      <c r="D38" t="s">
        <v>75</v>
      </c>
      <c r="E38">
        <v>1</v>
      </c>
      <c r="F38" s="2" t="s">
        <v>101</v>
      </c>
    </row>
    <row r="39" spans="1:6" x14ac:dyDescent="0.35">
      <c r="A39">
        <f>ROW($A39)-1</f>
        <v>38</v>
      </c>
      <c r="B39" t="s">
        <v>77</v>
      </c>
      <c r="C39" s="4" t="s">
        <v>79</v>
      </c>
      <c r="D39" t="s">
        <v>78</v>
      </c>
      <c r="E39">
        <v>1</v>
      </c>
      <c r="F39" s="2" t="s">
        <v>102</v>
      </c>
    </row>
    <row r="40" spans="1:6" x14ac:dyDescent="0.35">
      <c r="A40">
        <f>ROW($A40)-1</f>
        <v>39</v>
      </c>
      <c r="B40" t="s">
        <v>80</v>
      </c>
      <c r="C40" s="4" t="s">
        <v>121</v>
      </c>
      <c r="D40" t="s">
        <v>50</v>
      </c>
      <c r="E40">
        <v>1</v>
      </c>
      <c r="F40" s="2" t="s">
        <v>124</v>
      </c>
    </row>
    <row r="41" spans="1:6" x14ac:dyDescent="0.35">
      <c r="A41">
        <f>ROW($A41)-1</f>
        <v>40</v>
      </c>
      <c r="B41" t="s">
        <v>81</v>
      </c>
      <c r="C41" s="4" t="s">
        <v>83</v>
      </c>
      <c r="D41" t="s">
        <v>82</v>
      </c>
      <c r="E41">
        <v>1</v>
      </c>
      <c r="F41" s="2" t="s">
        <v>97</v>
      </c>
    </row>
    <row r="42" spans="1:6" x14ac:dyDescent="0.35">
      <c r="A42">
        <f>ROW($A42)-1</f>
        <v>41</v>
      </c>
      <c r="B42" t="s">
        <v>45</v>
      </c>
      <c r="C42" s="4" t="s">
        <v>47</v>
      </c>
      <c r="D42" t="s">
        <v>46</v>
      </c>
      <c r="E42">
        <v>1</v>
      </c>
    </row>
    <row r="43" spans="1:6" x14ac:dyDescent="0.35">
      <c r="A43">
        <f>ROW($A43)-1</f>
        <v>42</v>
      </c>
      <c r="B43" t="s">
        <v>142</v>
      </c>
      <c r="C43" s="4" t="s">
        <v>37</v>
      </c>
      <c r="D43" t="s">
        <v>30</v>
      </c>
      <c r="E43">
        <v>4</v>
      </c>
    </row>
    <row r="44" spans="1:6" x14ac:dyDescent="0.35">
      <c r="A44">
        <f>ROW($A44)-1</f>
        <v>43</v>
      </c>
      <c r="B44" t="s">
        <v>143</v>
      </c>
      <c r="C44" s="4" t="s">
        <v>37</v>
      </c>
      <c r="D44" t="s">
        <v>50</v>
      </c>
      <c r="E44">
        <v>3</v>
      </c>
    </row>
    <row r="45" spans="1:6" x14ac:dyDescent="0.35">
      <c r="E45">
        <f>SUM(E1:E41)</f>
        <v>97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9" r:id="rId10"/>
    <hyperlink ref="F35" r:id="rId11" display="https://www.digikey.com/product-detail/en/keystone-electronics/5121/36-5121-ND/2170324"/>
    <hyperlink ref="F32" r:id="rId12" display="https://www.digikey.com/product-detail/en/keystone-electronics/5122/36-5122-ND/2170325"/>
    <hyperlink ref="F34" r:id="rId13"/>
    <hyperlink ref="F33" r:id="rId14"/>
    <hyperlink ref="F41" r:id="rId15"/>
    <hyperlink ref="F20" r:id="rId16"/>
    <hyperlink ref="F36" r:id="rId17"/>
    <hyperlink ref="F37" r:id="rId18"/>
    <hyperlink ref="F38" r:id="rId19"/>
    <hyperlink ref="F39" r:id="rId20"/>
    <hyperlink ref="F21" r:id="rId21"/>
    <hyperlink ref="F15" r:id="rId22"/>
    <hyperlink ref="F11" r:id="rId23"/>
    <hyperlink ref="F12" r:id="rId24"/>
    <hyperlink ref="F13" r:id="rId25"/>
    <hyperlink ref="F14" r:id="rId26"/>
    <hyperlink ref="F16" r:id="rId27"/>
    <hyperlink ref="F17" r:id="rId28"/>
    <hyperlink ref="F18" r:id="rId29"/>
    <hyperlink ref="F22" r:id="rId30"/>
    <hyperlink ref="F23" r:id="rId31"/>
    <hyperlink ref="F24" r:id="rId32"/>
    <hyperlink ref="F25" r:id="rId33"/>
    <hyperlink ref="F26" r:id="rId34"/>
    <hyperlink ref="F27" r:id="rId35"/>
    <hyperlink ref="F28" r:id="rId36"/>
    <hyperlink ref="F29" r:id="rId37"/>
    <hyperlink ref="F30" r:id="rId38"/>
    <hyperlink ref="F31" r:id="rId39"/>
    <hyperlink ref="F40" r:id="rId40"/>
  </hyperlinks>
  <pageMargins left="0.7" right="0.7" top="0.75" bottom="0.75" header="0.3" footer="0.3"/>
  <pageSetup orientation="portrait" r:id="rId4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A2" sqref="A2:C44"/>
    </sheetView>
  </sheetViews>
  <sheetFormatPr defaultRowHeight="14.5" x14ac:dyDescent="0.35"/>
  <cols>
    <col min="2" max="2" width="18.54296875" customWidth="1"/>
    <col min="3" max="3" width="8.7265625" customWidth="1"/>
  </cols>
  <sheetData>
    <row r="1" spans="1:3" x14ac:dyDescent="0.35">
      <c r="A1" t="str">
        <f>Sheet1!$E1</f>
        <v>Quantity</v>
      </c>
      <c r="B1" t="str">
        <f>Sheet1!$F1</f>
        <v>Supplier and ref</v>
      </c>
      <c r="C1" t="str">
        <f>Sheet1!$B1</f>
        <v>Designator</v>
      </c>
    </row>
    <row r="2" spans="1:3" x14ac:dyDescent="0.35">
      <c r="A2">
        <f>Sheet1!$E2</f>
        <v>1</v>
      </c>
      <c r="B2" t="str">
        <f>Sheet1!$F2</f>
        <v>350-2900-ND</v>
      </c>
      <c r="C2" t="str">
        <f>Sheet1!$B2</f>
        <v>D1</v>
      </c>
    </row>
    <row r="3" spans="1:3" x14ac:dyDescent="0.35">
      <c r="A3">
        <f>Sheet1!$E3</f>
        <v>2</v>
      </c>
      <c r="B3" t="str">
        <f>Sheet1!$F3</f>
        <v>S2011EC-40-ND</v>
      </c>
      <c r="C3" t="str">
        <f>Sheet1!$B3</f>
        <v>J3;J5</v>
      </c>
    </row>
    <row r="4" spans="1:3" x14ac:dyDescent="0.35">
      <c r="A4">
        <f>Sheet1!$E4</f>
        <v>1</v>
      </c>
      <c r="B4" t="str">
        <f>Sheet1!$F4</f>
        <v>36-5009-ND </v>
      </c>
      <c r="C4" t="str">
        <f>Sheet1!$B4</f>
        <v>TP1</v>
      </c>
    </row>
    <row r="5" spans="1:3" x14ac:dyDescent="0.35">
      <c r="A5">
        <f>Sheet1!$E5</f>
        <v>1</v>
      </c>
      <c r="B5" t="str">
        <f>Sheet1!$F5</f>
        <v>36-5005-ND </v>
      </c>
      <c r="C5" t="str">
        <f>Sheet1!$B5</f>
        <v>TP2</v>
      </c>
    </row>
    <row r="6" spans="1:3" x14ac:dyDescent="0.35">
      <c r="A6">
        <f>Sheet1!$E6</f>
        <v>1</v>
      </c>
      <c r="B6" t="str">
        <f>Sheet1!$F6</f>
        <v>36-5006-ND </v>
      </c>
      <c r="C6" t="str">
        <f>Sheet1!$B6</f>
        <v>TP3</v>
      </c>
    </row>
    <row r="7" spans="1:3" x14ac:dyDescent="0.35">
      <c r="A7">
        <f>Sheet1!$E7</f>
        <v>1</v>
      </c>
      <c r="B7" t="str">
        <f>Sheet1!$F7</f>
        <v>497-1242-1-ND </v>
      </c>
      <c r="C7" t="str">
        <f>Sheet1!$B7</f>
        <v>U1</v>
      </c>
    </row>
    <row r="8" spans="1:3" x14ac:dyDescent="0.35">
      <c r="A8">
        <f>Sheet1!$E8</f>
        <v>1</v>
      </c>
      <c r="B8" t="str">
        <f>Sheet1!$F8</f>
        <v>93LC46BT-I/SNCT-ND</v>
      </c>
      <c r="C8" t="str">
        <f>Sheet1!$B8</f>
        <v>U2</v>
      </c>
    </row>
    <row r="9" spans="1:3" x14ac:dyDescent="0.35">
      <c r="A9">
        <f>Sheet1!$E9</f>
        <v>1</v>
      </c>
      <c r="B9" t="str">
        <f>Sheet1!$F9</f>
        <v>768-1024-1-ND</v>
      </c>
      <c r="C9" t="str">
        <f>Sheet1!$B9</f>
        <v>U3</v>
      </c>
    </row>
    <row r="10" spans="1:3" x14ac:dyDescent="0.35">
      <c r="A10">
        <f>Sheet1!$E10</f>
        <v>1</v>
      </c>
      <c r="B10" t="str">
        <f>Sheet1!$F10</f>
        <v>535-10634-1-ND </v>
      </c>
      <c r="C10" t="str">
        <f>Sheet1!$B10</f>
        <v>Y1</v>
      </c>
    </row>
    <row r="11" spans="1:3" x14ac:dyDescent="0.35">
      <c r="A11">
        <f>Sheet1!$E11</f>
        <v>26</v>
      </c>
      <c r="B11" t="str">
        <f>Sheet1!$F11</f>
        <v>478-1239-1-ND</v>
      </c>
      <c r="C11" t="str">
        <f>Sheet1!$B11</f>
        <v>C1;C4;C6;C8-C15;C23-C25;C28;C30;C33;C35-C41;C44;C47</v>
      </c>
    </row>
    <row r="12" spans="1:3" x14ac:dyDescent="0.35">
      <c r="A12">
        <f>Sheet1!$E12</f>
        <v>5</v>
      </c>
      <c r="B12" t="str">
        <f>Sheet1!$F12</f>
        <v>478-8050-1-ND</v>
      </c>
      <c r="C12" t="str">
        <f>Sheet1!$B12</f>
        <v>C2;C22;C29;C34;C42</v>
      </c>
    </row>
    <row r="13" spans="1:3" x14ac:dyDescent="0.35">
      <c r="A13">
        <f>Sheet1!$E13</f>
        <v>3</v>
      </c>
      <c r="B13" t="str">
        <f>Sheet1!$F13</f>
        <v>478-7943-1-ND</v>
      </c>
      <c r="C13" t="str">
        <f>Sheet1!$B13</f>
        <v>C3;C5;C45</v>
      </c>
    </row>
    <row r="14" spans="1:3" x14ac:dyDescent="0.35">
      <c r="A14">
        <f>Sheet1!$E14</f>
        <v>1</v>
      </c>
      <c r="B14" t="str">
        <f>Sheet1!$F14</f>
        <v>490-6411-1-ND</v>
      </c>
      <c r="C14" t="str">
        <f>Sheet1!$B14</f>
        <v>C7</v>
      </c>
    </row>
    <row r="15" spans="1:3" x14ac:dyDescent="0.35">
      <c r="A15">
        <f>Sheet1!$E15</f>
        <v>2</v>
      </c>
      <c r="B15" t="str">
        <f>Sheet1!$F15</f>
        <v>478-1168-1-ND</v>
      </c>
      <c r="C15" t="str">
        <f>Sheet1!$B15</f>
        <v>C16;C17</v>
      </c>
    </row>
    <row r="16" spans="1:3" x14ac:dyDescent="0.35">
      <c r="A16">
        <f>Sheet1!$E16</f>
        <v>2</v>
      </c>
      <c r="B16" t="str">
        <f>Sheet1!$F16</f>
        <v>478-6730-1-ND</v>
      </c>
      <c r="C16" t="str">
        <f>Sheet1!$B16</f>
        <v>C26;C32</v>
      </c>
    </row>
    <row r="17" spans="1:3" x14ac:dyDescent="0.35">
      <c r="A17">
        <f>Sheet1!$E17</f>
        <v>2</v>
      </c>
      <c r="B17" t="str">
        <f>Sheet1!$F17</f>
        <v>478-3840-1-ND</v>
      </c>
      <c r="C17" t="str">
        <f>Sheet1!$B17</f>
        <v>C27;C31</v>
      </c>
    </row>
    <row r="18" spans="1:3" x14ac:dyDescent="0.35">
      <c r="A18">
        <f>Sheet1!$E18</f>
        <v>2</v>
      </c>
      <c r="B18" t="str">
        <f>Sheet1!$F18</f>
        <v>478-5010-2-ND</v>
      </c>
      <c r="C18" t="str">
        <f>Sheet1!$B18</f>
        <v>C43;C46</v>
      </c>
    </row>
    <row r="19" spans="1:3" x14ac:dyDescent="0.35">
      <c r="A19">
        <f>Sheet1!$E19</f>
        <v>1</v>
      </c>
      <c r="B19" t="str">
        <f>Sheet1!$F19</f>
        <v>A97594-ND </v>
      </c>
      <c r="C19" t="str">
        <f>Sheet1!$B19</f>
        <v>J2</v>
      </c>
    </row>
    <row r="20" spans="1:3" x14ac:dyDescent="0.35">
      <c r="A20">
        <f>Sheet1!$E20</f>
        <v>3</v>
      </c>
      <c r="B20" t="str">
        <f>Sheet1!$F20</f>
        <v>WM5534-ND</v>
      </c>
      <c r="C20" t="str">
        <f>Sheet1!$B20</f>
        <v>J4;J6;J7</v>
      </c>
    </row>
    <row r="21" spans="1:3" x14ac:dyDescent="0.35">
      <c r="A21">
        <f>Sheet1!$E21</f>
        <v>4</v>
      </c>
      <c r="B21" t="str">
        <f>Sheet1!$F21</f>
        <v>490-5255-1-ND</v>
      </c>
      <c r="C21" t="str">
        <f>Sheet1!$B21</f>
        <v>L1;L2;L3;L4</v>
      </c>
    </row>
    <row r="22" spans="1:3" x14ac:dyDescent="0.35">
      <c r="A22">
        <f>Sheet1!$E22</f>
        <v>3</v>
      </c>
      <c r="B22" t="str">
        <f>Sheet1!$F22</f>
        <v>P10KBZCT-ND</v>
      </c>
      <c r="C22" t="str">
        <f>Sheet1!$B22</f>
        <v>R3;R4;R5</v>
      </c>
    </row>
    <row r="23" spans="1:3" x14ac:dyDescent="0.35">
      <c r="A23">
        <f>Sheet1!$E23</f>
        <v>1</v>
      </c>
      <c r="B23" t="str">
        <f>Sheet1!$F23</f>
        <v>P2.2KBZCT-ND</v>
      </c>
      <c r="C23" t="str">
        <f>Sheet1!$B23</f>
        <v>R6</v>
      </c>
    </row>
    <row r="24" spans="1:3" x14ac:dyDescent="0.35">
      <c r="A24">
        <f>Sheet1!$E24</f>
        <v>6</v>
      </c>
      <c r="B24" t="str">
        <f>Sheet1!$F24</f>
        <v>P4.7KBZCT-ND</v>
      </c>
      <c r="C24" t="str">
        <f>Sheet1!$B24</f>
        <v>R7;R13;R16;R17;R25;R29</v>
      </c>
    </row>
    <row r="25" spans="1:3" x14ac:dyDescent="0.35">
      <c r="A25">
        <f>Sheet1!$E25</f>
        <v>1</v>
      </c>
      <c r="B25" t="str">
        <f>Sheet1!$F25</f>
        <v>P12.0KHCT-ND</v>
      </c>
      <c r="C25" t="str">
        <f>Sheet1!$B25</f>
        <v>R8</v>
      </c>
    </row>
    <row r="26" spans="1:3" x14ac:dyDescent="0.35">
      <c r="A26">
        <f>Sheet1!$E26</f>
        <v>1</v>
      </c>
      <c r="B26" t="str">
        <f>Sheet1!$F26</f>
        <v>P8.25KDBCT-ND</v>
      </c>
      <c r="C26" t="str">
        <f>Sheet1!$B26</f>
        <v>R11</v>
      </c>
    </row>
    <row r="27" spans="1:3" x14ac:dyDescent="0.35">
      <c r="A27">
        <f>Sheet1!$E27</f>
        <v>3</v>
      </c>
      <c r="B27" t="str">
        <f>Sheet1!$F27</f>
        <v>P510BYCT-ND</v>
      </c>
      <c r="C27" t="str">
        <f>Sheet1!$B27</f>
        <v>R2;R12;R27</v>
      </c>
    </row>
    <row r="28" spans="1:3" x14ac:dyDescent="0.35">
      <c r="A28">
        <f>Sheet1!$E28</f>
        <v>2</v>
      </c>
      <c r="B28" t="str">
        <f>Sheet1!$F28</f>
        <v>P1.5KBYCT-ND</v>
      </c>
      <c r="C28" t="str">
        <f>Sheet1!$B28</f>
        <v>R14;R23</v>
      </c>
    </row>
    <row r="29" spans="1:3" x14ac:dyDescent="0.35">
      <c r="A29">
        <f>Sheet1!$E29</f>
        <v>5</v>
      </c>
      <c r="B29" t="str">
        <f>Sheet1!$F29</f>
        <v>P100BYCT-ND</v>
      </c>
      <c r="C29" t="str">
        <f>Sheet1!$B29</f>
        <v>R15;R19;R20;R22;R24</v>
      </c>
    </row>
    <row r="30" spans="1:3" x14ac:dyDescent="0.35">
      <c r="A30">
        <f>Sheet1!$E30</f>
        <v>2</v>
      </c>
      <c r="B30" t="str">
        <f>Sheet1!$F30</f>
        <v>P1.0KBYCT-ND</v>
      </c>
      <c r="C30" t="str">
        <f>Sheet1!$B30</f>
        <v>R18;R21</v>
      </c>
    </row>
    <row r="31" spans="1:3" x14ac:dyDescent="0.35">
      <c r="A31">
        <f>Sheet1!$E31</f>
        <v>2</v>
      </c>
      <c r="B31" t="str">
        <f>Sheet1!$F31</f>
        <v>P20459CT-ND</v>
      </c>
      <c r="C31" t="str">
        <f>Sheet1!$B31</f>
        <v>R26;R28</v>
      </c>
    </row>
    <row r="32" spans="1:3" x14ac:dyDescent="0.35">
      <c r="A32">
        <f>Sheet1!$E32</f>
        <v>1</v>
      </c>
      <c r="B32" t="str">
        <f>Sheet1!$F32</f>
        <v>36-5122-ND </v>
      </c>
      <c r="C32" t="str">
        <f>Sheet1!$B32</f>
        <v>TP4</v>
      </c>
    </row>
    <row r="33" spans="1:3" x14ac:dyDescent="0.35">
      <c r="A33">
        <f>Sheet1!$E33</f>
        <v>1</v>
      </c>
      <c r="B33" t="str">
        <f>Sheet1!$F33</f>
        <v>36-5005-ND </v>
      </c>
      <c r="C33" t="str">
        <f>Sheet1!$B33</f>
        <v>TP5</v>
      </c>
    </row>
    <row r="34" spans="1:3" x14ac:dyDescent="0.35">
      <c r="A34">
        <f>Sheet1!$E34</f>
        <v>1</v>
      </c>
      <c r="B34" t="str">
        <f>Sheet1!$F34</f>
        <v>36-5007-ND </v>
      </c>
      <c r="C34" t="str">
        <f>Sheet1!$B34</f>
        <v>TP6</v>
      </c>
    </row>
    <row r="35" spans="1:3" x14ac:dyDescent="0.35">
      <c r="A35">
        <f>Sheet1!$E35</f>
        <v>1</v>
      </c>
      <c r="B35" t="str">
        <f>Sheet1!$F35</f>
        <v>36-5121-ND </v>
      </c>
      <c r="C35" t="str">
        <f>Sheet1!$B35</f>
        <v>TP7</v>
      </c>
    </row>
    <row r="36" spans="1:3" x14ac:dyDescent="0.35">
      <c r="A36">
        <f>Sheet1!$E36</f>
        <v>1</v>
      </c>
      <c r="B36" t="str">
        <f>Sheet1!$F36</f>
        <v>LTC6409CUDB#TRMPBFCT-ND</v>
      </c>
      <c r="C36" t="str">
        <f>Sheet1!$B36</f>
        <v>U4</v>
      </c>
    </row>
    <row r="37" spans="1:3" x14ac:dyDescent="0.35">
      <c r="A37">
        <f>Sheet1!$E37</f>
        <v>1</v>
      </c>
      <c r="B37" t="str">
        <f>Sheet1!$F37</f>
        <v>LTC6269HDD#PBF-ND</v>
      </c>
      <c r="C37" t="str">
        <f>Sheet1!$B37</f>
        <v>U5</v>
      </c>
    </row>
    <row r="38" spans="1:3" x14ac:dyDescent="0.35">
      <c r="A38">
        <f>Sheet1!$E38</f>
        <v>1</v>
      </c>
      <c r="B38" t="str">
        <f>Sheet1!$F38</f>
        <v>AD9102BCPZ-ND</v>
      </c>
      <c r="C38" t="str">
        <f>Sheet1!$B38</f>
        <v>U6</v>
      </c>
    </row>
    <row r="39" spans="1:3" x14ac:dyDescent="0.35">
      <c r="A39">
        <f>Sheet1!$E39</f>
        <v>1</v>
      </c>
      <c r="B39" t="str">
        <f>Sheet1!$F39</f>
        <v>576-4649-ND</v>
      </c>
      <c r="C39" t="str">
        <f>Sheet1!$B39</f>
        <v>X1</v>
      </c>
    </row>
    <row r="40" spans="1:3" x14ac:dyDescent="0.35">
      <c r="A40">
        <f>Sheet1!$E40</f>
        <v>1</v>
      </c>
      <c r="B40" t="str">
        <f>Sheet1!$F40</f>
        <v>P20424CT-ND</v>
      </c>
      <c r="C40" t="str">
        <f>Sheet1!$B40</f>
        <v>R30</v>
      </c>
    </row>
    <row r="41" spans="1:3" x14ac:dyDescent="0.35">
      <c r="A41">
        <f>Sheet1!$E41</f>
        <v>1</v>
      </c>
      <c r="B41" t="str">
        <f>Sheet1!$F41</f>
        <v>609-4618-1-ND </v>
      </c>
      <c r="C41" t="str">
        <f>Sheet1!$B41</f>
        <v>J1</v>
      </c>
    </row>
    <row r="42" spans="1:3" x14ac:dyDescent="0.35">
      <c r="A42">
        <f>Sheet1!$E42</f>
        <v>1</v>
      </c>
      <c r="B42">
        <f>Sheet1!$F42</f>
        <v>0</v>
      </c>
      <c r="C42" t="str">
        <f>Sheet1!$B42</f>
        <v>JP1</v>
      </c>
    </row>
    <row r="43" spans="1:3" x14ac:dyDescent="0.35">
      <c r="A43">
        <f>Sheet1!$E43</f>
        <v>4</v>
      </c>
      <c r="B43">
        <f>Sheet1!$F43</f>
        <v>0</v>
      </c>
      <c r="C43" t="str">
        <f>Sheet1!$B43</f>
        <v>C18;C19;C20;C21</v>
      </c>
    </row>
    <row r="44" spans="1:3" x14ac:dyDescent="0.35">
      <c r="A44">
        <f>Sheet1!$E44</f>
        <v>3</v>
      </c>
      <c r="B44">
        <f>Sheet1!$F44</f>
        <v>0</v>
      </c>
      <c r="C44" t="str">
        <f>Sheet1!$B44</f>
        <v>R1;R9;R10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Sheet1!rev3_</vt:lpstr>
      <vt:lpstr>Sheet1!rev3x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princet</dc:creator>
  <cp:lastModifiedBy>princet</cp:lastModifiedBy>
  <dcterms:created xsi:type="dcterms:W3CDTF">2017-04-29T16:54:21Z</dcterms:created>
  <dcterms:modified xsi:type="dcterms:W3CDTF">2017-04-29T19:47:08Z</dcterms:modified>
</cp:coreProperties>
</file>