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ki\Kuliah\Semester 7\UTS\SPK\"/>
    </mc:Choice>
  </mc:AlternateContent>
  <xr:revisionPtr revIDLastSave="0" documentId="13_ncr:1_{0E991534-6EB7-44FC-B0B5-6F9338015A65}" xr6:coauthVersionLast="47" xr6:coauthVersionMax="47" xr10:uidLastSave="{00000000-0000-0000-0000-000000000000}"/>
  <bookViews>
    <workbookView xWindow="-120" yWindow="-120" windowWidth="20730" windowHeight="1104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6" i="1" s="1"/>
  <c r="C25" i="1" l="1"/>
  <c r="C27" i="1"/>
  <c r="C28" i="1"/>
  <c r="C29" i="1"/>
  <c r="H40" i="1" l="1"/>
  <c r="H44" i="1"/>
  <c r="H41" i="1"/>
  <c r="H45" i="1"/>
  <c r="H46" i="1"/>
  <c r="H42" i="1"/>
  <c r="H43" i="1"/>
  <c r="H38" i="1"/>
  <c r="H39" i="1"/>
  <c r="H37" i="1"/>
  <c r="C30" i="1"/>
  <c r="C56" i="1" l="1"/>
  <c r="C60" i="1"/>
  <c r="C59" i="1"/>
  <c r="C53" i="1"/>
  <c r="C57" i="1"/>
  <c r="C61" i="1"/>
  <c r="C54" i="1"/>
  <c r="C58" i="1"/>
  <c r="C52" i="1"/>
  <c r="C62" i="1" s="1"/>
  <c r="C55" i="1"/>
</calcChain>
</file>

<file path=xl/sharedStrings.xml><?xml version="1.0" encoding="utf-8"?>
<sst xmlns="http://schemas.openxmlformats.org/spreadsheetml/2006/main" count="69" uniqueCount="62">
  <si>
    <t>Harga (H)</t>
  </si>
  <si>
    <t>Harga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</si>
  <si>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</si>
  <si>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</si>
  <si>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</si>
  <si>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</si>
  <si>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</si>
  <si>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</si>
  <si>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</si>
  <si>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</si>
  <si>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</si>
  <si>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</si>
  <si>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</si>
  <si>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</si>
  <si>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</si>
  <si>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</si>
  <si>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</si>
  <si>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</si>
  <si>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</si>
  <si>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</si>
  <si>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</si>
  <si>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</si>
  <si>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Vektor (Si)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</si>
  <si>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</si>
  <si>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</si>
  <si>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</si>
  <si>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</si>
  <si>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</si>
  <si>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</si>
  <si>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</si>
  <si>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</si>
  <si>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</si>
  <si>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</si>
  <si>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</si>
  <si>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</si>
  <si>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</si>
  <si>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</si>
  <si>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</si>
  <si>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</si>
  <si>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</si>
  <si>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</si>
  <si>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</si>
  <si>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</si>
  <si>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</si>
  <si>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</si>
  <si>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</si>
  <si>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ID Kamera</t>
  </si>
  <si>
    <t>Resolusi Foto (RS)</t>
  </si>
  <si>
    <t>ISO (I)</t>
  </si>
  <si>
    <t>Titik Fokus(TF)</t>
  </si>
  <si>
    <t>Kelas (K)</t>
  </si>
  <si>
    <t>Resolusi Foto</t>
  </si>
  <si>
    <t>ISO</t>
  </si>
  <si>
    <t>Titik Fokus</t>
  </si>
  <si>
    <t>Kelas</t>
  </si>
  <si>
    <r>
      <t xml:space="preserve">Nilai Tertinggi adalah </t>
    </r>
    <r>
      <rPr>
        <b/>
        <sz val="11"/>
        <color theme="1"/>
        <rFont val="Calibri"/>
        <family val="2"/>
        <scheme val="minor"/>
      </rPr>
      <t>V1</t>
    </r>
    <r>
      <rPr>
        <sz val="11"/>
        <color theme="1"/>
        <rFont val="Calibri"/>
        <family val="2"/>
        <charset val="1"/>
        <scheme val="minor"/>
      </rPr>
      <t xml:space="preserve"> dengan Nilai Preferensinya adalah </t>
    </r>
    <r>
      <rPr>
        <b/>
        <sz val="11"/>
        <color theme="1"/>
        <rFont val="Calibri"/>
        <family val="2"/>
        <scheme val="minor"/>
      </rPr>
      <t>0,119116472</t>
    </r>
  </si>
  <si>
    <t>Nama</t>
  </si>
  <si>
    <t>NIM</t>
  </si>
  <si>
    <t>: Fiki Aji Panuntun</t>
  </si>
  <si>
    <t>: 201011400707</t>
  </si>
  <si>
    <t>: 07TPLP016</t>
  </si>
  <si>
    <t>SPK Pemilihan Kamera DSLR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</si>
</sst>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.00_-;\-&quot;Rp&quot;* #,##0.00_-;_-&quot;Rp&quot;* &quot;-&quot;??_-;_-@_-"/>
    <numFmt numFmtId="165" formatCode="_-* #,##0.00_-;\-* #,##0.00_-;_-* &quot;-&quot;??_-;_-@_-"/>
    <numFmt numFmtId="166" formatCode="_-* #,##0_-;\-* #,##0_-;_-* &quot;-&quot;??_-;_-@_-"/>
    <numFmt numFmtId="167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2" applyNumberFormat="1" applyFont="1" applyBorder="1"/>
    <xf numFmtId="166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5" xfId="0" applyBorder="1"/>
    <xf numFmtId="167" fontId="0" fillId="0" borderId="1" xfId="2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265340</xdr:colOff>
      <xdr:row>25</xdr:row>
      <xdr:rowOff>8634</xdr:rowOff>
    </xdr:from>
    <xdr:to>
      <xdr:col>3</xdr:col>
      <xdr:colOff>1079890</xdr:colOff>
      <xdr:row>26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2856140" y="4771134"/>
          <a:ext cx="814550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89338</xdr:colOff>
      <xdr:row>38</xdr:row>
      <xdr:rowOff>168166</xdr:rowOff>
    </xdr:from>
    <xdr:to>
      <xdr:col>9</xdr:col>
      <xdr:colOff>946259</xdr:colOff>
      <xdr:row>41</xdr:row>
      <xdr:rowOff>53866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588" y="7407166"/>
          <a:ext cx="1466521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95907</xdr:colOff>
      <xdr:row>54</xdr:row>
      <xdr:rowOff>114957</xdr:rowOff>
    </xdr:from>
    <xdr:to>
      <xdr:col>3</xdr:col>
      <xdr:colOff>1399190</xdr:colOff>
      <xdr:row>57</xdr:row>
      <xdr:rowOff>29232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707" y="10401957"/>
          <a:ext cx="1303283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H62"/>
  <sheetViews>
    <sheetView tabSelected="1" topLeftCell="A43" zoomScale="98" zoomScaleNormal="100" workbookViewId="0">
      <selection activeCell="E63" sqref="E63"/>
    </sheetView>
  </sheetViews>
  <sheetFormatPr defaultRowHeight="15" x14ac:dyDescent="0.25"/>
  <cols>
    <col min="2" max="2" width="14.140625" bestFit="1" customWidth="1"/>
    <col min="3" max="3" width="21" customWidth="1"/>
    <col min="4" max="4" width="28.5703125" customWidth="1"/>
    <col min="5" max="5" width="20.42578125" bestFit="1" customWidth="1"/>
    <col min="6" max="6" width="15.7109375" customWidth="1"/>
    <col min="7" max="7" width="16.42578125" bestFit="1" customWidth="1"/>
    <col min="8" max="8" width="12.7109375" customWidth="1"/>
    <col min="10" max="10" width="19.85546875" bestFit="1" customWidth="1"/>
  </cols>
  <sheetData>
    <row r="1" spans="2:7" x14ac:dyDescent="0.25">
      <c r="B1" s="14" t="s">
        <v>61</v>
      </c>
      <c r="C1" s="14"/>
      <c r="D1" s="14"/>
      <c r="E1" s="14"/>
      <c r="F1" s="14"/>
      <c r="G1" s="14"/>
    </row>
    <row r="2" spans="2:7" x14ac:dyDescent="0.25">
      <c r="B2" s="8" t="s">
        <v>46</v>
      </c>
      <c r="C2" s="8" t="s">
        <v>0</v>
      </c>
      <c r="D2" s="8" t="s">
        <v>47</v>
      </c>
      <c r="E2" s="8" t="s">
        <v>48</v>
      </c>
      <c r="F2" s="8" t="s">
        <v>49</v>
      </c>
      <c r="G2" s="8" t="s">
        <v>50</v>
      </c>
    </row>
    <row r="3" spans="2:7" x14ac:dyDescent="0.25">
      <c r="B3" s="3" t="s">
        <v>36</v>
      </c>
      <c r="C3" s="10">
        <v>6950000</v>
      </c>
      <c r="D3" s="3">
        <v>18</v>
      </c>
      <c r="E3" s="11">
        <v>25600</v>
      </c>
      <c r="F3" s="3">
        <v>19</v>
      </c>
      <c r="G3" s="12">
        <v>3</v>
      </c>
    </row>
    <row r="4" spans="2:7" x14ac:dyDescent="0.25">
      <c r="B4" s="3" t="s">
        <v>37</v>
      </c>
      <c r="C4" s="10">
        <v>5500000</v>
      </c>
      <c r="D4" s="3">
        <v>16</v>
      </c>
      <c r="E4" s="11">
        <v>12800</v>
      </c>
      <c r="F4" s="3">
        <v>11</v>
      </c>
      <c r="G4" s="12">
        <v>3</v>
      </c>
    </row>
    <row r="5" spans="2:7" x14ac:dyDescent="0.25">
      <c r="B5" s="3" t="s">
        <v>38</v>
      </c>
      <c r="C5" s="10">
        <v>4850000</v>
      </c>
      <c r="D5" s="3">
        <v>14</v>
      </c>
      <c r="E5" s="11">
        <v>12800</v>
      </c>
      <c r="F5" s="3">
        <v>9</v>
      </c>
      <c r="G5" s="12">
        <v>3</v>
      </c>
    </row>
    <row r="6" spans="2:7" x14ac:dyDescent="0.25">
      <c r="B6" s="3" t="s">
        <v>39</v>
      </c>
      <c r="C6" s="10">
        <v>6100000</v>
      </c>
      <c r="D6" s="3">
        <v>18</v>
      </c>
      <c r="E6" s="11">
        <v>25600</v>
      </c>
      <c r="F6" s="3">
        <v>11</v>
      </c>
      <c r="G6" s="12">
        <v>3</v>
      </c>
    </row>
    <row r="7" spans="2:7" x14ac:dyDescent="0.25">
      <c r="B7" s="3" t="s">
        <v>40</v>
      </c>
      <c r="C7" s="10">
        <v>7900000</v>
      </c>
      <c r="D7" s="3">
        <v>20</v>
      </c>
      <c r="E7" s="11">
        <v>25600</v>
      </c>
      <c r="F7" s="3">
        <v>39</v>
      </c>
      <c r="G7" s="12">
        <v>3</v>
      </c>
    </row>
    <row r="8" spans="2:7" x14ac:dyDescent="0.25">
      <c r="B8" s="3" t="s">
        <v>41</v>
      </c>
      <c r="C8" s="10">
        <v>7000000</v>
      </c>
      <c r="D8" s="3">
        <v>18</v>
      </c>
      <c r="E8" s="11">
        <v>12800</v>
      </c>
      <c r="F8" s="3">
        <v>19</v>
      </c>
      <c r="G8" s="12">
        <v>3</v>
      </c>
    </row>
    <row r="9" spans="2:7" x14ac:dyDescent="0.25">
      <c r="B9" s="3" t="s">
        <v>42</v>
      </c>
      <c r="C9" s="10">
        <v>5500000</v>
      </c>
      <c r="D9" s="3">
        <v>16</v>
      </c>
      <c r="E9" s="11">
        <v>12800</v>
      </c>
      <c r="F9" s="3">
        <v>9</v>
      </c>
      <c r="G9" s="12">
        <v>3</v>
      </c>
    </row>
    <row r="10" spans="2:7" x14ac:dyDescent="0.25">
      <c r="B10" s="3" t="s">
        <v>43</v>
      </c>
      <c r="C10" s="10">
        <v>6500000</v>
      </c>
      <c r="D10" s="3">
        <v>18</v>
      </c>
      <c r="E10" s="11">
        <v>25600</v>
      </c>
      <c r="F10" s="3">
        <v>11</v>
      </c>
      <c r="G10" s="12">
        <v>3</v>
      </c>
    </row>
    <row r="11" spans="2:7" x14ac:dyDescent="0.25">
      <c r="B11" s="3" t="s">
        <v>44</v>
      </c>
      <c r="C11" s="10">
        <v>6000000</v>
      </c>
      <c r="D11" s="3">
        <v>16</v>
      </c>
      <c r="E11" s="11">
        <v>12800</v>
      </c>
      <c r="F11" s="3">
        <v>19</v>
      </c>
      <c r="G11" s="12">
        <v>3</v>
      </c>
    </row>
    <row r="12" spans="2:7" x14ac:dyDescent="0.25">
      <c r="B12" s="3" t="s">
        <v>45</v>
      </c>
      <c r="C12" s="10">
        <v>6500000</v>
      </c>
      <c r="D12" s="3">
        <v>16</v>
      </c>
      <c r="E12" s="11">
        <v>25600</v>
      </c>
      <c r="F12" s="3">
        <v>19</v>
      </c>
      <c r="G12" s="12">
        <v>3</v>
      </c>
    </row>
    <row r="14" spans="2:7" x14ac:dyDescent="0.25">
      <c r="B14" s="16" t="s">
        <v>10</v>
      </c>
      <c r="C14" s="17"/>
      <c r="D14" s="18"/>
    </row>
    <row r="15" spans="2:7" x14ac:dyDescent="0.25">
      <c r="B15" s="20" t="s">
        <v>1</v>
      </c>
      <c r="C15" s="20"/>
      <c r="D15" s="3">
        <v>5</v>
      </c>
    </row>
    <row r="16" spans="2:7" x14ac:dyDescent="0.25">
      <c r="B16" s="20" t="s">
        <v>51</v>
      </c>
      <c r="C16" s="20"/>
      <c r="D16" s="3">
        <v>4</v>
      </c>
    </row>
    <row r="17" spans="2:7" x14ac:dyDescent="0.25">
      <c r="B17" s="20" t="s">
        <v>52</v>
      </c>
      <c r="C17" s="20"/>
      <c r="D17" s="3">
        <v>3</v>
      </c>
    </row>
    <row r="18" spans="2:7" x14ac:dyDescent="0.25">
      <c r="B18" s="20" t="s">
        <v>53</v>
      </c>
      <c r="C18" s="20"/>
      <c r="D18" s="3">
        <v>3</v>
      </c>
    </row>
    <row r="19" spans="2:7" x14ac:dyDescent="0.25">
      <c r="B19" s="20" t="s">
        <v>54</v>
      </c>
      <c r="C19" s="20"/>
      <c r="D19" s="3">
        <v>4</v>
      </c>
    </row>
    <row r="20" spans="2:7" x14ac:dyDescent="0.25">
      <c r="B20" s="19" t="s">
        <v>2</v>
      </c>
      <c r="C20" s="19"/>
      <c r="D20" s="2">
        <f>SUM(D15:D19)</f>
        <v>19</v>
      </c>
    </row>
    <row r="23" spans="2:7" x14ac:dyDescent="0.25">
      <c r="B23" s="9"/>
      <c r="C23" s="9"/>
    </row>
    <row r="24" spans="2:7" x14ac:dyDescent="0.25">
      <c r="B24" s="8" t="s">
        <v>10</v>
      </c>
      <c r="C24" s="8" t="s">
        <v>11</v>
      </c>
      <c r="F24" s="13" t="s">
        <v>56</v>
      </c>
      <c r="G24" s="13" t="s">
        <v>58</v>
      </c>
    </row>
    <row r="25" spans="2:7" x14ac:dyDescent="0.25">
      <c r="B25" s="1" t="s">
        <v>3</v>
      </c>
      <c r="C25" s="3">
        <f>D15/D20</f>
        <v>0.26315789473684209</v>
      </c>
      <c r="F25" s="13" t="s">
        <v>57</v>
      </c>
      <c r="G25" s="13" t="s">
        <v>59</v>
      </c>
    </row>
    <row r="26" spans="2:7" x14ac:dyDescent="0.25">
      <c r="B26" s="1" t="s">
        <v>4</v>
      </c>
      <c r="C26" s="3">
        <f>D16/D20</f>
        <v>0.21052631578947367</v>
      </c>
      <c r="F26" s="13" t="s">
        <v>54</v>
      </c>
      <c r="G26" s="13" t="s">
        <v>60</v>
      </c>
    </row>
    <row r="27" spans="2:7" x14ac:dyDescent="0.25">
      <c r="B27" s="1" t="s">
        <v>5</v>
      </c>
      <c r="C27" s="3">
        <f>D17/D20</f>
        <v>0.15789473684210525</v>
      </c>
    </row>
    <row r="28" spans="2:7" x14ac:dyDescent="0.25">
      <c r="B28" s="1" t="s">
        <v>6</v>
      </c>
      <c r="C28" s="3">
        <f>D18/D20</f>
        <v>0.15789473684210525</v>
      </c>
    </row>
    <row r="29" spans="2:7" x14ac:dyDescent="0.25">
      <c r="B29" s="1" t="s">
        <v>7</v>
      </c>
      <c r="C29" s="3">
        <f>D19/D20</f>
        <v>0.21052631578947367</v>
      </c>
    </row>
    <row r="30" spans="2:7" x14ac:dyDescent="0.25">
      <c r="B30" s="1" t="s">
        <v>8</v>
      </c>
      <c r="C30" s="3">
        <f>SUM(C25:C29)</f>
        <v>1</v>
      </c>
    </row>
    <row r="36" spans="2:8" x14ac:dyDescent="0.25">
      <c r="B36" s="8" t="s">
        <v>22</v>
      </c>
      <c r="C36" s="8" t="s">
        <v>0</v>
      </c>
      <c r="D36" s="8" t="s">
        <v>47</v>
      </c>
      <c r="E36" s="8" t="s">
        <v>48</v>
      </c>
      <c r="F36" s="8" t="s">
        <v>49</v>
      </c>
      <c r="G36" s="8" t="s">
        <v>50</v>
      </c>
      <c r="H36" s="8" t="s">
        <v>23</v>
      </c>
    </row>
    <row r="37" spans="2:8" x14ac:dyDescent="0.25">
      <c r="B37" s="3" t="s">
        <v>9</v>
      </c>
      <c r="C37" s="10">
        <v>6950000</v>
      </c>
      <c r="D37" s="3">
        <v>18</v>
      </c>
      <c r="E37" s="11">
        <v>25600</v>
      </c>
      <c r="F37" s="3">
        <v>19</v>
      </c>
      <c r="G37" s="12">
        <v>3</v>
      </c>
      <c r="H37" s="12">
        <f>(C37^-$C$25)*(D37^$C$26)*(E37^$C$27)*(F37^$C$28)*(G37^$C$29)</f>
        <v>0.28982677967652132</v>
      </c>
    </row>
    <row r="38" spans="2:8" x14ac:dyDescent="0.25">
      <c r="B38" s="3" t="s">
        <v>12</v>
      </c>
      <c r="C38" s="10">
        <v>5500000</v>
      </c>
      <c r="D38" s="3">
        <v>16</v>
      </c>
      <c r="E38" s="11">
        <v>12800</v>
      </c>
      <c r="F38" s="3">
        <v>11</v>
      </c>
      <c r="G38" s="12">
        <v>3</v>
      </c>
      <c r="H38" s="12">
        <f>(C38^-$C$25)*(D38^$C$26)*(E38^$C$27)*(F38^$C$28)*(G38^$C$29)</f>
        <v>0.24723111631066993</v>
      </c>
    </row>
    <row r="39" spans="2:8" x14ac:dyDescent="0.25">
      <c r="B39" s="3" t="s">
        <v>13</v>
      </c>
      <c r="C39" s="10">
        <v>4850000</v>
      </c>
      <c r="D39" s="3">
        <v>14</v>
      </c>
      <c r="E39" s="11">
        <v>12800</v>
      </c>
      <c r="F39" s="3">
        <v>9</v>
      </c>
      <c r="G39" s="12">
        <v>3</v>
      </c>
      <c r="H39" s="12">
        <f>(C39^-$C$25)*(D39^$C$26)*(E39^$C$27)*(F39^$C$28)*(G39^$C$29)</f>
        <v>0.24071750826751603</v>
      </c>
    </row>
    <row r="40" spans="2:8" x14ac:dyDescent="0.25">
      <c r="B40" s="3" t="s">
        <v>14</v>
      </c>
      <c r="C40" s="10">
        <v>6100000</v>
      </c>
      <c r="D40" s="3">
        <v>18</v>
      </c>
      <c r="E40" s="11">
        <v>25600</v>
      </c>
      <c r="F40" s="3">
        <v>11</v>
      </c>
      <c r="G40" s="12">
        <v>3</v>
      </c>
      <c r="H40" s="12">
        <f t="shared" ref="H40:H46" si="0">(C40^-$C$25)*(D40^$C$26)*(E40^$C$27)*(F40^$C$28)*(G40^$C$29)</f>
        <v>0.27515009969683352</v>
      </c>
    </row>
    <row r="41" spans="2:8" x14ac:dyDescent="0.25">
      <c r="B41" s="3" t="s">
        <v>15</v>
      </c>
      <c r="C41" s="10">
        <v>7900000</v>
      </c>
      <c r="D41" s="3">
        <v>20</v>
      </c>
      <c r="E41" s="11">
        <v>25600</v>
      </c>
      <c r="F41" s="3">
        <v>39</v>
      </c>
      <c r="G41" s="12">
        <v>3</v>
      </c>
      <c r="H41" s="12">
        <f t="shared" si="0"/>
        <v>0.32095284100718779</v>
      </c>
    </row>
    <row r="42" spans="2:8" x14ac:dyDescent="0.25">
      <c r="B42" s="3" t="s">
        <v>16</v>
      </c>
      <c r="C42" s="10">
        <v>7000000</v>
      </c>
      <c r="D42" s="3">
        <v>18</v>
      </c>
      <c r="E42" s="11">
        <v>12800</v>
      </c>
      <c r="F42" s="3">
        <v>19</v>
      </c>
      <c r="G42" s="12">
        <v>3</v>
      </c>
      <c r="H42" s="12">
        <f t="shared" si="0"/>
        <v>0.25929144434241808</v>
      </c>
    </row>
    <row r="43" spans="2:8" x14ac:dyDescent="0.25">
      <c r="B43" s="3" t="s">
        <v>17</v>
      </c>
      <c r="C43" s="10">
        <v>5500000</v>
      </c>
      <c r="D43" s="3">
        <v>16</v>
      </c>
      <c r="E43" s="11">
        <v>12800</v>
      </c>
      <c r="F43" s="3">
        <v>9</v>
      </c>
      <c r="G43" s="12">
        <v>3</v>
      </c>
      <c r="H43" s="12">
        <f t="shared" si="0"/>
        <v>0.239520437215863</v>
      </c>
    </row>
    <row r="44" spans="2:8" x14ac:dyDescent="0.25">
      <c r="B44" s="3" t="s">
        <v>18</v>
      </c>
      <c r="C44" s="10">
        <v>6500000</v>
      </c>
      <c r="D44" s="3">
        <v>18</v>
      </c>
      <c r="E44" s="11">
        <v>25600</v>
      </c>
      <c r="F44" s="3">
        <v>11</v>
      </c>
      <c r="G44" s="12">
        <v>3</v>
      </c>
      <c r="H44" s="12">
        <f t="shared" si="0"/>
        <v>0.27058944571473459</v>
      </c>
    </row>
    <row r="45" spans="2:8" x14ac:dyDescent="0.25">
      <c r="B45" s="3" t="s">
        <v>19</v>
      </c>
      <c r="C45" s="10">
        <v>6000000</v>
      </c>
      <c r="D45" s="3">
        <v>16</v>
      </c>
      <c r="E45" s="11">
        <v>12800</v>
      </c>
      <c r="F45" s="3">
        <v>19</v>
      </c>
      <c r="G45" s="12">
        <v>3</v>
      </c>
      <c r="H45" s="12">
        <f t="shared" si="0"/>
        <v>0.26341276132764591</v>
      </c>
    </row>
    <row r="46" spans="2:8" x14ac:dyDescent="0.25">
      <c r="B46" s="3" t="s">
        <v>20</v>
      </c>
      <c r="C46" s="10">
        <v>6500000</v>
      </c>
      <c r="D46" s="3">
        <v>16</v>
      </c>
      <c r="E46" s="11">
        <v>25600</v>
      </c>
      <c r="F46" s="3">
        <v>19</v>
      </c>
      <c r="G46" s="12">
        <v>3</v>
      </c>
      <c r="H46" s="12">
        <f t="shared" si="0"/>
        <v>0.28775305311074689</v>
      </c>
    </row>
    <row r="47" spans="2:8" x14ac:dyDescent="0.25">
      <c r="C47" s="4"/>
      <c r="E47" s="5"/>
      <c r="G47" s="6"/>
    </row>
    <row r="51" spans="2:8" x14ac:dyDescent="0.25">
      <c r="B51" s="8" t="s">
        <v>21</v>
      </c>
      <c r="C51" s="8" t="s">
        <v>25</v>
      </c>
    </row>
    <row r="52" spans="2:8" x14ac:dyDescent="0.25">
      <c r="B52" s="1" t="s">
        <v>24</v>
      </c>
      <c r="C52" s="1">
        <f>H37/SUM($H$37:$H$46)</f>
        <v>0.10756453641773116</v>
      </c>
    </row>
    <row r="53" spans="2:8" x14ac:dyDescent="0.25">
      <c r="B53" s="1" t="s">
        <v>26</v>
      </c>
      <c r="C53" s="1">
        <f t="shared" ref="C53:C61" si="1">H38/SUM($H$37:$H$46)</f>
        <v>9.1755842726736439E-2</v>
      </c>
    </row>
    <row r="54" spans="2:8" x14ac:dyDescent="0.25">
      <c r="B54" s="1" t="s">
        <v>27</v>
      </c>
      <c r="C54" s="1">
        <f t="shared" si="1"/>
        <v>8.9338422120018746E-2</v>
      </c>
    </row>
    <row r="55" spans="2:8" x14ac:dyDescent="0.25">
      <c r="B55" s="1" t="s">
        <v>28</v>
      </c>
      <c r="C55" s="1">
        <f t="shared" si="1"/>
        <v>0.10211752327447191</v>
      </c>
    </row>
    <row r="56" spans="2:8" x14ac:dyDescent="0.25">
      <c r="B56" s="1" t="s">
        <v>29</v>
      </c>
      <c r="C56" s="1">
        <f t="shared" si="1"/>
        <v>0.11911647223704991</v>
      </c>
    </row>
    <row r="57" spans="2:8" x14ac:dyDescent="0.25">
      <c r="B57" s="1" t="s">
        <v>30</v>
      </c>
      <c r="C57" s="1">
        <f t="shared" si="1"/>
        <v>9.6231839027798222E-2</v>
      </c>
    </row>
    <row r="58" spans="2:8" x14ac:dyDescent="0.25">
      <c r="B58" s="1" t="s">
        <v>31</v>
      </c>
      <c r="C58" s="1">
        <f t="shared" si="1"/>
        <v>8.88941484995001E-2</v>
      </c>
    </row>
    <row r="59" spans="2:8" x14ac:dyDescent="0.25">
      <c r="B59" s="1" t="s">
        <v>32</v>
      </c>
      <c r="C59" s="1">
        <f t="shared" si="1"/>
        <v>0.10042491008015744</v>
      </c>
    </row>
    <row r="60" spans="2:8" x14ac:dyDescent="0.25">
      <c r="B60" s="1" t="s">
        <v>33</v>
      </c>
      <c r="C60" s="1">
        <f t="shared" si="1"/>
        <v>9.7761399379127159E-2</v>
      </c>
      <c r="E60" s="15" t="s">
        <v>55</v>
      </c>
      <c r="F60" s="15"/>
      <c r="G60" s="15"/>
      <c r="H60" s="15"/>
    </row>
    <row r="61" spans="2:8" x14ac:dyDescent="0.25">
      <c r="B61" s="1" t="s">
        <v>34</v>
      </c>
      <c r="C61" s="1">
        <f t="shared" si="1"/>
        <v>0.10679490623740891</v>
      </c>
    </row>
    <row r="62" spans="2:8" x14ac:dyDescent="0.25">
      <c r="B62" s="7" t="s">
        <v>35</v>
      </c>
      <c r="C62" s="7">
        <f>MAX(C52:C61)</f>
        <v>0.11911647223704991</v>
      </c>
    </row>
  </sheetData>
  <mergeCells count="9">
    <mergeCell ref="B1:G1"/>
    <mergeCell ref="E60:H60"/>
    <mergeCell ref="B14:D14"/>
    <mergeCell ref="B20:C20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fiki aji</dc:creator>
  <cp:lastModifiedBy>fiki aji</cp:lastModifiedBy>
  <dcterms:created xsi:type="dcterms:W3CDTF">2023-10-24T09:41:55Z</dcterms:created>
  <dcterms:modified xsi:type="dcterms:W3CDTF">2023-10-28T05:13:58Z</dcterms:modified>
</cp:coreProperties>
</file>