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tro" sheetId="1" r:id="rId4"/>
    <sheet state="visible" name="dati vetro" sheetId="2" r:id="rId5"/>
    <sheet state="visible" name="Silicio" sheetId="3" r:id="rId6"/>
    <sheet state="visible" name="dati silicio" sheetId="4" r:id="rId7"/>
  </sheets>
  <definedNames/>
  <calcPr/>
  <extLst>
    <ext uri="GoogleSheetsCustomDataVersion2">
      <go:sheetsCustomData xmlns:go="http://customooxmlschemas.google.com/" r:id="rId8" roundtripDataChecksum="lKCeDIECeDZoOnlNyZI+aXUHN+C2m03Ip/b1n9IhoVY="/>
    </ext>
  </extLst>
</workbook>
</file>

<file path=xl/sharedStrings.xml><?xml version="1.0" encoding="utf-8"?>
<sst xmlns="http://schemas.openxmlformats.org/spreadsheetml/2006/main" count="57" uniqueCount="25">
  <si>
    <t>pol s</t>
  </si>
  <si>
    <t>Trasmissione</t>
  </si>
  <si>
    <t>Riflessione</t>
  </si>
  <si>
    <t>pol p</t>
  </si>
  <si>
    <t>V senza polarizzatore:</t>
  </si>
  <si>
    <t>theta</t>
  </si>
  <si>
    <t>V</t>
  </si>
  <si>
    <t>V/V0</t>
  </si>
  <si>
    <t>senza vetro:</t>
  </si>
  <si>
    <t>V/v0</t>
  </si>
  <si>
    <t>T+R</t>
  </si>
  <si>
    <t>senza vetro</t>
  </si>
  <si>
    <t>trasmissione:</t>
  </si>
  <si>
    <t>V0:</t>
  </si>
  <si>
    <t>Nota: due fondi diversi per due metà dei dati, perché li abbiamo ripresi dopo un po' di tempo</t>
  </si>
  <si>
    <t>con vetrino</t>
  </si>
  <si>
    <t>Riflessione:</t>
  </si>
  <si>
    <t>riflessione:</t>
  </si>
  <si>
    <t>NOTA: ci siamo dimenticati di prendere la misura rossa con il vetrino e stavamo normalizzando rispetto alla misura senza vetro. Ho fatto una stima basata sulla misura della polarizzazione s, il grafico viene meglio normalizzando sulla misura con vetrino</t>
  </si>
  <si>
    <t>T_S</t>
  </si>
  <si>
    <t>R_S</t>
  </si>
  <si>
    <t>T_P</t>
  </si>
  <si>
    <t>R_P</t>
  </si>
  <si>
    <t>Silicio</t>
  </si>
  <si>
    <t>senza piastra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</si>
</sst>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0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</border>
    <border>
      <right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Alignment="1" applyFont="1">
      <alignment horizontal="center"/>
    </xf>
    <xf borderId="0" fillId="0" fontId="2" numFmtId="0" xfId="0" applyFont="1"/>
    <xf borderId="2" fillId="2" fontId="1" numFmtId="0" xfId="0" applyAlignment="1" applyBorder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1" fillId="3" fontId="1" numFmtId="0" xfId="0" applyBorder="1" applyFill="1" applyFont="1"/>
    <xf borderId="8" fillId="0" fontId="3" numFmtId="0" xfId="0" applyBorder="1" applyFont="1"/>
    <xf borderId="9" fillId="0" fontId="3" numFmtId="0" xfId="0" applyBorder="1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polarizzazione 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Trasmissione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Vetro!$F$3:$F$19</c:f>
            </c:numRef>
          </c:xVal>
          <c:yVal>
            <c:numRef>
              <c:f>Vetro!$H$3:$H$19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06474"/>
        <c:axId val="838907297"/>
      </c:scatterChart>
      <c:valAx>
        <c:axId val="20660064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8907297"/>
      </c:valAx>
      <c:valAx>
        <c:axId val="838907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600647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polarizzazine 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Trasmissione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Vetro!$F$3:$F$19</c:f>
            </c:numRef>
          </c:xVal>
          <c:yVal>
            <c:numRef>
              <c:f>Vetro!$R$3:$R$19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93452"/>
        <c:axId val="1344669581"/>
      </c:scatterChart>
      <c:valAx>
        <c:axId val="6672934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4669581"/>
      </c:valAx>
      <c:valAx>
        <c:axId val="1344669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729345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riflessione silicio 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Silicio!$F$2:$F$15</c:f>
            </c:numRef>
          </c:xVal>
          <c:yVal>
            <c:numRef>
              <c:f>Silicio!$H$2:$H$15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42781"/>
        <c:axId val="1580245543"/>
      </c:scatterChart>
      <c:valAx>
        <c:axId val="11594427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0245543"/>
      </c:valAx>
      <c:valAx>
        <c:axId val="1580245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944278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riflessione silicio 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Silicio!$F$19:$F$33</c:f>
            </c:numRef>
          </c:xVal>
          <c:yVal>
            <c:numRef>
              <c:f>Silicio!$H$19:$H$33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81871"/>
        <c:axId val="2030661640"/>
      </c:scatterChart>
      <c:valAx>
        <c:axId val="4763818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0661640"/>
      </c:valAx>
      <c:valAx>
        <c:axId val="2030661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638187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21</xdr:row>
      <xdr:rowOff>28575</xdr:rowOff>
    </xdr:from>
    <xdr:ext cx="7458075" cy="3286125"/>
    <xdr:graphicFrame>
      <xdr:nvGraphicFramePr>
        <xdr:cNvPr id="162299054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9525</xdr:colOff>
      <xdr:row>21</xdr:row>
      <xdr:rowOff>28575</xdr:rowOff>
    </xdr:from>
    <xdr:ext cx="5429250" cy="3257550"/>
    <xdr:graphicFrame>
      <xdr:nvGraphicFramePr>
        <xdr:cNvPr id="105570009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2</xdr:row>
      <xdr:rowOff>57150</xdr:rowOff>
    </xdr:from>
    <xdr:ext cx="4371975" cy="2695575"/>
    <xdr:graphicFrame>
      <xdr:nvGraphicFramePr>
        <xdr:cNvPr id="209474325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523875</xdr:colOff>
      <xdr:row>2</xdr:row>
      <xdr:rowOff>95250</xdr:rowOff>
    </xdr:from>
    <xdr:ext cx="4343400" cy="2695575"/>
    <xdr:graphicFrame>
      <xdr:nvGraphicFramePr>
        <xdr:cNvPr id="78559272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38"/>
    <col customWidth="1" min="3" max="11" width="7.63"/>
    <col customWidth="1" min="12" max="12" width="10.38"/>
    <col customWidth="1" min="13" max="26" width="7.63"/>
  </cols>
  <sheetData>
    <row r="1" ht="14.25" customHeight="1">
      <c r="E1" s="1" t="s">
        <v>0</v>
      </c>
      <c r="G1" s="2" t="s">
        <v>1</v>
      </c>
      <c r="I1" s="2" t="s">
        <v>2</v>
      </c>
      <c r="M1" s="1" t="s">
        <v>3</v>
      </c>
      <c r="Q1" s="2" t="s">
        <v>1</v>
      </c>
      <c r="S1" s="2" t="s">
        <v>2</v>
      </c>
    </row>
    <row r="2" ht="14.25" customHeight="1">
      <c r="A2" s="2" t="s">
        <v>4</v>
      </c>
      <c r="C2" s="3">
        <v>325.0</v>
      </c>
      <c r="F2" s="3" t="s">
        <v>5</v>
      </c>
      <c r="G2" s="3" t="s">
        <v>6</v>
      </c>
      <c r="H2" s="3" t="s">
        <v>7</v>
      </c>
      <c r="I2" s="3" t="s">
        <v>6</v>
      </c>
      <c r="J2" s="3" t="s">
        <v>7</v>
      </c>
      <c r="N2" s="3" t="s">
        <v>8</v>
      </c>
      <c r="Q2" s="3" t="s">
        <v>6</v>
      </c>
      <c r="R2" s="3" t="s">
        <v>7</v>
      </c>
      <c r="S2" s="3" t="s">
        <v>6</v>
      </c>
      <c r="T2" s="3" t="s">
        <v>9</v>
      </c>
      <c r="U2" s="3" t="s">
        <v>10</v>
      </c>
    </row>
    <row r="3" ht="14.25" customHeight="1">
      <c r="D3" s="3" t="s">
        <v>11</v>
      </c>
      <c r="F3" s="3">
        <v>0.0</v>
      </c>
      <c r="G3" s="3">
        <v>111.0</v>
      </c>
      <c r="H3" s="3">
        <f t="shared" ref="H3:H19" si="1">G3/D$4</f>
        <v>0.8951612903</v>
      </c>
      <c r="L3" s="3" t="s">
        <v>12</v>
      </c>
      <c r="M3" s="3" t="s">
        <v>13</v>
      </c>
      <c r="N3" s="3">
        <v>125.0</v>
      </c>
      <c r="Q3" s="3">
        <v>113.0</v>
      </c>
      <c r="R3" s="3">
        <f t="shared" ref="R3:R9" si="2">Q3/N$3</f>
        <v>0.904</v>
      </c>
    </row>
    <row r="4" ht="14.25" customHeight="1">
      <c r="B4" s="3" t="s">
        <v>12</v>
      </c>
      <c r="C4" s="3" t="s">
        <v>13</v>
      </c>
      <c r="D4" s="3">
        <v>124.0</v>
      </c>
      <c r="F4" s="3">
        <v>5.0</v>
      </c>
      <c r="G4" s="3">
        <v>110.0</v>
      </c>
      <c r="H4" s="3">
        <f t="shared" si="1"/>
        <v>0.8870967742</v>
      </c>
      <c r="N4" s="3">
        <v>122.0</v>
      </c>
      <c r="Q4" s="3">
        <v>113.0</v>
      </c>
      <c r="R4" s="3">
        <f t="shared" si="2"/>
        <v>0.904</v>
      </c>
    </row>
    <row r="5" ht="14.25" customHeight="1">
      <c r="F5" s="3">
        <v>10.0</v>
      </c>
      <c r="G5" s="3">
        <v>110.0</v>
      </c>
      <c r="H5" s="3">
        <f t="shared" si="1"/>
        <v>0.8870967742</v>
      </c>
      <c r="L5" s="4" t="s">
        <v>14</v>
      </c>
      <c r="M5" s="5"/>
      <c r="N5" s="5"/>
      <c r="O5" s="6"/>
      <c r="Q5" s="3">
        <v>113.0</v>
      </c>
      <c r="R5" s="3">
        <f t="shared" si="2"/>
        <v>0.904</v>
      </c>
    </row>
    <row r="6" ht="14.25" customHeight="1">
      <c r="D6" s="3" t="s">
        <v>15</v>
      </c>
      <c r="F6" s="3">
        <v>15.0</v>
      </c>
      <c r="G6" s="3">
        <v>110.0</v>
      </c>
      <c r="H6" s="3">
        <f t="shared" si="1"/>
        <v>0.8870967742</v>
      </c>
      <c r="I6" s="3">
        <v>41.0</v>
      </c>
      <c r="J6" s="3">
        <f>I6/Vetro!D$7</f>
        <v>0.07899807322</v>
      </c>
      <c r="L6" s="7"/>
      <c r="M6" s="8"/>
      <c r="N6" s="8"/>
      <c r="O6" s="9"/>
      <c r="Q6" s="3">
        <v>114.0</v>
      </c>
      <c r="R6" s="3">
        <f t="shared" si="2"/>
        <v>0.912</v>
      </c>
      <c r="S6" s="3">
        <v>33.0</v>
      </c>
      <c r="T6" s="3">
        <f>S6/D$7</f>
        <v>0.06358381503</v>
      </c>
      <c r="U6" s="3">
        <f t="shared" ref="U6:U19" si="3">T6+R6</f>
        <v>0.975583815</v>
      </c>
    </row>
    <row r="7" ht="14.25" customHeight="1">
      <c r="B7" s="3" t="s">
        <v>16</v>
      </c>
      <c r="C7" s="3" t="s">
        <v>13</v>
      </c>
      <c r="D7" s="3">
        <v>519.0</v>
      </c>
      <c r="F7" s="3">
        <v>20.0</v>
      </c>
      <c r="G7" s="3">
        <v>110.0</v>
      </c>
      <c r="H7" s="3">
        <f t="shared" si="1"/>
        <v>0.8870967742</v>
      </c>
      <c r="I7" s="3">
        <v>46.0</v>
      </c>
      <c r="J7" s="3">
        <f>I7/Vetro!D$7</f>
        <v>0.08863198459</v>
      </c>
      <c r="N7" s="3" t="s">
        <v>11</v>
      </c>
      <c r="Q7" s="3">
        <v>115.0</v>
      </c>
      <c r="R7" s="3">
        <f t="shared" si="2"/>
        <v>0.92</v>
      </c>
      <c r="S7" s="3">
        <v>34.0</v>
      </c>
      <c r="T7" s="3">
        <f t="shared" ref="T7:T19" si="4">S7/N$8</f>
        <v>0.05913043478</v>
      </c>
      <c r="U7" s="3">
        <f t="shared" si="3"/>
        <v>0.9791304348</v>
      </c>
    </row>
    <row r="8" ht="14.25" customHeight="1">
      <c r="D8" s="3" t="s">
        <v>11</v>
      </c>
      <c r="F8" s="3">
        <v>25.0</v>
      </c>
      <c r="G8" s="3">
        <v>109.0</v>
      </c>
      <c r="H8" s="3">
        <f t="shared" si="1"/>
        <v>0.8790322581</v>
      </c>
      <c r="I8" s="3">
        <v>49.0</v>
      </c>
      <c r="J8" s="3">
        <f>I8/Vetro!D$7</f>
        <v>0.09441233141</v>
      </c>
      <c r="L8" s="3" t="s">
        <v>17</v>
      </c>
      <c r="M8" s="3" t="s">
        <v>13</v>
      </c>
      <c r="N8" s="3">
        <v>575.0</v>
      </c>
      <c r="Q8" s="3">
        <v>115.0</v>
      </c>
      <c r="R8" s="3">
        <f t="shared" si="2"/>
        <v>0.92</v>
      </c>
      <c r="S8" s="3">
        <v>31.0</v>
      </c>
      <c r="T8" s="3">
        <f t="shared" si="4"/>
        <v>0.05391304348</v>
      </c>
      <c r="U8" s="3">
        <f t="shared" si="3"/>
        <v>0.9739130435</v>
      </c>
    </row>
    <row r="9" ht="14.25" customHeight="1">
      <c r="C9" s="3" t="s">
        <v>13</v>
      </c>
      <c r="D9" s="3">
        <v>573.0</v>
      </c>
      <c r="F9" s="3">
        <v>30.0</v>
      </c>
      <c r="G9" s="3">
        <v>108.0</v>
      </c>
      <c r="H9" s="3">
        <f t="shared" si="1"/>
        <v>0.8709677419</v>
      </c>
      <c r="I9" s="3">
        <v>56.0</v>
      </c>
      <c r="J9" s="3">
        <f>I9/Vetro!D$7</f>
        <v>0.1078998073</v>
      </c>
      <c r="Q9" s="3">
        <v>116.0</v>
      </c>
      <c r="R9" s="3">
        <f t="shared" si="2"/>
        <v>0.928</v>
      </c>
      <c r="S9" s="3">
        <v>26.0</v>
      </c>
      <c r="T9" s="3">
        <f t="shared" si="4"/>
        <v>0.0452173913</v>
      </c>
      <c r="U9" s="3">
        <f t="shared" si="3"/>
        <v>0.9732173913</v>
      </c>
    </row>
    <row r="10" ht="14.25" customHeight="1">
      <c r="F10" s="3">
        <v>35.0</v>
      </c>
      <c r="G10" s="3">
        <v>105.0</v>
      </c>
      <c r="H10" s="3">
        <f t="shared" si="1"/>
        <v>0.8467741935</v>
      </c>
      <c r="I10" s="3">
        <v>61.0</v>
      </c>
      <c r="J10" s="3">
        <f>I10/Vetro!D$7</f>
        <v>0.1175337187</v>
      </c>
      <c r="M10" s="10"/>
      <c r="N10" s="10" t="s">
        <v>15</v>
      </c>
      <c r="Q10" s="3">
        <v>113.0</v>
      </c>
      <c r="R10" s="3">
        <f t="shared" ref="R10:R19" si="5">Q10/N$4</f>
        <v>0.9262295082</v>
      </c>
      <c r="S10" s="3">
        <v>20.0</v>
      </c>
      <c r="T10" s="3">
        <f t="shared" si="4"/>
        <v>0.0347826087</v>
      </c>
      <c r="U10" s="3">
        <f t="shared" si="3"/>
        <v>0.9610121169</v>
      </c>
    </row>
    <row r="11" ht="14.25" customHeight="1">
      <c r="F11" s="3">
        <v>40.0</v>
      </c>
      <c r="G11" s="3">
        <v>103.0</v>
      </c>
      <c r="H11" s="3">
        <f t="shared" si="1"/>
        <v>0.8306451613</v>
      </c>
      <c r="I11" s="3">
        <v>73.0</v>
      </c>
      <c r="J11" s="3">
        <f>I11/Vetro!D$7</f>
        <v>0.140655106</v>
      </c>
      <c r="M11" s="10" t="s">
        <v>13</v>
      </c>
      <c r="N11" s="10">
        <v>520.0</v>
      </c>
      <c r="Q11" s="3">
        <v>114.0</v>
      </c>
      <c r="R11" s="3">
        <f t="shared" si="5"/>
        <v>0.9344262295</v>
      </c>
      <c r="S11" s="3">
        <v>15.0</v>
      </c>
      <c r="T11" s="3">
        <f t="shared" si="4"/>
        <v>0.02608695652</v>
      </c>
      <c r="U11" s="3">
        <f t="shared" si="3"/>
        <v>0.960513186</v>
      </c>
    </row>
    <row r="12" ht="14.25" customHeight="1">
      <c r="F12" s="3">
        <v>45.0</v>
      </c>
      <c r="G12" s="3">
        <v>100.0</v>
      </c>
      <c r="H12" s="3">
        <f t="shared" si="1"/>
        <v>0.8064516129</v>
      </c>
      <c r="I12" s="3">
        <v>83.0</v>
      </c>
      <c r="J12" s="3">
        <f>I12/Vetro!D$7</f>
        <v>0.1599229287</v>
      </c>
      <c r="Q12" s="3">
        <v>115.0</v>
      </c>
      <c r="R12" s="3">
        <f t="shared" si="5"/>
        <v>0.9426229508</v>
      </c>
      <c r="S12" s="3">
        <v>10.0</v>
      </c>
      <c r="T12" s="3">
        <f t="shared" si="4"/>
        <v>0.01739130435</v>
      </c>
      <c r="U12" s="3">
        <f t="shared" si="3"/>
        <v>0.9600142552</v>
      </c>
    </row>
    <row r="13" ht="14.25" customHeight="1">
      <c r="F13" s="3">
        <v>50.0</v>
      </c>
      <c r="G13" s="3">
        <v>97.0</v>
      </c>
      <c r="H13" s="3">
        <f t="shared" si="1"/>
        <v>0.7822580645</v>
      </c>
      <c r="I13" s="3">
        <v>102.0</v>
      </c>
      <c r="J13" s="3">
        <f>I13/Vetro!D$7</f>
        <v>0.1965317919</v>
      </c>
      <c r="L13" s="4" t="s">
        <v>18</v>
      </c>
      <c r="M13" s="5"/>
      <c r="N13" s="5"/>
      <c r="O13" s="6"/>
      <c r="Q13" s="3">
        <v>116.0</v>
      </c>
      <c r="R13" s="3">
        <f t="shared" si="5"/>
        <v>0.9508196721</v>
      </c>
      <c r="S13" s="3">
        <v>5.0</v>
      </c>
      <c r="T13" s="3">
        <f t="shared" si="4"/>
        <v>0.008695652174</v>
      </c>
      <c r="U13" s="3">
        <f t="shared" si="3"/>
        <v>0.9595153243</v>
      </c>
    </row>
    <row r="14" ht="14.25" customHeight="1">
      <c r="F14" s="3">
        <v>55.0</v>
      </c>
      <c r="G14" s="3">
        <v>93.0</v>
      </c>
      <c r="H14" s="3">
        <f t="shared" si="1"/>
        <v>0.75</v>
      </c>
      <c r="I14" s="3">
        <v>121.0</v>
      </c>
      <c r="J14" s="3">
        <f>I14/Vetro!D$7</f>
        <v>0.2331406551</v>
      </c>
      <c r="L14" s="11"/>
      <c r="O14" s="12"/>
      <c r="Q14" s="3">
        <v>117.0</v>
      </c>
      <c r="R14" s="3">
        <f t="shared" si="5"/>
        <v>0.9590163934</v>
      </c>
      <c r="S14" s="3">
        <v>2.0</v>
      </c>
      <c r="T14" s="3">
        <f t="shared" si="4"/>
        <v>0.00347826087</v>
      </c>
      <c r="U14" s="3">
        <f t="shared" si="3"/>
        <v>0.9624946543</v>
      </c>
    </row>
    <row r="15" ht="14.25" customHeight="1">
      <c r="F15" s="3">
        <v>60.0</v>
      </c>
      <c r="G15" s="3">
        <v>87.0</v>
      </c>
      <c r="H15" s="3">
        <f t="shared" si="1"/>
        <v>0.7016129032</v>
      </c>
      <c r="I15" s="3">
        <v>151.0</v>
      </c>
      <c r="J15" s="3">
        <f>I15/Vetro!D$7</f>
        <v>0.2909441233</v>
      </c>
      <c r="L15" s="11"/>
      <c r="O15" s="12"/>
      <c r="Q15" s="3">
        <v>116.0</v>
      </c>
      <c r="R15" s="3">
        <f t="shared" si="5"/>
        <v>0.9508196721</v>
      </c>
      <c r="S15" s="3">
        <v>5.0</v>
      </c>
      <c r="T15" s="3">
        <f t="shared" si="4"/>
        <v>0.008695652174</v>
      </c>
      <c r="U15" s="3">
        <f t="shared" si="3"/>
        <v>0.9595153243</v>
      </c>
    </row>
    <row r="16" ht="14.25" customHeight="1">
      <c r="F16" s="3">
        <v>65.0</v>
      </c>
      <c r="G16" s="3">
        <v>79.0</v>
      </c>
      <c r="H16" s="3">
        <f t="shared" si="1"/>
        <v>0.6370967742</v>
      </c>
      <c r="I16" s="3">
        <v>185.0</v>
      </c>
      <c r="J16" s="3">
        <f>I16/Vetro!D$7</f>
        <v>0.3564547206</v>
      </c>
      <c r="L16" s="11"/>
      <c r="O16" s="12"/>
      <c r="Q16" s="3">
        <v>111.0</v>
      </c>
      <c r="R16" s="3">
        <f t="shared" si="5"/>
        <v>0.9098360656</v>
      </c>
      <c r="S16" s="3">
        <v>17.0</v>
      </c>
      <c r="T16" s="3">
        <f t="shared" si="4"/>
        <v>0.02956521739</v>
      </c>
      <c r="U16" s="3">
        <f t="shared" si="3"/>
        <v>0.939401283</v>
      </c>
    </row>
    <row r="17" ht="14.25" customHeight="1">
      <c r="F17" s="3">
        <v>70.0</v>
      </c>
      <c r="G17" s="3">
        <v>69.0</v>
      </c>
      <c r="H17" s="3">
        <f t="shared" si="1"/>
        <v>0.5564516129</v>
      </c>
      <c r="I17" s="3">
        <v>234.0</v>
      </c>
      <c r="J17" s="3">
        <f>I17/Vetro!D$7</f>
        <v>0.450867052</v>
      </c>
      <c r="L17" s="11"/>
      <c r="O17" s="12"/>
      <c r="Q17" s="3">
        <v>106.0</v>
      </c>
      <c r="R17" s="3">
        <f t="shared" si="5"/>
        <v>0.868852459</v>
      </c>
      <c r="S17" s="3">
        <v>45.0</v>
      </c>
      <c r="T17" s="3">
        <f t="shared" si="4"/>
        <v>0.07826086957</v>
      </c>
      <c r="U17" s="3">
        <f t="shared" si="3"/>
        <v>0.9471133286</v>
      </c>
    </row>
    <row r="18" ht="14.25" customHeight="1">
      <c r="F18" s="3">
        <v>75.0</v>
      </c>
      <c r="G18" s="3">
        <v>50.0</v>
      </c>
      <c r="H18" s="3">
        <f t="shared" si="1"/>
        <v>0.4032258065</v>
      </c>
      <c r="I18" s="3">
        <v>311.0</v>
      </c>
      <c r="J18" s="3">
        <f>I18/Vetro!D$7</f>
        <v>0.5992292871</v>
      </c>
      <c r="L18" s="7"/>
      <c r="M18" s="8"/>
      <c r="N18" s="8"/>
      <c r="O18" s="9"/>
      <c r="Q18" s="3">
        <v>94.0</v>
      </c>
      <c r="R18" s="3">
        <f t="shared" si="5"/>
        <v>0.7704918033</v>
      </c>
      <c r="S18" s="3">
        <v>105.0</v>
      </c>
      <c r="T18" s="3">
        <f t="shared" si="4"/>
        <v>0.1826086957</v>
      </c>
      <c r="U18" s="3">
        <f t="shared" si="3"/>
        <v>0.9531004989</v>
      </c>
    </row>
    <row r="19" ht="14.25" customHeight="1">
      <c r="F19" s="3">
        <v>80.0</v>
      </c>
      <c r="G19" s="3">
        <v>33.0</v>
      </c>
      <c r="H19" s="3">
        <f t="shared" si="1"/>
        <v>0.2661290323</v>
      </c>
      <c r="I19" s="3">
        <v>335.0</v>
      </c>
      <c r="J19" s="3">
        <f>I19/Vetro!D$7</f>
        <v>0.6454720617</v>
      </c>
      <c r="Q19" s="3">
        <v>79.0</v>
      </c>
      <c r="R19" s="3">
        <f t="shared" si="5"/>
        <v>0.6475409836</v>
      </c>
      <c r="S19" s="3">
        <v>182.0</v>
      </c>
      <c r="T19" s="3">
        <f t="shared" si="4"/>
        <v>0.3165217391</v>
      </c>
      <c r="U19" s="3">
        <f t="shared" si="3"/>
        <v>0.9640627227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G1:H1"/>
    <mergeCell ref="I1:J1"/>
    <mergeCell ref="Q1:R1"/>
    <mergeCell ref="S1:T1"/>
    <mergeCell ref="A2:B2"/>
    <mergeCell ref="L5:O6"/>
    <mergeCell ref="L13:O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5</v>
      </c>
      <c r="B1" s="13" t="s">
        <v>19</v>
      </c>
      <c r="C1" s="13" t="s">
        <v>20</v>
      </c>
      <c r="D1" s="13" t="s">
        <v>21</v>
      </c>
      <c r="E1" s="13" t="s">
        <v>22</v>
      </c>
      <c r="F1" s="3" t="s">
        <v>10</v>
      </c>
    </row>
    <row r="2">
      <c r="A2" s="3">
        <v>0.0</v>
      </c>
      <c r="B2" s="3">
        <v>0.8951612903225806</v>
      </c>
      <c r="D2" s="3">
        <v>0.904</v>
      </c>
    </row>
    <row r="3">
      <c r="A3" s="3">
        <v>5.0</v>
      </c>
      <c r="B3" s="3">
        <v>0.8870967741935484</v>
      </c>
      <c r="D3" s="3">
        <v>0.904</v>
      </c>
    </row>
    <row r="4">
      <c r="A4" s="3">
        <v>10.0</v>
      </c>
      <c r="B4" s="3">
        <v>0.8870967741935484</v>
      </c>
      <c r="D4" s="3">
        <v>0.904</v>
      </c>
    </row>
    <row r="5">
      <c r="A5" s="3">
        <v>15.0</v>
      </c>
      <c r="B5" s="3">
        <v>0.8870967741935484</v>
      </c>
      <c r="C5" s="3">
        <v>0.0789980732177264</v>
      </c>
      <c r="D5" s="3">
        <v>0.912</v>
      </c>
      <c r="E5" s="3">
        <v>0.06358381502890173</v>
      </c>
      <c r="F5" s="3">
        <v>0.9755838150289018</v>
      </c>
    </row>
    <row r="6">
      <c r="A6" s="3">
        <v>20.0</v>
      </c>
      <c r="B6" s="3">
        <v>0.8870967741935484</v>
      </c>
      <c r="C6" s="3">
        <v>0.08863198458574181</v>
      </c>
      <c r="D6" s="3">
        <v>0.92</v>
      </c>
      <c r="E6" s="3">
        <v>0.059130434782608696</v>
      </c>
      <c r="F6" s="3">
        <v>0.9791304347826087</v>
      </c>
    </row>
    <row r="7">
      <c r="A7" s="3">
        <v>25.0</v>
      </c>
      <c r="B7" s="3">
        <v>0.8790322580645161</v>
      </c>
      <c r="C7" s="3">
        <v>0.09441233140655106</v>
      </c>
      <c r="D7" s="3">
        <v>0.92</v>
      </c>
      <c r="E7" s="3">
        <v>0.05391304347826087</v>
      </c>
      <c r="F7" s="3">
        <v>0.9739130434782609</v>
      </c>
    </row>
    <row r="8">
      <c r="A8" s="3">
        <v>30.0</v>
      </c>
      <c r="B8" s="3">
        <v>0.8709677419354839</v>
      </c>
      <c r="C8" s="3">
        <v>0.10789980732177264</v>
      </c>
      <c r="D8" s="3">
        <v>0.928</v>
      </c>
      <c r="E8" s="3">
        <v>0.04521739130434783</v>
      </c>
      <c r="F8" s="3">
        <v>0.9732173913043479</v>
      </c>
    </row>
    <row r="9">
      <c r="A9" s="3">
        <v>35.0</v>
      </c>
      <c r="B9" s="3">
        <v>0.8467741935483871</v>
      </c>
      <c r="C9" s="3">
        <v>0.11753371868978806</v>
      </c>
      <c r="D9" s="3">
        <v>0.9262295081967213</v>
      </c>
      <c r="E9" s="3">
        <v>0.034782608695652174</v>
      </c>
      <c r="F9" s="3">
        <v>0.9610121168923735</v>
      </c>
    </row>
    <row r="10">
      <c r="A10" s="3">
        <v>40.0</v>
      </c>
      <c r="B10" s="3">
        <v>0.8306451612903226</v>
      </c>
      <c r="C10" s="3">
        <v>0.14065510597302505</v>
      </c>
      <c r="D10" s="3">
        <v>0.9344262295081968</v>
      </c>
      <c r="E10" s="3">
        <v>0.02608695652173913</v>
      </c>
      <c r="F10" s="3">
        <v>0.9605131860299359</v>
      </c>
    </row>
    <row r="11">
      <c r="A11" s="3">
        <v>45.0</v>
      </c>
      <c r="B11" s="3">
        <v>0.8064516129032258</v>
      </c>
      <c r="C11" s="3">
        <v>0.1599229287090559</v>
      </c>
      <c r="D11" s="3">
        <v>0.9426229508196722</v>
      </c>
      <c r="E11" s="3">
        <v>0.017391304347826087</v>
      </c>
      <c r="F11" s="3">
        <v>0.9600142551674983</v>
      </c>
    </row>
    <row r="12">
      <c r="A12" s="3">
        <v>50.0</v>
      </c>
      <c r="B12" s="3">
        <v>0.782258064516129</v>
      </c>
      <c r="C12" s="3">
        <v>0.19653179190751446</v>
      </c>
      <c r="D12" s="3">
        <v>0.9508196721311475</v>
      </c>
      <c r="E12" s="3">
        <v>0.008695652173913044</v>
      </c>
      <c r="F12" s="3">
        <v>0.9595153243050605</v>
      </c>
    </row>
    <row r="13">
      <c r="A13" s="3">
        <v>55.0</v>
      </c>
      <c r="B13" s="3">
        <v>0.75</v>
      </c>
      <c r="C13" s="3">
        <v>0.23314065510597304</v>
      </c>
      <c r="D13" s="3">
        <v>0.9590163934426229</v>
      </c>
      <c r="E13" s="3">
        <v>0.0034782608695652175</v>
      </c>
      <c r="F13" s="3">
        <v>0.9624946543121882</v>
      </c>
    </row>
    <row r="14">
      <c r="A14" s="3">
        <v>60.0</v>
      </c>
      <c r="B14" s="3">
        <v>0.7016129032258065</v>
      </c>
      <c r="C14" s="3">
        <v>0.2909441233140655</v>
      </c>
      <c r="D14" s="3">
        <v>0.9508196721311475</v>
      </c>
      <c r="E14" s="3">
        <v>0.008695652173913044</v>
      </c>
      <c r="F14" s="3">
        <v>0.9595153243050605</v>
      </c>
    </row>
    <row r="15">
      <c r="A15" s="3">
        <v>65.0</v>
      </c>
      <c r="B15" s="3">
        <v>0.6370967741935484</v>
      </c>
      <c r="C15" s="3">
        <v>0.35645472061657035</v>
      </c>
      <c r="D15" s="3">
        <v>0.9098360655737705</v>
      </c>
      <c r="E15" s="3">
        <v>0.029565217391304348</v>
      </c>
      <c r="F15" s="3">
        <v>0.9394012829650749</v>
      </c>
    </row>
    <row r="16">
      <c r="A16" s="3">
        <v>70.0</v>
      </c>
      <c r="B16" s="3">
        <v>0.5564516129032258</v>
      </c>
      <c r="C16" s="3">
        <v>0.4508670520231214</v>
      </c>
      <c r="D16" s="3">
        <v>0.8688524590163934</v>
      </c>
      <c r="E16" s="3">
        <v>0.0782608695652174</v>
      </c>
      <c r="F16" s="3">
        <v>0.9471133285816108</v>
      </c>
    </row>
    <row r="17">
      <c r="A17" s="3">
        <v>75.0</v>
      </c>
      <c r="B17" s="3">
        <v>0.4032258064516129</v>
      </c>
      <c r="C17" s="3">
        <v>0.5992292870905588</v>
      </c>
      <c r="D17" s="3">
        <v>0.7704918032786885</v>
      </c>
      <c r="E17" s="3">
        <v>0.1826086956521739</v>
      </c>
      <c r="F17" s="3">
        <v>0.9531004989308625</v>
      </c>
    </row>
    <row r="18">
      <c r="A18" s="3">
        <v>80.0</v>
      </c>
      <c r="B18" s="3">
        <v>0.2661290322580645</v>
      </c>
      <c r="C18" s="3">
        <v>0.6454720616570327</v>
      </c>
      <c r="D18" s="3">
        <v>0.6475409836065574</v>
      </c>
      <c r="E18" s="3">
        <v>0.3165217391304348</v>
      </c>
      <c r="F18" s="3">
        <v>0.9640627227369922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3" t="s">
        <v>23</v>
      </c>
      <c r="C1" s="3" t="s">
        <v>24</v>
      </c>
      <c r="E1" s="1" t="s">
        <v>0</v>
      </c>
      <c r="F1" s="3" t="s">
        <v>5</v>
      </c>
      <c r="G1" s="3" t="s">
        <v>6</v>
      </c>
      <c r="H1" s="3" t="s">
        <v>7</v>
      </c>
    </row>
    <row r="2" ht="14.25" customHeight="1">
      <c r="B2" s="3" t="s">
        <v>13</v>
      </c>
      <c r="C2" s="3">
        <v>576.0</v>
      </c>
      <c r="F2" s="3">
        <v>15.0</v>
      </c>
      <c r="G2" s="3">
        <v>185.0</v>
      </c>
      <c r="H2" s="3">
        <f t="shared" ref="H2:H15" si="1">G2/C$2</f>
        <v>0.3211805556</v>
      </c>
    </row>
    <row r="3" ht="14.25" customHeight="1">
      <c r="F3" s="3">
        <f t="shared" ref="F3:F15" si="2">F2+5</f>
        <v>20</v>
      </c>
      <c r="G3" s="3">
        <v>190.0</v>
      </c>
      <c r="H3" s="3">
        <f t="shared" si="1"/>
        <v>0.3298611111</v>
      </c>
    </row>
    <row r="4" ht="14.25" customHeight="1">
      <c r="F4" s="3">
        <f t="shared" si="2"/>
        <v>25</v>
      </c>
      <c r="G4" s="3">
        <v>198.0</v>
      </c>
      <c r="H4" s="3">
        <f t="shared" si="1"/>
        <v>0.34375</v>
      </c>
    </row>
    <row r="5" ht="14.25" customHeight="1">
      <c r="F5" s="3">
        <f t="shared" si="2"/>
        <v>30</v>
      </c>
      <c r="G5" s="3">
        <v>204.0</v>
      </c>
      <c r="H5" s="3">
        <f t="shared" si="1"/>
        <v>0.3541666667</v>
      </c>
    </row>
    <row r="6" ht="14.25" customHeight="1">
      <c r="F6" s="3">
        <f t="shared" si="2"/>
        <v>35</v>
      </c>
      <c r="G6" s="3">
        <v>211.0</v>
      </c>
      <c r="H6" s="3">
        <f t="shared" si="1"/>
        <v>0.3663194444</v>
      </c>
    </row>
    <row r="7" ht="14.25" customHeight="1">
      <c r="F7" s="3">
        <f t="shared" si="2"/>
        <v>40</v>
      </c>
      <c r="G7" s="3">
        <v>222.0</v>
      </c>
      <c r="H7" s="3">
        <f t="shared" si="1"/>
        <v>0.3854166667</v>
      </c>
    </row>
    <row r="8" ht="14.25" customHeight="1">
      <c r="F8" s="3">
        <f t="shared" si="2"/>
        <v>45</v>
      </c>
      <c r="G8" s="3">
        <v>235.0</v>
      </c>
      <c r="H8" s="3">
        <f t="shared" si="1"/>
        <v>0.4079861111</v>
      </c>
    </row>
    <row r="9" ht="14.25" customHeight="1">
      <c r="F9" s="3">
        <f t="shared" si="2"/>
        <v>50</v>
      </c>
      <c r="G9" s="3">
        <v>245.0</v>
      </c>
      <c r="H9" s="3">
        <f t="shared" si="1"/>
        <v>0.4253472222</v>
      </c>
    </row>
    <row r="10" ht="14.25" customHeight="1">
      <c r="F10" s="3">
        <f t="shared" si="2"/>
        <v>55</v>
      </c>
      <c r="G10" s="3">
        <v>266.0</v>
      </c>
      <c r="H10" s="3">
        <f t="shared" si="1"/>
        <v>0.4618055556</v>
      </c>
    </row>
    <row r="11" ht="14.25" customHeight="1">
      <c r="F11" s="3">
        <f t="shared" si="2"/>
        <v>60</v>
      </c>
      <c r="G11" s="3">
        <v>289.0</v>
      </c>
      <c r="H11" s="3">
        <f t="shared" si="1"/>
        <v>0.5017361111</v>
      </c>
    </row>
    <row r="12" ht="14.25" customHeight="1">
      <c r="F12" s="3">
        <f t="shared" si="2"/>
        <v>65</v>
      </c>
      <c r="G12" s="3">
        <v>316.0</v>
      </c>
      <c r="H12" s="3">
        <f t="shared" si="1"/>
        <v>0.5486111111</v>
      </c>
    </row>
    <row r="13" ht="14.25" customHeight="1">
      <c r="F13" s="3">
        <f t="shared" si="2"/>
        <v>70</v>
      </c>
      <c r="G13" s="3">
        <v>350.0</v>
      </c>
      <c r="H13" s="3">
        <f t="shared" si="1"/>
        <v>0.6076388889</v>
      </c>
    </row>
    <row r="14" ht="14.25" customHeight="1">
      <c r="F14" s="3">
        <f t="shared" si="2"/>
        <v>75</v>
      </c>
      <c r="G14" s="3">
        <v>388.0</v>
      </c>
      <c r="H14" s="3">
        <f t="shared" si="1"/>
        <v>0.6736111111</v>
      </c>
    </row>
    <row r="15" ht="14.25" customHeight="1">
      <c r="F15" s="3">
        <f t="shared" si="2"/>
        <v>80</v>
      </c>
      <c r="G15" s="3">
        <v>423.0</v>
      </c>
      <c r="H15" s="3">
        <f t="shared" si="1"/>
        <v>0.734375</v>
      </c>
    </row>
    <row r="16" ht="14.25" customHeight="1"/>
    <row r="17" ht="14.25" customHeight="1"/>
    <row r="18" ht="14.25" customHeight="1">
      <c r="C18" s="3" t="s">
        <v>24</v>
      </c>
      <c r="E18" s="1" t="s">
        <v>3</v>
      </c>
      <c r="F18" s="3" t="s">
        <v>5</v>
      </c>
      <c r="G18" s="3" t="s">
        <v>6</v>
      </c>
      <c r="H18" s="3" t="s">
        <v>7</v>
      </c>
    </row>
    <row r="19" ht="14.25" customHeight="1">
      <c r="B19" s="3" t="s">
        <v>13</v>
      </c>
      <c r="C19" s="3">
        <v>575.0</v>
      </c>
      <c r="F19" s="3">
        <v>15.0</v>
      </c>
      <c r="G19" s="3">
        <v>172.0</v>
      </c>
      <c r="H19" s="3">
        <f t="shared" ref="H19:H33" si="3">G19/C$19</f>
        <v>0.2991304348</v>
      </c>
    </row>
    <row r="20" ht="14.25" customHeight="1">
      <c r="F20" s="3">
        <f t="shared" ref="F20:F33" si="4">F19+5</f>
        <v>20</v>
      </c>
      <c r="G20" s="3">
        <v>168.0</v>
      </c>
      <c r="H20" s="3">
        <f t="shared" si="3"/>
        <v>0.292173913</v>
      </c>
    </row>
    <row r="21" ht="14.25" customHeight="1">
      <c r="F21" s="3">
        <f t="shared" si="4"/>
        <v>25</v>
      </c>
      <c r="G21" s="3">
        <v>164.0</v>
      </c>
      <c r="H21" s="3">
        <f t="shared" si="3"/>
        <v>0.2852173913</v>
      </c>
    </row>
    <row r="22" ht="14.25" customHeight="1">
      <c r="F22" s="3">
        <f t="shared" si="4"/>
        <v>30</v>
      </c>
      <c r="G22" s="3">
        <v>154.0</v>
      </c>
      <c r="H22" s="3">
        <f t="shared" si="3"/>
        <v>0.267826087</v>
      </c>
    </row>
    <row r="23" ht="14.25" customHeight="1">
      <c r="F23" s="3">
        <f t="shared" si="4"/>
        <v>35</v>
      </c>
      <c r="G23" s="3">
        <v>141.0</v>
      </c>
      <c r="H23" s="3">
        <f t="shared" si="3"/>
        <v>0.2452173913</v>
      </c>
    </row>
    <row r="24" ht="14.25" customHeight="1">
      <c r="F24" s="3">
        <f t="shared" si="4"/>
        <v>40</v>
      </c>
      <c r="G24" s="3">
        <v>128.0</v>
      </c>
      <c r="H24" s="3">
        <f t="shared" si="3"/>
        <v>0.2226086957</v>
      </c>
    </row>
    <row r="25" ht="14.25" customHeight="1">
      <c r="F25" s="3">
        <f t="shared" si="4"/>
        <v>45</v>
      </c>
      <c r="G25" s="3">
        <v>115.0</v>
      </c>
      <c r="H25" s="3">
        <f t="shared" si="3"/>
        <v>0.2</v>
      </c>
    </row>
    <row r="26" ht="14.25" customHeight="1">
      <c r="F26" s="3">
        <f t="shared" si="4"/>
        <v>50</v>
      </c>
      <c r="G26" s="3">
        <v>100.0</v>
      </c>
      <c r="H26" s="3">
        <f t="shared" si="3"/>
        <v>0.1739130435</v>
      </c>
    </row>
    <row r="27" ht="14.25" customHeight="1">
      <c r="F27" s="3">
        <f t="shared" si="4"/>
        <v>55</v>
      </c>
      <c r="G27" s="3">
        <v>80.0</v>
      </c>
      <c r="H27" s="3">
        <f t="shared" si="3"/>
        <v>0.1391304348</v>
      </c>
    </row>
    <row r="28" ht="14.25" customHeight="1">
      <c r="F28" s="3">
        <f t="shared" si="4"/>
        <v>60</v>
      </c>
      <c r="G28" s="3">
        <v>58.0</v>
      </c>
      <c r="H28" s="3">
        <f t="shared" si="3"/>
        <v>0.1008695652</v>
      </c>
    </row>
    <row r="29" ht="14.25" customHeight="1">
      <c r="F29" s="3">
        <f t="shared" si="4"/>
        <v>65</v>
      </c>
      <c r="G29" s="3">
        <v>38.0</v>
      </c>
      <c r="H29" s="3">
        <f t="shared" si="3"/>
        <v>0.06608695652</v>
      </c>
    </row>
    <row r="30" ht="14.25" customHeight="1">
      <c r="F30" s="3">
        <f t="shared" si="4"/>
        <v>70</v>
      </c>
      <c r="G30" s="3">
        <v>20.0</v>
      </c>
      <c r="H30" s="3">
        <f t="shared" si="3"/>
        <v>0.0347826087</v>
      </c>
    </row>
    <row r="31" ht="14.25" customHeight="1">
      <c r="F31" s="3">
        <f t="shared" si="4"/>
        <v>75</v>
      </c>
      <c r="G31" s="3">
        <v>10.0</v>
      </c>
      <c r="H31" s="3">
        <f t="shared" si="3"/>
        <v>0.01739130435</v>
      </c>
    </row>
    <row r="32" ht="14.25" customHeight="1">
      <c r="F32" s="3">
        <f t="shared" si="4"/>
        <v>80</v>
      </c>
      <c r="G32" s="3">
        <v>32.0</v>
      </c>
      <c r="H32" s="3">
        <f t="shared" si="3"/>
        <v>0.05565217391</v>
      </c>
    </row>
    <row r="33" ht="14.25" customHeight="1">
      <c r="F33" s="3">
        <f t="shared" si="4"/>
        <v>85</v>
      </c>
      <c r="G33" s="3">
        <v>101.0</v>
      </c>
      <c r="H33" s="3">
        <f t="shared" si="3"/>
        <v>0.1756521739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5</v>
      </c>
      <c r="B1" s="13" t="s">
        <v>20</v>
      </c>
      <c r="C1" s="14" t="s">
        <v>22</v>
      </c>
    </row>
    <row r="2">
      <c r="A2" s="3">
        <v>15.0</v>
      </c>
      <c r="B2" s="3">
        <v>0.3211805555555556</v>
      </c>
      <c r="C2" s="3">
        <v>0.2991304347826087</v>
      </c>
    </row>
    <row r="3">
      <c r="A3" s="3">
        <v>20.0</v>
      </c>
      <c r="B3" s="3">
        <v>0.3298611111111111</v>
      </c>
      <c r="C3" s="3">
        <v>0.2921739130434783</v>
      </c>
    </row>
    <row r="4">
      <c r="A4" s="3">
        <v>25.0</v>
      </c>
      <c r="B4" s="3">
        <v>0.34375</v>
      </c>
      <c r="C4" s="3">
        <v>0.2852173913043478</v>
      </c>
    </row>
    <row r="5">
      <c r="A5" s="3">
        <v>30.0</v>
      </c>
      <c r="B5" s="3">
        <v>0.3541666666666667</v>
      </c>
      <c r="C5" s="3">
        <v>0.2678260869565217</v>
      </c>
    </row>
    <row r="6">
      <c r="A6" s="3">
        <v>35.0</v>
      </c>
      <c r="B6" s="3">
        <v>0.3663194444444444</v>
      </c>
      <c r="C6" s="3">
        <v>0.24521739130434783</v>
      </c>
    </row>
    <row r="7">
      <c r="A7" s="3">
        <v>40.0</v>
      </c>
      <c r="B7" s="3">
        <v>0.3854166666666667</v>
      </c>
      <c r="C7" s="3">
        <v>0.22260869565217392</v>
      </c>
    </row>
    <row r="8">
      <c r="A8" s="3">
        <v>45.0</v>
      </c>
      <c r="B8" s="3">
        <v>0.4079861111111111</v>
      </c>
      <c r="C8" s="3">
        <v>0.2</v>
      </c>
    </row>
    <row r="9">
      <c r="A9" s="3">
        <v>50.0</v>
      </c>
      <c r="B9" s="3">
        <v>0.4253472222222222</v>
      </c>
      <c r="C9" s="3">
        <v>0.17391304347826086</v>
      </c>
    </row>
    <row r="10">
      <c r="A10" s="3">
        <v>55.0</v>
      </c>
      <c r="B10" s="3">
        <v>0.4618055555555556</v>
      </c>
      <c r="C10" s="3">
        <v>0.1391304347826087</v>
      </c>
    </row>
    <row r="11">
      <c r="A11" s="3">
        <v>60.0</v>
      </c>
      <c r="B11" s="3">
        <v>0.5017361111111112</v>
      </c>
      <c r="C11" s="3">
        <v>0.10086956521739131</v>
      </c>
    </row>
    <row r="12">
      <c r="A12" s="3">
        <v>65.0</v>
      </c>
      <c r="B12" s="3">
        <v>0.5486111111111112</v>
      </c>
      <c r="C12" s="3">
        <v>0.06608695652173913</v>
      </c>
    </row>
    <row r="13">
      <c r="A13" s="3">
        <v>70.0</v>
      </c>
      <c r="B13" s="3">
        <v>0.6076388888888888</v>
      </c>
      <c r="C13" s="3">
        <v>0.034782608695652174</v>
      </c>
    </row>
    <row r="14">
      <c r="A14" s="3">
        <v>75.0</v>
      </c>
      <c r="B14" s="3">
        <v>0.6736111111111112</v>
      </c>
      <c r="C14" s="3">
        <v>0.017391304347826087</v>
      </c>
    </row>
    <row r="15">
      <c r="A15" s="3">
        <v>80.0</v>
      </c>
      <c r="B15" s="3">
        <v>0.734375</v>
      </c>
      <c r="C15" s="3">
        <v>0.05565217391304348</v>
      </c>
    </row>
    <row r="16">
      <c r="C16" s="3">
        <v>0.17565217391304347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2024-03-14T13:33:23Z</dcterms:created>
  <dc:creator>Filippo Sartori</dc:creator>
</cp:coreProperties>
</file>