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ppo\Downloads\"/>
    </mc:Choice>
  </mc:AlternateContent>
  <xr:revisionPtr revIDLastSave="0" documentId="13_ncr:1_{D718FB99-8ED3-46F1-B7A7-79077542C7FA}" xr6:coauthVersionLast="47" xr6:coauthVersionMax="47" xr10:uidLastSave="{00000000-0000-0000-0000-000000000000}"/>
  <bookViews>
    <workbookView xWindow="28680" yWindow="-1095" windowWidth="24240" windowHeight="17520" activeTab="2" xr2:uid="{00000000-000D-0000-FFFF-FFFF00000000}"/>
  </bookViews>
  <sheets>
    <sheet name="Parte_1" sheetId="1" r:id="rId1"/>
    <sheet name="Parte_2" sheetId="2" r:id="rId2"/>
    <sheet name="Parte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GVLD2suSQPZ5eWmGZnuiuklsAJKPdJ82SxdnATMznw="/>
    </ext>
  </extLst>
</workbook>
</file>

<file path=xl/calcChain.xml><?xml version="1.0" encoding="utf-8"?>
<calcChain xmlns="http://schemas.openxmlformats.org/spreadsheetml/2006/main">
  <c r="E7" i="3" l="1"/>
  <c r="G39" i="3"/>
  <c r="G36" i="3"/>
  <c r="G33" i="3"/>
  <c r="G30" i="3"/>
  <c r="G27" i="3"/>
  <c r="G24" i="3"/>
  <c r="G21" i="3"/>
  <c r="G18" i="3"/>
  <c r="G15" i="3"/>
  <c r="G12" i="3"/>
  <c r="G9" i="3"/>
  <c r="G5" i="3"/>
  <c r="G2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3" i="3"/>
  <c r="A3" i="3"/>
  <c r="A4" i="3" s="1"/>
  <c r="A5" i="3" s="1"/>
  <c r="C21" i="3"/>
  <c r="C19" i="3"/>
  <c r="C17" i="3"/>
  <c r="C15" i="3"/>
  <c r="C13" i="3"/>
  <c r="C11" i="3"/>
  <c r="C9" i="3"/>
  <c r="C6" i="3"/>
  <c r="C4" i="3"/>
  <c r="C2" i="3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6" i="3" l="1"/>
  <c r="A8" i="3" l="1"/>
  <c r="A9" i="3" l="1"/>
  <c r="A10" i="3" l="1"/>
  <c r="A11" i="3" l="1"/>
  <c r="A12" i="3" l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</calcChain>
</file>

<file path=xl/sharedStrings.xml><?xml version="1.0" encoding="utf-8"?>
<sst xmlns="http://schemas.openxmlformats.org/spreadsheetml/2006/main" count="16" uniqueCount="14">
  <si>
    <t>theta</t>
  </si>
  <si>
    <t>V/V(0)</t>
  </si>
  <si>
    <t xml:space="preserve">V </t>
  </si>
  <si>
    <t>cos2(theta)</t>
  </si>
  <si>
    <t>Vmax</t>
  </si>
  <si>
    <t>Vmin</t>
  </si>
  <si>
    <t>theta_max</t>
  </si>
  <si>
    <t>theta_min</t>
  </si>
  <si>
    <t>V_45</t>
  </si>
  <si>
    <t>V_30</t>
  </si>
  <si>
    <t>V_45/V(0)</t>
  </si>
  <si>
    <t>V_30/V(0)</t>
  </si>
  <si>
    <t>V_60</t>
  </si>
  <si>
    <t>V_60/V(0)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</si>
</sst>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workbookViewId="0">
      <selection activeCell="D2" sqref="D2"/>
    </sheetView>
  </sheetViews>
  <sheetFormatPr defaultColWidth="14.3984375" defaultRowHeight="15" customHeight="1" x14ac:dyDescent="0.3"/>
  <sheetData>
    <row r="1" spans="1:4" ht="15" customHeight="1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ht="15" customHeight="1" x14ac:dyDescent="0.3">
      <c r="A2" s="1">
        <v>0</v>
      </c>
      <c r="B2" s="1">
        <v>128</v>
      </c>
      <c r="C2" s="1">
        <f t="shared" ref="C2:C21" si="0">B2/130</f>
        <v>0.98461538461538467</v>
      </c>
      <c r="D2" s="1">
        <f t="shared" ref="D2:D21" si="1">COS(RADIANS(A2))^2</f>
        <v>1</v>
      </c>
    </row>
    <row r="3" spans="1:4" ht="15" customHeight="1" x14ac:dyDescent="0.3">
      <c r="A3" s="1">
        <v>10</v>
      </c>
      <c r="B3" s="1">
        <v>116</v>
      </c>
      <c r="C3" s="1">
        <f t="shared" si="0"/>
        <v>0.89230769230769236</v>
      </c>
      <c r="D3" s="1">
        <f t="shared" si="1"/>
        <v>0.9698463103929541</v>
      </c>
    </row>
    <row r="4" spans="1:4" ht="15" customHeight="1" x14ac:dyDescent="0.3">
      <c r="A4" s="1">
        <v>20</v>
      </c>
      <c r="B4" s="1">
        <v>102</v>
      </c>
      <c r="C4" s="1">
        <f t="shared" si="0"/>
        <v>0.7846153846153846</v>
      </c>
      <c r="D4" s="1">
        <f t="shared" si="1"/>
        <v>0.88302222155948906</v>
      </c>
    </row>
    <row r="5" spans="1:4" ht="15" customHeight="1" x14ac:dyDescent="0.3">
      <c r="A5" s="1">
        <v>30</v>
      </c>
      <c r="B5" s="1">
        <v>82</v>
      </c>
      <c r="C5" s="1">
        <f t="shared" si="0"/>
        <v>0.63076923076923075</v>
      </c>
      <c r="D5" s="1">
        <f t="shared" si="1"/>
        <v>0.75000000000000011</v>
      </c>
    </row>
    <row r="6" spans="1:4" ht="15" customHeight="1" x14ac:dyDescent="0.3">
      <c r="A6" s="1">
        <v>40</v>
      </c>
      <c r="B6" s="1">
        <v>60</v>
      </c>
      <c r="C6" s="1">
        <f t="shared" si="0"/>
        <v>0.46153846153846156</v>
      </c>
      <c r="D6" s="1">
        <f t="shared" si="1"/>
        <v>0.58682408883346515</v>
      </c>
    </row>
    <row r="7" spans="1:4" ht="15" customHeight="1" x14ac:dyDescent="0.3">
      <c r="A7" s="1">
        <v>45</v>
      </c>
      <c r="B7" s="1">
        <v>49.6</v>
      </c>
      <c r="C7" s="1">
        <f t="shared" si="0"/>
        <v>0.38153846153846155</v>
      </c>
      <c r="D7" s="1">
        <f t="shared" si="1"/>
        <v>0.50000000000000011</v>
      </c>
    </row>
    <row r="8" spans="1:4" ht="15" customHeight="1" x14ac:dyDescent="0.3">
      <c r="A8" s="1">
        <v>50</v>
      </c>
      <c r="B8" s="1">
        <v>38.4</v>
      </c>
      <c r="C8" s="1">
        <f t="shared" si="0"/>
        <v>0.29538461538461536</v>
      </c>
      <c r="D8" s="1">
        <f t="shared" si="1"/>
        <v>0.41317591116653485</v>
      </c>
    </row>
    <row r="9" spans="1:4" ht="15" customHeight="1" x14ac:dyDescent="0.3">
      <c r="A9" s="1">
        <v>60</v>
      </c>
      <c r="B9" s="1">
        <v>20.399999999999999</v>
      </c>
      <c r="C9" s="1">
        <f t="shared" si="0"/>
        <v>0.15692307692307692</v>
      </c>
      <c r="D9" s="1">
        <f t="shared" si="1"/>
        <v>0.25000000000000011</v>
      </c>
    </row>
    <row r="10" spans="1:4" ht="15" customHeight="1" x14ac:dyDescent="0.3">
      <c r="A10" s="1">
        <v>70</v>
      </c>
      <c r="B10" s="1">
        <v>7.56</v>
      </c>
      <c r="C10" s="1">
        <f t="shared" si="0"/>
        <v>5.8153846153846153E-2</v>
      </c>
      <c r="D10" s="1">
        <f t="shared" si="1"/>
        <v>0.11697777844051105</v>
      </c>
    </row>
    <row r="11" spans="1:4" ht="15" customHeight="1" x14ac:dyDescent="0.3">
      <c r="A11" s="1">
        <v>80</v>
      </c>
      <c r="B11" s="1">
        <v>1</v>
      </c>
      <c r="C11" s="1">
        <f t="shared" si="0"/>
        <v>7.6923076923076927E-3</v>
      </c>
      <c r="D11" s="1">
        <f t="shared" si="1"/>
        <v>3.0153689607045831E-2</v>
      </c>
    </row>
    <row r="12" spans="1:4" ht="15" customHeight="1" x14ac:dyDescent="0.3">
      <c r="A12" s="1">
        <v>90</v>
      </c>
      <c r="B12" s="1">
        <v>2.16</v>
      </c>
      <c r="C12" s="1">
        <f t="shared" si="0"/>
        <v>1.6615384615384615E-2</v>
      </c>
      <c r="D12" s="1">
        <f t="shared" si="1"/>
        <v>3.7524718414124473E-33</v>
      </c>
    </row>
    <row r="13" spans="1:4" ht="15" customHeight="1" x14ac:dyDescent="0.3">
      <c r="A13" s="1">
        <v>100</v>
      </c>
      <c r="B13" s="1">
        <v>11</v>
      </c>
      <c r="C13" s="1">
        <f t="shared" si="0"/>
        <v>8.461538461538462E-2</v>
      </c>
      <c r="D13" s="1">
        <f t="shared" si="1"/>
        <v>3.0153689607045793E-2</v>
      </c>
    </row>
    <row r="14" spans="1:4" ht="15" customHeight="1" x14ac:dyDescent="0.3">
      <c r="A14" s="1">
        <v>110</v>
      </c>
      <c r="B14" s="1">
        <v>26.2</v>
      </c>
      <c r="C14" s="1">
        <f t="shared" si="0"/>
        <v>0.20153846153846153</v>
      </c>
      <c r="D14" s="1">
        <f t="shared" si="1"/>
        <v>0.11697777844051097</v>
      </c>
    </row>
    <row r="15" spans="1:4" ht="15" customHeight="1" x14ac:dyDescent="0.3">
      <c r="A15" s="1">
        <v>120</v>
      </c>
      <c r="B15" s="1">
        <v>45.6</v>
      </c>
      <c r="C15" s="1">
        <f t="shared" si="0"/>
        <v>0.35076923076923078</v>
      </c>
      <c r="D15" s="1">
        <f t="shared" si="1"/>
        <v>0.24999999999999978</v>
      </c>
    </row>
    <row r="16" spans="1:4" ht="15" customHeight="1" x14ac:dyDescent="0.3">
      <c r="A16" s="1">
        <v>130</v>
      </c>
      <c r="B16" s="1">
        <v>69.599999999999994</v>
      </c>
      <c r="C16" s="1">
        <f t="shared" si="0"/>
        <v>0.53538461538461535</v>
      </c>
      <c r="D16" s="1">
        <f t="shared" si="1"/>
        <v>0.41317591116653485</v>
      </c>
    </row>
    <row r="17" spans="1:4" ht="15" customHeight="1" x14ac:dyDescent="0.3">
      <c r="A17" s="1">
        <v>140</v>
      </c>
      <c r="B17" s="1">
        <v>91.2</v>
      </c>
      <c r="C17" s="1">
        <f t="shared" si="0"/>
        <v>0.70153846153846156</v>
      </c>
      <c r="D17" s="1">
        <f t="shared" si="1"/>
        <v>0.58682408883346493</v>
      </c>
    </row>
    <row r="18" spans="1:4" ht="15" customHeight="1" x14ac:dyDescent="0.3">
      <c r="A18" s="1">
        <v>150</v>
      </c>
      <c r="B18" s="1">
        <v>112</v>
      </c>
      <c r="C18" s="1">
        <f t="shared" si="0"/>
        <v>0.86153846153846159</v>
      </c>
      <c r="D18" s="1">
        <f t="shared" si="1"/>
        <v>0.75000000000000011</v>
      </c>
    </row>
    <row r="19" spans="1:4" ht="15" customHeight="1" x14ac:dyDescent="0.3">
      <c r="A19" s="1">
        <v>160</v>
      </c>
      <c r="B19" s="1">
        <v>124</v>
      </c>
      <c r="C19" s="1">
        <f t="shared" si="0"/>
        <v>0.9538461538461539</v>
      </c>
      <c r="D19" s="1">
        <f t="shared" si="1"/>
        <v>0.88302222155948884</v>
      </c>
    </row>
    <row r="20" spans="1:4" ht="15" customHeight="1" x14ac:dyDescent="0.3">
      <c r="A20" s="1">
        <v>170</v>
      </c>
      <c r="B20" s="1">
        <v>130</v>
      </c>
      <c r="C20" s="1">
        <f t="shared" si="0"/>
        <v>1</v>
      </c>
      <c r="D20" s="1">
        <f t="shared" si="1"/>
        <v>0.9698463103929541</v>
      </c>
    </row>
    <row r="21" spans="1:4" ht="13" x14ac:dyDescent="0.3">
      <c r="A21" s="1">
        <v>180</v>
      </c>
      <c r="B21" s="1">
        <v>128</v>
      </c>
      <c r="C21" s="1">
        <f t="shared" si="0"/>
        <v>0.98461538461538467</v>
      </c>
      <c r="D21" s="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0F9C-4550-4A5E-80DD-2C1EE28E3620}">
  <dimension ref="A1:E9"/>
  <sheetViews>
    <sheetView workbookViewId="0">
      <selection activeCell="E3" sqref="E3"/>
    </sheetView>
  </sheetViews>
  <sheetFormatPr defaultRowHeight="13" x14ac:dyDescent="0.3"/>
  <sheetData>
    <row r="1" spans="1:5" x14ac:dyDescent="0.3">
      <c r="A1" s="1" t="s">
        <v>0</v>
      </c>
      <c r="B1" s="1" t="s">
        <v>4</v>
      </c>
      <c r="C1" s="1" t="s">
        <v>6</v>
      </c>
      <c r="D1" s="1" t="s">
        <v>5</v>
      </c>
      <c r="E1" s="1" t="s">
        <v>7</v>
      </c>
    </row>
    <row r="2" spans="1:5" x14ac:dyDescent="0.3">
      <c r="A2" s="1">
        <v>0</v>
      </c>
      <c r="B2" s="1">
        <v>144</v>
      </c>
      <c r="C2" s="1">
        <v>0</v>
      </c>
      <c r="D2" s="1">
        <v>2</v>
      </c>
      <c r="E2" s="1">
        <v>90</v>
      </c>
    </row>
    <row r="3" spans="1:5" x14ac:dyDescent="0.3">
      <c r="A3" s="1">
        <v>30</v>
      </c>
      <c r="B3" s="1">
        <v>142</v>
      </c>
      <c r="C3" s="1">
        <v>60</v>
      </c>
      <c r="D3" s="1">
        <v>4</v>
      </c>
      <c r="E3" s="1">
        <v>150</v>
      </c>
    </row>
    <row r="4" spans="1:5" x14ac:dyDescent="0.3">
      <c r="A4" s="1">
        <v>45</v>
      </c>
      <c r="B4" s="1">
        <v>144</v>
      </c>
      <c r="C4" s="1">
        <v>90</v>
      </c>
      <c r="D4" s="1">
        <v>4</v>
      </c>
      <c r="E4" s="1">
        <v>180</v>
      </c>
    </row>
    <row r="5" spans="1:5" x14ac:dyDescent="0.3">
      <c r="A5" s="1">
        <v>60</v>
      </c>
      <c r="B5" s="1">
        <v>144</v>
      </c>
      <c r="C5" s="1">
        <v>120</v>
      </c>
      <c r="D5" s="1">
        <v>4</v>
      </c>
      <c r="E5" s="1">
        <v>210</v>
      </c>
    </row>
    <row r="6" spans="1:5" x14ac:dyDescent="0.3">
      <c r="A6" s="1">
        <v>90</v>
      </c>
      <c r="B6" s="1">
        <v>144</v>
      </c>
      <c r="C6" s="1">
        <v>180</v>
      </c>
      <c r="D6" s="1">
        <v>2</v>
      </c>
      <c r="E6" s="1">
        <v>270</v>
      </c>
    </row>
    <row r="7" spans="1:5" x14ac:dyDescent="0.3">
      <c r="A7" s="1">
        <v>120</v>
      </c>
      <c r="B7" s="1">
        <v>144</v>
      </c>
      <c r="C7" s="1">
        <v>240</v>
      </c>
      <c r="D7" s="1">
        <v>4</v>
      </c>
      <c r="E7" s="1">
        <v>330</v>
      </c>
    </row>
    <row r="8" spans="1:5" x14ac:dyDescent="0.3">
      <c r="A8" s="1">
        <v>150</v>
      </c>
      <c r="B8" s="1">
        <v>144</v>
      </c>
      <c r="C8" s="1">
        <v>300</v>
      </c>
      <c r="D8" s="1">
        <v>4</v>
      </c>
      <c r="E8" s="1">
        <v>390</v>
      </c>
    </row>
    <row r="9" spans="1:5" x14ac:dyDescent="0.3">
      <c r="A9" s="1">
        <v>180</v>
      </c>
      <c r="B9" s="1">
        <v>144</v>
      </c>
      <c r="C9" s="1">
        <v>360</v>
      </c>
      <c r="D9" s="1">
        <v>2</v>
      </c>
      <c r="E9" s="1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3EC0-B247-4349-B7F1-718FCE699663}">
  <dimension ref="A1:G39"/>
  <sheetViews>
    <sheetView tabSelected="1" workbookViewId="0">
      <selection activeCell="L21" sqref="L21"/>
    </sheetView>
  </sheetViews>
  <sheetFormatPr defaultRowHeight="13" x14ac:dyDescent="0.3"/>
  <sheetData>
    <row r="1" spans="1:7" x14ac:dyDescent="0.3">
      <c r="A1" s="2" t="s">
        <v>0</v>
      </c>
      <c r="B1" s="1" t="s">
        <v>8</v>
      </c>
      <c r="C1" s="1" t="s">
        <v>10</v>
      </c>
      <c r="D1" s="1" t="s">
        <v>9</v>
      </c>
      <c r="E1" s="3" t="s">
        <v>11</v>
      </c>
      <c r="F1" s="5" t="s">
        <v>12</v>
      </c>
      <c r="G1" s="5" t="s">
        <v>13</v>
      </c>
    </row>
    <row r="2" spans="1:7" x14ac:dyDescent="0.3">
      <c r="A2" s="2">
        <v>0</v>
      </c>
      <c r="B2" s="1">
        <v>76</v>
      </c>
      <c r="C2" s="1">
        <f t="shared" ref="C2" si="0">B2/86</f>
        <v>0.88372093023255816</v>
      </c>
      <c r="D2" s="1">
        <v>89.6</v>
      </c>
      <c r="E2" s="1">
        <f t="shared" ref="E2:E39" si="1">D2/D$5</f>
        <v>0.91056910569105676</v>
      </c>
      <c r="F2" s="5">
        <v>88</v>
      </c>
      <c r="G2">
        <f>F2/F$18</f>
        <v>0.88</v>
      </c>
    </row>
    <row r="3" spans="1:7" x14ac:dyDescent="0.3">
      <c r="A3" s="2">
        <f t="shared" ref="A3:A39" si="2">A2+10</f>
        <v>10</v>
      </c>
      <c r="D3" s="1">
        <v>93.6</v>
      </c>
      <c r="E3" s="1">
        <f t="shared" si="1"/>
        <v>0.9512195121951218</v>
      </c>
      <c r="F3" s="5"/>
    </row>
    <row r="4" spans="1:7" x14ac:dyDescent="0.3">
      <c r="A4" s="2">
        <f t="shared" si="2"/>
        <v>20</v>
      </c>
      <c r="B4" s="1">
        <v>76</v>
      </c>
      <c r="C4" s="1">
        <f>B4/86</f>
        <v>0.88372093023255816</v>
      </c>
      <c r="D4" s="1">
        <v>98.4</v>
      </c>
      <c r="E4" s="1">
        <f t="shared" si="1"/>
        <v>1</v>
      </c>
      <c r="F4" s="5"/>
    </row>
    <row r="5" spans="1:7" x14ac:dyDescent="0.3">
      <c r="A5" s="2">
        <f t="shared" si="2"/>
        <v>30</v>
      </c>
      <c r="D5" s="1">
        <v>98.4</v>
      </c>
      <c r="E5" s="1">
        <f t="shared" si="1"/>
        <v>1</v>
      </c>
      <c r="F5" s="5">
        <v>64</v>
      </c>
      <c r="G5">
        <f>F5/F$18</f>
        <v>0.64</v>
      </c>
    </row>
    <row r="6" spans="1:7" x14ac:dyDescent="0.3">
      <c r="A6" s="2">
        <f t="shared" si="2"/>
        <v>40</v>
      </c>
      <c r="B6" s="1">
        <v>72</v>
      </c>
      <c r="C6" s="1">
        <f>B6/86</f>
        <v>0.83720930232558144</v>
      </c>
      <c r="D6" s="1">
        <v>94.4</v>
      </c>
      <c r="E6" s="1">
        <f t="shared" si="1"/>
        <v>0.95934959349593496</v>
      </c>
      <c r="F6" s="5"/>
    </row>
    <row r="7" spans="1:7" x14ac:dyDescent="0.3">
      <c r="A7" s="2">
        <v>45</v>
      </c>
      <c r="B7" s="5"/>
      <c r="C7" s="5"/>
      <c r="D7" s="6">
        <v>94</v>
      </c>
      <c r="E7" s="1">
        <f t="shared" si="1"/>
        <v>0.95528455284552838</v>
      </c>
      <c r="F7" s="6"/>
    </row>
    <row r="8" spans="1:7" x14ac:dyDescent="0.3">
      <c r="A8" s="2">
        <f>A6+10</f>
        <v>50</v>
      </c>
      <c r="D8" s="1">
        <v>90.4</v>
      </c>
      <c r="E8" s="1">
        <f t="shared" si="1"/>
        <v>0.91869918699186992</v>
      </c>
      <c r="F8" s="5"/>
    </row>
    <row r="9" spans="1:7" x14ac:dyDescent="0.3">
      <c r="A9" s="2">
        <f t="shared" si="2"/>
        <v>60</v>
      </c>
      <c r="B9" s="1">
        <v>72</v>
      </c>
      <c r="C9" s="1">
        <f>B9/86</f>
        <v>0.83720930232558144</v>
      </c>
      <c r="D9" s="1">
        <v>84</v>
      </c>
      <c r="E9" s="1">
        <f t="shared" si="1"/>
        <v>0.85365853658536583</v>
      </c>
      <c r="F9" s="5">
        <v>44</v>
      </c>
      <c r="G9">
        <f>F9/F$18</f>
        <v>0.44</v>
      </c>
    </row>
    <row r="10" spans="1:7" x14ac:dyDescent="0.3">
      <c r="A10" s="2">
        <f t="shared" si="2"/>
        <v>70</v>
      </c>
      <c r="D10" s="1">
        <v>74.400000000000006</v>
      </c>
      <c r="E10" s="1">
        <f t="shared" si="1"/>
        <v>0.75609756097560976</v>
      </c>
      <c r="F10" s="5"/>
    </row>
    <row r="11" spans="1:7" x14ac:dyDescent="0.3">
      <c r="A11" s="2">
        <f t="shared" si="2"/>
        <v>80</v>
      </c>
      <c r="B11" s="1">
        <v>68</v>
      </c>
      <c r="C11" s="1">
        <f>B11/86</f>
        <v>0.79069767441860461</v>
      </c>
      <c r="D11" s="1">
        <v>65.599999999999994</v>
      </c>
      <c r="E11" s="1">
        <f t="shared" si="1"/>
        <v>0.66666666666666652</v>
      </c>
      <c r="F11" s="5"/>
    </row>
    <row r="12" spans="1:7" x14ac:dyDescent="0.3">
      <c r="A12" s="2">
        <f t="shared" si="2"/>
        <v>90</v>
      </c>
      <c r="D12" s="1">
        <v>58.4</v>
      </c>
      <c r="E12" s="1">
        <f t="shared" si="1"/>
        <v>0.59349593495934949</v>
      </c>
      <c r="F12" s="5">
        <v>52</v>
      </c>
      <c r="G12">
        <f>F12/F$18</f>
        <v>0.52</v>
      </c>
    </row>
    <row r="13" spans="1:7" x14ac:dyDescent="0.3">
      <c r="A13" s="2">
        <f t="shared" si="2"/>
        <v>100</v>
      </c>
      <c r="B13" s="1">
        <v>68</v>
      </c>
      <c r="C13" s="1">
        <f>B13/86</f>
        <v>0.79069767441860461</v>
      </c>
      <c r="D13" s="1">
        <v>52.8</v>
      </c>
      <c r="E13" s="1">
        <f t="shared" si="1"/>
        <v>0.53658536585365846</v>
      </c>
      <c r="F13" s="5"/>
    </row>
    <row r="14" spans="1:7" x14ac:dyDescent="0.3">
      <c r="A14" s="2">
        <f t="shared" si="2"/>
        <v>110</v>
      </c>
      <c r="D14" s="1">
        <v>49.6</v>
      </c>
      <c r="E14" s="1">
        <f t="shared" si="1"/>
        <v>0.50406504065040647</v>
      </c>
      <c r="F14" s="5"/>
    </row>
    <row r="15" spans="1:7" x14ac:dyDescent="0.3">
      <c r="A15" s="2">
        <f t="shared" si="2"/>
        <v>120</v>
      </c>
      <c r="B15" s="1">
        <v>72</v>
      </c>
      <c r="C15" s="1">
        <f>B15/86</f>
        <v>0.83720930232558144</v>
      </c>
      <c r="D15" s="1">
        <v>49.6</v>
      </c>
      <c r="E15" s="1">
        <f t="shared" si="1"/>
        <v>0.50406504065040647</v>
      </c>
      <c r="F15" s="5">
        <v>80</v>
      </c>
      <c r="G15">
        <f>F15/F$18</f>
        <v>0.8</v>
      </c>
    </row>
    <row r="16" spans="1:7" x14ac:dyDescent="0.3">
      <c r="A16" s="2">
        <f t="shared" si="2"/>
        <v>130</v>
      </c>
      <c r="D16" s="1">
        <v>51.2</v>
      </c>
      <c r="E16" s="1">
        <f t="shared" si="1"/>
        <v>0.52032520325203246</v>
      </c>
      <c r="F16" s="5"/>
    </row>
    <row r="17" spans="1:7" x14ac:dyDescent="0.3">
      <c r="A17" s="2">
        <f t="shared" si="2"/>
        <v>140</v>
      </c>
      <c r="B17" s="1">
        <v>72</v>
      </c>
      <c r="C17" s="1">
        <f>B17/86</f>
        <v>0.83720930232558144</v>
      </c>
      <c r="D17" s="1">
        <v>57.6</v>
      </c>
      <c r="E17" s="1">
        <f t="shared" si="1"/>
        <v>0.58536585365853655</v>
      </c>
      <c r="F17" s="5"/>
    </row>
    <row r="18" spans="1:7" x14ac:dyDescent="0.3">
      <c r="A18" s="2">
        <f t="shared" si="2"/>
        <v>150</v>
      </c>
      <c r="D18" s="1">
        <v>64</v>
      </c>
      <c r="E18" s="1">
        <f t="shared" si="1"/>
        <v>0.65040650406504064</v>
      </c>
      <c r="F18" s="5">
        <v>100</v>
      </c>
      <c r="G18">
        <f>F18/F$18</f>
        <v>1</v>
      </c>
    </row>
    <row r="19" spans="1:7" x14ac:dyDescent="0.3">
      <c r="A19" s="2">
        <f t="shared" si="2"/>
        <v>160</v>
      </c>
      <c r="B19" s="1">
        <v>76</v>
      </c>
      <c r="C19" s="1">
        <f>B19/86</f>
        <v>0.88372093023255816</v>
      </c>
      <c r="D19" s="1">
        <v>72.8</v>
      </c>
      <c r="E19" s="1">
        <f t="shared" si="1"/>
        <v>0.73983739837398366</v>
      </c>
      <c r="F19" s="5"/>
    </row>
    <row r="20" spans="1:7" x14ac:dyDescent="0.3">
      <c r="A20" s="2">
        <f t="shared" si="2"/>
        <v>170</v>
      </c>
      <c r="D20" s="1">
        <v>82.4</v>
      </c>
      <c r="E20" s="1">
        <f t="shared" si="1"/>
        <v>0.83739837398373984</v>
      </c>
      <c r="F20" s="5"/>
    </row>
    <row r="21" spans="1:7" x14ac:dyDescent="0.3">
      <c r="A21" s="2">
        <f t="shared" si="2"/>
        <v>180</v>
      </c>
      <c r="B21" s="1">
        <v>80</v>
      </c>
      <c r="C21" s="1">
        <f>B21/86</f>
        <v>0.93023255813953487</v>
      </c>
      <c r="D21" s="1">
        <v>89.6</v>
      </c>
      <c r="E21" s="1">
        <f t="shared" si="1"/>
        <v>0.91056910569105676</v>
      </c>
      <c r="F21" s="5">
        <v>92</v>
      </c>
      <c r="G21">
        <f>F21/F$18</f>
        <v>0.92</v>
      </c>
    </row>
    <row r="22" spans="1:7" x14ac:dyDescent="0.3">
      <c r="A22" s="2">
        <f t="shared" si="2"/>
        <v>190</v>
      </c>
      <c r="D22" s="1">
        <v>93.6</v>
      </c>
      <c r="E22" s="1">
        <f t="shared" si="1"/>
        <v>0.9512195121951218</v>
      </c>
      <c r="F22" s="5"/>
    </row>
    <row r="23" spans="1:7" x14ac:dyDescent="0.3">
      <c r="A23" s="2">
        <f t="shared" si="2"/>
        <v>200</v>
      </c>
      <c r="D23" s="1">
        <v>98.4</v>
      </c>
      <c r="E23" s="1">
        <f t="shared" si="1"/>
        <v>1</v>
      </c>
      <c r="F23" s="5"/>
    </row>
    <row r="24" spans="1:7" x14ac:dyDescent="0.3">
      <c r="A24" s="2">
        <f t="shared" si="2"/>
        <v>210</v>
      </c>
      <c r="D24" s="1">
        <v>98.4</v>
      </c>
      <c r="E24" s="1">
        <f t="shared" si="1"/>
        <v>1</v>
      </c>
      <c r="F24" s="5">
        <v>60</v>
      </c>
      <c r="G24">
        <f>F24/F$18</f>
        <v>0.6</v>
      </c>
    </row>
    <row r="25" spans="1:7" x14ac:dyDescent="0.3">
      <c r="A25" s="2">
        <f t="shared" si="2"/>
        <v>220</v>
      </c>
      <c r="D25" s="1">
        <v>95.2</v>
      </c>
      <c r="E25" s="1">
        <f t="shared" si="1"/>
        <v>0.9674796747967479</v>
      </c>
      <c r="F25" s="5"/>
    </row>
    <row r="26" spans="1:7" x14ac:dyDescent="0.3">
      <c r="A26" s="2">
        <f t="shared" si="2"/>
        <v>230</v>
      </c>
      <c r="D26" s="1">
        <v>89.6</v>
      </c>
      <c r="E26" s="1">
        <f t="shared" si="1"/>
        <v>0.91056910569105676</v>
      </c>
      <c r="F26" s="5"/>
    </row>
    <row r="27" spans="1:7" x14ac:dyDescent="0.3">
      <c r="A27" s="2">
        <f t="shared" si="2"/>
        <v>240</v>
      </c>
      <c r="D27" s="4">
        <v>82.4</v>
      </c>
      <c r="E27" s="1">
        <f t="shared" si="1"/>
        <v>0.83739837398373984</v>
      </c>
      <c r="F27" s="6">
        <v>44</v>
      </c>
      <c r="G27">
        <f>F27/F$18</f>
        <v>0.44</v>
      </c>
    </row>
    <row r="28" spans="1:7" x14ac:dyDescent="0.3">
      <c r="A28" s="2">
        <f t="shared" si="2"/>
        <v>250</v>
      </c>
      <c r="D28" s="4">
        <v>72.8</v>
      </c>
      <c r="E28" s="1">
        <f t="shared" si="1"/>
        <v>0.73983739837398366</v>
      </c>
      <c r="F28" s="6"/>
    </row>
    <row r="29" spans="1:7" x14ac:dyDescent="0.3">
      <c r="A29" s="2">
        <f t="shared" si="2"/>
        <v>260</v>
      </c>
      <c r="D29" s="4">
        <v>65.599999999999994</v>
      </c>
      <c r="E29" s="1">
        <f t="shared" si="1"/>
        <v>0.66666666666666652</v>
      </c>
      <c r="F29" s="6"/>
    </row>
    <row r="30" spans="1:7" x14ac:dyDescent="0.3">
      <c r="A30" s="2">
        <f t="shared" si="2"/>
        <v>270</v>
      </c>
      <c r="D30" s="4">
        <v>57.6</v>
      </c>
      <c r="E30" s="1">
        <f t="shared" si="1"/>
        <v>0.58536585365853655</v>
      </c>
      <c r="F30" s="6">
        <v>52</v>
      </c>
      <c r="G30">
        <f>F30/F$18</f>
        <v>0.52</v>
      </c>
    </row>
    <row r="31" spans="1:7" x14ac:dyDescent="0.3">
      <c r="A31" s="2">
        <f t="shared" si="2"/>
        <v>280</v>
      </c>
      <c r="D31" s="4">
        <v>52.8</v>
      </c>
      <c r="E31" s="1">
        <f t="shared" si="1"/>
        <v>0.53658536585365846</v>
      </c>
      <c r="F31" s="6"/>
    </row>
    <row r="32" spans="1:7" x14ac:dyDescent="0.3">
      <c r="A32" s="2">
        <f t="shared" si="2"/>
        <v>290</v>
      </c>
      <c r="D32" s="4">
        <v>49.6</v>
      </c>
      <c r="E32" s="1">
        <f t="shared" si="1"/>
        <v>0.50406504065040647</v>
      </c>
      <c r="F32" s="6"/>
    </row>
    <row r="33" spans="1:7" x14ac:dyDescent="0.3">
      <c r="A33" s="2">
        <f t="shared" si="2"/>
        <v>300</v>
      </c>
      <c r="D33" s="4">
        <v>49.6</v>
      </c>
      <c r="E33" s="1">
        <f t="shared" si="1"/>
        <v>0.50406504065040647</v>
      </c>
      <c r="F33" s="6">
        <v>80</v>
      </c>
      <c r="G33">
        <f>F33/F$18</f>
        <v>0.8</v>
      </c>
    </row>
    <row r="34" spans="1:7" x14ac:dyDescent="0.3">
      <c r="A34" s="2">
        <f t="shared" si="2"/>
        <v>310</v>
      </c>
      <c r="D34" s="4">
        <v>52.8</v>
      </c>
      <c r="E34" s="1">
        <f t="shared" si="1"/>
        <v>0.53658536585365846</v>
      </c>
      <c r="F34" s="6"/>
    </row>
    <row r="35" spans="1:7" x14ac:dyDescent="0.3">
      <c r="A35" s="2">
        <f t="shared" si="2"/>
        <v>320</v>
      </c>
      <c r="D35" s="4">
        <v>58.4</v>
      </c>
      <c r="E35" s="1">
        <f t="shared" si="1"/>
        <v>0.59349593495934949</v>
      </c>
      <c r="F35" s="6"/>
    </row>
    <row r="36" spans="1:7" x14ac:dyDescent="0.3">
      <c r="A36" s="2">
        <f t="shared" si="2"/>
        <v>330</v>
      </c>
      <c r="D36" s="4">
        <v>65.599999999999994</v>
      </c>
      <c r="E36" s="1">
        <f t="shared" si="1"/>
        <v>0.66666666666666652</v>
      </c>
      <c r="F36" s="6">
        <v>100</v>
      </c>
      <c r="G36">
        <f>F36/F$18</f>
        <v>1</v>
      </c>
    </row>
    <row r="37" spans="1:7" x14ac:dyDescent="0.3">
      <c r="A37" s="2">
        <f t="shared" si="2"/>
        <v>340</v>
      </c>
      <c r="D37" s="4">
        <v>74.400000000000006</v>
      </c>
      <c r="E37" s="1">
        <f t="shared" si="1"/>
        <v>0.75609756097560976</v>
      </c>
      <c r="F37" s="6"/>
    </row>
    <row r="38" spans="1:7" x14ac:dyDescent="0.3">
      <c r="A38" s="2">
        <f t="shared" si="2"/>
        <v>350</v>
      </c>
      <c r="D38" s="4">
        <v>82.4</v>
      </c>
      <c r="E38" s="1">
        <f t="shared" si="1"/>
        <v>0.83739837398373984</v>
      </c>
      <c r="F38" s="6"/>
    </row>
    <row r="39" spans="1:7" x14ac:dyDescent="0.3">
      <c r="A39" s="2">
        <f t="shared" si="2"/>
        <v>360</v>
      </c>
      <c r="D39" s="4">
        <v>89.6</v>
      </c>
      <c r="E39" s="1">
        <f t="shared" si="1"/>
        <v>0.91056910569105676</v>
      </c>
      <c r="F39" s="6">
        <v>88</v>
      </c>
      <c r="G39">
        <f>F39/F$18</f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Parte_1</vt:lpstr>
      <vt:lpstr>Parte_2</vt:lpstr>
      <vt:lpstr>Parte_3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Filippo Sartori</cp:lastModifiedBy>
  <dcterms:created xsi:type="dcterms:W3CDTF">2005-06-17T18:16:31Z</dcterms:created>
  <dcterms:modified xsi:type="dcterms:W3CDTF">2023-12-03T09:46:41Z</dcterms:modified>
</cp:coreProperties>
</file>