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U:\seminarPrg\seminar2425\"/>
    </mc:Choice>
  </mc:AlternateContent>
  <xr:revisionPtr revIDLastSave="0" documentId="13_ncr:1_{5C2E1512-2829-421C-8053-F1C631A972DD}" xr6:coauthVersionLast="36" xr6:coauthVersionMax="36" xr10:uidLastSave="{00000000-0000-0000-0000-000000000000}"/>
  <bookViews>
    <workbookView xWindow="0" yWindow="0" windowWidth="21600" windowHeight="9735" activeTab="2" xr2:uid="{00000000-000D-0000-FFFF-FFFF00000000}"/>
  </bookViews>
  <sheets>
    <sheet name="makro" sheetId="1" r:id="rId1"/>
    <sheet name="List2" sheetId="2" r:id="rId2"/>
    <sheet name="formulář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3" l="1"/>
  <c r="D27" i="2"/>
  <c r="C27" i="2"/>
  <c r="D22" i="2"/>
  <c r="B16" i="2" a="1"/>
  <c r="B16" i="2" s="1"/>
  <c r="C22" i="2"/>
  <c r="D3" i="2"/>
  <c r="D4" i="2"/>
  <c r="D5" i="2"/>
  <c r="D6" i="2"/>
  <c r="D7" i="2"/>
  <c r="D8" i="2"/>
  <c r="D9" i="2"/>
  <c r="D10" i="2"/>
  <c r="D11" i="2"/>
  <c r="D12" i="2"/>
  <c r="D13" i="2"/>
  <c r="D2" i="2"/>
  <c r="B18" i="2" l="1"/>
  <c r="B19" i="2"/>
  <c r="B17" i="2"/>
  <c r="A19" i="1"/>
  <c r="A18" i="1"/>
</calcChain>
</file>

<file path=xl/sharedStrings.xml><?xml version="1.0" encoding="utf-8"?>
<sst xmlns="http://schemas.openxmlformats.org/spreadsheetml/2006/main" count="124" uniqueCount="95">
  <si>
    <t>Příjmeni</t>
  </si>
  <si>
    <t>Jméno</t>
  </si>
  <si>
    <t>Rok narození</t>
  </si>
  <si>
    <t>Věk</t>
  </si>
  <si>
    <t>Zaměstnání</t>
  </si>
  <si>
    <t>Plat</t>
  </si>
  <si>
    <t>Počet dětí</t>
  </si>
  <si>
    <t>Bydliště</t>
  </si>
  <si>
    <t>Bílá</t>
  </si>
  <si>
    <t>Věra</t>
  </si>
  <si>
    <t>sekretářka</t>
  </si>
  <si>
    <t>Litoměřice</t>
  </si>
  <si>
    <t>Bláhová</t>
  </si>
  <si>
    <t>Anna</t>
  </si>
  <si>
    <t>prodavačka</t>
  </si>
  <si>
    <t>Lovosice</t>
  </si>
  <si>
    <t>Hora</t>
  </si>
  <si>
    <t>Jan</t>
  </si>
  <si>
    <t>podnikatel</t>
  </si>
  <si>
    <t>Praha</t>
  </si>
  <si>
    <t>Krejčí</t>
  </si>
  <si>
    <t>Jiří</t>
  </si>
  <si>
    <t>úředník</t>
  </si>
  <si>
    <t>Brno</t>
  </si>
  <si>
    <t>Krmpová</t>
  </si>
  <si>
    <t>Lucie</t>
  </si>
  <si>
    <t>asistentka</t>
  </si>
  <si>
    <t>Kuba</t>
  </si>
  <si>
    <t>Petr</t>
  </si>
  <si>
    <t>technik</t>
  </si>
  <si>
    <t>Terezín</t>
  </si>
  <si>
    <t>Novák</t>
  </si>
  <si>
    <t>Pavel</t>
  </si>
  <si>
    <t>učitel</t>
  </si>
  <si>
    <t>Novotný</t>
  </si>
  <si>
    <t>Lukáš</t>
  </si>
  <si>
    <t>ředitel</t>
  </si>
  <si>
    <t>Pěnkava</t>
  </si>
  <si>
    <t>Karel</t>
  </si>
  <si>
    <t>prodavač</t>
  </si>
  <si>
    <t>Svobodová</t>
  </si>
  <si>
    <t>Karolína</t>
  </si>
  <si>
    <t>kadeřnice</t>
  </si>
  <si>
    <t>Štefan</t>
  </si>
  <si>
    <t>Václav</t>
  </si>
  <si>
    <t>svářeč</t>
  </si>
  <si>
    <t>Štěpánková</t>
  </si>
  <si>
    <t>Jana</t>
  </si>
  <si>
    <t>Daniel</t>
  </si>
  <si>
    <t>Skopec,</t>
  </si>
  <si>
    <t>OA.8</t>
  </si>
  <si>
    <t>Devon</t>
  </si>
  <si>
    <t>Holan,</t>
  </si>
  <si>
    <t>4C.4</t>
  </si>
  <si>
    <t>Eliška</t>
  </si>
  <si>
    <t>Radikovská,</t>
  </si>
  <si>
    <t>Filip</t>
  </si>
  <si>
    <t>Kender,</t>
  </si>
  <si>
    <t>Jakub</t>
  </si>
  <si>
    <t>Marek,</t>
  </si>
  <si>
    <t>Košler,</t>
  </si>
  <si>
    <t>OB.6</t>
  </si>
  <si>
    <t>Provazník,</t>
  </si>
  <si>
    <t>Mýl,</t>
  </si>
  <si>
    <t>Šáda,</t>
  </si>
  <si>
    <t>Josef</t>
  </si>
  <si>
    <t>Bačík,</t>
  </si>
  <si>
    <t>Prouza,</t>
  </si>
  <si>
    <t>Kateřina</t>
  </si>
  <si>
    <t>Veselá,</t>
  </si>
  <si>
    <t>Kryštof</t>
  </si>
  <si>
    <t>Ježek,</t>
  </si>
  <si>
    <t>Martina</t>
  </si>
  <si>
    <t>Zvolská,</t>
  </si>
  <si>
    <t>Matyáš</t>
  </si>
  <si>
    <t>Halíř,</t>
  </si>
  <si>
    <t>Jechumtál,</t>
  </si>
  <si>
    <t>Tomáš</t>
  </si>
  <si>
    <t>Reichl,</t>
  </si>
  <si>
    <t>5)</t>
  </si>
  <si>
    <t>6)</t>
  </si>
  <si>
    <t>K0</t>
  </si>
  <si>
    <t>i</t>
  </si>
  <si>
    <t>7)</t>
  </si>
  <si>
    <t>Jméno a příjmení</t>
  </si>
  <si>
    <t>celkový počet měsíců</t>
  </si>
  <si>
    <t>Vzdělání</t>
  </si>
  <si>
    <t>Řidičský průkaz</t>
  </si>
  <si>
    <t>Počet odpracovaných let</t>
  </si>
  <si>
    <t>základní</t>
  </si>
  <si>
    <t>středoškolské</t>
  </si>
  <si>
    <t>vysokoškolské</t>
  </si>
  <si>
    <t>hodin</t>
  </si>
  <si>
    <t>za hodinu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</si>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</sst>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#,##0.00\ &quot;Kč&quot;;[Red]\-#,##0.00\ &quot;Kč&quot;"/>
    <numFmt numFmtId="44" formatCode="_-* #,##0.00\ &quot;Kč&quot;_-;\-* #,##0.00\ &quot;Kč&quot;_-;_-* &quot;-&quot;??\ &quot;Kč&quot;_-;_-@_-"/>
    <numFmt numFmtId="166" formatCode="_-* #,##0\ [$Kč-405]_-;\-* #,##0\ [$Kč-405]_-;_-* &quot;-&quot;??\ [$Kč-405]_-;_-@_-"/>
    <numFmt numFmtId="168" formatCode="_-* #,##0\ &quot;Kč&quot;_-;\-* #,##0\ &quot;Kč&quot;_-;_-* &quot;-&quot;??\ &quot;Kč&quot;_-;_-@_-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indexed="8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8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Border="1"/>
    <xf numFmtId="0" fontId="2" fillId="0" borderId="0" xfId="0" applyFont="1" applyBorder="1" applyAlignment="1">
      <alignment horizontal="left" vertical="center" readingOrder="1"/>
    </xf>
    <xf numFmtId="166" fontId="1" fillId="0" borderId="0" xfId="0" applyNumberFormat="1" applyFont="1" applyAlignment="1">
      <alignment horizontal="center"/>
    </xf>
    <xf numFmtId="166" fontId="0" fillId="0" borderId="0" xfId="0" applyNumberFormat="1"/>
    <xf numFmtId="168" fontId="0" fillId="0" borderId="0" xfId="1" applyNumberFormat="1" applyFont="1"/>
    <xf numFmtId="8" fontId="0" fillId="0" borderId="0" xfId="0" applyNumberFormat="1"/>
    <xf numFmtId="0" fontId="0" fillId="2" borderId="0" xfId="0" applyFill="1"/>
    <xf numFmtId="0" fontId="0" fillId="0" borderId="0" xfId="0" applyFill="1"/>
    <xf numFmtId="0" fontId="0" fillId="0" borderId="1" xfId="0" applyFill="1" applyBorder="1"/>
    <xf numFmtId="168" fontId="0" fillId="0" borderId="0" xfId="0" applyNumberFormat="1"/>
  </cellXfs>
  <cellStyles count="2">
    <cellStyle name="Měna" xfId="1" builtinId="4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Drop" dropStyle="combo" dx="22" fmlaRange="$B$16:$B$18" noThreeD="1" sel="0" val="0"/>
</file>

<file path=xl/ctrlProps/ctrlProp3.xml><?xml version="1.0" encoding="utf-8"?>
<formControlPr xmlns="http://schemas.microsoft.com/office/spreadsheetml/2009/9/main" objectType="Scroll" dx="22" fmlaLink="$G$15" horiz="1" max="100" page="10" val="8"/>
</file>

<file path=xl/ctrlProps/ctrlProp4.xml><?xml version="1.0" encoding="utf-8"?>
<formControlPr xmlns="http://schemas.microsoft.com/office/spreadsheetml/2009/9/main" objectType="Radio" checked="Checked" firstButton="1" fmlaLink="$H$15" lockText="1" noThreeD="1"/>
</file>

<file path=xl/ctrlProps/ctrlProp5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447675</xdr:colOff>
          <xdr:row>2</xdr:row>
          <xdr:rowOff>123825</xdr:rowOff>
        </xdr:from>
        <xdr:to>
          <xdr:col>9</xdr:col>
          <xdr:colOff>304800</xdr:colOff>
          <xdr:row>5</xdr:row>
          <xdr:rowOff>180975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CFA9208-C0BD-49D1-9A09-6C1904C3AA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cs-CZ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UsporadaniSloupecku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1285875</xdr:colOff>
          <xdr:row>9</xdr:row>
          <xdr:rowOff>180976</xdr:rowOff>
        </xdr:from>
        <xdr:to>
          <xdr:col>7</xdr:col>
          <xdr:colOff>276225</xdr:colOff>
          <xdr:row>11</xdr:row>
          <xdr:rowOff>9525</xdr:rowOff>
        </xdr:to>
        <xdr:sp macro="" textlink="">
          <xdr:nvSpPr>
            <xdr:cNvPr id="3075" name="Drop Down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F0DF9BBF-29FF-471C-9C99-EC6EEE6DB3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1381125</xdr:colOff>
          <xdr:row>15</xdr:row>
          <xdr:rowOff>47625</xdr:rowOff>
        </xdr:from>
        <xdr:to>
          <xdr:col>7</xdr:col>
          <xdr:colOff>390525</xdr:colOff>
          <xdr:row>16</xdr:row>
          <xdr:rowOff>66675</xdr:rowOff>
        </xdr:to>
        <xdr:sp macro="" textlink="">
          <xdr:nvSpPr>
            <xdr:cNvPr id="3084" name="Scroll Bar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132BB0AE-1C7A-4982-956F-08B3BC00FD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1362075</xdr:colOff>
          <xdr:row>11</xdr:row>
          <xdr:rowOff>180975</xdr:rowOff>
        </xdr:from>
        <xdr:to>
          <xdr:col>6</xdr:col>
          <xdr:colOff>285750</xdr:colOff>
          <xdr:row>13</xdr:row>
          <xdr:rowOff>19050</xdr:rowOff>
        </xdr:to>
        <xdr:sp macro="" textlink="">
          <xdr:nvSpPr>
            <xdr:cNvPr id="3085" name="Option Button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BCA96855-A256-4485-A32F-CE174CD0B9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má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428625</xdr:colOff>
          <xdr:row>12</xdr:row>
          <xdr:rowOff>47625</xdr:rowOff>
        </xdr:from>
        <xdr:to>
          <xdr:col>7</xdr:col>
          <xdr:colOff>476250</xdr:colOff>
          <xdr:row>13</xdr:row>
          <xdr:rowOff>76200</xdr:rowOff>
        </xdr:to>
        <xdr:sp macro="" textlink="">
          <xdr:nvSpPr>
            <xdr:cNvPr id="3086" name="Option Button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639E4EED-D568-4311-A76A-EE7770498B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nemá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2"/>
  <dimension ref="A1:C19"/>
  <sheetViews>
    <sheetView workbookViewId="0">
      <selection activeCell="C36" sqref="C36"/>
    </sheetView>
  </sheetViews>
  <sheetFormatPr defaultRowHeight="15" x14ac:dyDescent="0.25"/>
  <sheetData>
    <row r="1" spans="1:3" x14ac:dyDescent="0.25">
      <c r="A1" s="4" t="s">
        <v>48</v>
      </c>
      <c r="B1" s="3" t="s">
        <v>49</v>
      </c>
      <c r="C1" t="s">
        <v>50</v>
      </c>
    </row>
    <row r="2" spans="1:3" x14ac:dyDescent="0.25">
      <c r="A2" s="4" t="s">
        <v>51</v>
      </c>
      <c r="B2" t="s">
        <v>52</v>
      </c>
      <c r="C2" t="s">
        <v>53</v>
      </c>
    </row>
    <row r="3" spans="1:3" x14ac:dyDescent="0.25">
      <c r="A3" s="4" t="s">
        <v>54</v>
      </c>
      <c r="B3" s="4" t="s">
        <v>55</v>
      </c>
      <c r="C3" t="s">
        <v>50</v>
      </c>
    </row>
    <row r="4" spans="1:3" x14ac:dyDescent="0.25">
      <c r="A4" s="4" t="s">
        <v>56</v>
      </c>
      <c r="B4" s="4" t="s">
        <v>57</v>
      </c>
      <c r="C4" t="s">
        <v>50</v>
      </c>
    </row>
    <row r="5" spans="1:3" x14ac:dyDescent="0.25">
      <c r="A5" s="4" t="s">
        <v>58</v>
      </c>
      <c r="B5" s="4" t="s">
        <v>59</v>
      </c>
      <c r="C5" t="s">
        <v>53</v>
      </c>
    </row>
    <row r="6" spans="1:3" x14ac:dyDescent="0.25">
      <c r="A6" s="4" t="s">
        <v>17</v>
      </c>
      <c r="B6" s="4" t="s">
        <v>60</v>
      </c>
      <c r="C6" t="s">
        <v>61</v>
      </c>
    </row>
    <row r="7" spans="1:3" x14ac:dyDescent="0.25">
      <c r="A7" s="4" t="s">
        <v>17</v>
      </c>
      <c r="B7" s="4" t="s">
        <v>62</v>
      </c>
      <c r="C7" t="s">
        <v>50</v>
      </c>
    </row>
    <row r="8" spans="1:3" x14ac:dyDescent="0.25">
      <c r="A8" s="4" t="s">
        <v>21</v>
      </c>
      <c r="B8" s="4" t="s">
        <v>63</v>
      </c>
      <c r="C8" t="s">
        <v>53</v>
      </c>
    </row>
    <row r="9" spans="1:3" x14ac:dyDescent="0.25">
      <c r="A9" s="4" t="s">
        <v>21</v>
      </c>
      <c r="B9" s="4" t="s">
        <v>64</v>
      </c>
      <c r="C9" t="s">
        <v>50</v>
      </c>
    </row>
    <row r="10" spans="1:3" x14ac:dyDescent="0.25">
      <c r="A10" s="4" t="s">
        <v>65</v>
      </c>
      <c r="B10" s="4" t="s">
        <v>66</v>
      </c>
      <c r="C10" t="s">
        <v>53</v>
      </c>
    </row>
    <row r="11" spans="1:3" x14ac:dyDescent="0.25">
      <c r="A11" s="4" t="s">
        <v>65</v>
      </c>
      <c r="B11" s="4" t="s">
        <v>67</v>
      </c>
      <c r="C11" t="s">
        <v>53</v>
      </c>
    </row>
    <row r="12" spans="1:3" x14ac:dyDescent="0.25">
      <c r="A12" s="4" t="s">
        <v>68</v>
      </c>
      <c r="B12" s="4" t="s">
        <v>69</v>
      </c>
      <c r="C12" t="s">
        <v>61</v>
      </c>
    </row>
    <row r="13" spans="1:3" x14ac:dyDescent="0.25">
      <c r="A13" s="4" t="s">
        <v>70</v>
      </c>
      <c r="B13" s="4" t="s">
        <v>71</v>
      </c>
      <c r="C13" t="s">
        <v>50</v>
      </c>
    </row>
    <row r="14" spans="1:3" x14ac:dyDescent="0.25">
      <c r="A14" s="4" t="s">
        <v>72</v>
      </c>
      <c r="B14" s="4" t="s">
        <v>73</v>
      </c>
      <c r="C14" t="s">
        <v>61</v>
      </c>
    </row>
    <row r="15" spans="1:3" x14ac:dyDescent="0.25">
      <c r="A15" s="4" t="s">
        <v>74</v>
      </c>
      <c r="B15" s="4" t="s">
        <v>75</v>
      </c>
      <c r="C15" t="s">
        <v>61</v>
      </c>
    </row>
    <row r="16" spans="1:3" x14ac:dyDescent="0.25">
      <c r="A16" s="4" t="s">
        <v>28</v>
      </c>
      <c r="B16" s="4" t="s">
        <v>76</v>
      </c>
      <c r="C16" t="s">
        <v>61</v>
      </c>
    </row>
    <row r="17" spans="1:3" x14ac:dyDescent="0.25">
      <c r="A17" s="5" t="s">
        <v>77</v>
      </c>
      <c r="B17" s="4" t="s">
        <v>78</v>
      </c>
      <c r="C17" t="s">
        <v>50</v>
      </c>
    </row>
    <row r="18" spans="1:3" x14ac:dyDescent="0.25">
      <c r="A18" t="str">
        <f t="shared" ref="A18:A19" si="0">UPPER(C18)</f>
        <v/>
      </c>
      <c r="B18" s="4"/>
    </row>
    <row r="19" spans="1:3" x14ac:dyDescent="0.25">
      <c r="A19" t="str">
        <f t="shared" si="0"/>
        <v/>
      </c>
      <c r="B19" s="5"/>
    </row>
  </sheetData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UsporadaniTabulky">
                <anchor moveWithCells="1" sizeWithCells="1">
                  <from>
                    <xdr:col>6</xdr:col>
                    <xdr:colOff>447675</xdr:colOff>
                    <xdr:row>2</xdr:row>
                    <xdr:rowOff>123825</xdr:rowOff>
                  </from>
                  <to>
                    <xdr:col>9</xdr:col>
                    <xdr:colOff>304800</xdr:colOff>
                    <xdr:row>5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3"/>
  <dimension ref="A1:H29"/>
  <sheetViews>
    <sheetView workbookViewId="0">
      <selection activeCell="H31" sqref="H31"/>
    </sheetView>
  </sheetViews>
  <sheetFormatPr defaultRowHeight="15" x14ac:dyDescent="0.25"/>
  <cols>
    <col min="1" max="1" width="20" bestFit="1" customWidth="1"/>
    <col min="2" max="2" width="14" bestFit="1" customWidth="1"/>
    <col min="3" max="3" width="12.42578125" bestFit="1" customWidth="1"/>
    <col min="4" max="4" width="10.42578125" bestFit="1" customWidth="1"/>
    <col min="5" max="5" width="11.28515625" bestFit="1" customWidth="1"/>
    <col min="6" max="6" width="12.85546875" style="7" bestFit="1" customWidth="1"/>
    <col min="7" max="7" width="10" bestFit="1" customWidth="1"/>
    <col min="8" max="8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1975</v>
      </c>
      <c r="D2">
        <f ca="1">YEAR(TODAY())-C2</f>
        <v>49</v>
      </c>
      <c r="E2" t="s">
        <v>10</v>
      </c>
      <c r="F2" s="7">
        <v>25000</v>
      </c>
      <c r="G2" s="2">
        <v>3</v>
      </c>
      <c r="H2" t="s">
        <v>11</v>
      </c>
    </row>
    <row r="3" spans="1:8" x14ac:dyDescent="0.25">
      <c r="A3" t="s">
        <v>12</v>
      </c>
      <c r="B3" t="s">
        <v>13</v>
      </c>
      <c r="C3">
        <v>1975</v>
      </c>
      <c r="D3">
        <f t="shared" ref="D3:D13" ca="1" si="0">YEAR(TODAY())-C3</f>
        <v>49</v>
      </c>
      <c r="E3" t="s">
        <v>14</v>
      </c>
      <c r="F3" s="7">
        <v>20000</v>
      </c>
      <c r="G3" s="2">
        <v>1</v>
      </c>
      <c r="H3" t="s">
        <v>15</v>
      </c>
    </row>
    <row r="4" spans="1:8" x14ac:dyDescent="0.25">
      <c r="A4" t="s">
        <v>16</v>
      </c>
      <c r="B4" t="s">
        <v>17</v>
      </c>
      <c r="C4">
        <v>1966</v>
      </c>
      <c r="D4">
        <f t="shared" ca="1" si="0"/>
        <v>58</v>
      </c>
      <c r="E4" t="s">
        <v>18</v>
      </c>
      <c r="F4" s="7">
        <v>50000</v>
      </c>
      <c r="G4" s="2">
        <v>2</v>
      </c>
      <c r="H4" t="s">
        <v>19</v>
      </c>
    </row>
    <row r="5" spans="1:8" x14ac:dyDescent="0.25">
      <c r="A5" t="s">
        <v>20</v>
      </c>
      <c r="B5" t="s">
        <v>21</v>
      </c>
      <c r="C5">
        <v>1970</v>
      </c>
      <c r="D5">
        <f t="shared" ca="1" si="0"/>
        <v>54</v>
      </c>
      <c r="E5" t="s">
        <v>22</v>
      </c>
      <c r="F5" s="7">
        <v>30000</v>
      </c>
      <c r="G5" s="2">
        <v>2</v>
      </c>
      <c r="H5" t="s">
        <v>23</v>
      </c>
    </row>
    <row r="6" spans="1:8" x14ac:dyDescent="0.25">
      <c r="A6" t="s">
        <v>24</v>
      </c>
      <c r="B6" t="s">
        <v>25</v>
      </c>
      <c r="C6">
        <v>1966</v>
      </c>
      <c r="D6">
        <f t="shared" ca="1" si="0"/>
        <v>58</v>
      </c>
      <c r="E6" t="s">
        <v>26</v>
      </c>
      <c r="F6" s="7">
        <v>30000</v>
      </c>
      <c r="G6" s="2">
        <v>1</v>
      </c>
      <c r="H6" t="s">
        <v>15</v>
      </c>
    </row>
    <row r="7" spans="1:8" x14ac:dyDescent="0.25">
      <c r="A7" t="s">
        <v>27</v>
      </c>
      <c r="B7" t="s">
        <v>28</v>
      </c>
      <c r="C7">
        <v>1970</v>
      </c>
      <c r="D7">
        <f t="shared" ca="1" si="0"/>
        <v>54</v>
      </c>
      <c r="E7" t="s">
        <v>29</v>
      </c>
      <c r="F7" s="7">
        <v>30000</v>
      </c>
      <c r="G7" s="2">
        <v>1</v>
      </c>
      <c r="H7" t="s">
        <v>30</v>
      </c>
    </row>
    <row r="8" spans="1:8" x14ac:dyDescent="0.25">
      <c r="A8" t="s">
        <v>31</v>
      </c>
      <c r="B8" t="s">
        <v>32</v>
      </c>
      <c r="C8">
        <v>1970</v>
      </c>
      <c r="D8">
        <f t="shared" ca="1" si="0"/>
        <v>54</v>
      </c>
      <c r="E8" t="s">
        <v>33</v>
      </c>
      <c r="F8" s="7">
        <v>20000</v>
      </c>
      <c r="G8" s="2">
        <v>2</v>
      </c>
      <c r="H8" t="s">
        <v>19</v>
      </c>
    </row>
    <row r="9" spans="1:8" x14ac:dyDescent="0.25">
      <c r="A9" t="s">
        <v>34</v>
      </c>
      <c r="B9" t="s">
        <v>35</v>
      </c>
      <c r="C9">
        <v>1966</v>
      </c>
      <c r="D9">
        <f t="shared" ca="1" si="0"/>
        <v>58</v>
      </c>
      <c r="E9" t="s">
        <v>36</v>
      </c>
      <c r="F9" s="7">
        <v>50000</v>
      </c>
      <c r="G9" s="2">
        <v>1</v>
      </c>
      <c r="H9" t="s">
        <v>19</v>
      </c>
    </row>
    <row r="10" spans="1:8" x14ac:dyDescent="0.25">
      <c r="A10" t="s">
        <v>37</v>
      </c>
      <c r="B10" t="s">
        <v>38</v>
      </c>
      <c r="C10">
        <v>1970</v>
      </c>
      <c r="D10">
        <f t="shared" ca="1" si="0"/>
        <v>54</v>
      </c>
      <c r="E10" t="s">
        <v>39</v>
      </c>
      <c r="F10" s="7">
        <v>20000</v>
      </c>
      <c r="G10" s="2">
        <v>3</v>
      </c>
      <c r="H10" t="s">
        <v>11</v>
      </c>
    </row>
    <row r="11" spans="1:8" x14ac:dyDescent="0.25">
      <c r="A11" t="s">
        <v>40</v>
      </c>
      <c r="B11" t="s">
        <v>41</v>
      </c>
      <c r="C11">
        <v>1980</v>
      </c>
      <c r="D11">
        <f t="shared" ca="1" si="0"/>
        <v>44</v>
      </c>
      <c r="E11" t="s">
        <v>42</v>
      </c>
      <c r="F11" s="7">
        <v>25000</v>
      </c>
      <c r="G11" s="2">
        <v>2</v>
      </c>
      <c r="H11" t="s">
        <v>23</v>
      </c>
    </row>
    <row r="12" spans="1:8" x14ac:dyDescent="0.25">
      <c r="A12" t="s">
        <v>43</v>
      </c>
      <c r="B12" t="s">
        <v>44</v>
      </c>
      <c r="C12">
        <v>1966</v>
      </c>
      <c r="D12">
        <f t="shared" ca="1" si="0"/>
        <v>58</v>
      </c>
      <c r="E12" t="s">
        <v>45</v>
      </c>
      <c r="F12" s="7">
        <v>30000</v>
      </c>
      <c r="G12" s="2">
        <v>3</v>
      </c>
      <c r="H12" t="s">
        <v>30</v>
      </c>
    </row>
    <row r="13" spans="1:8" x14ac:dyDescent="0.25">
      <c r="A13" t="s">
        <v>46</v>
      </c>
      <c r="B13" t="s">
        <v>47</v>
      </c>
      <c r="C13">
        <v>1980</v>
      </c>
      <c r="D13">
        <f t="shared" ca="1" si="0"/>
        <v>44</v>
      </c>
      <c r="E13" t="s">
        <v>42</v>
      </c>
      <c r="F13" s="7">
        <v>20000</v>
      </c>
      <c r="G13" s="2">
        <v>2</v>
      </c>
      <c r="H13" t="s">
        <v>23</v>
      </c>
    </row>
    <row r="15" spans="1:8" x14ac:dyDescent="0.25">
      <c r="A15" t="s">
        <v>79</v>
      </c>
    </row>
    <row r="16" spans="1:8" x14ac:dyDescent="0.25">
      <c r="A16" s="8">
        <v>20000</v>
      </c>
      <c r="B16">
        <f t="array" ref="B16:B19">FREQUENCY(F2:F13,A16:A19)</f>
        <v>4</v>
      </c>
    </row>
    <row r="17" spans="1:4" x14ac:dyDescent="0.25">
      <c r="A17" s="8">
        <v>30000</v>
      </c>
      <c r="B17">
        <v>6</v>
      </c>
    </row>
    <row r="18" spans="1:4" x14ac:dyDescent="0.25">
      <c r="A18" s="8">
        <v>40000</v>
      </c>
      <c r="B18">
        <v>0</v>
      </c>
    </row>
    <row r="19" spans="1:4" x14ac:dyDescent="0.25">
      <c r="A19" s="8">
        <v>50000</v>
      </c>
      <c r="B19">
        <v>2</v>
      </c>
    </row>
    <row r="21" spans="1:4" x14ac:dyDescent="0.25">
      <c r="A21" t="s">
        <v>80</v>
      </c>
    </row>
    <row r="22" spans="1:4" x14ac:dyDescent="0.25">
      <c r="A22" t="s">
        <v>81</v>
      </c>
      <c r="B22" s="8">
        <v>250000</v>
      </c>
      <c r="C22">
        <f>B22*(1+B24)</f>
        <v>275000</v>
      </c>
      <c r="D22" s="9">
        <f>PMT(B24/12,B23,-B22)</f>
        <v>8066.7967984593715</v>
      </c>
    </row>
    <row r="23" spans="1:4" x14ac:dyDescent="0.25">
      <c r="A23" t="s">
        <v>85</v>
      </c>
      <c r="B23">
        <v>36</v>
      </c>
    </row>
    <row r="24" spans="1:4" x14ac:dyDescent="0.25">
      <c r="A24" t="s">
        <v>82</v>
      </c>
      <c r="B24">
        <v>0.1</v>
      </c>
    </row>
    <row r="25" spans="1:4" x14ac:dyDescent="0.25">
      <c r="B25" s="8"/>
    </row>
    <row r="27" spans="1:4" x14ac:dyDescent="0.25">
      <c r="A27" t="s">
        <v>83</v>
      </c>
      <c r="B27" s="8">
        <v>250000</v>
      </c>
      <c r="C27">
        <f>B27*(1+B29)</f>
        <v>275000</v>
      </c>
      <c r="D27" s="9">
        <f>PMT(B29/12,B28,-B27)</f>
        <v>5000.0000001215722</v>
      </c>
    </row>
    <row r="28" spans="1:4" x14ac:dyDescent="0.25">
      <c r="B28">
        <v>64.948705584484088</v>
      </c>
    </row>
    <row r="29" spans="1:4" x14ac:dyDescent="0.25">
      <c r="B29">
        <v>0.1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1E436-8FAE-47A1-BDCE-703BBAC3E9A6}">
  <sheetPr codeName="List1"/>
  <dimension ref="B5:O18"/>
  <sheetViews>
    <sheetView tabSelected="1" workbookViewId="0">
      <selection activeCell="I14" sqref="I14:J14"/>
    </sheetView>
  </sheetViews>
  <sheetFormatPr defaultRowHeight="15" x14ac:dyDescent="0.25"/>
  <cols>
    <col min="6" max="6" width="23" bestFit="1" customWidth="1"/>
    <col min="10" max="10" width="9.5703125" bestFit="1" customWidth="1"/>
    <col min="11" max="11" width="10.42578125" bestFit="1" customWidth="1"/>
  </cols>
  <sheetData>
    <row r="5" spans="2:15" x14ac:dyDescent="0.25">
      <c r="E5" s="10"/>
      <c r="F5" s="10"/>
      <c r="G5" s="10"/>
      <c r="H5" s="10"/>
      <c r="I5" s="11"/>
      <c r="J5" s="11" t="s">
        <v>92</v>
      </c>
      <c r="K5">
        <v>7</v>
      </c>
    </row>
    <row r="6" spans="2:15" x14ac:dyDescent="0.25">
      <c r="E6" s="10"/>
      <c r="F6" s="10"/>
      <c r="G6" s="10"/>
      <c r="H6" s="10"/>
      <c r="I6" s="11"/>
      <c r="J6" s="11" t="s">
        <v>93</v>
      </c>
      <c r="K6" s="8">
        <v>200</v>
      </c>
    </row>
    <row r="7" spans="2:15" x14ac:dyDescent="0.25">
      <c r="E7" s="10"/>
      <c r="F7" s="10" t="s">
        <v>84</v>
      </c>
      <c r="G7" s="12"/>
      <c r="H7" s="10"/>
      <c r="I7" s="11"/>
      <c r="J7" s="11" t="s">
        <v>94</v>
      </c>
      <c r="K7" s="13">
        <f>K6*K5*0.1*G15</f>
        <v>1120</v>
      </c>
      <c r="L7">
        <v>50</v>
      </c>
      <c r="M7">
        <v>100</v>
      </c>
      <c r="N7">
        <v>150</v>
      </c>
      <c r="O7">
        <v>200</v>
      </c>
    </row>
    <row r="8" spans="2:15" x14ac:dyDescent="0.25">
      <c r="E8" s="10"/>
      <c r="F8" s="10"/>
      <c r="G8" s="10"/>
      <c r="H8" s="10"/>
      <c r="I8" s="11"/>
      <c r="J8" s="11"/>
      <c r="K8">
        <v>1</v>
      </c>
      <c r="L8">
        <f t="dataTable" ref="L8:O15" dt2D="1" dtr="1" r1="K6" r2="K5"/>
        <v>40</v>
      </c>
      <c r="M8">
        <v>80</v>
      </c>
      <c r="N8">
        <v>120</v>
      </c>
      <c r="O8">
        <v>160</v>
      </c>
    </row>
    <row r="9" spans="2:15" x14ac:dyDescent="0.25">
      <c r="E9" s="10"/>
      <c r="F9" s="10" t="s">
        <v>2</v>
      </c>
      <c r="G9" s="12"/>
      <c r="H9" s="10"/>
      <c r="I9" s="11"/>
      <c r="J9" s="11"/>
      <c r="K9">
        <v>2</v>
      </c>
      <c r="L9">
        <v>80</v>
      </c>
      <c r="M9">
        <v>160</v>
      </c>
      <c r="N9">
        <v>240</v>
      </c>
      <c r="O9">
        <v>320</v>
      </c>
    </row>
    <row r="10" spans="2:15" x14ac:dyDescent="0.25">
      <c r="E10" s="10"/>
      <c r="F10" s="10"/>
      <c r="G10" s="10"/>
      <c r="H10" s="10"/>
      <c r="I10" s="11"/>
      <c r="J10" s="11"/>
      <c r="K10">
        <v>3</v>
      </c>
      <c r="L10">
        <v>120</v>
      </c>
      <c r="M10">
        <v>240</v>
      </c>
      <c r="N10">
        <v>360</v>
      </c>
      <c r="O10">
        <v>480</v>
      </c>
    </row>
    <row r="11" spans="2:15" x14ac:dyDescent="0.25">
      <c r="E11" s="10"/>
      <c r="F11" s="10" t="s">
        <v>86</v>
      </c>
      <c r="G11" s="12"/>
      <c r="H11" s="10"/>
      <c r="I11" s="11"/>
      <c r="J11" s="11"/>
      <c r="K11">
        <v>4</v>
      </c>
      <c r="L11">
        <v>160</v>
      </c>
      <c r="M11">
        <v>320</v>
      </c>
      <c r="N11">
        <v>480</v>
      </c>
      <c r="O11">
        <v>640</v>
      </c>
    </row>
    <row r="12" spans="2:15" x14ac:dyDescent="0.25">
      <c r="E12" s="10"/>
      <c r="F12" s="10"/>
      <c r="G12" s="10"/>
      <c r="H12" s="10"/>
      <c r="I12" s="11"/>
      <c r="J12" s="11"/>
      <c r="K12">
        <v>5</v>
      </c>
      <c r="L12">
        <v>200</v>
      </c>
      <c r="M12">
        <v>400</v>
      </c>
      <c r="N12">
        <v>600</v>
      </c>
      <c r="O12">
        <v>800</v>
      </c>
    </row>
    <row r="13" spans="2:15" x14ac:dyDescent="0.25">
      <c r="E13" s="10"/>
      <c r="F13" s="10" t="s">
        <v>87</v>
      </c>
      <c r="G13" s="10"/>
      <c r="H13" s="10"/>
      <c r="I13" s="11"/>
      <c r="J13" s="11"/>
      <c r="K13">
        <v>6</v>
      </c>
      <c r="L13">
        <v>240</v>
      </c>
      <c r="M13">
        <v>480</v>
      </c>
      <c r="N13">
        <v>720</v>
      </c>
      <c r="O13">
        <v>960</v>
      </c>
    </row>
    <row r="14" spans="2:15" x14ac:dyDescent="0.25">
      <c r="E14" s="10"/>
      <c r="F14" s="10"/>
      <c r="G14" s="10"/>
      <c r="H14" s="10"/>
      <c r="I14" s="11"/>
      <c r="J14" s="11"/>
      <c r="K14">
        <v>7</v>
      </c>
      <c r="L14">
        <v>280</v>
      </c>
      <c r="M14">
        <v>560</v>
      </c>
      <c r="N14">
        <v>840</v>
      </c>
      <c r="O14">
        <v>1120</v>
      </c>
    </row>
    <row r="15" spans="2:15" x14ac:dyDescent="0.25">
      <c r="E15" s="10"/>
      <c r="F15" s="10" t="s">
        <v>88</v>
      </c>
      <c r="G15" s="12">
        <v>8</v>
      </c>
      <c r="H15" s="10">
        <v>1</v>
      </c>
      <c r="I15" s="11"/>
      <c r="J15" s="11"/>
      <c r="K15">
        <v>8</v>
      </c>
      <c r="L15">
        <v>320</v>
      </c>
      <c r="M15">
        <v>640</v>
      </c>
      <c r="N15">
        <v>960</v>
      </c>
      <c r="O15">
        <v>1280</v>
      </c>
    </row>
    <row r="16" spans="2:15" x14ac:dyDescent="0.25">
      <c r="B16" t="s">
        <v>89</v>
      </c>
      <c r="E16" s="10"/>
      <c r="F16" s="10"/>
      <c r="G16" s="10"/>
      <c r="H16" s="10"/>
      <c r="I16" s="11"/>
      <c r="J16" s="11"/>
    </row>
    <row r="17" spans="2:10" x14ac:dyDescent="0.25">
      <c r="B17" t="s">
        <v>90</v>
      </c>
      <c r="E17" s="10"/>
      <c r="F17" s="10"/>
      <c r="G17" s="10"/>
      <c r="H17" s="10"/>
      <c r="I17" s="11"/>
      <c r="J17" s="11"/>
    </row>
    <row r="18" spans="2:10" x14ac:dyDescent="0.25">
      <c r="B18" t="s">
        <v>91</v>
      </c>
    </row>
  </sheetData>
  <dataValidations count="2">
    <dataValidation type="date" operator="lessThan" allowBlank="1" showInputMessage="1" showErrorMessage="1" errorTitle="nesplňujete věkové kriterium" sqref="G9" xr:uid="{F3FBCCF0-A5FB-4749-8598-D27093E04F0B}">
      <formula1>30682</formula1>
    </dataValidation>
    <dataValidation type="list" allowBlank="1" showInputMessage="1" showErrorMessage="1" sqref="I11" xr:uid="{85C9F4C8-76D0-4E4B-BB14-DA8C6ED6C2EF}">
      <formula1>B16:B18</formula1>
    </dataValidation>
  </dataValidations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5" r:id="rId4" name="Drop Down 3">
              <controlPr defaultSize="0" autoLine="0" autoPict="0">
                <anchor moveWithCells="1">
                  <from>
                    <xdr:col>5</xdr:col>
                    <xdr:colOff>1285875</xdr:colOff>
                    <xdr:row>9</xdr:row>
                    <xdr:rowOff>180975</xdr:rowOff>
                  </from>
                  <to>
                    <xdr:col>7</xdr:col>
                    <xdr:colOff>276225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5" name="Scroll Bar 12">
              <controlPr defaultSize="0" autoPict="0">
                <anchor moveWithCells="1">
                  <from>
                    <xdr:col>5</xdr:col>
                    <xdr:colOff>1381125</xdr:colOff>
                    <xdr:row>15</xdr:row>
                    <xdr:rowOff>47625</xdr:rowOff>
                  </from>
                  <to>
                    <xdr:col>7</xdr:col>
                    <xdr:colOff>390525</xdr:colOff>
                    <xdr:row>16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6" name="Option Button 13">
              <controlPr defaultSize="0" autoFill="0" autoLine="0" autoPict="0">
                <anchor moveWithCells="1">
                  <from>
                    <xdr:col>5</xdr:col>
                    <xdr:colOff>1362075</xdr:colOff>
                    <xdr:row>11</xdr:row>
                    <xdr:rowOff>180975</xdr:rowOff>
                  </from>
                  <to>
                    <xdr:col>6</xdr:col>
                    <xdr:colOff>285750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7" name="Option Button 14">
              <controlPr defaultSize="0" autoFill="0" autoLine="0" autoPict="0">
                <anchor moveWithCells="1">
                  <from>
                    <xdr:col>6</xdr:col>
                    <xdr:colOff>428625</xdr:colOff>
                    <xdr:row>12</xdr:row>
                    <xdr:rowOff>47625</xdr:rowOff>
                  </from>
                  <to>
                    <xdr:col>7</xdr:col>
                    <xdr:colOff>476250</xdr:colOff>
                    <xdr:row>13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makro</vt:lpstr>
      <vt:lpstr>List2</vt:lpstr>
      <vt:lpstr>formulář</vt:lpstr>
    </vt:vector>
  </TitlesOfParts>
  <Company>CZU - FAPPZ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soukup</dc:creator>
  <cp:lastModifiedBy>Cermak Filip-Viktor</cp:lastModifiedBy>
  <dcterms:created xsi:type="dcterms:W3CDTF">2019-10-20T17:43:49Z</dcterms:created>
  <dcterms:modified xsi:type="dcterms:W3CDTF">2024-11-25T08:31:36Z</dcterms:modified>
</cp:coreProperties>
</file>