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bookViews>
    <workbookView xWindow="0" yWindow="0" windowWidth="28800" windowHeight="12435" activeTab="6"/>
  </bookViews>
  <sheets>
    <sheet name="Units" sheetId="10" r:id="rId1"/>
    <sheet name="Introduction" sheetId="11" r:id="rId2"/>
    <sheet name="RES View" sheetId="12" r:id="rId3"/>
    <sheet name="FI_Comm" sheetId="1" r:id="rId4"/>
    <sheet name="FI_Process" sheetId="2" r:id="rId5"/>
    <sheet name="Supply" sheetId="3" r:id="rId6"/>
    <sheet name="Power Plants" sheetId="8" r:id="rId7"/>
    <sheet name="Demand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8" l="1"/>
  <c r="P11" i="8"/>
  <c r="E10" i="8"/>
  <c r="C10" i="3"/>
  <c r="E10" i="3"/>
  <c r="D10" i="3"/>
  <c r="D9" i="8" l="1"/>
  <c r="D11" i="8"/>
  <c r="C11" i="8"/>
  <c r="C9" i="8"/>
  <c r="F11" i="8"/>
  <c r="F9" i="8"/>
  <c r="O10" i="8"/>
  <c r="P10" i="8" s="1"/>
  <c r="O9" i="8"/>
  <c r="O12" i="8" s="1"/>
  <c r="C9" i="9"/>
  <c r="P9" i="8" l="1"/>
  <c r="E11" i="8"/>
  <c r="E9" i="8"/>
  <c r="E11" i="3"/>
  <c r="E9" i="3"/>
  <c r="D9" i="3"/>
  <c r="D11" i="3"/>
  <c r="C11" i="3"/>
  <c r="C9" i="3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H6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I6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D6" authorId="0" shapeId="0">
      <text>
        <r>
          <rPr>
            <sz val="8"/>
            <color rgb="FF000000"/>
            <rFont val="Tahoma"/>
            <family val="2"/>
          </rPr>
          <t xml:space="preserve">With this symbol </t>
        </r>
        <r>
          <rPr>
            <b/>
            <sz val="8"/>
            <color rgb="FF000000"/>
            <rFont val="Tahoma"/>
            <family val="2"/>
            <charset val="238"/>
          </rPr>
          <t>\I:</t>
        </r>
        <r>
          <rPr>
            <sz val="8"/>
            <color rgb="FF000000"/>
            <rFont val="Tahoma"/>
            <family val="2"/>
          </rPr>
          <t>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<sst xmlns="http://schemas.openxmlformats.org/spreadsheetml/2006/main" count="248" uniqueCount="177">
  <si>
    <t>Define Commodities</t>
  </si>
  <si>
    <t>~FI_Comm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</si>
  <si>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</si>
  <si>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</si>
  <si>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</si>
  <si>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</si>
  <si>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</si>
  <si>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</si>
  <si>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</si>
  <si>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</si>
  <si>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</si>
  <si>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</si>
  <si>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</si>
  <si>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</si>
  <si>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</si>
  <si>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</si>
  <si>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</si>
  <si>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</si>
  <si>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</si>
  <si>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</si>
  <si>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</si>
  <si>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</si>
  <si>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</si>
  <si>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</si>
  <si>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</si>
  <si>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</si>
  <si>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</si>
  <si>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</si>
  <si>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</si>
  <si>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</si>
  <si>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</si>
  <si>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</si>
  <si>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</si>
  <si>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</si>
  <si>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</si>
  <si>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</si>
  <si>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</si>
  <si>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</si>
  <si>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</si>
  <si>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</si>
  <si>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</si>
  <si>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</si>
  <si>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</si>
  <si>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</si>
  <si>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</si>
  <si>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</si>
  <si>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</si>
  <si>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</si>
  <si>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</si>
  <si>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</si>
  <si>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</si>
  <si>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</si>
  <si>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</si>
  <si>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</si>
  <si>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</si>
  <si>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</si>
  <si>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</si>
  <si>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</si>
  <si>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</si>
  <si>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</si>
  <si>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</si>
  <si>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</si>
  <si>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</si>
  <si>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</si>
  <si>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</si>
  <si>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</si>
  <si>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</si>
  <si>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</si>
  <si>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</si>
  <si>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</si>
  <si>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</si>
  <si>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</si>
  <si>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</si>
  <si>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</si>
  <si>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</si>
  <si>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</si>
  <si>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</si>
  <si>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</si>
  <si>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</si>
  <si>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</si>
  <si>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</si>
  <si>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</si>
  <si>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</si>
  <si>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</si>
  <si>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</si>
  <si>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</si>
  <si>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</si>
  <si>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</si>
  <si>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</si>
  <si>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</si>
  <si>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</si>
  <si>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</si>
  <si>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</si>
  <si>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</si>
  <si>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</si>
  <si>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</si>
  <si>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</si>
  <si>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</si>
  <si>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</si>
  <si>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</si>
  <si>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</si>
  <si>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</si>
  <si>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</si>
  <si>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</si>
  <si>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</si>
  <si>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</si>
  <si>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</si>
  <si>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</si>
  <si>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</si>
  <si>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</si>
  <si>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</si>
  <si>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</si>
  <si>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</si>
  <si>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</si>
  <si>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</si>
  <si>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</si>
  <si>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</si>
  <si>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</si>
  <si>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</si>
  <si>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</si>
  <si>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</si>
  <si>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</si>
  <si>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</si>
  <si>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</si>
  <si>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</si>
  <si>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</si>
  <si>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</si>
  <si>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</si>
  <si>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</si>
  <si>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</si>
  <si>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</si>
  <si>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</si>
  <si>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</si>
  <si>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</si>
  <si>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</si>
  <si>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</si>
  <si>
    <t>Available CSets</t>
  </si>
  <si>
    <t>CSets</t>
  </si>
  <si>
    <t>\I: TechDesc</t>
  </si>
  <si>
    <t>ENV</t>
  </si>
  <si>
    <t>DEM</t>
  </si>
  <si>
    <t>Energy Carrier</t>
  </si>
  <si>
    <t>CSet</t>
  </si>
  <si>
    <t>Description</t>
  </si>
  <si>
    <t>Environmental</t>
  </si>
  <si>
    <t>Demand Commodity</t>
  </si>
  <si>
    <t>MAT</t>
  </si>
  <si>
    <t>FIN</t>
  </si>
  <si>
    <t>Material</t>
  </si>
  <si>
    <t>Financial</t>
  </si>
  <si>
    <t xml:space="preserve">ELE </t>
  </si>
  <si>
    <t xml:space="preserve">CHP </t>
  </si>
  <si>
    <t xml:space="preserve">PRE </t>
  </si>
  <si>
    <t xml:space="preserve">DMD </t>
  </si>
  <si>
    <t xml:space="preserve">IMP </t>
  </si>
  <si>
    <t xml:space="preserve">EXP </t>
  </si>
  <si>
    <t xml:space="preserve">MIN </t>
  </si>
  <si>
    <t xml:space="preserve">HPL </t>
  </si>
  <si>
    <t>Combined Heat and Power</t>
  </si>
  <si>
    <t>STG</t>
  </si>
  <si>
    <t>Genric Process/Technology</t>
  </si>
  <si>
    <t>Demand Device</t>
  </si>
  <si>
    <t>Import</t>
  </si>
  <si>
    <t>Export</t>
  </si>
  <si>
    <t>Mining Process</t>
  </si>
  <si>
    <t>Heating Plant</t>
  </si>
  <si>
    <t>Electric Power Plant</t>
  </si>
  <si>
    <t>Storage</t>
  </si>
  <si>
    <t>Available Sets</t>
  </si>
  <si>
    <t>Set</t>
  </si>
  <si>
    <t>COAL</t>
  </si>
  <si>
    <t>Coal</t>
  </si>
  <si>
    <t>EX_PP_COAL</t>
  </si>
  <si>
    <t>Power Plant - Coal</t>
  </si>
  <si>
    <t>Power plant - coal</t>
  </si>
  <si>
    <t>MIN_COAL</t>
  </si>
  <si>
    <t>Domestic mining of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</si>
</sst>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Te\x\t"/>
  </numFmts>
  <fonts count="21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8"/>
      <color rgb="FF000000"/>
      <name val="Tahoma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4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thin">
        <color indexed="64"/>
      </bottom>
      <diagonal/>
    </border>
    <border>
      <left style="hair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hair">
        <color rgb="FF000000"/>
      </right>
      <top style="medium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19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2" fontId="17" fillId="0" borderId="0" xfId="0" applyNumberFormat="1" applyFont="1"/>
    <xf numFmtId="0" fontId="0" fillId="0" borderId="0" xfId="0" applyAlignment="1"/>
    <xf numFmtId="0" fontId="0" fillId="3" borderId="0" xfId="0" applyFill="1" applyBorder="1"/>
    <xf numFmtId="0" fontId="0" fillId="6" borderId="0" xfId="0" applyFill="1" applyBorder="1"/>
    <xf numFmtId="0" fontId="0" fillId="3" borderId="36" xfId="0" applyFill="1" applyBorder="1"/>
    <xf numFmtId="164" fontId="19" fillId="4" borderId="37" xfId="0" applyNumberFormat="1" applyFont="1" applyFill="1" applyBorder="1" applyAlignment="1">
      <alignment horizontal="center" vertical="center" wrapText="1"/>
    </xf>
    <xf numFmtId="0" fontId="0" fillId="3" borderId="40" xfId="0" applyFill="1" applyBorder="1"/>
    <xf numFmtId="0" fontId="17" fillId="0" borderId="0" xfId="0" applyFont="1" applyAlignment="1">
      <alignment horizontal="center"/>
    </xf>
    <xf numFmtId="0" fontId="0" fillId="3" borderId="36" xfId="0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1" fillId="2" borderId="0" xfId="0" quotePrefix="1" applyFont="1" applyFill="1" applyAlignment="1">
      <alignment horizontal="center"/>
    </xf>
    <xf numFmtId="164" fontId="19" fillId="4" borderId="38" xfId="0" applyNumberFormat="1" applyFont="1" applyFill="1" applyBorder="1" applyAlignment="1">
      <alignment horizontal="center" vertical="center" wrapText="1"/>
    </xf>
    <xf numFmtId="164" fontId="19" fillId="4" borderId="39" xfId="0" applyNumberFormat="1" applyFont="1" applyFill="1" applyBorder="1" applyAlignment="1">
      <alignment horizontal="center" vertical="center" wrapText="1"/>
    </xf>
    <xf numFmtId="0" fontId="0" fillId="3" borderId="36" xfId="0" applyFill="1" applyBorder="1" applyAlignment="1">
      <alignment horizontal="center"/>
    </xf>
    <xf numFmtId="164" fontId="19" fillId="4" borderId="35" xfId="0" applyNumberFormat="1" applyFont="1" applyFill="1" applyBorder="1" applyAlignment="1">
      <alignment horizontal="center" vertical="center" wrapText="1"/>
    </xf>
    <xf numFmtId="164" fontId="19" fillId="4" borderId="5" xfId="0" applyNumberFormat="1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0" xfId="0" applyFill="1" applyBorder="1" applyAlignment="1">
      <alignment horizontal="center"/>
    </xf>
  </cellXfs>
  <cellStyles count="4">
    <cellStyle name="Normal 10" xfId="1"/>
    <cellStyle name="Normal 39 2 2" xfId="3"/>
    <cellStyle name="Normal 4" xfId="2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</xdr:colOff>
      <xdr:row>4</xdr:row>
      <xdr:rowOff>15240</xdr:rowOff>
    </xdr:from>
    <xdr:to>
      <xdr:col>12</xdr:col>
      <xdr:colOff>152400</xdr:colOff>
      <xdr:row>17</xdr:row>
      <xdr:rowOff>160972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xmlns="" id="{665B82F7-18FF-16D2-A931-F73F8CA6E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7220" y="746760"/>
          <a:ext cx="6850380" cy="2523172"/>
        </a:xfrm>
        <a:prstGeom prst="rect">
          <a:avLst/>
        </a:prstGeom>
      </xdr:spPr>
    </xdr:pic>
    <xdr:clientData/>
  </xdr:twoCellAnchor>
  <xdr:twoCellAnchor editAs="oneCell">
    <xdr:from>
      <xdr:col>1</xdr:col>
      <xdr:colOff>7620</xdr:colOff>
      <xdr:row>19</xdr:row>
      <xdr:rowOff>7620</xdr:rowOff>
    </xdr:from>
    <xdr:to>
      <xdr:col>10</xdr:col>
      <xdr:colOff>237018</xdr:colOff>
      <xdr:row>38</xdr:row>
      <xdr:rowOff>86221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xmlns="" id="{45B34A64-DC08-B513-CBD4-63A011CA75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7220" y="3482340"/>
          <a:ext cx="5715798" cy="35533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18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xmlns="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22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xmlns="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7"/>
  <sheetViews>
    <sheetView workbookViewId="0"/>
  </sheetViews>
  <sheetFormatPr defaultRowHeight="15" x14ac:dyDescent="0.25"/>
  <cols>
    <col min="2" max="2" width="19.140625" customWidth="1"/>
    <col min="3" max="3" width="15.42578125" customWidth="1"/>
    <col min="6" max="6" width="4.7109375" bestFit="1" customWidth="1"/>
    <col min="7" max="7" width="9.28515625" bestFit="1" customWidth="1"/>
    <col min="8" max="8" width="1.7109375" bestFit="1" customWidth="1"/>
    <col min="9" max="9" width="5.28515625" bestFit="1" customWidth="1"/>
    <col min="10" max="10" width="9" bestFit="1" customWidth="1"/>
    <col min="11" max="11" width="1.7109375" bestFit="1" customWidth="1"/>
    <col min="12" max="12" width="8.7109375" bestFit="1" customWidth="1"/>
    <col min="13" max="13" width="7.28515625" bestFit="1" customWidth="1"/>
  </cols>
  <sheetData>
    <row r="2" spans="2:13" x14ac:dyDescent="0.25">
      <c r="B2" s="9" t="s">
        <v>94</v>
      </c>
      <c r="F2" s="106" t="s">
        <v>93</v>
      </c>
      <c r="G2" s="106"/>
      <c r="H2" s="106"/>
      <c r="I2" s="106"/>
      <c r="J2" s="106"/>
      <c r="K2" s="106"/>
      <c r="L2" s="106"/>
      <c r="M2" s="106"/>
    </row>
    <row r="3" spans="2:13" x14ac:dyDescent="0.25">
      <c r="F3" s="9"/>
    </row>
    <row r="4" spans="2:13" x14ac:dyDescent="0.25">
      <c r="B4" t="s">
        <v>72</v>
      </c>
      <c r="C4" t="s">
        <v>73</v>
      </c>
    </row>
    <row r="5" spans="2:13" x14ac:dyDescent="0.25">
      <c r="B5" t="s">
        <v>74</v>
      </c>
      <c r="C5" t="s">
        <v>75</v>
      </c>
      <c r="D5" t="s">
        <v>76</v>
      </c>
      <c r="F5">
        <v>1</v>
      </c>
      <c r="G5" t="s">
        <v>79</v>
      </c>
      <c r="H5" s="7" t="s">
        <v>80</v>
      </c>
      <c r="I5" s="7">
        <v>1</v>
      </c>
      <c r="J5" t="s">
        <v>81</v>
      </c>
      <c r="K5" s="7" t="s">
        <v>80</v>
      </c>
      <c r="L5" s="7">
        <v>1</v>
      </c>
      <c r="M5" t="s">
        <v>78</v>
      </c>
    </row>
    <row r="6" spans="2:13" x14ac:dyDescent="0.25">
      <c r="F6">
        <v>1</v>
      </c>
      <c r="G6" t="s">
        <v>82</v>
      </c>
      <c r="H6" s="7" t="s">
        <v>80</v>
      </c>
      <c r="I6" s="7">
        <v>1</v>
      </c>
      <c r="J6" t="s">
        <v>83</v>
      </c>
      <c r="K6" s="7" t="s">
        <v>80</v>
      </c>
      <c r="L6" s="7">
        <v>1</v>
      </c>
      <c r="M6" t="s">
        <v>77</v>
      </c>
    </row>
    <row r="8" spans="2:13" x14ac:dyDescent="0.25">
      <c r="B8" t="s">
        <v>84</v>
      </c>
      <c r="C8" t="s">
        <v>85</v>
      </c>
    </row>
    <row r="9" spans="2:13" x14ac:dyDescent="0.25">
      <c r="B9" t="s">
        <v>86</v>
      </c>
      <c r="C9" t="s">
        <v>58</v>
      </c>
      <c r="F9">
        <v>1</v>
      </c>
      <c r="G9" t="s">
        <v>58</v>
      </c>
      <c r="H9" s="7" t="s">
        <v>80</v>
      </c>
      <c r="I9" s="8">
        <v>1000</v>
      </c>
      <c r="J9" t="s">
        <v>90</v>
      </c>
      <c r="K9" s="7" t="s">
        <v>80</v>
      </c>
      <c r="L9" s="8">
        <v>1000000</v>
      </c>
      <c r="M9" t="s">
        <v>91</v>
      </c>
    </row>
    <row r="11" spans="2:13" x14ac:dyDescent="0.25">
      <c r="B11" t="s">
        <v>87</v>
      </c>
      <c r="C11" t="s">
        <v>88</v>
      </c>
    </row>
    <row r="12" spans="2:13" x14ac:dyDescent="0.25">
      <c r="B12" t="s">
        <v>89</v>
      </c>
      <c r="C12" t="s">
        <v>71</v>
      </c>
      <c r="F12">
        <v>1</v>
      </c>
      <c r="G12" t="s">
        <v>71</v>
      </c>
      <c r="H12" s="7" t="s">
        <v>80</v>
      </c>
      <c r="I12" s="8">
        <v>1000</v>
      </c>
      <c r="J12" t="s">
        <v>53</v>
      </c>
      <c r="K12" s="7" t="s">
        <v>80</v>
      </c>
      <c r="L12" s="8">
        <v>1000000</v>
      </c>
      <c r="M12" t="s">
        <v>92</v>
      </c>
    </row>
    <row r="14" spans="2:13" x14ac:dyDescent="0.25">
      <c r="B14" t="s">
        <v>95</v>
      </c>
      <c r="C14" t="s">
        <v>96</v>
      </c>
      <c r="F14">
        <v>1000</v>
      </c>
      <c r="G14" t="s">
        <v>96</v>
      </c>
      <c r="H14" s="7" t="s">
        <v>80</v>
      </c>
      <c r="I14">
        <v>1</v>
      </c>
      <c r="J14" t="s">
        <v>97</v>
      </c>
    </row>
    <row r="15" spans="2:13" x14ac:dyDescent="0.25">
      <c r="B15" t="s">
        <v>98</v>
      </c>
      <c r="C15" t="s">
        <v>57</v>
      </c>
      <c r="F15">
        <v>1</v>
      </c>
      <c r="G15" t="s">
        <v>99</v>
      </c>
      <c r="H15" s="7" t="s">
        <v>80</v>
      </c>
      <c r="I15">
        <v>1</v>
      </c>
      <c r="J15" t="s">
        <v>100</v>
      </c>
      <c r="K15" s="7" t="s">
        <v>80</v>
      </c>
      <c r="L15">
        <v>1</v>
      </c>
      <c r="M15" t="s">
        <v>101</v>
      </c>
    </row>
    <row r="17" spans="2:2" x14ac:dyDescent="0.25">
      <c r="B17" s="9" t="s">
        <v>102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E40" sqref="E40"/>
    </sheetView>
  </sheetViews>
  <sheetFormatPr defaultRowHeight="15" x14ac:dyDescent="0.25"/>
  <sheetData>
    <row r="2" spans="2:2" x14ac:dyDescent="0.25">
      <c r="B2" s="9" t="s">
        <v>135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7" sqref="O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21"/>
  <sheetViews>
    <sheetView workbookViewId="0">
      <selection activeCell="J19" sqref="J19"/>
    </sheetView>
  </sheetViews>
  <sheetFormatPr defaultRowHeight="15" x14ac:dyDescent="0.25"/>
  <cols>
    <col min="1" max="1" width="2.7109375" customWidth="1"/>
    <col min="2" max="2" width="3.28515625" customWidth="1"/>
    <col min="3" max="3" width="14.28515625" customWidth="1"/>
    <col min="4" max="4" width="14" customWidth="1"/>
    <col min="5" max="5" width="13.28515625" customWidth="1"/>
    <col min="6" max="6" width="20.28515625" customWidth="1"/>
    <col min="7" max="7" width="5.85546875" customWidth="1"/>
    <col min="8" max="8" width="9.85546875" customWidth="1"/>
    <col min="9" max="9" width="10.28515625" customWidth="1"/>
    <col min="10" max="10" width="9.42578125" customWidth="1"/>
    <col min="11" max="11" width="10.5703125" customWidth="1"/>
    <col min="12" max="12" width="3.28515625" customWidth="1"/>
  </cols>
  <sheetData>
    <row r="2" spans="2:12" ht="18" x14ac:dyDescent="0.25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.75" thickBot="1" x14ac:dyDescent="0.3"/>
    <row r="4" spans="2:12" ht="18" customHeight="1" thickBot="1" x14ac:dyDescent="0.3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.75" thickBot="1" x14ac:dyDescent="0.3">
      <c r="B6" s="29"/>
      <c r="C6" s="57" t="s">
        <v>137</v>
      </c>
      <c r="D6" s="16" t="s">
        <v>23</v>
      </c>
      <c r="E6" s="17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7</v>
      </c>
      <c r="K6" s="58" t="s">
        <v>8</v>
      </c>
      <c r="L6" s="34"/>
    </row>
    <row r="7" spans="2:12" ht="39" thickBot="1" x14ac:dyDescent="0.3">
      <c r="B7" s="29"/>
      <c r="C7" s="59" t="s">
        <v>9</v>
      </c>
      <c r="D7" s="18" t="s">
        <v>32</v>
      </c>
      <c r="E7" s="19" t="s">
        <v>10</v>
      </c>
      <c r="F7" s="19" t="s">
        <v>11</v>
      </c>
      <c r="G7" s="19" t="s">
        <v>4</v>
      </c>
      <c r="H7" s="19" t="s">
        <v>12</v>
      </c>
      <c r="I7" s="19" t="s">
        <v>13</v>
      </c>
      <c r="J7" s="19" t="s">
        <v>14</v>
      </c>
      <c r="K7" s="60" t="s">
        <v>60</v>
      </c>
      <c r="L7" s="34"/>
    </row>
    <row r="8" spans="2:12" ht="18.75" customHeight="1" x14ac:dyDescent="0.25">
      <c r="B8" s="29"/>
      <c r="C8" s="47" t="s">
        <v>15</v>
      </c>
      <c r="D8" s="20"/>
      <c r="E8" s="21" t="s">
        <v>103</v>
      </c>
      <c r="F8" s="21" t="s">
        <v>59</v>
      </c>
      <c r="G8" s="21" t="s">
        <v>58</v>
      </c>
      <c r="H8" s="21"/>
      <c r="I8" s="21" t="s">
        <v>19</v>
      </c>
      <c r="J8" s="21"/>
      <c r="K8" s="48"/>
      <c r="L8" s="34"/>
    </row>
    <row r="9" spans="2:12" ht="18.75" customHeight="1" x14ac:dyDescent="0.25">
      <c r="B9" s="29"/>
      <c r="C9" s="47" t="s">
        <v>15</v>
      </c>
      <c r="D9" s="20"/>
      <c r="E9" s="21" t="s">
        <v>170</v>
      </c>
      <c r="F9" s="21" t="s">
        <v>171</v>
      </c>
      <c r="G9" s="21" t="s">
        <v>58</v>
      </c>
      <c r="H9" s="21"/>
      <c r="I9" s="21" t="s">
        <v>19</v>
      </c>
      <c r="J9" s="21"/>
      <c r="K9" s="48"/>
      <c r="L9" s="34"/>
    </row>
    <row r="10" spans="2:12" ht="18.75" customHeight="1" x14ac:dyDescent="0.25">
      <c r="B10" s="29"/>
      <c r="C10" s="49" t="s">
        <v>15</v>
      </c>
      <c r="D10" s="22"/>
      <c r="E10" s="23" t="s">
        <v>16</v>
      </c>
      <c r="F10" s="23" t="s">
        <v>55</v>
      </c>
      <c r="G10" s="23" t="s">
        <v>58</v>
      </c>
      <c r="H10" s="23"/>
      <c r="I10" s="23" t="s">
        <v>19</v>
      </c>
      <c r="J10" s="23"/>
      <c r="K10" s="50"/>
      <c r="L10" s="34"/>
    </row>
    <row r="11" spans="2:12" ht="18.75" customHeight="1" thickBot="1" x14ac:dyDescent="0.3">
      <c r="B11" s="29"/>
      <c r="C11" s="61" t="s">
        <v>15</v>
      </c>
      <c r="D11" s="62"/>
      <c r="E11" s="63" t="s">
        <v>17</v>
      </c>
      <c r="F11" s="63" t="s">
        <v>56</v>
      </c>
      <c r="G11" s="63" t="s">
        <v>58</v>
      </c>
      <c r="H11" s="63"/>
      <c r="I11" s="63" t="s">
        <v>20</v>
      </c>
      <c r="J11" s="63"/>
      <c r="K11" s="64" t="s">
        <v>18</v>
      </c>
      <c r="L11" s="34"/>
    </row>
    <row r="12" spans="2:12" ht="18" customHeight="1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2"/>
    </row>
    <row r="15" spans="2:12" ht="18.75" thickBot="1" x14ac:dyDescent="0.3">
      <c r="C15" s="110" t="s">
        <v>136</v>
      </c>
      <c r="D15" s="110"/>
      <c r="E15" s="110"/>
    </row>
    <row r="16" spans="2:12" x14ac:dyDescent="0.25">
      <c r="C16" s="104" t="s">
        <v>142</v>
      </c>
      <c r="D16" s="111" t="s">
        <v>143</v>
      </c>
      <c r="E16" s="112"/>
    </row>
    <row r="17" spans="3:5" x14ac:dyDescent="0.25">
      <c r="C17" s="101" t="s">
        <v>15</v>
      </c>
      <c r="D17" s="109" t="s">
        <v>141</v>
      </c>
      <c r="E17" s="109"/>
    </row>
    <row r="18" spans="3:5" x14ac:dyDescent="0.25">
      <c r="C18" s="102" t="s">
        <v>139</v>
      </c>
      <c r="D18" s="108" t="s">
        <v>144</v>
      </c>
      <c r="E18" s="108"/>
    </row>
    <row r="19" spans="3:5" x14ac:dyDescent="0.25">
      <c r="C19" s="101" t="s">
        <v>140</v>
      </c>
      <c r="D19" s="109" t="s">
        <v>145</v>
      </c>
      <c r="E19" s="109"/>
    </row>
    <row r="20" spans="3:5" x14ac:dyDescent="0.25">
      <c r="C20" s="102" t="s">
        <v>146</v>
      </c>
      <c r="D20" s="108" t="s">
        <v>148</v>
      </c>
      <c r="E20" s="108"/>
    </row>
    <row r="21" spans="3:5" ht="15.75" thickBot="1" x14ac:dyDescent="0.3">
      <c r="C21" s="103" t="s">
        <v>147</v>
      </c>
      <c r="D21" s="107" t="s">
        <v>149</v>
      </c>
      <c r="E21" s="107"/>
    </row>
  </sheetData>
  <mergeCells count="7">
    <mergeCell ref="C15:E15"/>
    <mergeCell ref="D16:E16"/>
    <mergeCell ref="D21:E21"/>
    <mergeCell ref="D20:E20"/>
    <mergeCell ref="D19:E19"/>
    <mergeCell ref="D18:E18"/>
    <mergeCell ref="D17:E17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30"/>
  <sheetViews>
    <sheetView zoomScaleNormal="100" workbookViewId="0">
      <selection activeCell="G12" sqref="G12"/>
    </sheetView>
  </sheetViews>
  <sheetFormatPr defaultRowHeight="15" x14ac:dyDescent="0.25"/>
  <cols>
    <col min="1" max="1" width="2.7109375" customWidth="1"/>
    <col min="2" max="2" width="3.28515625" customWidth="1"/>
    <col min="4" max="4" width="10" customWidth="1"/>
    <col min="5" max="5" width="16.28515625" bestFit="1" customWidth="1"/>
    <col min="6" max="6" width="22.7109375" bestFit="1" customWidth="1"/>
    <col min="10" max="10" width="10.85546875" customWidth="1"/>
    <col min="12" max="12" width="3.28515625" customWidth="1"/>
  </cols>
  <sheetData>
    <row r="2" spans="2:12" ht="18" x14ac:dyDescent="0.25">
      <c r="C2" s="1" t="s">
        <v>39</v>
      </c>
      <c r="D2" s="2"/>
      <c r="E2" s="2"/>
    </row>
    <row r="3" spans="2:12" ht="15.75" thickBot="1" x14ac:dyDescent="0.3"/>
    <row r="4" spans="2:12" ht="18" customHeight="1" thickBot="1" x14ac:dyDescent="0.3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">
      <c r="B5" s="29"/>
      <c r="C5" s="38" t="s">
        <v>21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.75" thickBot="1" x14ac:dyDescent="0.3">
      <c r="B6" s="29"/>
      <c r="C6" s="41" t="s">
        <v>22</v>
      </c>
      <c r="D6" s="24" t="s">
        <v>23</v>
      </c>
      <c r="E6" s="24" t="s">
        <v>24</v>
      </c>
      <c r="F6" s="24" t="s">
        <v>25</v>
      </c>
      <c r="G6" s="24" t="s">
        <v>26</v>
      </c>
      <c r="H6" s="24" t="s">
        <v>27</v>
      </c>
      <c r="I6" s="24" t="s">
        <v>28</v>
      </c>
      <c r="J6" s="24" t="s">
        <v>29</v>
      </c>
      <c r="K6" s="42" t="s">
        <v>30</v>
      </c>
      <c r="L6" s="34"/>
    </row>
    <row r="7" spans="2:12" ht="38.25" x14ac:dyDescent="0.25">
      <c r="B7" s="29"/>
      <c r="C7" s="43" t="s">
        <v>31</v>
      </c>
      <c r="D7" s="25" t="s">
        <v>32</v>
      </c>
      <c r="E7" s="25" t="s">
        <v>33</v>
      </c>
      <c r="F7" s="25" t="s">
        <v>34</v>
      </c>
      <c r="G7" s="25" t="s">
        <v>35</v>
      </c>
      <c r="H7" s="25" t="s">
        <v>36</v>
      </c>
      <c r="I7" s="25" t="s">
        <v>13</v>
      </c>
      <c r="J7" s="25" t="s">
        <v>37</v>
      </c>
      <c r="K7" s="44" t="s">
        <v>38</v>
      </c>
      <c r="L7" s="34"/>
    </row>
    <row r="8" spans="2:12" ht="18.75" customHeight="1" x14ac:dyDescent="0.25">
      <c r="B8" s="29"/>
      <c r="C8" s="45" t="s">
        <v>67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25">
      <c r="B9" s="29"/>
      <c r="C9" s="47" t="s">
        <v>61</v>
      </c>
      <c r="D9" s="21"/>
      <c r="E9" s="21" t="s">
        <v>62</v>
      </c>
      <c r="F9" s="21" t="s">
        <v>63</v>
      </c>
      <c r="G9" s="21" t="s">
        <v>58</v>
      </c>
      <c r="H9" s="21" t="s">
        <v>64</v>
      </c>
      <c r="I9" s="21"/>
      <c r="J9" s="21"/>
      <c r="K9" s="48"/>
      <c r="L9" s="34"/>
    </row>
    <row r="10" spans="2:12" ht="18.75" customHeight="1" x14ac:dyDescent="0.25">
      <c r="B10" s="29"/>
      <c r="C10" s="47" t="s">
        <v>40</v>
      </c>
      <c r="D10" s="21"/>
      <c r="E10" s="21" t="s">
        <v>175</v>
      </c>
      <c r="F10" s="21" t="s">
        <v>176</v>
      </c>
      <c r="G10" s="21" t="s">
        <v>58</v>
      </c>
      <c r="H10" s="21" t="s">
        <v>64</v>
      </c>
      <c r="I10" s="21" t="s">
        <v>19</v>
      </c>
      <c r="J10" s="21"/>
      <c r="K10" s="48"/>
      <c r="L10" s="34"/>
    </row>
    <row r="11" spans="2:12" ht="18.75" customHeight="1" x14ac:dyDescent="0.25">
      <c r="B11" s="29"/>
      <c r="C11" s="49" t="s">
        <v>40</v>
      </c>
      <c r="D11" s="23"/>
      <c r="E11" s="23" t="s">
        <v>42</v>
      </c>
      <c r="F11" s="23" t="s">
        <v>54</v>
      </c>
      <c r="G11" s="23" t="s">
        <v>58</v>
      </c>
      <c r="H11" s="23" t="s">
        <v>64</v>
      </c>
      <c r="I11" s="23" t="s">
        <v>19</v>
      </c>
      <c r="J11" s="23"/>
      <c r="K11" s="50"/>
      <c r="L11" s="34"/>
    </row>
    <row r="12" spans="2:12" ht="18.75" customHeight="1" x14ac:dyDescent="0.25">
      <c r="B12" s="29"/>
      <c r="C12" s="45" t="s">
        <v>68</v>
      </c>
      <c r="D12" s="26"/>
      <c r="E12" s="26"/>
      <c r="F12" s="26"/>
      <c r="G12" s="26"/>
      <c r="H12" s="26"/>
      <c r="I12" s="26"/>
      <c r="J12" s="26"/>
      <c r="K12" s="46"/>
      <c r="L12" s="34"/>
    </row>
    <row r="13" spans="2:12" ht="18.75" customHeight="1" x14ac:dyDescent="0.25">
      <c r="B13" s="29"/>
      <c r="C13" s="47" t="s">
        <v>41</v>
      </c>
      <c r="D13" s="21"/>
      <c r="E13" s="21" t="s">
        <v>65</v>
      </c>
      <c r="F13" s="21" t="s">
        <v>69</v>
      </c>
      <c r="G13" s="21" t="s">
        <v>58</v>
      </c>
      <c r="H13" s="21" t="s">
        <v>71</v>
      </c>
      <c r="I13" s="21" t="s">
        <v>20</v>
      </c>
      <c r="J13" s="21"/>
      <c r="K13" s="48"/>
      <c r="L13" s="34"/>
    </row>
    <row r="14" spans="2:12" ht="18.75" customHeight="1" x14ac:dyDescent="0.25">
      <c r="B14" s="29"/>
      <c r="C14" s="47" t="s">
        <v>41</v>
      </c>
      <c r="D14" s="21"/>
      <c r="E14" s="21" t="s">
        <v>172</v>
      </c>
      <c r="F14" s="21" t="s">
        <v>174</v>
      </c>
      <c r="G14" s="21" t="s">
        <v>58</v>
      </c>
      <c r="H14" s="21" t="s">
        <v>71</v>
      </c>
      <c r="I14" s="21" t="s">
        <v>20</v>
      </c>
      <c r="J14" s="21"/>
      <c r="K14" s="48"/>
      <c r="L14" s="34"/>
    </row>
    <row r="15" spans="2:12" ht="18.75" customHeight="1" thickBot="1" x14ac:dyDescent="0.3">
      <c r="B15" s="29"/>
      <c r="C15" s="51" t="s">
        <v>41</v>
      </c>
      <c r="D15" s="52"/>
      <c r="E15" s="52" t="s">
        <v>66</v>
      </c>
      <c r="F15" s="52" t="s">
        <v>70</v>
      </c>
      <c r="G15" s="52" t="s">
        <v>58</v>
      </c>
      <c r="H15" s="52" t="s">
        <v>71</v>
      </c>
      <c r="I15" s="52" t="s">
        <v>20</v>
      </c>
      <c r="J15" s="52"/>
      <c r="K15" s="53"/>
      <c r="L15" s="34"/>
    </row>
    <row r="16" spans="2:12" ht="18" customHeight="1" thickBot="1" x14ac:dyDescent="0.3">
      <c r="B16" s="30"/>
      <c r="C16" s="31"/>
      <c r="D16" s="31"/>
      <c r="E16" s="31"/>
      <c r="F16" s="31"/>
      <c r="G16" s="31"/>
      <c r="H16" s="31"/>
      <c r="I16" s="31"/>
      <c r="J16" s="31"/>
      <c r="K16" s="31"/>
      <c r="L16" s="32"/>
    </row>
    <row r="19" spans="3:5" ht="18.75" thickBot="1" x14ac:dyDescent="0.3">
      <c r="C19" s="110" t="s">
        <v>168</v>
      </c>
      <c r="D19" s="110"/>
      <c r="E19" s="110"/>
    </row>
    <row r="20" spans="3:5" ht="14.45" customHeight="1" x14ac:dyDescent="0.25">
      <c r="C20" s="24" t="s">
        <v>169</v>
      </c>
      <c r="D20" s="114" t="s">
        <v>143</v>
      </c>
      <c r="E20" s="115"/>
    </row>
    <row r="21" spans="3:5" x14ac:dyDescent="0.25">
      <c r="C21" s="105" t="s">
        <v>150</v>
      </c>
      <c r="D21" s="118" t="s">
        <v>166</v>
      </c>
      <c r="E21" s="118"/>
    </row>
    <row r="22" spans="3:5" x14ac:dyDescent="0.25">
      <c r="C22" s="102" t="s">
        <v>156</v>
      </c>
      <c r="D22" s="116" t="s">
        <v>164</v>
      </c>
      <c r="E22" s="116"/>
    </row>
    <row r="23" spans="3:5" x14ac:dyDescent="0.25">
      <c r="C23" s="101" t="s">
        <v>154</v>
      </c>
      <c r="D23" s="117" t="s">
        <v>162</v>
      </c>
      <c r="E23" s="117"/>
    </row>
    <row r="24" spans="3:5" x14ac:dyDescent="0.25">
      <c r="C24" s="102" t="s">
        <v>153</v>
      </c>
      <c r="D24" s="116" t="s">
        <v>161</v>
      </c>
      <c r="E24" s="116"/>
    </row>
    <row r="25" spans="3:5" x14ac:dyDescent="0.25">
      <c r="C25" s="101" t="s">
        <v>152</v>
      </c>
      <c r="D25" s="117" t="s">
        <v>160</v>
      </c>
      <c r="E25" s="117"/>
    </row>
    <row r="26" spans="3:5" x14ac:dyDescent="0.25">
      <c r="C26" s="102" t="s">
        <v>159</v>
      </c>
      <c r="D26" s="116" t="s">
        <v>167</v>
      </c>
      <c r="E26" s="116"/>
    </row>
    <row r="27" spans="3:5" x14ac:dyDescent="0.25">
      <c r="C27" s="101" t="s">
        <v>155</v>
      </c>
      <c r="D27" s="117" t="s">
        <v>163</v>
      </c>
      <c r="E27" s="117"/>
    </row>
    <row r="28" spans="3:5" x14ac:dyDescent="0.25">
      <c r="C28" s="102" t="s">
        <v>151</v>
      </c>
      <c r="D28" s="116" t="s">
        <v>158</v>
      </c>
      <c r="E28" s="116"/>
    </row>
    <row r="29" spans="3:5" ht="15.75" thickBot="1" x14ac:dyDescent="0.3">
      <c r="C29" s="103" t="s">
        <v>157</v>
      </c>
      <c r="D29" s="113" t="s">
        <v>165</v>
      </c>
      <c r="E29" s="113"/>
    </row>
    <row r="30" spans="3:5" x14ac:dyDescent="0.25">
      <c r="D30" s="100"/>
      <c r="E30" s="100"/>
    </row>
  </sheetData>
  <mergeCells count="11">
    <mergeCell ref="D29:E29"/>
    <mergeCell ref="C19:E19"/>
    <mergeCell ref="D20:E20"/>
    <mergeCell ref="D28:E28"/>
    <mergeCell ref="D27:E27"/>
    <mergeCell ref="D26:E26"/>
    <mergeCell ref="D25:E25"/>
    <mergeCell ref="D24:E24"/>
    <mergeCell ref="D23:E23"/>
    <mergeCell ref="D22:E22"/>
    <mergeCell ref="D21:E21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H12"/>
  <sheetViews>
    <sheetView zoomScaleNormal="100" workbookViewId="0">
      <selection activeCell="G10" sqref="G10"/>
    </sheetView>
  </sheetViews>
  <sheetFormatPr defaultRowHeight="15" x14ac:dyDescent="0.25"/>
  <cols>
    <col min="1" max="1" width="2.7109375" customWidth="1"/>
    <col min="2" max="2" width="3.28515625" customWidth="1"/>
    <col min="3" max="3" width="18.7109375" customWidth="1"/>
    <col min="4" max="4" width="17.5703125" customWidth="1"/>
    <col min="5" max="5" width="12.42578125" customWidth="1"/>
    <col min="6" max="6" width="14.28515625" customWidth="1"/>
    <col min="7" max="7" width="10.5703125" customWidth="1"/>
    <col min="8" max="8" width="3.28515625" customWidth="1"/>
  </cols>
  <sheetData>
    <row r="2" spans="2:8" ht="15.75" x14ac:dyDescent="0.25">
      <c r="C2" s="4" t="s">
        <v>47</v>
      </c>
      <c r="D2" s="5"/>
      <c r="E2" s="6"/>
    </row>
    <row r="3" spans="2:8" ht="15.75" thickBot="1" x14ac:dyDescent="0.3"/>
    <row r="4" spans="2:8" ht="18" customHeight="1" thickBot="1" x14ac:dyDescent="0.3">
      <c r="B4" s="28"/>
      <c r="C4" s="77"/>
      <c r="D4" s="78"/>
      <c r="E4" s="79"/>
      <c r="F4" s="37"/>
      <c r="G4" s="37"/>
      <c r="H4" s="33"/>
    </row>
    <row r="5" spans="2:8" ht="18.75" customHeight="1" thickBot="1" x14ac:dyDescent="0.3">
      <c r="B5" s="29"/>
      <c r="C5" s="54"/>
      <c r="D5" s="55"/>
      <c r="E5" s="65" t="s">
        <v>43</v>
      </c>
      <c r="F5" s="55"/>
      <c r="G5" s="56"/>
      <c r="H5" s="34"/>
    </row>
    <row r="6" spans="2:8" ht="15.75" thickBot="1" x14ac:dyDescent="0.3">
      <c r="B6" s="29"/>
      <c r="C6" s="66" t="s">
        <v>24</v>
      </c>
      <c r="D6" s="12" t="s">
        <v>138</v>
      </c>
      <c r="E6" s="12" t="s">
        <v>44</v>
      </c>
      <c r="F6" s="12" t="s">
        <v>48</v>
      </c>
      <c r="G6" s="67" t="s">
        <v>49</v>
      </c>
      <c r="H6" s="34"/>
    </row>
    <row r="7" spans="2:8" ht="38.25" x14ac:dyDescent="0.25">
      <c r="B7" s="29"/>
      <c r="C7" s="68" t="s">
        <v>45</v>
      </c>
      <c r="D7" s="14" t="s">
        <v>34</v>
      </c>
      <c r="E7" s="14" t="s">
        <v>46</v>
      </c>
      <c r="F7" s="14" t="s">
        <v>50</v>
      </c>
      <c r="G7" s="69" t="s">
        <v>51</v>
      </c>
      <c r="H7" s="34"/>
    </row>
    <row r="8" spans="2:8" ht="18.75" customHeight="1" x14ac:dyDescent="0.25">
      <c r="B8" s="29"/>
      <c r="C8" s="70" t="s">
        <v>52</v>
      </c>
      <c r="D8" s="27"/>
      <c r="E8" s="27"/>
      <c r="F8" s="27" t="s">
        <v>64</v>
      </c>
      <c r="G8" s="71" t="s">
        <v>78</v>
      </c>
      <c r="H8" s="34"/>
    </row>
    <row r="9" spans="2:8" ht="18.75" customHeight="1" x14ac:dyDescent="0.25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x14ac:dyDescent="0.25">
      <c r="B10" s="29"/>
      <c r="C10" s="72" t="str">
        <f>FI_Process!E10</f>
        <v>MIN_COAL</v>
      </c>
      <c r="D10" s="11" t="str">
        <f>FI_Process!F10</f>
        <v>Domestic mining of coal</v>
      </c>
      <c r="E10" s="11" t="str">
        <f>FI_Comm!E9</f>
        <v>COAL</v>
      </c>
      <c r="F10" s="11"/>
      <c r="G10" s="73"/>
      <c r="H10" s="34"/>
    </row>
    <row r="11" spans="2:8" ht="18.75" customHeight="1" thickBot="1" x14ac:dyDescent="0.3">
      <c r="B11" s="29"/>
      <c r="C11" s="74" t="str">
        <f>FI_Process!E11</f>
        <v>MIN_NAT_GAS</v>
      </c>
      <c r="D11" s="75" t="str">
        <f>FI_Process!F11</f>
        <v>Supply Natural Gas</v>
      </c>
      <c r="E11" s="75" t="str">
        <f>FI_Comm!E10</f>
        <v>NAT_GAS</v>
      </c>
      <c r="F11" s="75"/>
      <c r="G11" s="76">
        <v>20</v>
      </c>
      <c r="H11" s="34"/>
    </row>
    <row r="12" spans="2:8" ht="18" customHeight="1" thickBot="1" x14ac:dyDescent="0.3">
      <c r="B12" s="30"/>
      <c r="C12" s="31"/>
      <c r="D12" s="31"/>
      <c r="E12" s="31"/>
      <c r="F12" s="31"/>
      <c r="G12" s="31"/>
      <c r="H12" s="32"/>
    </row>
  </sheetData>
  <phoneticPr fontId="15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23"/>
  <sheetViews>
    <sheetView tabSelected="1" zoomScaleNormal="100" workbookViewId="0">
      <selection activeCell="O20" sqref="O20"/>
    </sheetView>
  </sheetViews>
  <sheetFormatPr defaultRowHeight="15" x14ac:dyDescent="0.25"/>
  <cols>
    <col min="1" max="1" width="2.7109375" customWidth="1"/>
    <col min="2" max="2" width="3.28515625" customWidth="1"/>
    <col min="3" max="3" width="17.7109375" customWidth="1"/>
    <col min="4" max="4" width="15.5703125" customWidth="1"/>
    <col min="5" max="5" width="10.140625" bestFit="1" customWidth="1"/>
    <col min="6" max="6" width="11.140625" bestFit="1" customWidth="1"/>
    <col min="7" max="7" width="8.28515625" bestFit="1" customWidth="1"/>
    <col min="8" max="8" width="16.7109375" bestFit="1" customWidth="1"/>
    <col min="9" max="9" width="9.28515625" customWidth="1"/>
    <col min="10" max="10" width="12.42578125" customWidth="1"/>
    <col min="11" max="11" width="7.7109375" bestFit="1" customWidth="1"/>
    <col min="12" max="12" width="8" bestFit="1" customWidth="1"/>
    <col min="13" max="13" width="3.28515625" customWidth="1"/>
    <col min="15" max="16" width="17.28515625" customWidth="1"/>
    <col min="17" max="17" width="11.140625" customWidth="1"/>
  </cols>
  <sheetData>
    <row r="2" spans="2:16" ht="15.75" x14ac:dyDescent="0.25">
      <c r="C2" s="4" t="s">
        <v>118</v>
      </c>
      <c r="D2" s="5"/>
      <c r="E2" s="5"/>
      <c r="F2" s="6"/>
    </row>
    <row r="3" spans="2:16" ht="15.75" thickBot="1" x14ac:dyDescent="0.3">
      <c r="F3" s="6"/>
    </row>
    <row r="4" spans="2:16" ht="15.75" thickBot="1" x14ac:dyDescent="0.3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">
      <c r="B5" s="29"/>
      <c r="C5" s="54"/>
      <c r="D5" s="55"/>
      <c r="E5" s="55"/>
      <c r="F5" s="65" t="s">
        <v>43</v>
      </c>
      <c r="G5" s="55"/>
      <c r="H5" s="55"/>
      <c r="I5" s="55"/>
      <c r="J5" s="55"/>
      <c r="K5" s="55"/>
      <c r="L5" s="56"/>
      <c r="M5" s="34"/>
    </row>
    <row r="6" spans="2:16" ht="26.25" thickBot="1" x14ac:dyDescent="0.3">
      <c r="B6" s="29"/>
      <c r="C6" s="66" t="s">
        <v>24</v>
      </c>
      <c r="D6" s="12" t="s">
        <v>138</v>
      </c>
      <c r="E6" s="12" t="s">
        <v>104</v>
      </c>
      <c r="F6" s="12" t="s">
        <v>44</v>
      </c>
      <c r="G6" s="12" t="s">
        <v>107</v>
      </c>
      <c r="H6" s="12" t="s">
        <v>108</v>
      </c>
      <c r="I6" s="12" t="s">
        <v>106</v>
      </c>
      <c r="J6" s="12" t="s">
        <v>109</v>
      </c>
      <c r="K6" s="12" t="s">
        <v>110</v>
      </c>
      <c r="L6" s="67" t="s">
        <v>111</v>
      </c>
      <c r="M6" s="34"/>
      <c r="O6" s="9" t="s">
        <v>130</v>
      </c>
    </row>
    <row r="7" spans="2:16" ht="38.25" x14ac:dyDescent="0.25">
      <c r="B7" s="29"/>
      <c r="C7" s="68" t="s">
        <v>45</v>
      </c>
      <c r="D7" s="14" t="s">
        <v>34</v>
      </c>
      <c r="E7" s="14" t="s">
        <v>105</v>
      </c>
      <c r="F7" s="14" t="s">
        <v>46</v>
      </c>
      <c r="G7" s="14" t="s">
        <v>112</v>
      </c>
      <c r="H7" s="14" t="s">
        <v>113</v>
      </c>
      <c r="I7" s="14" t="s">
        <v>114</v>
      </c>
      <c r="J7" s="14" t="s">
        <v>115</v>
      </c>
      <c r="K7" s="14" t="s">
        <v>116</v>
      </c>
      <c r="L7" s="69" t="s">
        <v>117</v>
      </c>
      <c r="M7" s="34"/>
      <c r="O7" s="10" t="s">
        <v>131</v>
      </c>
      <c r="P7" s="10" t="s">
        <v>134</v>
      </c>
    </row>
    <row r="8" spans="2:16" ht="18.75" customHeight="1" x14ac:dyDescent="0.25">
      <c r="B8" s="29"/>
      <c r="C8" s="80" t="s">
        <v>52</v>
      </c>
      <c r="D8" s="15"/>
      <c r="E8" s="15"/>
      <c r="F8" s="15"/>
      <c r="G8" s="15" t="s">
        <v>71</v>
      </c>
      <c r="H8" s="15" t="s">
        <v>133</v>
      </c>
      <c r="I8" s="15" t="s">
        <v>124</v>
      </c>
      <c r="J8" s="15" t="s">
        <v>124</v>
      </c>
      <c r="K8" s="15" t="s">
        <v>78</v>
      </c>
      <c r="L8" s="81" t="s">
        <v>77</v>
      </c>
      <c r="M8" s="34"/>
      <c r="O8" s="86" t="s">
        <v>132</v>
      </c>
      <c r="P8" s="86" t="s">
        <v>132</v>
      </c>
    </row>
    <row r="9" spans="2:16" ht="18.75" customHeight="1" x14ac:dyDescent="0.25">
      <c r="B9" s="29"/>
      <c r="C9" s="72" t="str">
        <f>FI_Process!E13</f>
        <v>EX_PP_OIL</v>
      </c>
      <c r="D9" s="11" t="str">
        <f>FI_Process!F13</f>
        <v>Power Plant - Fuel Oil</v>
      </c>
      <c r="E9" s="11" t="str">
        <f>FI_Comm!E8</f>
        <v>FUEL_OIL</v>
      </c>
      <c r="F9" s="11" t="str">
        <f>FI_Comm!E11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">
      <c r="B10" s="29"/>
      <c r="C10" s="72" t="s">
        <v>172</v>
      </c>
      <c r="D10" s="11" t="s">
        <v>173</v>
      </c>
      <c r="E10" s="11" t="str">
        <f>FI_Comm!E9</f>
        <v>COAL</v>
      </c>
      <c r="F10" s="11" t="s">
        <v>17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8.75" customHeight="1" thickBot="1" x14ac:dyDescent="0.3">
      <c r="B11" s="29"/>
      <c r="C11" s="74" t="str">
        <f>FI_Process!E15</f>
        <v>EX_PP_NAT_GAS</v>
      </c>
      <c r="D11" s="75" t="str">
        <f>FI_Process!F15</f>
        <v>Power Plant - Natural Gas</v>
      </c>
      <c r="E11" s="75" t="str">
        <f>FI_Comm!E10</f>
        <v>NAT_GAS</v>
      </c>
      <c r="F11" s="75" t="str">
        <f>FI_Comm!E11</f>
        <v>ELC_HV</v>
      </c>
      <c r="G11" s="75">
        <v>2</v>
      </c>
      <c r="H11" s="75">
        <v>31.536000000000001</v>
      </c>
      <c r="I11" s="75">
        <v>0.6</v>
      </c>
      <c r="J11" s="75">
        <v>0.5</v>
      </c>
      <c r="K11" s="75">
        <v>1</v>
      </c>
      <c r="L11" s="76">
        <v>1</v>
      </c>
      <c r="M11" s="34"/>
      <c r="O11" s="98">
        <f>G11*H11*J11</f>
        <v>31.536000000000001</v>
      </c>
      <c r="P11" s="98">
        <f>O11/I11</f>
        <v>52.56</v>
      </c>
    </row>
    <row r="12" spans="2:16" ht="15.75" thickBot="1" x14ac:dyDescent="0.3">
      <c r="B12" s="30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2"/>
      <c r="O12" s="99">
        <f>SUM(O9:O10)</f>
        <v>132.45120000000003</v>
      </c>
    </row>
    <row r="17" spans="3:3" x14ac:dyDescent="0.25">
      <c r="C17" s="9" t="s">
        <v>129</v>
      </c>
    </row>
    <row r="18" spans="3:3" x14ac:dyDescent="0.25">
      <c r="C18" t="s">
        <v>126</v>
      </c>
    </row>
    <row r="19" spans="3:3" ht="42" customHeight="1" x14ac:dyDescent="0.25"/>
    <row r="20" spans="3:3" x14ac:dyDescent="0.25">
      <c r="C20" t="s">
        <v>127</v>
      </c>
    </row>
    <row r="21" spans="3:3" x14ac:dyDescent="0.25">
      <c r="C21" t="s">
        <v>125</v>
      </c>
    </row>
    <row r="22" spans="3:3" x14ac:dyDescent="0.25">
      <c r="C22" t="s">
        <v>128</v>
      </c>
    </row>
    <row r="23" spans="3:3" ht="42" customHeight="1" x14ac:dyDescent="0.25"/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0"/>
  <sheetViews>
    <sheetView workbookViewId="0"/>
  </sheetViews>
  <sheetFormatPr defaultRowHeight="15" x14ac:dyDescent="0.25"/>
  <cols>
    <col min="1" max="1" width="2.7109375" customWidth="1"/>
    <col min="2" max="2" width="3.28515625" customWidth="1"/>
    <col min="3" max="3" width="12.5703125" bestFit="1" customWidth="1"/>
    <col min="4" max="4" width="11.28515625" customWidth="1"/>
    <col min="5" max="5" width="10.42578125" customWidth="1"/>
    <col min="6" max="6" width="3.28515625" customWidth="1"/>
  </cols>
  <sheetData>
    <row r="1" spans="2:6" ht="15" customHeight="1" x14ac:dyDescent="0.25"/>
    <row r="2" spans="2:6" ht="15.75" x14ac:dyDescent="0.25">
      <c r="C2" s="4" t="s">
        <v>119</v>
      </c>
      <c r="D2" s="5"/>
      <c r="E2" s="6"/>
    </row>
    <row r="3" spans="2:6" ht="15.75" thickBot="1" x14ac:dyDescent="0.3"/>
    <row r="4" spans="2:6" ht="18" customHeight="1" thickBot="1" x14ac:dyDescent="0.3">
      <c r="B4" s="28"/>
      <c r="C4" s="77"/>
      <c r="D4" s="78"/>
      <c r="E4" s="79"/>
      <c r="F4" s="33"/>
    </row>
    <row r="5" spans="2:6" ht="18.75" customHeight="1" thickBot="1" x14ac:dyDescent="0.3">
      <c r="B5" s="29"/>
      <c r="C5" s="90" t="s">
        <v>43</v>
      </c>
      <c r="D5" s="55"/>
      <c r="E5" s="91"/>
      <c r="F5" s="84"/>
    </row>
    <row r="6" spans="2:6" ht="15.75" thickBot="1" x14ac:dyDescent="0.3">
      <c r="B6" s="29"/>
      <c r="C6" s="88" t="s">
        <v>2</v>
      </c>
      <c r="D6" s="89" t="s">
        <v>120</v>
      </c>
      <c r="E6" s="87">
        <v>2023</v>
      </c>
      <c r="F6" s="34"/>
    </row>
    <row r="7" spans="2:6" ht="38.25" x14ac:dyDescent="0.25">
      <c r="B7" s="29"/>
      <c r="C7" s="92" t="s">
        <v>121</v>
      </c>
      <c r="D7" s="93" t="s">
        <v>120</v>
      </c>
      <c r="E7" s="94" t="s">
        <v>122</v>
      </c>
      <c r="F7" s="34"/>
    </row>
    <row r="8" spans="2:6" ht="18.75" customHeight="1" x14ac:dyDescent="0.25">
      <c r="B8" s="29"/>
      <c r="C8" s="95" t="s">
        <v>52</v>
      </c>
      <c r="D8" s="96"/>
      <c r="E8" s="97" t="s">
        <v>132</v>
      </c>
      <c r="F8" s="34"/>
    </row>
    <row r="9" spans="2:6" ht="18.75" customHeight="1" thickBot="1" x14ac:dyDescent="0.3">
      <c r="B9" s="29"/>
      <c r="C9" s="82" t="str">
        <f>FI_Comm!E11</f>
        <v>ELC_HV</v>
      </c>
      <c r="D9" s="13" t="s">
        <v>123</v>
      </c>
      <c r="E9" s="83">
        <v>100</v>
      </c>
      <c r="F9" s="34"/>
    </row>
    <row r="10" spans="2:6" ht="18" customHeight="1" thickBot="1" x14ac:dyDescent="0.3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0be4b9af-ad17-4489-a21e-b8b210aeb5f9"/>
    <ds:schemaRef ds:uri="http://www.w3.org/XML/1998/namespace"/>
    <ds:schemaRef ds:uri="http://schemas.microsoft.com/office/2006/documentManagement/types"/>
    <ds:schemaRef ds:uri="http://purl.org/dc/terms/"/>
    <ds:schemaRef ds:uri="154c1c0f-2c06-4f37-a5b1-faba3524bf7f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Units</vt:lpstr>
      <vt:lpstr>Introduction</vt:lpstr>
      <vt:lpstr>RES View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student</cp:lastModifiedBy>
  <dcterms:created xsi:type="dcterms:W3CDTF">2015-06-05T18:17:20Z</dcterms:created>
  <dcterms:modified xsi:type="dcterms:W3CDTF">2025-05-20T11:46:55Z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