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78D10E62-53A1-4C97-8CCC-A750AAD11330}" xr6:coauthVersionLast="47" xr6:coauthVersionMax="47" xr10:uidLastSave="{00000000-0000-0000-0000-000000000000}"/>
  <bookViews>
    <workbookView xWindow="-16530" yWindow="4590" windowWidth="14400" windowHeight="10755" activeTab="2" xr2:uid="{00000000-000D-0000-FFFF-FFFF00000000}"/>
  </bookViews>
  <sheets>
    <sheet name="V1" sheetId="2" r:id="rId1"/>
    <sheet name="Planilha1" sheetId="3" r:id="rId2"/>
    <sheet name="Plani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6" i="4" l="1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55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9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55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29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<sst xmlns="http://schemas.openxmlformats.org/spreadsheetml/2006/main" count="835" uniqueCount="305">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</sst>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AH78"/>
  <sheetViews>
    <sheetView tabSelected="1" topLeftCell="S49" zoomScale="85" zoomScaleNormal="85" workbookViewId="0">
      <selection activeCell="X54" sqref="X54:AD78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/>
    <col min="24" max="24" width="14.5703125" bestFit="1" customWidth="1"/>
    <col min="25" max="27" width="9.28515625" style="19" customWidth="1"/>
    <col min="28" max="28" width="10.28515625" style="19" customWidth="1"/>
    <col min="29" max="30" width="9.140625" customWidth="1"/>
  </cols>
  <sheetData>
    <row r="1" spans="1:34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</row>
    <row r="2" spans="1:34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20" t="s">
        <v>160</v>
      </c>
      <c r="AC2" s="20" t="s">
        <v>155</v>
      </c>
      <c r="AD2" s="20" t="s">
        <v>304</v>
      </c>
      <c r="AE2" s="20"/>
    </row>
    <row r="3" spans="1:34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19">
        <v>30507</v>
      </c>
      <c r="AC3" s="23">
        <f>((Y3-G3)/G3)*100</f>
        <v>143.53642384105962</v>
      </c>
      <c r="AD3" s="23">
        <f>((Y3-P3)/P3)*100</f>
        <v>-10.932239651873447</v>
      </c>
      <c r="AE3" t="str">
        <f>IF(Y3&gt;G3,"Pior","Melhor")</f>
        <v>Pior</v>
      </c>
      <c r="AF3" t="str">
        <f>IF(Y3&gt;P3,"Pior","Melhor")</f>
        <v>Melhor</v>
      </c>
      <c r="AH3" t="s">
        <v>238</v>
      </c>
    </row>
    <row r="4" spans="1:34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19">
        <v>14769</v>
      </c>
      <c r="AC4" s="23">
        <f t="shared" ref="AC4:AC26" si="6">((Y4-G4)/G4)*100</f>
        <v>50.102620087336248</v>
      </c>
      <c r="AD4" s="23">
        <f t="shared" ref="AD4:AD26" si="7">((Y4-P4)/P4)*100</f>
        <v>11.685674367222287</v>
      </c>
      <c r="AE4" t="str">
        <f t="shared" ref="AE4:AE26" si="8">IF(Y4&gt;G4,"Pior","Melhor")</f>
        <v>Pior</v>
      </c>
      <c r="AF4" t="str">
        <f t="shared" ref="AF4:AF26" si="9">IF(Y4&gt;P4,"Pior","Melhor")</f>
        <v>Pior</v>
      </c>
      <c r="AH4" t="s">
        <v>239</v>
      </c>
    </row>
    <row r="5" spans="1:34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19">
        <v>39978</v>
      </c>
      <c r="AC5" s="23">
        <f t="shared" si="6"/>
        <v>28.083535108958841</v>
      </c>
      <c r="AD5" s="23">
        <f t="shared" si="7"/>
        <v>-73.514928941393237</v>
      </c>
      <c r="AE5" t="str">
        <f t="shared" si="8"/>
        <v>Pior</v>
      </c>
      <c r="AF5" t="str">
        <f t="shared" si="9"/>
        <v>Melhor</v>
      </c>
      <c r="AH5" t="s">
        <v>240</v>
      </c>
    </row>
    <row r="6" spans="1:34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19">
        <v>46005</v>
      </c>
      <c r="AC6" s="23">
        <f t="shared" si="6"/>
        <v>-57.928066037735846</v>
      </c>
      <c r="AD6" s="23">
        <f t="shared" si="7"/>
        <v>-88.623514443420504</v>
      </c>
      <c r="AE6" t="str">
        <f t="shared" si="8"/>
        <v>Melhor</v>
      </c>
      <c r="AF6" t="str">
        <f t="shared" si="9"/>
        <v>Melhor</v>
      </c>
      <c r="AH6" t="s">
        <v>241</v>
      </c>
    </row>
    <row r="7" spans="1:34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19">
        <v>105445</v>
      </c>
      <c r="AC7" s="23">
        <f t="shared" si="6"/>
        <v>-8.5288394718554574</v>
      </c>
      <c r="AD7" s="23">
        <f t="shared" si="7"/>
        <v>-88.621849175339719</v>
      </c>
      <c r="AE7" t="str">
        <f t="shared" si="8"/>
        <v>Melhor</v>
      </c>
      <c r="AF7" t="str">
        <f t="shared" si="9"/>
        <v>Melhor</v>
      </c>
      <c r="AH7" t="s">
        <v>242</v>
      </c>
    </row>
    <row r="8" spans="1:34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19">
        <v>65089</v>
      </c>
      <c r="AC8" s="23">
        <f t="shared" si="6"/>
        <v>52.557328015952152</v>
      </c>
      <c r="AD8" s="23">
        <f t="shared" si="7"/>
        <v>-81.091985270494035</v>
      </c>
      <c r="AE8" t="str">
        <f t="shared" si="8"/>
        <v>Pior</v>
      </c>
      <c r="AF8" t="str">
        <f t="shared" si="9"/>
        <v>Melhor</v>
      </c>
      <c r="AH8" t="s">
        <v>243</v>
      </c>
    </row>
    <row r="9" spans="1:34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19">
        <v>19646</v>
      </c>
      <c r="AC9" s="23">
        <f t="shared" si="6"/>
        <v>129.10222222222222</v>
      </c>
      <c r="AD9" s="23">
        <f t="shared" si="7"/>
        <v>16.724786015126131</v>
      </c>
      <c r="AE9" t="str">
        <f t="shared" si="8"/>
        <v>Pior</v>
      </c>
      <c r="AF9" t="str">
        <f t="shared" si="9"/>
        <v>Pior</v>
      </c>
      <c r="AH9" t="s">
        <v>238</v>
      </c>
    </row>
    <row r="10" spans="1:34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19">
        <v>15697</v>
      </c>
      <c r="AC10" s="23">
        <f t="shared" si="6"/>
        <v>126.89506172839506</v>
      </c>
      <c r="AD10" s="23">
        <f t="shared" si="7"/>
        <v>3.4825450450450464</v>
      </c>
      <c r="AE10" t="str">
        <f t="shared" si="8"/>
        <v>Pior</v>
      </c>
      <c r="AF10" t="str">
        <f t="shared" si="9"/>
        <v>Pior</v>
      </c>
      <c r="AH10" t="s">
        <v>239</v>
      </c>
    </row>
    <row r="11" spans="1:34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19">
        <v>3512</v>
      </c>
      <c r="AC11" s="23">
        <f t="shared" si="6"/>
        <v>-39.850393700787407</v>
      </c>
      <c r="AD11" s="23">
        <f t="shared" si="7"/>
        <v>-81.746510912905435</v>
      </c>
      <c r="AE11" t="str">
        <f t="shared" si="8"/>
        <v>Melhor</v>
      </c>
      <c r="AF11" t="str">
        <f t="shared" si="9"/>
        <v>Melhor</v>
      </c>
      <c r="AH11" t="s">
        <v>240</v>
      </c>
    </row>
    <row r="12" spans="1:34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19">
        <v>36395</v>
      </c>
      <c r="AC12" s="23">
        <f t="shared" si="6"/>
        <v>39.001980198019808</v>
      </c>
      <c r="AD12" s="23">
        <f t="shared" si="7"/>
        <v>-71.97770064331209</v>
      </c>
      <c r="AE12" t="str">
        <f t="shared" si="8"/>
        <v>Pior</v>
      </c>
      <c r="AF12" t="str">
        <f t="shared" si="9"/>
        <v>Melhor</v>
      </c>
      <c r="AH12" t="s">
        <v>241</v>
      </c>
    </row>
    <row r="13" spans="1:34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19">
        <v>48936</v>
      </c>
      <c r="AC13" s="23">
        <f t="shared" si="6"/>
        <v>608.247340425532</v>
      </c>
      <c r="AD13" s="23">
        <f t="shared" si="7"/>
        <v>-54.548464672359323</v>
      </c>
      <c r="AE13" t="str">
        <f t="shared" si="8"/>
        <v>Pior</v>
      </c>
      <c r="AF13" t="str">
        <f t="shared" si="9"/>
        <v>Melhor</v>
      </c>
      <c r="AH13" t="s">
        <v>242</v>
      </c>
    </row>
    <row r="14" spans="1:34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19">
        <v>74769</v>
      </c>
      <c r="AC14" s="23">
        <f t="shared" si="6"/>
        <v>590.53846153846155</v>
      </c>
      <c r="AD14" s="23">
        <f t="shared" si="7"/>
        <v>-62.527993388029579</v>
      </c>
      <c r="AE14" t="str">
        <f t="shared" si="8"/>
        <v>Pior</v>
      </c>
      <c r="AF14" t="str">
        <f t="shared" si="9"/>
        <v>Melhor</v>
      </c>
      <c r="AH14" t="s">
        <v>243</v>
      </c>
    </row>
    <row r="15" spans="1:34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19">
        <v>40006</v>
      </c>
      <c r="AC15" s="23">
        <f t="shared" si="6"/>
        <v>70.964102564102561</v>
      </c>
      <c r="AD15" s="23">
        <f t="shared" si="7"/>
        <v>-52.452399629180633</v>
      </c>
      <c r="AE15" t="str">
        <f t="shared" si="8"/>
        <v>Pior</v>
      </c>
      <c r="AF15" t="str">
        <f t="shared" si="9"/>
        <v>Melhor</v>
      </c>
      <c r="AH15" t="s">
        <v>238</v>
      </c>
    </row>
    <row r="16" spans="1:34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19">
        <v>52398</v>
      </c>
      <c r="AC16" s="23">
        <f t="shared" si="6"/>
        <v>83.408163265306129</v>
      </c>
      <c r="AD16" s="23">
        <f t="shared" si="7"/>
        <v>-58.504301786896093</v>
      </c>
      <c r="AE16" t="str">
        <f t="shared" si="8"/>
        <v>Pior</v>
      </c>
      <c r="AF16" t="str">
        <f t="shared" si="9"/>
        <v>Melhor</v>
      </c>
      <c r="AH16" t="s">
        <v>239</v>
      </c>
    </row>
    <row r="17" spans="1:34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19">
        <v>44927</v>
      </c>
      <c r="AC17" s="23">
        <f t="shared" si="6"/>
        <v>22.264197530864202</v>
      </c>
      <c r="AD17" s="23">
        <f t="shared" si="7"/>
        <v>-87.9712964919824</v>
      </c>
      <c r="AE17" t="str">
        <f t="shared" si="8"/>
        <v>Pior</v>
      </c>
      <c r="AF17" t="str">
        <f t="shared" si="9"/>
        <v>Melhor</v>
      </c>
      <c r="AH17" t="s">
        <v>240</v>
      </c>
    </row>
    <row r="18" spans="1:34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19">
        <v>550024</v>
      </c>
      <c r="AC18" s="23">
        <f t="shared" si="6"/>
        <v>-71.112994350282491</v>
      </c>
      <c r="AD18" s="23">
        <f t="shared" si="7"/>
        <v>-94.982249449818809</v>
      </c>
      <c r="AE18" t="str">
        <f t="shared" si="8"/>
        <v>Melhor</v>
      </c>
      <c r="AF18" t="str">
        <f t="shared" si="9"/>
        <v>Melhor</v>
      </c>
      <c r="AH18" t="s">
        <v>241</v>
      </c>
    </row>
    <row r="19" spans="1:34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19">
        <v>44352</v>
      </c>
      <c r="AC19" s="23">
        <f t="shared" si="6"/>
        <v>-34.998830409356721</v>
      </c>
      <c r="AD19" s="23">
        <f t="shared" si="7"/>
        <v>-94.200170104410702</v>
      </c>
      <c r="AE19" t="str">
        <f t="shared" si="8"/>
        <v>Melhor</v>
      </c>
      <c r="AF19" t="str">
        <f t="shared" si="9"/>
        <v>Melhor</v>
      </c>
      <c r="AH19" t="s">
        <v>242</v>
      </c>
    </row>
    <row r="20" spans="1:34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19">
        <v>43865</v>
      </c>
      <c r="AC20" s="23">
        <f t="shared" si="6"/>
        <v>30.483749999999986</v>
      </c>
      <c r="AD20" s="23">
        <f t="shared" si="7"/>
        <v>-90.248124585446973</v>
      </c>
      <c r="AE20" t="str">
        <f t="shared" si="8"/>
        <v>Pior</v>
      </c>
      <c r="AF20" t="str">
        <f t="shared" si="9"/>
        <v>Melhor</v>
      </c>
      <c r="AH20" t="s">
        <v>243</v>
      </c>
    </row>
    <row r="21" spans="1:34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19">
        <v>24874</v>
      </c>
      <c r="AC21" s="23">
        <f t="shared" si="6"/>
        <v>109.17548076923076</v>
      </c>
      <c r="AD21" s="23">
        <f t="shared" si="7"/>
        <v>17.363743037103976</v>
      </c>
      <c r="AE21" t="str">
        <f t="shared" si="8"/>
        <v>Pior</v>
      </c>
      <c r="AF21" t="str">
        <f t="shared" si="9"/>
        <v>Pior</v>
      </c>
      <c r="AH21" t="s">
        <v>238</v>
      </c>
    </row>
    <row r="22" spans="1:34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19">
        <v>13076</v>
      </c>
      <c r="AC22" s="23">
        <f t="shared" si="6"/>
        <v>307</v>
      </c>
      <c r="AD22" s="23">
        <f t="shared" si="7"/>
        <v>-30.016447368421051</v>
      </c>
      <c r="AE22" t="str">
        <f t="shared" si="8"/>
        <v>Pior</v>
      </c>
      <c r="AF22" t="str">
        <f t="shared" si="9"/>
        <v>Melhor</v>
      </c>
      <c r="AH22" t="s">
        <v>239</v>
      </c>
    </row>
    <row r="23" spans="1:34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19">
        <v>25111</v>
      </c>
      <c r="AC23" s="23">
        <f t="shared" si="6"/>
        <v>278.68617021276589</v>
      </c>
      <c r="AD23" s="23">
        <f t="shared" si="7"/>
        <v>-72.328914075162373</v>
      </c>
      <c r="AE23" t="str">
        <f t="shared" si="8"/>
        <v>Pior</v>
      </c>
      <c r="AF23" t="str">
        <f t="shared" si="9"/>
        <v>Melhor</v>
      </c>
      <c r="AH23" t="s">
        <v>240</v>
      </c>
    </row>
    <row r="24" spans="1:34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19">
        <v>24867</v>
      </c>
      <c r="AC24" s="23">
        <f t="shared" si="6"/>
        <v>-57.145104895104893</v>
      </c>
      <c r="AD24" s="23">
        <f t="shared" si="7"/>
        <v>-89.612079194494356</v>
      </c>
      <c r="AE24" t="str">
        <f t="shared" si="8"/>
        <v>Melhor</v>
      </c>
      <c r="AF24" t="str">
        <f t="shared" si="9"/>
        <v>Melhor</v>
      </c>
      <c r="AH24" t="s">
        <v>241</v>
      </c>
    </row>
    <row r="25" spans="1:34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19">
        <v>81749</v>
      </c>
      <c r="AC25" s="23">
        <f t="shared" si="6"/>
        <v>171.75794621026895</v>
      </c>
      <c r="AD25" s="23">
        <f t="shared" si="7"/>
        <v>-87.118864456553737</v>
      </c>
      <c r="AE25" t="str">
        <f t="shared" si="8"/>
        <v>Pior</v>
      </c>
      <c r="AF25" t="str">
        <f t="shared" si="9"/>
        <v>Melhor</v>
      </c>
      <c r="AH25" t="s">
        <v>242</v>
      </c>
    </row>
    <row r="26" spans="1:34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19">
        <v>4356</v>
      </c>
      <c r="AC26" s="23">
        <f t="shared" si="6"/>
        <v>282.53289473684214</v>
      </c>
      <c r="AD26" s="23">
        <f t="shared" si="7"/>
        <v>-85.508456411969078</v>
      </c>
      <c r="AE26" t="str">
        <f t="shared" si="8"/>
        <v>Pior</v>
      </c>
      <c r="AF26" t="str">
        <f t="shared" si="9"/>
        <v>Melhor</v>
      </c>
      <c r="AH26" t="s">
        <v>243</v>
      </c>
    </row>
    <row r="27" spans="1:34" x14ac:dyDescent="0.25">
      <c r="B27" s="1"/>
      <c r="C27" s="1"/>
      <c r="D27" s="1"/>
      <c r="E27" s="1"/>
      <c r="F27" s="1"/>
      <c r="G27" s="9"/>
    </row>
    <row r="28" spans="1:34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20" t="s">
        <v>160</v>
      </c>
      <c r="AC28" s="20" t="s">
        <v>155</v>
      </c>
      <c r="AD28" s="20" t="s">
        <v>304</v>
      </c>
    </row>
    <row r="29" spans="1:34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0">((I29-G29)/G29)*100</f>
        <v>248.83956167462773</v>
      </c>
      <c r="N29" t="str">
        <f t="shared" ref="N29:N52" si="11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2">((P29-G29)/G29)*100</f>
        <v>131.2379881989323</v>
      </c>
      <c r="U29" s="21">
        <f t="shared" ref="U29:U52" si="13">((P29-I29)/I29)*100</f>
        <v>-33.712223725755528</v>
      </c>
      <c r="V29" t="str">
        <f>IF(P29&gt;G29,"Pior","Melhor")</f>
        <v>Pior</v>
      </c>
      <c r="W29" t="str">
        <f t="shared" ref="W29:W52" si="14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19">
        <v>3313</v>
      </c>
      <c r="AC29" s="23">
        <f t="shared" ref="AC29:AC52" si="15">((Y29-G29)/G29)*100</f>
        <v>103.64119134588367</v>
      </c>
      <c r="AD29" s="23">
        <f t="shared" ref="AD29:AD52" si="16">((Y29-P29)/P29)*100</f>
        <v>-11.934369896570496</v>
      </c>
      <c r="AE29" t="str">
        <f t="shared" ref="AE29:AE52" si="17">IF(Y29&gt;G29,"Pior","Melhor")</f>
        <v>Pior</v>
      </c>
      <c r="AF29" t="str">
        <f t="shared" ref="AF29:AF52" si="18">IF(Y29&gt;P29,"Pior","Melhor")</f>
        <v>Melhor</v>
      </c>
      <c r="AH29" t="s">
        <v>244</v>
      </c>
    </row>
    <row r="30" spans="1:34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0"/>
        <v>194.7232425585814</v>
      </c>
      <c r="N30" t="str">
        <f t="shared" si="11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2"/>
        <v>125.71374287523749</v>
      </c>
      <c r="U30" s="21">
        <f t="shared" si="13"/>
        <v>-23.415017792370772</v>
      </c>
      <c r="V30" t="str">
        <f t="shared" ref="V30:V52" si="19">IF(P30&gt;G30,"Pior","Melhor")</f>
        <v>Pior</v>
      </c>
      <c r="W30" t="str">
        <f t="shared" si="14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19">
        <v>30239</v>
      </c>
      <c r="AC30" s="23">
        <f t="shared" si="15"/>
        <v>121.86193793540214</v>
      </c>
      <c r="AD30" s="23">
        <f t="shared" si="16"/>
        <v>-1.7064999635243394</v>
      </c>
      <c r="AE30" t="str">
        <f t="shared" si="17"/>
        <v>Pior</v>
      </c>
      <c r="AF30" t="str">
        <f t="shared" si="18"/>
        <v>Melhor</v>
      </c>
      <c r="AH30" t="s">
        <v>245</v>
      </c>
    </row>
    <row r="31" spans="1:34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0"/>
        <v>1152.6578472639808</v>
      </c>
      <c r="N31" t="str">
        <f t="shared" si="11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2"/>
        <v>246.80036079374625</v>
      </c>
      <c r="U31" s="21">
        <f t="shared" si="13"/>
        <v>-72.314837483258685</v>
      </c>
      <c r="V31" t="str">
        <f t="shared" si="19"/>
        <v>Pior</v>
      </c>
      <c r="W31" t="str">
        <f t="shared" si="14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19">
        <v>49324</v>
      </c>
      <c r="AC31" s="23">
        <f t="shared" si="15"/>
        <v>-63.127480457005412</v>
      </c>
      <c r="AD31" s="23">
        <f t="shared" si="16"/>
        <v>-89.367796660129812</v>
      </c>
      <c r="AE31" t="str">
        <f t="shared" si="17"/>
        <v>Melhor</v>
      </c>
      <c r="AF31" t="str">
        <f t="shared" si="18"/>
        <v>Melhor</v>
      </c>
      <c r="AH31" t="s">
        <v>246</v>
      </c>
    </row>
    <row r="32" spans="1:34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0"/>
        <v>1138.7554366008699</v>
      </c>
      <c r="N32" t="str">
        <f t="shared" si="11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2"/>
        <v>240.02676480428238</v>
      </c>
      <c r="U32" s="21">
        <f t="shared" si="13"/>
        <v>-72.55093662899985</v>
      </c>
      <c r="V32" t="str">
        <f t="shared" si="19"/>
        <v>Pior</v>
      </c>
      <c r="W32" t="str">
        <f t="shared" si="14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19">
        <v>4084</v>
      </c>
      <c r="AC32" s="23">
        <f t="shared" si="15"/>
        <v>-69.013047842087659</v>
      </c>
      <c r="AD32" s="23">
        <f t="shared" si="16"/>
        <v>-90.886907924513437</v>
      </c>
      <c r="AE32" t="str">
        <f t="shared" si="17"/>
        <v>Melhor</v>
      </c>
      <c r="AF32" t="str">
        <f t="shared" si="18"/>
        <v>Melhor</v>
      </c>
      <c r="AH32" t="s">
        <v>247</v>
      </c>
    </row>
    <row r="33" spans="1:34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0"/>
        <v>1890.8841427037346</v>
      </c>
      <c r="N33" t="str">
        <f t="shared" si="11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2"/>
        <v>324.25366901324423</v>
      </c>
      <c r="U33" s="21">
        <f t="shared" si="13"/>
        <v>-78.69018794649277</v>
      </c>
      <c r="V33" t="str">
        <f t="shared" si="19"/>
        <v>Pior</v>
      </c>
      <c r="W33" t="str">
        <f t="shared" si="14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19">
        <v>104257</v>
      </c>
      <c r="AC33" s="23">
        <f t="shared" si="15"/>
        <v>-86.923756115022073</v>
      </c>
      <c r="AD33" s="23">
        <f t="shared" si="16"/>
        <v>-96.917824207533315</v>
      </c>
      <c r="AE33" t="str">
        <f t="shared" si="17"/>
        <v>Melhor</v>
      </c>
      <c r="AF33" t="str">
        <f t="shared" si="18"/>
        <v>Melhor</v>
      </c>
      <c r="AH33" t="s">
        <v>248</v>
      </c>
    </row>
    <row r="34" spans="1:34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0"/>
        <v>1960.5199602216223</v>
      </c>
      <c r="N34" t="str">
        <f t="shared" si="11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2"/>
        <v>292.75181133683759</v>
      </c>
      <c r="U34" s="21">
        <f t="shared" si="13"/>
        <v>-80.939189189189193</v>
      </c>
      <c r="V34" t="str">
        <f t="shared" si="19"/>
        <v>Pior</v>
      </c>
      <c r="W34" t="str">
        <f t="shared" si="14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19">
        <v>101858</v>
      </c>
      <c r="AC34" s="23">
        <f t="shared" si="15"/>
        <v>-61.465407018042342</v>
      </c>
      <c r="AD34" s="23">
        <f t="shared" si="16"/>
        <v>-90.188563904824605</v>
      </c>
      <c r="AE34" t="str">
        <f t="shared" si="17"/>
        <v>Melhor</v>
      </c>
      <c r="AF34" t="str">
        <f t="shared" si="18"/>
        <v>Melhor</v>
      </c>
      <c r="AH34" t="s">
        <v>249</v>
      </c>
    </row>
    <row r="35" spans="1:34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0"/>
        <v>231.8984238178634</v>
      </c>
      <c r="N35" t="str">
        <f t="shared" si="11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2"/>
        <v>176.44658493870401</v>
      </c>
      <c r="U35" s="21">
        <f t="shared" si="13"/>
        <v>-16.707472798843362</v>
      </c>
      <c r="V35" t="str">
        <f t="shared" si="19"/>
        <v>Pior</v>
      </c>
      <c r="W35" t="str">
        <f t="shared" si="14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19">
        <v>4343</v>
      </c>
      <c r="AC35" s="23">
        <f t="shared" si="15"/>
        <v>152.52889667250437</v>
      </c>
      <c r="AD35" s="23">
        <f t="shared" si="16"/>
        <v>-8.6518298902129178</v>
      </c>
      <c r="AE35" t="str">
        <f t="shared" si="17"/>
        <v>Pior</v>
      </c>
      <c r="AF35" t="str">
        <f t="shared" si="18"/>
        <v>Melhor</v>
      </c>
      <c r="AH35" t="s">
        <v>244</v>
      </c>
    </row>
    <row r="36" spans="1:34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0"/>
        <v>470.15769230769234</v>
      </c>
      <c r="N36" t="str">
        <f t="shared" si="11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2"/>
        <v>321.90769230769234</v>
      </c>
      <c r="U36" s="21">
        <f t="shared" si="13"/>
        <v>-26.001578510668438</v>
      </c>
      <c r="V36" t="str">
        <f t="shared" si="19"/>
        <v>Pior</v>
      </c>
      <c r="W36" t="str">
        <f t="shared" si="14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19">
        <v>20442</v>
      </c>
      <c r="AC36" s="23">
        <f t="shared" si="15"/>
        <v>252.91923076923078</v>
      </c>
      <c r="AD36" s="23">
        <f t="shared" si="16"/>
        <v>-16.351553383897315</v>
      </c>
      <c r="AE36" t="str">
        <f t="shared" si="17"/>
        <v>Pior</v>
      </c>
      <c r="AF36" t="str">
        <f t="shared" si="18"/>
        <v>Melhor</v>
      </c>
      <c r="AH36" t="s">
        <v>245</v>
      </c>
    </row>
    <row r="37" spans="1:34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0"/>
        <v>858.63430127041727</v>
      </c>
      <c r="N37" t="str">
        <f t="shared" si="11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2"/>
        <v>146.91243194192376</v>
      </c>
      <c r="U37" s="21">
        <f t="shared" si="13"/>
        <v>-74.243313470558434</v>
      </c>
      <c r="V37" t="str">
        <f t="shared" si="19"/>
        <v>Pior</v>
      </c>
      <c r="W37" t="str">
        <f t="shared" si="14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19">
        <v>100579</v>
      </c>
      <c r="AC37" s="23">
        <f t="shared" si="15"/>
        <v>-63.716197822141552</v>
      </c>
      <c r="AD37" s="23">
        <f t="shared" si="16"/>
        <v>-85.304991776844702</v>
      </c>
      <c r="AE37" t="str">
        <f t="shared" si="17"/>
        <v>Melhor</v>
      </c>
      <c r="AF37" t="str">
        <f t="shared" si="18"/>
        <v>Melhor</v>
      </c>
      <c r="AH37" t="s">
        <v>246</v>
      </c>
    </row>
    <row r="38" spans="1:34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0"/>
        <v>1799.1026597066864</v>
      </c>
      <c r="N38" t="str">
        <f t="shared" si="11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2"/>
        <v>359.08774546358433</v>
      </c>
      <c r="U38" s="21">
        <f t="shared" si="13"/>
        <v>-75.826070111739512</v>
      </c>
      <c r="V38" t="str">
        <f t="shared" si="19"/>
        <v>Pior</v>
      </c>
      <c r="W38" t="str">
        <f t="shared" si="14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19">
        <v>41039</v>
      </c>
      <c r="AC38" s="23">
        <f t="shared" si="15"/>
        <v>-37.606015411384533</v>
      </c>
      <c r="AD38" s="23">
        <f t="shared" si="16"/>
        <v>-86.409137424130037</v>
      </c>
      <c r="AE38" t="str">
        <f t="shared" si="17"/>
        <v>Melhor</v>
      </c>
      <c r="AF38" t="str">
        <f t="shared" si="18"/>
        <v>Melhor</v>
      </c>
      <c r="AH38" t="s">
        <v>247</v>
      </c>
    </row>
    <row r="39" spans="1:34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0"/>
        <v>7705.0586113615882</v>
      </c>
      <c r="N39" t="str">
        <f t="shared" si="11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2"/>
        <v>1137.0874661857529</v>
      </c>
      <c r="U39" s="21">
        <f t="shared" si="13"/>
        <v>-84.150183518353558</v>
      </c>
      <c r="V39" t="str">
        <f t="shared" si="19"/>
        <v>Pior</v>
      </c>
      <c r="W39" t="str">
        <f t="shared" si="14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19">
        <v>66701</v>
      </c>
      <c r="AC39" s="23">
        <f t="shared" si="15"/>
        <v>171.20559062218214</v>
      </c>
      <c r="AD39" s="23">
        <f t="shared" si="16"/>
        <v>-78.077088481190728</v>
      </c>
      <c r="AE39" t="str">
        <f t="shared" si="17"/>
        <v>Pior</v>
      </c>
      <c r="AF39" t="str">
        <f t="shared" si="18"/>
        <v>Melhor</v>
      </c>
      <c r="AH39" t="s">
        <v>248</v>
      </c>
    </row>
    <row r="40" spans="1:34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0"/>
        <v>4103.2136524822699</v>
      </c>
      <c r="N40" t="str">
        <f t="shared" si="11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2"/>
        <v>699.20212765957444</v>
      </c>
      <c r="U40" s="21">
        <f t="shared" si="13"/>
        <v>-80.985926632884969</v>
      </c>
      <c r="V40" t="str">
        <f t="shared" si="19"/>
        <v>Pior</v>
      </c>
      <c r="W40" t="str">
        <f t="shared" si="14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19">
        <v>81911</v>
      </c>
      <c r="AC40" s="23">
        <f t="shared" si="15"/>
        <v>110.83156028368792</v>
      </c>
      <c r="AD40" s="23">
        <f t="shared" si="16"/>
        <v>-73.619744869661673</v>
      </c>
      <c r="AE40" t="str">
        <f t="shared" si="17"/>
        <v>Pior</v>
      </c>
      <c r="AF40" t="str">
        <f t="shared" si="18"/>
        <v>Melhor</v>
      </c>
      <c r="AH40" t="s">
        <v>249</v>
      </c>
    </row>
    <row r="41" spans="1:34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0"/>
        <v>256.38335158817085</v>
      </c>
      <c r="N41" t="str">
        <f t="shared" si="11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2"/>
        <v>171.4753559693319</v>
      </c>
      <c r="U41" s="21">
        <f t="shared" si="13"/>
        <v>-23.824905187197658</v>
      </c>
      <c r="V41" t="str">
        <f t="shared" si="19"/>
        <v>Pior</v>
      </c>
      <c r="W41" t="str">
        <f t="shared" si="14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19">
        <v>23472</v>
      </c>
      <c r="AC41" s="23">
        <f t="shared" si="15"/>
        <v>60.889375684556413</v>
      </c>
      <c r="AD41" s="23">
        <f t="shared" si="16"/>
        <v>-40.73518197993198</v>
      </c>
      <c r="AE41" t="str">
        <f t="shared" si="17"/>
        <v>Pior</v>
      </c>
      <c r="AF41" t="str">
        <f t="shared" si="18"/>
        <v>Melhor</v>
      </c>
      <c r="AH41" t="s">
        <v>244</v>
      </c>
    </row>
    <row r="42" spans="1:34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0"/>
        <v>194.64539748953976</v>
      </c>
      <c r="N42" t="str">
        <f t="shared" si="11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2"/>
        <v>110.15062761506276</v>
      </c>
      <c r="U42" s="21">
        <f t="shared" si="13"/>
        <v>-28.676765561042455</v>
      </c>
      <c r="V42" t="str">
        <f t="shared" si="19"/>
        <v>Pior</v>
      </c>
      <c r="W42" t="str">
        <f t="shared" si="14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19">
        <v>2672</v>
      </c>
      <c r="AC42" s="23">
        <f t="shared" si="15"/>
        <v>86.29916317991632</v>
      </c>
      <c r="AD42" s="23">
        <f t="shared" si="16"/>
        <v>-11.349699358897782</v>
      </c>
      <c r="AE42" t="str">
        <f t="shared" si="17"/>
        <v>Pior</v>
      </c>
      <c r="AF42" t="str">
        <f t="shared" si="18"/>
        <v>Melhor</v>
      </c>
      <c r="AH42" t="s">
        <v>245</v>
      </c>
    </row>
    <row r="43" spans="1:34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0"/>
        <v>1710.8322496749024</v>
      </c>
      <c r="N43" t="str">
        <f t="shared" si="11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2"/>
        <v>409.69700910273082</v>
      </c>
      <c r="U43" s="21">
        <f t="shared" si="13"/>
        <v>-71.852886472822846</v>
      </c>
      <c r="V43" t="str">
        <f t="shared" si="19"/>
        <v>Pior</v>
      </c>
      <c r="W43" t="str">
        <f t="shared" si="14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19">
        <v>5319</v>
      </c>
      <c r="AC43" s="23">
        <f t="shared" si="15"/>
        <v>-73.551365409622889</v>
      </c>
      <c r="AD43" s="23">
        <f t="shared" si="16"/>
        <v>-94.810910380475406</v>
      </c>
      <c r="AE43" t="str">
        <f t="shared" si="17"/>
        <v>Melhor</v>
      </c>
      <c r="AF43" t="str">
        <f t="shared" si="18"/>
        <v>Melhor</v>
      </c>
      <c r="AH43" t="s">
        <v>246</v>
      </c>
    </row>
    <row r="44" spans="1:34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0"/>
        <v>2156.3226571767495</v>
      </c>
      <c r="N44" t="str">
        <f t="shared" si="11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2"/>
        <v>621.06168446026095</v>
      </c>
      <c r="U44" s="21">
        <f t="shared" si="13"/>
        <v>-68.042616504037696</v>
      </c>
      <c r="V44" t="str">
        <f t="shared" si="19"/>
        <v>Pior</v>
      </c>
      <c r="W44" t="str">
        <f t="shared" si="14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19">
        <v>39123</v>
      </c>
      <c r="AC44" s="23">
        <f t="shared" si="15"/>
        <v>-51.217081850533809</v>
      </c>
      <c r="AD44" s="23">
        <f t="shared" si="16"/>
        <v>-93.234570744667735</v>
      </c>
      <c r="AE44" t="str">
        <f t="shared" si="17"/>
        <v>Melhor</v>
      </c>
      <c r="AF44" t="str">
        <f t="shared" si="18"/>
        <v>Melhor</v>
      </c>
      <c r="AH44" t="s">
        <v>247</v>
      </c>
    </row>
    <row r="45" spans="1:34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0"/>
        <v>5676.5432098765432</v>
      </c>
      <c r="N45" t="str">
        <f t="shared" si="11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2"/>
        <v>1182.2119341563787</v>
      </c>
      <c r="U45" s="21">
        <f t="shared" si="13"/>
        <v>-77.803127448885093</v>
      </c>
      <c r="V45" t="str">
        <f t="shared" si="19"/>
        <v>Pior</v>
      </c>
      <c r="W45" t="str">
        <f t="shared" si="14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19">
        <v>83961</v>
      </c>
      <c r="AC45" s="23">
        <f t="shared" si="15"/>
        <v>-10.032921810699587</v>
      </c>
      <c r="AD45" s="23">
        <f t="shared" si="16"/>
        <v>-92.983447135945312</v>
      </c>
      <c r="AE45" t="str">
        <f t="shared" si="17"/>
        <v>Melhor</v>
      </c>
      <c r="AF45" t="str">
        <f t="shared" si="18"/>
        <v>Melhor</v>
      </c>
      <c r="AH45" t="s">
        <v>248</v>
      </c>
    </row>
    <row r="46" spans="1:34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0"/>
        <v>5392.3792270531403</v>
      </c>
      <c r="N46" t="str">
        <f t="shared" si="11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2"/>
        <v>1055.072463768116</v>
      </c>
      <c r="U46" s="21">
        <f t="shared" si="13"/>
        <v>-78.969542778861353</v>
      </c>
      <c r="V46" t="str">
        <f t="shared" si="19"/>
        <v>Pior</v>
      </c>
      <c r="W46" t="str">
        <f t="shared" si="14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19">
        <v>88449</v>
      </c>
      <c r="AC46" s="23">
        <f t="shared" si="15"/>
        <v>-65.444444444444443</v>
      </c>
      <c r="AD46" s="23">
        <f t="shared" si="16"/>
        <v>-97.008364700961934</v>
      </c>
      <c r="AE46" t="str">
        <f t="shared" si="17"/>
        <v>Melhor</v>
      </c>
      <c r="AF46" t="str">
        <f t="shared" si="18"/>
        <v>Melhor</v>
      </c>
      <c r="AH46" t="s">
        <v>249</v>
      </c>
    </row>
    <row r="47" spans="1:34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0"/>
        <v>335.7753424657534</v>
      </c>
      <c r="N47" t="str">
        <f t="shared" si="11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2"/>
        <v>130.09863013698632</v>
      </c>
      <c r="U47" s="21">
        <f t="shared" si="13"/>
        <v>-47.197877503803639</v>
      </c>
      <c r="V47" t="str">
        <f t="shared" si="19"/>
        <v>Pior</v>
      </c>
      <c r="W47" t="str">
        <f t="shared" si="14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19">
        <v>34962</v>
      </c>
      <c r="AC47" s="23">
        <f t="shared" si="15"/>
        <v>195.46986301369859</v>
      </c>
      <c r="AD47" s="23">
        <f t="shared" si="16"/>
        <v>28.41009215821683</v>
      </c>
      <c r="AE47" t="str">
        <f t="shared" si="17"/>
        <v>Pior</v>
      </c>
      <c r="AF47" t="str">
        <f t="shared" si="18"/>
        <v>Pior</v>
      </c>
      <c r="AH47" t="s">
        <v>244</v>
      </c>
    </row>
    <row r="48" spans="1:34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0"/>
        <v>530.91612903225803</v>
      </c>
      <c r="N48" t="str">
        <f t="shared" si="11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2"/>
        <v>514.9387096774193</v>
      </c>
      <c r="U48" s="21">
        <f t="shared" si="13"/>
        <v>-2.5324157395287945</v>
      </c>
      <c r="V48" t="str">
        <f t="shared" si="19"/>
        <v>Pior</v>
      </c>
      <c r="W48" t="str">
        <f t="shared" si="14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19">
        <v>31841</v>
      </c>
      <c r="AC48" s="23">
        <f t="shared" si="15"/>
        <v>281.23870967741931</v>
      </c>
      <c r="AD48" s="23">
        <f t="shared" si="16"/>
        <v>-38.003787421772955</v>
      </c>
      <c r="AE48" t="str">
        <f t="shared" si="17"/>
        <v>Pior</v>
      </c>
      <c r="AF48" t="str">
        <f t="shared" si="18"/>
        <v>Melhor</v>
      </c>
      <c r="AH48" t="s">
        <v>245</v>
      </c>
    </row>
    <row r="49" spans="1:34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0"/>
        <v>1907.0458502611725</v>
      </c>
      <c r="N49" t="str">
        <f t="shared" si="11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2"/>
        <v>432.79686593151484</v>
      </c>
      <c r="U49" s="21">
        <f t="shared" si="13"/>
        <v>-73.453677410399806</v>
      </c>
      <c r="V49" t="str">
        <f t="shared" si="19"/>
        <v>Pior</v>
      </c>
      <c r="W49" t="str">
        <f t="shared" si="14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19">
        <v>116002</v>
      </c>
      <c r="AC49" s="23">
        <f t="shared" si="15"/>
        <v>-54.900174114915842</v>
      </c>
      <c r="AD49" s="23">
        <f t="shared" si="16"/>
        <v>-91.535268172752126</v>
      </c>
      <c r="AE49" t="str">
        <f t="shared" si="17"/>
        <v>Melhor</v>
      </c>
      <c r="AF49" t="str">
        <f t="shared" si="18"/>
        <v>Melhor</v>
      </c>
      <c r="AH49" t="s">
        <v>246</v>
      </c>
    </row>
    <row r="50" spans="1:34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0"/>
        <v>3062.9946524064176</v>
      </c>
      <c r="N50" t="str">
        <f t="shared" si="11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2"/>
        <v>1318.9411764705883</v>
      </c>
      <c r="U50" s="21">
        <f t="shared" si="13"/>
        <v>-55.139311557449112</v>
      </c>
      <c r="V50" t="str">
        <f t="shared" si="19"/>
        <v>Pior</v>
      </c>
      <c r="W50" t="str">
        <f t="shared" si="14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19">
        <v>59149</v>
      </c>
      <c r="AC50" s="23">
        <f t="shared" si="15"/>
        <v>128.49732620320856</v>
      </c>
      <c r="AD50" s="23">
        <f t="shared" si="16"/>
        <v>-83.89663151706101</v>
      </c>
      <c r="AE50" t="str">
        <f t="shared" si="17"/>
        <v>Pior</v>
      </c>
      <c r="AF50" t="str">
        <f t="shared" si="18"/>
        <v>Melhor</v>
      </c>
      <c r="AH50" t="s">
        <v>247</v>
      </c>
    </row>
    <row r="51" spans="1:34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0"/>
        <v>12338.910256410258</v>
      </c>
      <c r="N51" t="str">
        <f t="shared" si="11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2"/>
        <v>2092.6442307692309</v>
      </c>
      <c r="U51" s="21">
        <f t="shared" si="13"/>
        <v>-82.372698366890489</v>
      </c>
      <c r="V51" t="str">
        <f t="shared" si="19"/>
        <v>Pior</v>
      </c>
      <c r="W51" t="str">
        <f t="shared" si="14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19">
        <v>98251</v>
      </c>
      <c r="AC51" s="23">
        <f t="shared" si="15"/>
        <v>243.31410256410257</v>
      </c>
      <c r="AD51" s="23">
        <f t="shared" si="16"/>
        <v>-84.342462048954474</v>
      </c>
      <c r="AE51" t="str">
        <f t="shared" si="17"/>
        <v>Pior</v>
      </c>
      <c r="AF51" t="str">
        <f t="shared" si="18"/>
        <v>Melhor</v>
      </c>
      <c r="AH51" t="s">
        <v>248</v>
      </c>
    </row>
    <row r="52" spans="1:34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0"/>
        <v>10046.269005847953</v>
      </c>
      <c r="N52" t="str">
        <f t="shared" si="11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2"/>
        <v>1498.6666666666667</v>
      </c>
      <c r="U52" s="21">
        <f t="shared" si="13"/>
        <v>-84.243797737421986</v>
      </c>
      <c r="V52" t="str">
        <f t="shared" si="19"/>
        <v>Pior</v>
      </c>
      <c r="W52" t="str">
        <f t="shared" si="14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19">
        <v>84127</v>
      </c>
      <c r="AC52" s="23">
        <f t="shared" si="15"/>
        <v>3.8327485380116939</v>
      </c>
      <c r="AD52" s="23">
        <f t="shared" si="16"/>
        <v>-93.505040750332881</v>
      </c>
      <c r="AE52" t="str">
        <f t="shared" si="17"/>
        <v>Pior</v>
      </c>
      <c r="AF52" t="str">
        <f t="shared" si="18"/>
        <v>Melhor</v>
      </c>
      <c r="AH52" t="s">
        <v>249</v>
      </c>
    </row>
    <row r="53" spans="1:34" x14ac:dyDescent="0.25">
      <c r="B53" s="1"/>
      <c r="C53" s="1"/>
      <c r="D53" s="1"/>
      <c r="E53" s="1"/>
      <c r="F53" s="1"/>
      <c r="G53" s="9"/>
    </row>
    <row r="54" spans="1:34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20" t="s">
        <v>160</v>
      </c>
      <c r="AC54" s="20" t="s">
        <v>155</v>
      </c>
      <c r="AD54" s="20" t="s">
        <v>304</v>
      </c>
    </row>
    <row r="55" spans="1:34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20">((I55-G55)/G55)*100</f>
        <v>212.50049800796816</v>
      </c>
      <c r="N55" t="str">
        <f t="shared" ref="N55:N78" si="21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22">((P55-G55)/G55)*100</f>
        <v>70.302788844621517</v>
      </c>
      <c r="U55" s="21">
        <f t="shared" ref="U55:U78" si="23">((P55-I55)/I55)*100</f>
        <v>-45.503194417220058</v>
      </c>
      <c r="V55" t="str">
        <f t="shared" ref="V55:V78" si="24">IF(P55&gt;G55,"Pior","Melhor")</f>
        <v>Pior</v>
      </c>
      <c r="W55" t="str">
        <f t="shared" ref="W55:W78" si="25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19">
        <v>31949</v>
      </c>
      <c r="AC55" s="23">
        <f t="shared" ref="AC55:AC78" si="26">((Y55-G55)/G55)*100</f>
        <v>67.723107569721122</v>
      </c>
      <c r="AD55" s="23">
        <f t="shared" ref="AD55:AD78" si="27">((Y55-P55)/P55)*100</f>
        <v>-1.5147616151218748</v>
      </c>
      <c r="AE55" t="str">
        <f t="shared" ref="AE55:AE78" si="28">IF(Y55&gt;G55,"Pior","Melhor")</f>
        <v>Pior</v>
      </c>
      <c r="AF55" t="str">
        <f t="shared" ref="AF55:AF78" si="29">IF(Y55&gt;P55,"Pior","Melhor")</f>
        <v>Melhor</v>
      </c>
      <c r="AH55" t="s">
        <v>250</v>
      </c>
    </row>
    <row r="56" spans="1:34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20"/>
        <v>313.40039447731755</v>
      </c>
      <c r="N56" t="str">
        <f t="shared" si="21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22"/>
        <v>179.95266272189349</v>
      </c>
      <c r="U56" s="21">
        <f t="shared" si="23"/>
        <v>-32.280504212906862</v>
      </c>
      <c r="V56" t="str">
        <f t="shared" si="24"/>
        <v>Pior</v>
      </c>
      <c r="W56" t="str">
        <f t="shared" si="25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19">
        <v>26696</v>
      </c>
      <c r="AC56" s="23">
        <f t="shared" si="26"/>
        <v>122.4644970414201</v>
      </c>
      <c r="AD56" s="23">
        <f t="shared" si="27"/>
        <v>-20.534959418329386</v>
      </c>
      <c r="AE56" t="str">
        <f t="shared" si="28"/>
        <v>Pior</v>
      </c>
      <c r="AF56" t="str">
        <f t="shared" si="29"/>
        <v>Melhor</v>
      </c>
      <c r="AH56" t="s">
        <v>251</v>
      </c>
    </row>
    <row r="57" spans="1:34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20"/>
        <v>2058.0647249190938</v>
      </c>
      <c r="N57" t="str">
        <f t="shared" si="21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22"/>
        <v>479.30744336569575</v>
      </c>
      <c r="U57" s="21">
        <f t="shared" si="23"/>
        <v>-73.156159929938426</v>
      </c>
      <c r="V57" t="str">
        <f t="shared" si="24"/>
        <v>Pior</v>
      </c>
      <c r="W57" t="str">
        <f t="shared" si="25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19">
        <v>62587</v>
      </c>
      <c r="AC57" s="23">
        <f t="shared" si="26"/>
        <v>-24.962459546925572</v>
      </c>
      <c r="AD57" s="23">
        <f t="shared" si="27"/>
        <v>-87.047026356658435</v>
      </c>
      <c r="AE57" t="str">
        <f t="shared" si="28"/>
        <v>Melhor</v>
      </c>
      <c r="AF57" t="str">
        <f t="shared" si="29"/>
        <v>Melhor</v>
      </c>
      <c r="AH57" t="s">
        <v>252</v>
      </c>
    </row>
    <row r="58" spans="1:34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20"/>
        <v>864.67958073504042</v>
      </c>
      <c r="N58" t="str">
        <f t="shared" si="21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22"/>
        <v>125.29122993233383</v>
      </c>
      <c r="U58" s="21">
        <f t="shared" si="23"/>
        <v>-76.646004079336635</v>
      </c>
      <c r="V58" t="str">
        <f t="shared" si="24"/>
        <v>Pior</v>
      </c>
      <c r="W58" t="str">
        <f t="shared" si="25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19">
        <v>50118</v>
      </c>
      <c r="AC58" s="23">
        <f t="shared" si="26"/>
        <v>-74.971474061297599</v>
      </c>
      <c r="AD58" s="23">
        <f t="shared" si="27"/>
        <v>-88.890590216840792</v>
      </c>
      <c r="AE58" t="str">
        <f t="shared" si="28"/>
        <v>Melhor</v>
      </c>
      <c r="AF58" t="str">
        <f t="shared" si="29"/>
        <v>Melhor</v>
      </c>
      <c r="AH58" t="s">
        <v>253</v>
      </c>
    </row>
    <row r="59" spans="1:34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20"/>
        <v>2310.6169407767743</v>
      </c>
      <c r="N59" t="str">
        <f t="shared" si="21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22"/>
        <v>384.84286927650373</v>
      </c>
      <c r="U59" s="21">
        <f t="shared" si="23"/>
        <v>-79.887187338844782</v>
      </c>
      <c r="V59" t="str">
        <f t="shared" si="24"/>
        <v>Pior</v>
      </c>
      <c r="W59" t="str">
        <f t="shared" si="25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19">
        <v>111275</v>
      </c>
      <c r="AC59" s="23">
        <f t="shared" si="26"/>
        <v>-83.498339896533082</v>
      </c>
      <c r="AD59" s="23">
        <f t="shared" si="27"/>
        <v>-96.596493183845084</v>
      </c>
      <c r="AE59" t="str">
        <f t="shared" si="28"/>
        <v>Melhor</v>
      </c>
      <c r="AF59" t="str">
        <f t="shared" si="29"/>
        <v>Melhor</v>
      </c>
      <c r="AH59" t="s">
        <v>254</v>
      </c>
    </row>
    <row r="60" spans="1:34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20"/>
        <v>3175.294117647059</v>
      </c>
      <c r="N60" t="str">
        <f t="shared" si="21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22"/>
        <v>566.78749337572867</v>
      </c>
      <c r="U60" s="21">
        <f t="shared" si="23"/>
        <v>-79.641904835870363</v>
      </c>
      <c r="V60" t="str">
        <f t="shared" si="24"/>
        <v>Pior</v>
      </c>
      <c r="W60" t="str">
        <f t="shared" si="25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19">
        <v>132506</v>
      </c>
      <c r="AC60" s="23">
        <f t="shared" si="26"/>
        <v>-43.692633810280867</v>
      </c>
      <c r="AD60" s="23">
        <f t="shared" si="27"/>
        <v>-91.55542556674942</v>
      </c>
      <c r="AE60" t="str">
        <f t="shared" si="28"/>
        <v>Melhor</v>
      </c>
      <c r="AF60" t="str">
        <f t="shared" si="29"/>
        <v>Melhor</v>
      </c>
      <c r="AH60" t="s">
        <v>255</v>
      </c>
    </row>
    <row r="61" spans="1:34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20"/>
        <v>221.00480059084191</v>
      </c>
      <c r="N61" t="str">
        <f t="shared" si="21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22"/>
        <v>88.292097488921712</v>
      </c>
      <c r="U61" s="21">
        <f t="shared" si="23"/>
        <v>-41.342902927821953</v>
      </c>
      <c r="V61" t="str">
        <f t="shared" si="24"/>
        <v>Pior</v>
      </c>
      <c r="W61" t="str">
        <f t="shared" si="25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19">
        <v>63453</v>
      </c>
      <c r="AC61" s="23">
        <f t="shared" si="26"/>
        <v>84.424667651403269</v>
      </c>
      <c r="AD61" s="23">
        <f t="shared" si="27"/>
        <v>-2.0539522842938167</v>
      </c>
      <c r="AE61" t="str">
        <f t="shared" si="28"/>
        <v>Pior</v>
      </c>
      <c r="AF61" t="str">
        <f t="shared" si="29"/>
        <v>Melhor</v>
      </c>
      <c r="AH61" t="s">
        <v>250</v>
      </c>
    </row>
    <row r="62" spans="1:34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20"/>
        <v>277.47739602169986</v>
      </c>
      <c r="N62" t="str">
        <f t="shared" si="21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22"/>
        <v>130.10940325497288</v>
      </c>
      <c r="U62" s="21">
        <f t="shared" si="23"/>
        <v>-39.040216532132511</v>
      </c>
      <c r="V62" t="str">
        <f t="shared" si="24"/>
        <v>Pior</v>
      </c>
      <c r="W62" t="str">
        <f t="shared" si="25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19">
        <v>32465</v>
      </c>
      <c r="AC62" s="23">
        <f t="shared" si="26"/>
        <v>106.09192284508741</v>
      </c>
      <c r="AD62" s="23">
        <f t="shared" si="27"/>
        <v>-10.437418058606184</v>
      </c>
      <c r="AE62" t="str">
        <f t="shared" si="28"/>
        <v>Pior</v>
      </c>
      <c r="AF62" t="str">
        <f t="shared" si="29"/>
        <v>Melhor</v>
      </c>
      <c r="AH62" t="s">
        <v>251</v>
      </c>
    </row>
    <row r="63" spans="1:34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20"/>
        <v>821.85108796535008</v>
      </c>
      <c r="N63" t="str">
        <f t="shared" si="21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22"/>
        <v>123.75683200989998</v>
      </c>
      <c r="U63" s="21">
        <f t="shared" si="23"/>
        <v>-75.727442866747438</v>
      </c>
      <c r="V63" t="str">
        <f t="shared" si="24"/>
        <v>Pior</v>
      </c>
      <c r="W63" t="str">
        <f t="shared" si="25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19">
        <v>124506</v>
      </c>
      <c r="AC63" s="23">
        <f t="shared" si="26"/>
        <v>-75.449829844281737</v>
      </c>
      <c r="AD63" s="23">
        <f t="shared" si="27"/>
        <v>-89.02819192817671</v>
      </c>
      <c r="AE63" t="str">
        <f t="shared" si="28"/>
        <v>Melhor</v>
      </c>
      <c r="AF63" t="str">
        <f t="shared" si="29"/>
        <v>Melhor</v>
      </c>
      <c r="AH63" t="s">
        <v>252</v>
      </c>
    </row>
    <row r="64" spans="1:34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20"/>
        <v>1543.5107948969578</v>
      </c>
      <c r="N64" t="str">
        <f t="shared" si="21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22"/>
        <v>383.75490677134445</v>
      </c>
      <c r="U64" s="21">
        <f t="shared" si="23"/>
        <v>-70.565760305719564</v>
      </c>
      <c r="V64" t="str">
        <f t="shared" si="24"/>
        <v>Pior</v>
      </c>
      <c r="W64" t="str">
        <f t="shared" si="25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19">
        <v>105483</v>
      </c>
      <c r="AC64" s="23">
        <f t="shared" si="26"/>
        <v>-48.046491658488719</v>
      </c>
      <c r="AD64" s="23">
        <f t="shared" si="27"/>
        <v>-89.260365607812204</v>
      </c>
      <c r="AE64" t="str">
        <f t="shared" si="28"/>
        <v>Melhor</v>
      </c>
      <c r="AF64" t="str">
        <f t="shared" si="29"/>
        <v>Melhor</v>
      </c>
      <c r="AH64" t="s">
        <v>253</v>
      </c>
    </row>
    <row r="65" spans="1:34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20"/>
        <v>3793.3452168746285</v>
      </c>
      <c r="N65" t="str">
        <f t="shared" si="21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22"/>
        <v>555.1678550207962</v>
      </c>
      <c r="U65" s="21">
        <f t="shared" si="23"/>
        <v>-83.172109881724538</v>
      </c>
      <c r="V65" t="str">
        <f t="shared" si="24"/>
        <v>Pior</v>
      </c>
      <c r="W65" t="str">
        <f t="shared" si="25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19">
        <v>111347</v>
      </c>
      <c r="AC65" s="23">
        <f t="shared" si="26"/>
        <v>-26.666369578134287</v>
      </c>
      <c r="AD65" s="23">
        <f t="shared" si="27"/>
        <v>-88.806894315726467</v>
      </c>
      <c r="AE65" t="str">
        <f t="shared" si="28"/>
        <v>Melhor</v>
      </c>
      <c r="AF65" t="str">
        <f t="shared" si="29"/>
        <v>Melhor</v>
      </c>
      <c r="AH65" t="s">
        <v>254</v>
      </c>
    </row>
    <row r="66" spans="1:34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20"/>
        <v>4310.0953895071543</v>
      </c>
      <c r="N66" t="str">
        <f t="shared" si="21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22"/>
        <v>598.68441971383152</v>
      </c>
      <c r="U66" s="21">
        <f t="shared" si="23"/>
        <v>-84.157158564501884</v>
      </c>
      <c r="V66" t="str">
        <f t="shared" si="24"/>
        <v>Pior</v>
      </c>
      <c r="W66" t="str">
        <f t="shared" si="25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19">
        <v>97672</v>
      </c>
      <c r="AC66" s="23">
        <f t="shared" si="26"/>
        <v>14.709856915739264</v>
      </c>
      <c r="AD66" s="23">
        <f t="shared" si="27"/>
        <v>-83.582021628202</v>
      </c>
      <c r="AE66" t="str">
        <f t="shared" si="28"/>
        <v>Pior</v>
      </c>
      <c r="AF66" t="str">
        <f t="shared" si="29"/>
        <v>Melhor</v>
      </c>
      <c r="AH66" t="s">
        <v>255</v>
      </c>
    </row>
    <row r="67" spans="1:34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20"/>
        <v>251.83690538421328</v>
      </c>
      <c r="N67" t="str">
        <f t="shared" si="21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22"/>
        <v>120.02143230527969</v>
      </c>
      <c r="U67" s="21">
        <f t="shared" si="23"/>
        <v>-37.464936469637358</v>
      </c>
      <c r="V67" t="str">
        <f t="shared" si="24"/>
        <v>Pior</v>
      </c>
      <c r="W67" t="str">
        <f t="shared" si="25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19">
        <v>37828</v>
      </c>
      <c r="AC67" s="23">
        <f t="shared" si="26"/>
        <v>50.890747516989023</v>
      </c>
      <c r="AD67" s="23">
        <f t="shared" si="27"/>
        <v>-31.419977619440203</v>
      </c>
      <c r="AE67" t="str">
        <f t="shared" si="28"/>
        <v>Pior</v>
      </c>
      <c r="AF67" t="str">
        <f t="shared" si="29"/>
        <v>Melhor</v>
      </c>
      <c r="AH67" t="s">
        <v>250</v>
      </c>
    </row>
    <row r="68" spans="1:34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20"/>
        <v>401.86198243412798</v>
      </c>
      <c r="N68" t="str">
        <f t="shared" si="21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22"/>
        <v>306.92158092848183</v>
      </c>
      <c r="U68" s="21">
        <f t="shared" si="23"/>
        <v>-18.917631705268214</v>
      </c>
      <c r="V68" t="str">
        <f t="shared" si="24"/>
        <v>Pior</v>
      </c>
      <c r="W68" t="str">
        <f t="shared" si="25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19">
        <v>35167</v>
      </c>
      <c r="AC68" s="23">
        <f t="shared" si="26"/>
        <v>124.80740276035132</v>
      </c>
      <c r="AD68" s="23">
        <f t="shared" si="27"/>
        <v>-44.754121359844476</v>
      </c>
      <c r="AE68" t="str">
        <f t="shared" si="28"/>
        <v>Pior</v>
      </c>
      <c r="AF68" t="str">
        <f t="shared" si="29"/>
        <v>Melhor</v>
      </c>
      <c r="AH68" t="s">
        <v>251</v>
      </c>
    </row>
    <row r="69" spans="1:34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20"/>
        <v>1338.8859416445623</v>
      </c>
      <c r="N69" t="str">
        <f t="shared" si="21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22"/>
        <v>283.87026766337112</v>
      </c>
      <c r="U69" s="21">
        <f t="shared" si="23"/>
        <v>-73.321702815121682</v>
      </c>
      <c r="V69" t="str">
        <f t="shared" si="24"/>
        <v>Pior</v>
      </c>
      <c r="W69" t="str">
        <f t="shared" si="25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19">
        <v>87032</v>
      </c>
      <c r="AC69" s="23">
        <f t="shared" si="26"/>
        <v>-84.273932963588138</v>
      </c>
      <c r="AD69" s="23">
        <f t="shared" si="27"/>
        <v>-95.903285989785857</v>
      </c>
      <c r="AE69" t="str">
        <f t="shared" si="28"/>
        <v>Melhor</v>
      </c>
      <c r="AF69" t="str">
        <f t="shared" si="29"/>
        <v>Melhor</v>
      </c>
      <c r="AH69" t="s">
        <v>252</v>
      </c>
    </row>
    <row r="70" spans="1:34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20"/>
        <v>3339.352818371608</v>
      </c>
      <c r="N70" t="str">
        <f t="shared" si="21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22"/>
        <v>792.5</v>
      </c>
      <c r="U70" s="21">
        <f t="shared" si="23"/>
        <v>-74.05035054174634</v>
      </c>
      <c r="V70" t="str">
        <f t="shared" si="24"/>
        <v>Pior</v>
      </c>
      <c r="W70" t="str">
        <f t="shared" si="25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19">
        <v>56528</v>
      </c>
      <c r="AC70" s="23">
        <f t="shared" si="26"/>
        <v>-59.829853862212957</v>
      </c>
      <c r="AD70" s="23">
        <f t="shared" si="27"/>
        <v>-95.499143289883804</v>
      </c>
      <c r="AE70" t="str">
        <f t="shared" si="28"/>
        <v>Melhor</v>
      </c>
      <c r="AF70" t="str">
        <f t="shared" si="29"/>
        <v>Melhor</v>
      </c>
      <c r="AH70" t="s">
        <v>253</v>
      </c>
    </row>
    <row r="71" spans="1:34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20"/>
        <v>3136.8297587131365</v>
      </c>
      <c r="N71" t="str">
        <f t="shared" si="21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22"/>
        <v>549.88103217158186</v>
      </c>
      <c r="U71" s="21">
        <f t="shared" si="23"/>
        <v>-79.92229803182623</v>
      </c>
      <c r="V71" t="str">
        <f t="shared" si="24"/>
        <v>Pior</v>
      </c>
      <c r="W71" t="str">
        <f t="shared" si="25"/>
        <v>Melhor</v>
      </c>
      <c r="X71" t="s">
        <v>292</v>
      </c>
      <c r="Y71" s="19">
        <v>746</v>
      </c>
      <c r="Z71" s="19">
        <v>746</v>
      </c>
      <c r="AA71" s="19">
        <v>0</v>
      </c>
      <c r="AB71" s="19">
        <v>103697</v>
      </c>
      <c r="AC71" s="23">
        <f t="shared" si="26"/>
        <v>-87.5</v>
      </c>
      <c r="AD71" s="23">
        <f t="shared" si="27"/>
        <v>-98.076571036666323</v>
      </c>
      <c r="AE71" t="str">
        <f t="shared" si="28"/>
        <v>Melhor</v>
      </c>
      <c r="AF71" t="str">
        <f t="shared" si="29"/>
        <v>Melhor</v>
      </c>
      <c r="AH71" t="s">
        <v>254</v>
      </c>
    </row>
    <row r="72" spans="1:34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20"/>
        <v>6596.2513199577616</v>
      </c>
      <c r="N72" t="str">
        <f t="shared" si="21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22"/>
        <v>1221.3885955649419</v>
      </c>
      <c r="U72" s="21">
        <f t="shared" si="23"/>
        <v>-80.266741309027253</v>
      </c>
      <c r="V72" t="str">
        <f t="shared" si="24"/>
        <v>Pior</v>
      </c>
      <c r="W72" t="str">
        <f t="shared" si="25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19">
        <v>109335</v>
      </c>
      <c r="AC72" s="23">
        <f t="shared" si="26"/>
        <v>-57.468321013727561</v>
      </c>
      <c r="AD72" s="23">
        <f t="shared" si="27"/>
        <v>-96.78128908263443</v>
      </c>
      <c r="AE72" t="str">
        <f t="shared" si="28"/>
        <v>Melhor</v>
      </c>
      <c r="AF72" t="str">
        <f t="shared" si="29"/>
        <v>Melhor</v>
      </c>
      <c r="AH72" t="s">
        <v>255</v>
      </c>
    </row>
    <row r="73" spans="1:34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20"/>
        <v>445.37529504327307</v>
      </c>
      <c r="N73" t="str">
        <f t="shared" si="21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22"/>
        <v>342.26671911880413</v>
      </c>
      <c r="U73" s="21">
        <f t="shared" si="23"/>
        <v>-18.905985815930247</v>
      </c>
      <c r="V73" t="str">
        <f t="shared" si="24"/>
        <v>Pior</v>
      </c>
      <c r="W73" t="str">
        <f t="shared" si="25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19">
        <v>31059</v>
      </c>
      <c r="AC73" s="23">
        <f t="shared" si="26"/>
        <v>162.58851298190402</v>
      </c>
      <c r="AD73" s="23">
        <f t="shared" si="27"/>
        <v>-40.626662231085483</v>
      </c>
      <c r="AE73" t="str">
        <f t="shared" si="28"/>
        <v>Pior</v>
      </c>
      <c r="AF73" t="str">
        <f t="shared" si="29"/>
        <v>Melhor</v>
      </c>
      <c r="AH73" t="s">
        <v>250</v>
      </c>
    </row>
    <row r="74" spans="1:34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20"/>
        <v>415.53442240373391</v>
      </c>
      <c r="N74" t="str">
        <f t="shared" si="21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22"/>
        <v>275.21703617269549</v>
      </c>
      <c r="U74" s="21">
        <f t="shared" si="23"/>
        <v>-27.217850085896067</v>
      </c>
      <c r="V74" t="str">
        <f t="shared" si="24"/>
        <v>Pior</v>
      </c>
      <c r="W74" t="str">
        <f t="shared" si="25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19">
        <v>29152</v>
      </c>
      <c r="AC74" s="23">
        <f t="shared" si="26"/>
        <v>186.97549591598602</v>
      </c>
      <c r="AD74" s="23">
        <f t="shared" si="27"/>
        <v>-23.517466359415476</v>
      </c>
      <c r="AE74" t="str">
        <f t="shared" si="28"/>
        <v>Pior</v>
      </c>
      <c r="AF74" t="str">
        <f t="shared" si="29"/>
        <v>Melhor</v>
      </c>
      <c r="AH74" t="s">
        <v>251</v>
      </c>
    </row>
    <row r="75" spans="1:34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20"/>
        <v>1593.929523245484</v>
      </c>
      <c r="N75" t="str">
        <f t="shared" si="21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22"/>
        <v>422.4666864080545</v>
      </c>
      <c r="U75" s="21">
        <f t="shared" si="23"/>
        <v>-69.156527515558352</v>
      </c>
      <c r="V75" t="str">
        <f t="shared" si="24"/>
        <v>Pior</v>
      </c>
      <c r="W75" t="str">
        <f t="shared" si="25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19">
        <v>68276</v>
      </c>
      <c r="AC75" s="23">
        <f t="shared" si="26"/>
        <v>-73.323660053301737</v>
      </c>
      <c r="AD75" s="23">
        <f t="shared" si="27"/>
        <v>-94.894154854140567</v>
      </c>
      <c r="AE75" t="str">
        <f t="shared" si="28"/>
        <v>Melhor</v>
      </c>
      <c r="AF75" t="str">
        <f t="shared" si="29"/>
        <v>Melhor</v>
      </c>
      <c r="AH75" t="s">
        <v>252</v>
      </c>
    </row>
    <row r="76" spans="1:34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20"/>
        <v>689.44754686876752</v>
      </c>
      <c r="N76" t="str">
        <f t="shared" si="21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22"/>
        <v>154.26605504587155</v>
      </c>
      <c r="U76" s="21">
        <f t="shared" si="23"/>
        <v>-67.79190003764252</v>
      </c>
      <c r="V76" t="str">
        <f t="shared" si="24"/>
        <v>Pior</v>
      </c>
      <c r="W76" t="str">
        <f t="shared" si="25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19">
        <v>49231</v>
      </c>
      <c r="AC76" s="23">
        <f t="shared" si="26"/>
        <v>-82.340845632229758</v>
      </c>
      <c r="AD76" s="23">
        <f t="shared" si="27"/>
        <v>-93.054851791134922</v>
      </c>
      <c r="AE76" t="str">
        <f t="shared" si="28"/>
        <v>Melhor</v>
      </c>
      <c r="AF76" t="str">
        <f t="shared" si="29"/>
        <v>Melhor</v>
      </c>
      <c r="AH76" t="s">
        <v>253</v>
      </c>
    </row>
    <row r="77" spans="1:34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20"/>
        <v>3084.3033509700176</v>
      </c>
      <c r="N77" t="str">
        <f t="shared" si="21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22"/>
        <v>445.81048581048577</v>
      </c>
      <c r="U77" s="21">
        <f t="shared" si="23"/>
        <v>-82.859343923868977</v>
      </c>
      <c r="V77" t="str">
        <f t="shared" si="24"/>
        <v>Pior</v>
      </c>
      <c r="W77" t="str">
        <f t="shared" si="25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19">
        <v>114916</v>
      </c>
      <c r="AC77" s="23">
        <f t="shared" si="26"/>
        <v>-79.64101330767997</v>
      </c>
      <c r="AD77" s="23">
        <f t="shared" si="27"/>
        <v>-96.269953175764201</v>
      </c>
      <c r="AE77" t="str">
        <f t="shared" si="28"/>
        <v>Melhor</v>
      </c>
      <c r="AF77" t="str">
        <f t="shared" si="29"/>
        <v>Melhor</v>
      </c>
      <c r="AH77" t="s">
        <v>254</v>
      </c>
    </row>
    <row r="78" spans="1:34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20"/>
        <v>8874.0983606557384</v>
      </c>
      <c r="N78" t="str">
        <f t="shared" si="21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22"/>
        <v>1461.049180327869</v>
      </c>
      <c r="U78" s="21">
        <f t="shared" si="23"/>
        <v>-82.604946841547616</v>
      </c>
      <c r="V78" t="str">
        <f t="shared" si="24"/>
        <v>Pior</v>
      </c>
      <c r="W78" t="str">
        <f t="shared" si="25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19">
        <v>119821</v>
      </c>
      <c r="AC78" s="23">
        <f t="shared" si="26"/>
        <v>23.923497267759572</v>
      </c>
      <c r="AD78" s="23">
        <f t="shared" si="27"/>
        <v>-92.061525105715646</v>
      </c>
      <c r="AE78" t="str">
        <f t="shared" si="28"/>
        <v>Pior</v>
      </c>
      <c r="AF78" t="str">
        <f t="shared" si="29"/>
        <v>Melhor</v>
      </c>
      <c r="AH78" t="s">
        <v>255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2025-01-15T17:48:53Z</dcterms:modified>
</cp:coreProperties>
</file>