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ocuments\projects\Stavba-Dronu\"/>
    </mc:Choice>
  </mc:AlternateContent>
  <xr:revisionPtr revIDLastSave="0" documentId="13_ncr:1_{92521771-500D-4FC1-A5DA-6D9069E4943E}" xr6:coauthVersionLast="47" xr6:coauthVersionMax="47" xr10:uidLastSave="{00000000-0000-0000-0000-000000000000}"/>
  <bookViews>
    <workbookView xWindow="-120" yWindow="-120" windowWidth="24240" windowHeight="13140" xr2:uid="{F9A090E1-2DEC-489B-9C09-F94B184CFA73}"/>
  </bookViews>
  <sheets>
    <sheet name="Rozpočet" sheetId="2" r:id="rId1"/>
  </sheets>
  <definedNames>
    <definedName name="_xlnm._FilterDatabase" localSheetId="0" hidden="1">Rozpočet!$B$4:$G$53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2" l="1"/>
  <c r="G52" i="2"/>
  <c r="G24" i="2"/>
  <c r="G14" i="2"/>
</calcChain>
</file>

<file path=xl/sharedStrings.xml><?xml version="1.0" encoding="utf-8"?>
<sst xmlns="http://schemas.openxmlformats.org/spreadsheetml/2006/main" count="202" uniqueCount="86">
  <si>
    <t>Výdaje</t>
  </si>
  <si>
    <t>Název</t>
  </si>
  <si>
    <t>Množství</t>
  </si>
  <si>
    <t>Kategorie</t>
  </si>
  <si>
    <t>Poznámky</t>
  </si>
  <si>
    <t>ESC 30A</t>
  </si>
  <si>
    <t>modul ultrazvukoveho mereni</t>
  </si>
  <si>
    <t>ochranny vak – velky</t>
  </si>
  <si>
    <t>Lipo SAFE – ochranny vak  pro lipo sady 18x22cm</t>
  </si>
  <si>
    <t>nabijec Dynamite Prophet Sport mini 50W AC</t>
  </si>
  <si>
    <t>nabijeci kabel s bananky EC5</t>
  </si>
  <si>
    <t>SKY RC e680 nabijec 80W</t>
  </si>
  <si>
    <t>Arduino Nano V3.0</t>
  </si>
  <si>
    <t>kolikova lista 1x20</t>
  </si>
  <si>
    <t>10 ks</t>
  </si>
  <si>
    <t>6 ks</t>
  </si>
  <si>
    <t>5 ks</t>
  </si>
  <si>
    <t>3 ks</t>
  </si>
  <si>
    <t>2 ks</t>
  </si>
  <si>
    <t>1 ks</t>
  </si>
  <si>
    <t>19 ks</t>
  </si>
  <si>
    <t>12 ks</t>
  </si>
  <si>
    <t>2 m</t>
  </si>
  <si>
    <t>1 m</t>
  </si>
  <si>
    <t>5 m</t>
  </si>
  <si>
    <t>30 ks</t>
  </si>
  <si>
    <t>0,5 m</t>
  </si>
  <si>
    <t>0.25 m</t>
  </si>
  <si>
    <t>15 ks</t>
  </si>
  <si>
    <t>8 ks</t>
  </si>
  <si>
    <t>20 ks</t>
  </si>
  <si>
    <t>4 ks</t>
  </si>
  <si>
    <t>50 ks</t>
  </si>
  <si>
    <t>9 ks</t>
  </si>
  <si>
    <t>Využití</t>
  </si>
  <si>
    <t>Dron</t>
  </si>
  <si>
    <t>Brusheless motors</t>
  </si>
  <si>
    <t>Náhradní</t>
  </si>
  <si>
    <t>Bezpečnost</t>
  </si>
  <si>
    <t>Cena (CZK)</t>
  </si>
  <si>
    <t>Graupner COPTER Prop 8x4</t>
  </si>
  <si>
    <t>KAVAN ESC R-20B 20A BEC 5V 2A</t>
  </si>
  <si>
    <t>srouby M3x8</t>
  </si>
  <si>
    <t>XA2212/1400</t>
  </si>
  <si>
    <t xml:space="preserve">unasec vrtule M5x32 3mm </t>
  </si>
  <si>
    <t>JST-XH/JST-EH 3S</t>
  </si>
  <si>
    <t>lipo alarm</t>
  </si>
  <si>
    <t>rezistor 1k</t>
  </si>
  <si>
    <t>rezistor1k5</t>
  </si>
  <si>
    <t>kolikova lista 1x40</t>
  </si>
  <si>
    <t xml:space="preserve">stahovaci pasek 203x3.2 </t>
  </si>
  <si>
    <t>lipo 4500mAh/11.1V 40/80C</t>
  </si>
  <si>
    <t xml:space="preserve">EC5 konektor samice </t>
  </si>
  <si>
    <t>smrstovaci buzirka K32-4</t>
  </si>
  <si>
    <t>smrsotvaci buzirka K32-7</t>
  </si>
  <si>
    <t>kabel SiF 1x4mm2 cerveny</t>
  </si>
  <si>
    <t>stahovaci pasek 100x2,5</t>
  </si>
  <si>
    <t>kabel SiF 16AWG</t>
  </si>
  <si>
    <t>kabel SiF 20AWG cerveny</t>
  </si>
  <si>
    <t>kabel SiF 20AWG modry</t>
  </si>
  <si>
    <t>smrsotvaci buzirka 2mm</t>
  </si>
  <si>
    <t>EC5 konektor samec</t>
  </si>
  <si>
    <t>kabel SifF 16AWG  cerveny</t>
  </si>
  <si>
    <t>matice M3</t>
  </si>
  <si>
    <t>G3.5 2xsamec+2xsamicka</t>
  </si>
  <si>
    <t>sroub M3x50</t>
  </si>
  <si>
    <t>sroub M3x40</t>
  </si>
  <si>
    <t>8030 unasec vrtule 3mm</t>
  </si>
  <si>
    <t>Graupner 3D prop 8x4.5</t>
  </si>
  <si>
    <t>posuvny spinac ON-ON 3A/250A SL19-121</t>
  </si>
  <si>
    <t>SiF 1x2.5mm2 cerveny</t>
  </si>
  <si>
    <t>softmount rubber grommet M3</t>
  </si>
  <si>
    <t>propojovaci vodice F/F</t>
  </si>
  <si>
    <t>datovy kabel vention miniUSB</t>
  </si>
  <si>
    <t>prototypova deska plosnych spoju 50x70mm2</t>
  </si>
  <si>
    <t>GY-521 MPU6050 gyroskop akcelerometr</t>
  </si>
  <si>
    <t>sroub M3X8</t>
  </si>
  <si>
    <t>Struktura</t>
  </si>
  <si>
    <t>ESC + Motory</t>
  </si>
  <si>
    <t>Baterie</t>
  </si>
  <si>
    <t>Elektronika</t>
  </si>
  <si>
    <t>Rozvod</t>
  </si>
  <si>
    <t>Kabely</t>
  </si>
  <si>
    <t>Graupner COPTER Prop 8x4 - vrtule</t>
  </si>
  <si>
    <t>Celkem</t>
  </si>
  <si>
    <t>Nástroje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</si>
</sst>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č&quot;_-;\-* #,##0.00\ &quot;Kč&quot;_-;_-* &quot;-&quot;??\ &quot;Kč&quot;_-;_-@_-"/>
  </numFmts>
  <fonts count="3" x14ac:knownFonts="1">
    <font>
      <sz val="11"/>
      <color theme="1"/>
      <name val="Calibri"/>
      <family val="2"/>
      <charset val="238"/>
      <scheme val="minor"/>
    </font>
    <font>
      <sz val="13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BBE33D"/>
        <bgColor rgb="FFBBE33D"/>
      </patternFill>
    </fill>
    <fill>
      <patternFill patternType="solid">
        <fgColor rgb="FFFFFF00"/>
        <bgColor rgb="FFFFFF00"/>
      </patternFill>
    </fill>
    <fill>
      <patternFill patternType="solid">
        <fgColor rgb="FFFF6D6D"/>
        <bgColor rgb="FFFF6D6D"/>
      </patternFill>
    </fill>
    <fill>
      <patternFill patternType="solid">
        <fgColor rgb="FFB4C7DC"/>
        <bgColor rgb="FFB4C7DC"/>
      </patternFill>
    </fill>
    <fill>
      <patternFill patternType="solid">
        <fgColor rgb="FFFF0000"/>
        <bgColor rgb="FFB4C7DC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" xfId="0" applyFill="1" applyBorder="1" applyAlignment="1"/>
    <xf numFmtId="0" fontId="0" fillId="6" borderId="1" xfId="0" applyFill="1" applyBorder="1" applyAlignment="1"/>
    <xf numFmtId="0" fontId="0" fillId="2" borderId="1" xfId="0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5" xfId="0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5" xfId="0" applyBorder="1" applyAlignment="1"/>
    <xf numFmtId="0" fontId="0" fillId="2" borderId="7" xfId="0" applyFill="1" applyBorder="1" applyAlignment="1"/>
    <xf numFmtId="44" fontId="0" fillId="0" borderId="0" xfId="0" applyNumberFormat="1" applyBorder="1" applyAlignment="1"/>
    <xf numFmtId="44" fontId="0" fillId="0" borderId="8" xfId="0" applyNumberFormat="1" applyBorder="1" applyAlignment="1"/>
    <xf numFmtId="44" fontId="0" fillId="0" borderId="9" xfId="0" applyNumberFormat="1" applyBorder="1" applyAlignment="1"/>
    <xf numFmtId="44" fontId="0" fillId="0" borderId="10" xfId="0" applyNumberFormat="1" applyBorder="1" applyAlignment="1"/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3" borderId="2" xfId="0" applyFill="1" applyBorder="1" applyAlignment="1"/>
    <xf numFmtId="0" fontId="0" fillId="7" borderId="1" xfId="0" applyFill="1" applyBorder="1" applyAlignment="1"/>
    <xf numFmtId="0" fontId="0" fillId="0" borderId="11" xfId="0" applyBorder="1"/>
    <xf numFmtId="0" fontId="0" fillId="0" borderId="12" xfId="0" applyFill="1" applyBorder="1"/>
    <xf numFmtId="44" fontId="0" fillId="0" borderId="13" xfId="0" applyNumberFormat="1" applyBorder="1"/>
  </cellXfs>
  <cellStyles count="1">
    <cellStyle name="Normální" xfId="0" builtinId="0"/>
  </cellStyles>
  <dxfs count="4"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E188-CBD6-41D7-B87A-8EB9EBA11329}">
  <dimension ref="B2:H53"/>
  <sheetViews>
    <sheetView tabSelected="1" zoomScale="85" zoomScaleNormal="85" workbookViewId="0">
      <selection activeCell="E40" sqref="E40"/>
    </sheetView>
  </sheetViews>
  <sheetFormatPr defaultRowHeight="15" x14ac:dyDescent="0.25"/>
  <cols>
    <col min="2" max="2" width="43.42578125" customWidth="1"/>
    <col min="3" max="3" width="18.42578125" customWidth="1"/>
    <col min="4" max="4" width="24.5703125" customWidth="1"/>
    <col min="5" max="5" width="27.28515625" customWidth="1"/>
    <col min="6" max="6" width="27.42578125" customWidth="1"/>
    <col min="7" max="7" width="18.42578125" customWidth="1"/>
  </cols>
  <sheetData>
    <row r="2" spans="2:8" x14ac:dyDescent="0.25">
      <c r="B2" s="18" t="s">
        <v>0</v>
      </c>
      <c r="C2" s="18"/>
      <c r="D2" s="18"/>
      <c r="E2" s="18"/>
      <c r="F2" s="18"/>
      <c r="G2" s="18"/>
    </row>
    <row r="3" spans="2:8" x14ac:dyDescent="0.25">
      <c r="B3" s="18"/>
      <c r="C3" s="18"/>
      <c r="D3" s="18"/>
      <c r="E3" s="18"/>
      <c r="F3" s="18"/>
      <c r="G3" s="18"/>
    </row>
    <row r="4" spans="2:8" ht="17.25" x14ac:dyDescent="0.3">
      <c r="B4" s="17" t="s">
        <v>1</v>
      </c>
      <c r="C4" s="17" t="s">
        <v>2</v>
      </c>
      <c r="D4" s="17" t="s">
        <v>34</v>
      </c>
      <c r="E4" s="17" t="s">
        <v>3</v>
      </c>
      <c r="F4" s="17" t="s">
        <v>4</v>
      </c>
      <c r="G4" s="17" t="s">
        <v>39</v>
      </c>
    </row>
    <row r="5" spans="2:8" x14ac:dyDescent="0.25">
      <c r="B5" s="12" t="s">
        <v>42</v>
      </c>
      <c r="C5" s="8" t="s">
        <v>14</v>
      </c>
      <c r="D5" s="8" t="s">
        <v>35</v>
      </c>
      <c r="E5" s="8" t="s">
        <v>77</v>
      </c>
      <c r="F5" s="11"/>
      <c r="G5" s="14">
        <v>207</v>
      </c>
      <c r="H5" s="13"/>
    </row>
    <row r="6" spans="2:8" x14ac:dyDescent="0.25">
      <c r="B6" s="5" t="s">
        <v>42</v>
      </c>
      <c r="C6" s="1" t="s">
        <v>15</v>
      </c>
      <c r="D6" s="1" t="s">
        <v>35</v>
      </c>
      <c r="E6" s="1" t="s">
        <v>77</v>
      </c>
      <c r="F6" s="9"/>
      <c r="G6" s="15">
        <v>87</v>
      </c>
      <c r="H6" s="13"/>
    </row>
    <row r="7" spans="2:8" x14ac:dyDescent="0.25">
      <c r="B7" s="6" t="s">
        <v>43</v>
      </c>
      <c r="C7" s="1" t="s">
        <v>16</v>
      </c>
      <c r="D7" s="1" t="s">
        <v>35</v>
      </c>
      <c r="E7" s="1" t="s">
        <v>78</v>
      </c>
      <c r="F7" s="9" t="s">
        <v>36</v>
      </c>
      <c r="G7" s="15">
        <v>1300</v>
      </c>
      <c r="H7" s="13"/>
    </row>
    <row r="8" spans="2:8" x14ac:dyDescent="0.25">
      <c r="B8" s="7" t="s">
        <v>45</v>
      </c>
      <c r="C8" s="1" t="s">
        <v>18</v>
      </c>
      <c r="D8" s="1" t="s">
        <v>35</v>
      </c>
      <c r="E8" s="1" t="s">
        <v>79</v>
      </c>
      <c r="F8" s="9" t="s">
        <v>82</v>
      </c>
      <c r="G8" s="15">
        <v>98</v>
      </c>
      <c r="H8" s="13"/>
    </row>
    <row r="9" spans="2:8" x14ac:dyDescent="0.25">
      <c r="B9" s="3" t="s">
        <v>6</v>
      </c>
      <c r="C9" s="1" t="s">
        <v>19</v>
      </c>
      <c r="D9" s="1" t="s">
        <v>35</v>
      </c>
      <c r="E9" s="1" t="s">
        <v>80</v>
      </c>
      <c r="F9" s="9"/>
      <c r="G9" s="15">
        <v>85</v>
      </c>
      <c r="H9" s="13"/>
    </row>
    <row r="10" spans="2:8" x14ac:dyDescent="0.25">
      <c r="B10" s="3" t="s">
        <v>47</v>
      </c>
      <c r="C10" s="1" t="s">
        <v>20</v>
      </c>
      <c r="D10" s="1" t="s">
        <v>35</v>
      </c>
      <c r="E10" s="1" t="s">
        <v>80</v>
      </c>
      <c r="F10" s="9"/>
      <c r="G10" s="15">
        <v>29.62</v>
      </c>
      <c r="H10" s="13"/>
    </row>
    <row r="11" spans="2:8" x14ac:dyDescent="0.25">
      <c r="B11" s="3" t="s">
        <v>48</v>
      </c>
      <c r="C11" s="1" t="s">
        <v>20</v>
      </c>
      <c r="D11" s="1" t="s">
        <v>35</v>
      </c>
      <c r="E11" s="1" t="s">
        <v>80</v>
      </c>
      <c r="F11" s="9"/>
      <c r="G11" s="15">
        <v>29.62</v>
      </c>
      <c r="H11" s="13"/>
    </row>
    <row r="12" spans="2:8" x14ac:dyDescent="0.25">
      <c r="B12" s="3" t="s">
        <v>49</v>
      </c>
      <c r="C12" s="1" t="s">
        <v>18</v>
      </c>
      <c r="D12" s="1" t="s">
        <v>35</v>
      </c>
      <c r="E12" s="1" t="s">
        <v>80</v>
      </c>
      <c r="F12" s="9"/>
      <c r="G12" s="15">
        <v>14.2</v>
      </c>
      <c r="H12" s="13"/>
    </row>
    <row r="13" spans="2:8" x14ac:dyDescent="0.25">
      <c r="B13" s="5" t="s">
        <v>50</v>
      </c>
      <c r="C13" s="1" t="s">
        <v>21</v>
      </c>
      <c r="D13" s="1" t="s">
        <v>35</v>
      </c>
      <c r="E13" s="1" t="s">
        <v>77</v>
      </c>
      <c r="F13" s="9"/>
      <c r="G13" s="15">
        <v>26.4</v>
      </c>
      <c r="H13" s="13"/>
    </row>
    <row r="14" spans="2:8" x14ac:dyDescent="0.25">
      <c r="B14" s="7" t="s">
        <v>51</v>
      </c>
      <c r="C14" s="1" t="s">
        <v>18</v>
      </c>
      <c r="D14" s="1" t="s">
        <v>35</v>
      </c>
      <c r="E14" s="1" t="s">
        <v>79</v>
      </c>
      <c r="F14" s="9"/>
      <c r="G14" s="15">
        <f>969+1139</f>
        <v>2108</v>
      </c>
      <c r="H14" s="13"/>
    </row>
    <row r="15" spans="2:8" x14ac:dyDescent="0.25">
      <c r="B15" s="7" t="s">
        <v>52</v>
      </c>
      <c r="C15" s="1" t="s">
        <v>18</v>
      </c>
      <c r="D15" s="1" t="s">
        <v>35</v>
      </c>
      <c r="E15" s="1" t="s">
        <v>79</v>
      </c>
      <c r="F15" s="9"/>
      <c r="G15" s="15">
        <v>118</v>
      </c>
      <c r="H15" s="13"/>
    </row>
    <row r="16" spans="2:8" x14ac:dyDescent="0.25">
      <c r="B16" s="4" t="s">
        <v>53</v>
      </c>
      <c r="C16" s="1" t="s">
        <v>22</v>
      </c>
      <c r="D16" s="1" t="s">
        <v>35</v>
      </c>
      <c r="E16" s="1" t="s">
        <v>81</v>
      </c>
      <c r="F16" s="9"/>
      <c r="G16" s="15">
        <v>35.799999999999997</v>
      </c>
      <c r="H16" s="13"/>
    </row>
    <row r="17" spans="2:8" x14ac:dyDescent="0.25">
      <c r="B17" s="4" t="s">
        <v>54</v>
      </c>
      <c r="C17" s="1" t="s">
        <v>23</v>
      </c>
      <c r="D17" s="1" t="s">
        <v>35</v>
      </c>
      <c r="E17" s="1" t="s">
        <v>81</v>
      </c>
      <c r="F17" s="9"/>
      <c r="G17" s="15">
        <v>25</v>
      </c>
      <c r="H17" s="13"/>
    </row>
    <row r="18" spans="2:8" x14ac:dyDescent="0.25">
      <c r="B18" s="4" t="s">
        <v>55</v>
      </c>
      <c r="C18" s="1" t="s">
        <v>24</v>
      </c>
      <c r="D18" s="1" t="s">
        <v>35</v>
      </c>
      <c r="E18" s="1" t="s">
        <v>81</v>
      </c>
      <c r="F18" s="9"/>
      <c r="G18" s="15">
        <v>185</v>
      </c>
      <c r="H18" s="13"/>
    </row>
    <row r="19" spans="2:8" x14ac:dyDescent="0.25">
      <c r="B19" s="5" t="s">
        <v>56</v>
      </c>
      <c r="C19" s="1" t="s">
        <v>25</v>
      </c>
      <c r="D19" s="1" t="s">
        <v>35</v>
      </c>
      <c r="E19" s="1" t="s">
        <v>77</v>
      </c>
      <c r="F19" s="9"/>
      <c r="G19" s="15">
        <v>25.34</v>
      </c>
      <c r="H19" s="13"/>
    </row>
    <row r="20" spans="2:8" x14ac:dyDescent="0.25">
      <c r="B20" s="4" t="s">
        <v>57</v>
      </c>
      <c r="C20" s="1" t="s">
        <v>26</v>
      </c>
      <c r="D20" s="1" t="s">
        <v>35</v>
      </c>
      <c r="E20" s="1" t="s">
        <v>81</v>
      </c>
      <c r="F20" s="9"/>
      <c r="G20" s="15">
        <v>55</v>
      </c>
      <c r="H20" s="13"/>
    </row>
    <row r="21" spans="2:8" x14ac:dyDescent="0.25">
      <c r="B21" s="4" t="s">
        <v>58</v>
      </c>
      <c r="C21" s="1" t="s">
        <v>23</v>
      </c>
      <c r="D21" s="1" t="s">
        <v>35</v>
      </c>
      <c r="E21" s="1" t="s">
        <v>81</v>
      </c>
      <c r="F21" s="9"/>
      <c r="G21" s="15">
        <v>59</v>
      </c>
      <c r="H21" s="13"/>
    </row>
    <row r="22" spans="2:8" x14ac:dyDescent="0.25">
      <c r="B22" s="4" t="s">
        <v>59</v>
      </c>
      <c r="C22" s="1" t="s">
        <v>23</v>
      </c>
      <c r="D22" s="1" t="s">
        <v>35</v>
      </c>
      <c r="E22" s="1" t="s">
        <v>81</v>
      </c>
      <c r="F22" s="9"/>
      <c r="G22" s="15">
        <v>59</v>
      </c>
      <c r="H22" s="13"/>
    </row>
    <row r="23" spans="2:8" x14ac:dyDescent="0.25">
      <c r="B23" s="4" t="s">
        <v>60</v>
      </c>
      <c r="C23" s="1" t="s">
        <v>27</v>
      </c>
      <c r="D23" s="1" t="s">
        <v>35</v>
      </c>
      <c r="E23" s="1" t="s">
        <v>81</v>
      </c>
      <c r="F23" s="9"/>
      <c r="G23" s="15">
        <v>13</v>
      </c>
      <c r="H23" s="13"/>
    </row>
    <row r="24" spans="2:8" x14ac:dyDescent="0.25">
      <c r="B24" s="4" t="s">
        <v>61</v>
      </c>
      <c r="C24" s="1" t="s">
        <v>17</v>
      </c>
      <c r="D24" s="1" t="s">
        <v>35</v>
      </c>
      <c r="E24" s="1" t="s">
        <v>81</v>
      </c>
      <c r="F24" s="9"/>
      <c r="G24" s="15">
        <f>3*59</f>
        <v>177</v>
      </c>
      <c r="H24" s="13"/>
    </row>
    <row r="25" spans="2:8" x14ac:dyDescent="0.25">
      <c r="B25" s="7" t="s">
        <v>10</v>
      </c>
      <c r="C25" s="1" t="s">
        <v>19</v>
      </c>
      <c r="D25" s="1" t="s">
        <v>35</v>
      </c>
      <c r="E25" s="1" t="s">
        <v>79</v>
      </c>
      <c r="F25" s="9"/>
      <c r="G25" s="15">
        <v>209</v>
      </c>
      <c r="H25" s="13"/>
    </row>
    <row r="26" spans="2:8" x14ac:dyDescent="0.25">
      <c r="B26" s="4" t="s">
        <v>62</v>
      </c>
      <c r="C26" s="1" t="s">
        <v>26</v>
      </c>
      <c r="D26" s="1" t="s">
        <v>35</v>
      </c>
      <c r="E26" s="1" t="s">
        <v>81</v>
      </c>
      <c r="F26" s="9"/>
      <c r="G26" s="15">
        <v>55</v>
      </c>
      <c r="H26" s="13"/>
    </row>
    <row r="27" spans="2:8" x14ac:dyDescent="0.25">
      <c r="B27" s="5" t="s">
        <v>63</v>
      </c>
      <c r="C27" s="1" t="s">
        <v>14</v>
      </c>
      <c r="D27" s="1" t="s">
        <v>35</v>
      </c>
      <c r="E27" s="1" t="s">
        <v>77</v>
      </c>
      <c r="F27" s="9"/>
      <c r="G27" s="15">
        <v>30</v>
      </c>
      <c r="H27" s="13"/>
    </row>
    <row r="28" spans="2:8" x14ac:dyDescent="0.25">
      <c r="B28" s="6" t="s">
        <v>64</v>
      </c>
      <c r="C28" s="1" t="s">
        <v>28</v>
      </c>
      <c r="D28" s="1" t="s">
        <v>35</v>
      </c>
      <c r="E28" s="1" t="s">
        <v>78</v>
      </c>
      <c r="F28" s="9"/>
      <c r="G28" s="15">
        <v>405</v>
      </c>
      <c r="H28" s="13"/>
    </row>
    <row r="29" spans="2:8" x14ac:dyDescent="0.25">
      <c r="B29" s="5" t="s">
        <v>65</v>
      </c>
      <c r="C29" s="1" t="s">
        <v>29</v>
      </c>
      <c r="D29" s="1" t="s">
        <v>35</v>
      </c>
      <c r="E29" s="1" t="s">
        <v>77</v>
      </c>
      <c r="F29" s="9"/>
      <c r="G29" s="15">
        <v>112</v>
      </c>
      <c r="H29" s="13"/>
    </row>
    <row r="30" spans="2:8" x14ac:dyDescent="0.25">
      <c r="B30" s="5" t="s">
        <v>66</v>
      </c>
      <c r="C30" s="1" t="s">
        <v>30</v>
      </c>
      <c r="D30" s="1" t="s">
        <v>35</v>
      </c>
      <c r="E30" s="1" t="s">
        <v>77</v>
      </c>
      <c r="F30" s="9"/>
      <c r="G30" s="15">
        <v>200</v>
      </c>
      <c r="H30" s="13"/>
    </row>
    <row r="31" spans="2:8" x14ac:dyDescent="0.25">
      <c r="B31" s="5" t="s">
        <v>67</v>
      </c>
      <c r="C31" s="1" t="s">
        <v>31</v>
      </c>
      <c r="D31" s="1" t="s">
        <v>35</v>
      </c>
      <c r="E31" s="1" t="s">
        <v>77</v>
      </c>
      <c r="F31" s="9"/>
      <c r="G31" s="15">
        <v>212</v>
      </c>
      <c r="H31" s="13"/>
    </row>
    <row r="32" spans="2:8" x14ac:dyDescent="0.25">
      <c r="B32" s="3" t="s">
        <v>69</v>
      </c>
      <c r="C32" s="1" t="s">
        <v>18</v>
      </c>
      <c r="D32" s="1" t="s">
        <v>35</v>
      </c>
      <c r="E32" s="1" t="s">
        <v>80</v>
      </c>
      <c r="F32" s="9"/>
      <c r="G32" s="15">
        <v>56</v>
      </c>
      <c r="H32" s="13"/>
    </row>
    <row r="33" spans="2:8" x14ac:dyDescent="0.25">
      <c r="B33" s="4" t="s">
        <v>70</v>
      </c>
      <c r="C33" s="1" t="s">
        <v>24</v>
      </c>
      <c r="D33" s="1" t="s">
        <v>35</v>
      </c>
      <c r="E33" s="1" t="s">
        <v>81</v>
      </c>
      <c r="F33" s="9"/>
      <c r="G33" s="15">
        <v>130</v>
      </c>
      <c r="H33" s="13"/>
    </row>
    <row r="34" spans="2:8" x14ac:dyDescent="0.25">
      <c r="B34" s="5" t="s">
        <v>83</v>
      </c>
      <c r="C34" s="1" t="s">
        <v>31</v>
      </c>
      <c r="D34" s="1" t="s">
        <v>35</v>
      </c>
      <c r="E34" s="1" t="s">
        <v>77</v>
      </c>
      <c r="F34" s="9"/>
      <c r="G34" s="15">
        <v>118</v>
      </c>
      <c r="H34" s="13"/>
    </row>
    <row r="35" spans="2:8" x14ac:dyDescent="0.25">
      <c r="B35" s="5" t="s">
        <v>71</v>
      </c>
      <c r="C35" s="1" t="s">
        <v>29</v>
      </c>
      <c r="D35" s="1" t="s">
        <v>35</v>
      </c>
      <c r="E35" s="1" t="s">
        <v>77</v>
      </c>
      <c r="F35" s="9"/>
      <c r="G35" s="15">
        <v>78</v>
      </c>
      <c r="H35" s="13"/>
    </row>
    <row r="36" spans="2:8" x14ac:dyDescent="0.25">
      <c r="B36" s="3" t="s">
        <v>12</v>
      </c>
      <c r="C36" s="1" t="s">
        <v>19</v>
      </c>
      <c r="D36" s="1" t="s">
        <v>35</v>
      </c>
      <c r="E36" s="1" t="s">
        <v>80</v>
      </c>
      <c r="F36" s="9"/>
      <c r="G36" s="15">
        <v>616</v>
      </c>
      <c r="H36" s="13"/>
    </row>
    <row r="37" spans="2:8" x14ac:dyDescent="0.25">
      <c r="B37" s="3" t="s">
        <v>72</v>
      </c>
      <c r="C37" s="1" t="s">
        <v>32</v>
      </c>
      <c r="D37" s="1" t="s">
        <v>35</v>
      </c>
      <c r="E37" s="1" t="s">
        <v>80</v>
      </c>
      <c r="F37" s="9"/>
      <c r="G37" s="15">
        <v>152.5</v>
      </c>
      <c r="H37" s="13"/>
    </row>
    <row r="38" spans="2:8" x14ac:dyDescent="0.25">
      <c r="B38" s="3" t="s">
        <v>73</v>
      </c>
      <c r="C38" s="1" t="s">
        <v>26</v>
      </c>
      <c r="D38" s="1" t="s">
        <v>35</v>
      </c>
      <c r="E38" s="1" t="s">
        <v>80</v>
      </c>
      <c r="F38" s="9"/>
      <c r="G38" s="15">
        <v>63</v>
      </c>
      <c r="H38" s="13"/>
    </row>
    <row r="39" spans="2:8" x14ac:dyDescent="0.25">
      <c r="B39" s="3" t="s">
        <v>74</v>
      </c>
      <c r="C39" s="1" t="s">
        <v>33</v>
      </c>
      <c r="D39" s="1" t="s">
        <v>35</v>
      </c>
      <c r="E39" s="1" t="s">
        <v>80</v>
      </c>
      <c r="F39" s="9"/>
      <c r="G39" s="15">
        <v>81</v>
      </c>
      <c r="H39" s="13"/>
    </row>
    <row r="40" spans="2:8" x14ac:dyDescent="0.25">
      <c r="B40" s="3" t="s">
        <v>75</v>
      </c>
      <c r="C40" s="1" t="s">
        <v>18</v>
      </c>
      <c r="D40" s="1" t="s">
        <v>35</v>
      </c>
      <c r="E40" s="1" t="s">
        <v>80</v>
      </c>
      <c r="F40" s="9"/>
      <c r="G40" s="15">
        <v>130</v>
      </c>
      <c r="H40" s="13"/>
    </row>
    <row r="41" spans="2:8" x14ac:dyDescent="0.25">
      <c r="B41" s="3" t="s">
        <v>13</v>
      </c>
      <c r="C41" s="1" t="s">
        <v>19</v>
      </c>
      <c r="D41" s="1" t="s">
        <v>35</v>
      </c>
      <c r="E41" s="1" t="s">
        <v>80</v>
      </c>
      <c r="F41" s="9"/>
      <c r="G41" s="15">
        <v>5.3</v>
      </c>
      <c r="H41" s="13"/>
    </row>
    <row r="42" spans="2:8" x14ac:dyDescent="0.25">
      <c r="B42" s="5" t="s">
        <v>76</v>
      </c>
      <c r="C42" s="1" t="s">
        <v>21</v>
      </c>
      <c r="D42" s="1" t="s">
        <v>35</v>
      </c>
      <c r="E42" s="1" t="s">
        <v>77</v>
      </c>
      <c r="F42" s="9"/>
      <c r="G42" s="15">
        <v>98</v>
      </c>
      <c r="H42" s="13"/>
    </row>
    <row r="43" spans="2:8" x14ac:dyDescent="0.25">
      <c r="B43" s="7" t="s">
        <v>11</v>
      </c>
      <c r="C43" s="1" t="s">
        <v>19</v>
      </c>
      <c r="D43" s="1" t="s">
        <v>85</v>
      </c>
      <c r="E43" s="1" t="s">
        <v>79</v>
      </c>
      <c r="F43" s="9"/>
      <c r="G43" s="15">
        <v>1390</v>
      </c>
      <c r="H43" s="13"/>
    </row>
    <row r="44" spans="2:8" x14ac:dyDescent="0.25">
      <c r="B44" s="7" t="s">
        <v>46</v>
      </c>
      <c r="C44" s="1" t="s">
        <v>18</v>
      </c>
      <c r="D44" s="1" t="s">
        <v>38</v>
      </c>
      <c r="E44" s="1" t="s">
        <v>79</v>
      </c>
      <c r="F44" s="9"/>
      <c r="G44" s="15">
        <v>198</v>
      </c>
      <c r="H44" s="13"/>
    </row>
    <row r="45" spans="2:8" x14ac:dyDescent="0.25">
      <c r="B45" s="7" t="s">
        <v>7</v>
      </c>
      <c r="C45" s="1" t="s">
        <v>19</v>
      </c>
      <c r="D45" s="1" t="s">
        <v>38</v>
      </c>
      <c r="E45" s="1" t="s">
        <v>79</v>
      </c>
      <c r="F45" s="9"/>
      <c r="G45" s="15">
        <v>325</v>
      </c>
      <c r="H45" s="13"/>
    </row>
    <row r="46" spans="2:8" x14ac:dyDescent="0.25">
      <c r="B46" s="7" t="s">
        <v>8</v>
      </c>
      <c r="C46" s="1" t="s">
        <v>19</v>
      </c>
      <c r="D46" s="1" t="s">
        <v>38</v>
      </c>
      <c r="E46" s="1" t="s">
        <v>79</v>
      </c>
      <c r="F46" s="9"/>
      <c r="G46" s="15">
        <v>249</v>
      </c>
      <c r="H46" s="13"/>
    </row>
    <row r="47" spans="2:8" x14ac:dyDescent="0.25">
      <c r="B47" s="5" t="s">
        <v>44</v>
      </c>
      <c r="C47" s="1" t="s">
        <v>17</v>
      </c>
      <c r="D47" s="1" t="s">
        <v>37</v>
      </c>
      <c r="E47" s="1" t="s">
        <v>77</v>
      </c>
      <c r="F47" s="9"/>
      <c r="G47" s="15">
        <v>447</v>
      </c>
      <c r="H47" s="13"/>
    </row>
    <row r="48" spans="2:8" x14ac:dyDescent="0.25">
      <c r="B48" s="6" t="s">
        <v>5</v>
      </c>
      <c r="C48" s="1" t="s">
        <v>19</v>
      </c>
      <c r="D48" s="1" t="s">
        <v>37</v>
      </c>
      <c r="E48" s="1" t="s">
        <v>78</v>
      </c>
      <c r="F48" s="9"/>
      <c r="G48" s="15">
        <v>253</v>
      </c>
      <c r="H48" s="13"/>
    </row>
    <row r="49" spans="2:8" x14ac:dyDescent="0.25">
      <c r="B49" s="7" t="s">
        <v>9</v>
      </c>
      <c r="C49" s="1" t="s">
        <v>19</v>
      </c>
      <c r="D49" s="1" t="s">
        <v>37</v>
      </c>
      <c r="E49" s="1" t="s">
        <v>79</v>
      </c>
      <c r="F49" s="9"/>
      <c r="G49" s="15">
        <v>999</v>
      </c>
      <c r="H49" s="13"/>
    </row>
    <row r="50" spans="2:8" x14ac:dyDescent="0.25">
      <c r="B50" s="5" t="s">
        <v>68</v>
      </c>
      <c r="C50" s="1" t="s">
        <v>31</v>
      </c>
      <c r="D50" s="1" t="s">
        <v>37</v>
      </c>
      <c r="E50" s="1" t="s">
        <v>77</v>
      </c>
      <c r="F50" s="9"/>
      <c r="G50" s="15">
        <v>99</v>
      </c>
      <c r="H50" s="13"/>
    </row>
    <row r="51" spans="2:8" x14ac:dyDescent="0.25">
      <c r="B51" s="20" t="s">
        <v>40</v>
      </c>
      <c r="C51" s="1" t="s">
        <v>31</v>
      </c>
      <c r="D51" s="1" t="s">
        <v>37</v>
      </c>
      <c r="E51" s="1" t="s">
        <v>77</v>
      </c>
      <c r="F51" s="9"/>
      <c r="G51" s="15">
        <v>118</v>
      </c>
      <c r="H51" s="13"/>
    </row>
    <row r="52" spans="2:8" ht="15.75" thickBot="1" x14ac:dyDescent="0.3">
      <c r="B52" s="19" t="s">
        <v>41</v>
      </c>
      <c r="C52" s="2" t="s">
        <v>31</v>
      </c>
      <c r="D52" s="2" t="s">
        <v>37</v>
      </c>
      <c r="E52" s="2" t="s">
        <v>78</v>
      </c>
      <c r="F52" s="10"/>
      <c r="G52" s="16">
        <f>1137+379</f>
        <v>1516</v>
      </c>
      <c r="H52" s="13"/>
    </row>
    <row r="53" spans="2:8" ht="15.75" thickBot="1" x14ac:dyDescent="0.3">
      <c r="B53" s="21" t="s">
        <v>84</v>
      </c>
      <c r="C53" s="22"/>
      <c r="D53" s="22"/>
      <c r="E53" s="22"/>
      <c r="F53" s="22"/>
      <c r="G53" s="23">
        <f>SUM(G5:G52)</f>
        <v>13081.78</v>
      </c>
    </row>
  </sheetData>
  <autoFilter ref="B4:G53" xr:uid="{5441E188-CBD6-41D7-B87A-8EB9EBA11329}">
    <sortState xmlns:xlrd2="http://schemas.microsoft.com/office/spreadsheetml/2017/richdata2" ref="B5:G53">
      <sortCondition ref="D5:D53" customList="Dron,Bezpečnost,Náhradní"/>
    </sortState>
  </autoFilter>
  <mergeCells count="1">
    <mergeCell ref="B2:G3"/>
  </mergeCells>
  <conditionalFormatting sqref="B5:B52">
    <cfRule type="expression" dxfId="3" priority="4">
      <formula>VLOOKUP($B5, $B$6:$S$53, 3, FALSE)="DRON"</formula>
    </cfRule>
    <cfRule type="expression" dxfId="1" priority="2">
      <formula>VLOOKUP($B5, $B$6:$S$53, 3, FALSE)="Bezpečnost"</formula>
    </cfRule>
    <cfRule type="expression" dxfId="0" priority="1">
      <formula>VLOOKUP($B5, $B$6:$S$53, 3, FALSE)="Nástroje"</formula>
    </cfRule>
  </conditionalFormatting>
  <conditionalFormatting sqref="B5:B52">
    <cfRule type="expression" dxfId="2" priority="3">
      <formula>VLOOKUP($B5, $B$6:$S$53, 3, FALSE)="Náhradní"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Rozpočet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Viktor Hanzlik</dc:creator>
  <cp:lastModifiedBy>Filip Viktor Hanzlik</cp:lastModifiedBy>
  <dcterms:created xsi:type="dcterms:W3CDTF">2022-09-01T11:25:14Z</dcterms:created>
  <dcterms:modified xsi:type="dcterms:W3CDTF">2022-09-01T19:33:16Z</dcterms:modified>
</cp:coreProperties>
</file>