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lip\Dropbox\Erres project\"/>
    </mc:Choice>
  </mc:AlternateContent>
  <bookViews>
    <workbookView xWindow="0" yWindow="0" windowWidth="28800" windowHeight="12435"/>
  </bookViews>
  <sheets>
    <sheet name="RPi2" sheetId="2" r:id="rId1"/>
    <sheet name="Pins" sheetId="1" r:id="rId2"/>
  </sheets>
  <definedNames>
    <definedName name="lstLabels">tblPins[#Headers]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4" i="2"/>
</calcChain>
</file>

<file path=xl/sharedStrings.xml><?xml version="1.0" encoding="utf-8"?>
<sst xmlns="http://schemas.openxmlformats.org/spreadsheetml/2006/main" count="117" uniqueCount="80">
  <si>
    <t>Pin</t>
  </si>
  <si>
    <t>3v3 Power</t>
  </si>
  <si>
    <t>BCM 2 (SDA)</t>
  </si>
  <si>
    <t>BCM 3 (SCL)</t>
  </si>
  <si>
    <t>BCM 4 (GPCLK0)</t>
  </si>
  <si>
    <t>Ground</t>
  </si>
  <si>
    <t>BCM 17</t>
  </si>
  <si>
    <t>BCM 27</t>
  </si>
  <si>
    <t>BCM 22</t>
  </si>
  <si>
    <t>BCM 10 (MOSI)</t>
  </si>
  <si>
    <t>BCM 9 (MISO)</t>
  </si>
  <si>
    <t>BCM 11 (SCLK)</t>
  </si>
  <si>
    <t>BCM 0 (ID_SD)</t>
  </si>
  <si>
    <t>BCM 5</t>
  </si>
  <si>
    <t>BCM 6</t>
  </si>
  <si>
    <t>BCM 13 (PWM1)</t>
  </si>
  <si>
    <t>BCM 19 (MISO)</t>
  </si>
  <si>
    <t>BCM 26</t>
  </si>
  <si>
    <t>5v Power</t>
  </si>
  <si>
    <t>BCM 14 (TXD)</t>
  </si>
  <si>
    <t>BCM 15 (RXD)</t>
  </si>
  <si>
    <t>BCM 18 (PWM0)</t>
  </si>
  <si>
    <t>BCM 23</t>
  </si>
  <si>
    <t>BCM 24</t>
  </si>
  <si>
    <t>BCM 25</t>
  </si>
  <si>
    <t>BCM 8 (CE0)</t>
  </si>
  <si>
    <t>BCM 7 (CE1)</t>
  </si>
  <si>
    <t>BCM 1 (ID_SC)</t>
  </si>
  <si>
    <t>BCM 12 (PWM0)</t>
  </si>
  <si>
    <t>BCM 16</t>
  </si>
  <si>
    <t>BCM 20 (MOSI)</t>
  </si>
  <si>
    <t>BCM 21 (SCLK)</t>
  </si>
  <si>
    <t>LCDPot(outer), LCDp2(VDD), LCDp15(LED+)</t>
  </si>
  <si>
    <t>LCDPot(middle) -&gt; LCDp3(VO/contrast)</t>
  </si>
  <si>
    <t>Other connections</t>
  </si>
  <si>
    <t>LCDp6</t>
  </si>
  <si>
    <t>LCDp11</t>
  </si>
  <si>
    <t>LCDp12</t>
  </si>
  <si>
    <t>LCDp13</t>
  </si>
  <si>
    <t>LCDp14</t>
  </si>
  <si>
    <t>LCDp4</t>
  </si>
  <si>
    <t>LCDp16</t>
  </si>
  <si>
    <t>LCDp17</t>
  </si>
  <si>
    <t>LCDp18</t>
  </si>
  <si>
    <t>RE1p1</t>
  </si>
  <si>
    <t>RE1p2</t>
  </si>
  <si>
    <t>RE1p3</t>
  </si>
  <si>
    <t>RE2p1</t>
  </si>
  <si>
    <t>RE2p2</t>
  </si>
  <si>
    <t>RE2p3</t>
  </si>
  <si>
    <t>RE3p1</t>
  </si>
  <si>
    <t>RE3p2</t>
  </si>
  <si>
    <t>RE3p3</t>
  </si>
  <si>
    <t>RE1G1, RE1G2</t>
  </si>
  <si>
    <t>RE2G1, RE2G2</t>
  </si>
  <si>
    <t>RE3G1, RE3G2</t>
  </si>
  <si>
    <t>Full name</t>
  </si>
  <si>
    <t>SDA</t>
  </si>
  <si>
    <t>SCL</t>
  </si>
  <si>
    <t>GPCLK0</t>
  </si>
  <si>
    <t>MOSI</t>
  </si>
  <si>
    <t>MISO</t>
  </si>
  <si>
    <t>SCLK</t>
  </si>
  <si>
    <t>ID_SD</t>
  </si>
  <si>
    <t>PWM1</t>
  </si>
  <si>
    <t>TXD</t>
  </si>
  <si>
    <t>RXD</t>
  </si>
  <si>
    <t>PWM0</t>
  </si>
  <si>
    <t>CE0</t>
  </si>
  <si>
    <t>CE1</t>
  </si>
  <si>
    <t>ID_SC</t>
  </si>
  <si>
    <t>G</t>
  </si>
  <si>
    <t>Broadcom pin number</t>
  </si>
  <si>
    <t>Pin special function</t>
  </si>
  <si>
    <t>IR1</t>
  </si>
  <si>
    <t>IR2</t>
  </si>
  <si>
    <t>IR3</t>
  </si>
  <si>
    <t>LCDPot(outer), LCDp1(VSS), LCDp5(R/W)</t>
  </si>
  <si>
    <t xml:space="preserve"> </t>
  </si>
  <si>
    <t>pin 1 of PPBB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</si>
</sst>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4659260841701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 style="thin">
        <color theme="0"/>
      </left>
      <right style="thin">
        <color theme="0"/>
      </right>
      <top style="thin">
        <color theme="9" tint="-0.24994659260841701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9" tint="-0.24994659260841701"/>
      </right>
      <top style="thin">
        <color theme="9" tint="-0.24994659260841701"/>
      </top>
      <bottom/>
      <diagonal/>
    </border>
    <border>
      <left/>
      <right/>
      <top/>
      <bottom style="thin">
        <color theme="9" tint="-0.499984740745262"/>
      </bottom>
      <diagonal/>
    </border>
    <border>
      <left style="thin">
        <color theme="0"/>
      </left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/>
      <top/>
      <bottom style="thin">
        <color theme="9" tint="-0.499984740745262"/>
      </bottom>
      <diagonal/>
    </border>
    <border>
      <left/>
      <right style="thin">
        <color theme="9" tint="-0.24994659260841701"/>
      </right>
      <top/>
      <bottom style="thin">
        <color theme="9" tint="-0.499984740745262"/>
      </bottom>
      <diagonal/>
    </border>
    <border>
      <left style="thin">
        <color theme="0"/>
      </left>
      <right style="thin">
        <color theme="0"/>
      </right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499984740745262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NumberFormat="1"/>
    <xf numFmtId="0" fontId="0" fillId="5" borderId="0" xfId="0" applyFill="1"/>
    <xf numFmtId="0" fontId="0" fillId="0" borderId="0" xfId="0" applyBorder="1"/>
    <xf numFmtId="0" fontId="0" fillId="6" borderId="1" xfId="0" applyFill="1" applyBorder="1"/>
    <xf numFmtId="0" fontId="0" fillId="0" borderId="1" xfId="0" applyBorder="1"/>
    <xf numFmtId="0" fontId="0" fillId="4" borderId="1" xfId="0" applyFill="1" applyBorder="1"/>
    <xf numFmtId="0" fontId="0" fillId="6" borderId="7" xfId="0" applyFill="1" applyBorder="1"/>
    <xf numFmtId="0" fontId="2" fillId="3" borderId="12" xfId="0" applyFont="1" applyFill="1" applyBorder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7" borderId="2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left" wrapText="1"/>
    </xf>
    <xf numFmtId="0" fontId="4" fillId="8" borderId="15" xfId="0" applyFont="1" applyFill="1" applyBorder="1" applyAlignment="1">
      <alignment horizontal="right" wrapText="1"/>
    </xf>
    <xf numFmtId="0" fontId="0" fillId="8" borderId="15" xfId="0" applyFill="1" applyBorder="1"/>
    <xf numFmtId="0" fontId="4" fillId="8" borderId="15" xfId="0" applyFont="1" applyFill="1" applyBorder="1" applyAlignment="1">
      <alignment wrapText="1"/>
    </xf>
    <xf numFmtId="0" fontId="4" fillId="7" borderId="7" xfId="0" applyFont="1" applyFill="1" applyBorder="1" applyAlignment="1">
      <alignment horizontal="right" wrapText="1"/>
    </xf>
    <xf numFmtId="0" fontId="4" fillId="7" borderId="7" xfId="0" applyFont="1" applyFill="1" applyBorder="1" applyAlignment="1">
      <alignment wrapText="1"/>
    </xf>
    <xf numFmtId="0" fontId="4" fillId="0" borderId="15" xfId="0" applyFont="1" applyBorder="1" applyAlignment="1">
      <alignment horizontal="right" wrapText="1"/>
    </xf>
    <xf numFmtId="0" fontId="0" fillId="0" borderId="15" xfId="0" applyBorder="1"/>
    <xf numFmtId="0" fontId="2" fillId="3" borderId="17" xfId="0" applyFont="1" applyFill="1" applyBorder="1" applyAlignment="1">
      <alignment horizontal="right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vertical="center"/>
    </xf>
    <xf numFmtId="0" fontId="4" fillId="0" borderId="15" xfId="0" applyFont="1" applyBorder="1" applyAlignment="1">
      <alignment wrapText="1"/>
    </xf>
    <xf numFmtId="0" fontId="2" fillId="3" borderId="19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right" wrapText="1"/>
    </xf>
    <xf numFmtId="0" fontId="0" fillId="0" borderId="20" xfId="0" applyBorder="1"/>
    <xf numFmtId="0" fontId="3" fillId="0" borderId="20" xfId="0" applyFont="1" applyFill="1" applyBorder="1" applyAlignment="1">
      <alignment vertical="center"/>
    </xf>
    <xf numFmtId="0" fontId="3" fillId="0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wrapText="1"/>
    </xf>
    <xf numFmtId="0" fontId="4" fillId="0" borderId="20" xfId="0" applyFont="1" applyFill="1" applyBorder="1" applyAlignment="1">
      <alignment horizontal="right" wrapText="1"/>
    </xf>
    <xf numFmtId="0" fontId="0" fillId="0" borderId="20" xfId="0" applyFill="1" applyBorder="1"/>
    <xf numFmtId="0" fontId="3" fillId="9" borderId="20" xfId="0" applyFont="1" applyFill="1" applyBorder="1" applyAlignment="1">
      <alignment vertical="center"/>
    </xf>
    <xf numFmtId="0" fontId="3" fillId="9" borderId="20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wrapText="1"/>
    </xf>
    <xf numFmtId="0" fontId="5" fillId="3" borderId="9" xfId="0" applyFont="1" applyFill="1" applyBorder="1" applyAlignment="1">
      <alignment horizontal="right" vertical="center"/>
    </xf>
    <xf numFmtId="0" fontId="5" fillId="3" borderId="11" xfId="0" applyFont="1" applyFill="1" applyBorder="1" applyAlignment="1">
      <alignment horizontal="right" vertical="center"/>
    </xf>
    <xf numFmtId="0" fontId="5" fillId="3" borderId="16" xfId="0" applyFont="1" applyFill="1" applyBorder="1" applyAlignment="1">
      <alignment horizontal="left" vertical="center"/>
    </xf>
    <xf numFmtId="0" fontId="5" fillId="3" borderId="1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2" fillId="6" borderId="0" xfId="0" applyFont="1" applyFill="1"/>
    <xf numFmtId="0" fontId="2" fillId="6" borderId="9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</cellXfs>
  <cellStyles count="1">
    <cellStyle name="Standaard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blPins" displayName="tblPins" ref="A1:D41" totalsRowShown="0">
  <autoFilter ref="A1:D41"/>
  <tableColumns count="4">
    <tableColumn id="3" name="Pin" dataDxfId="3"/>
    <tableColumn id="4" name="Full name" dataDxfId="2"/>
    <tableColumn id="5" name="Broadcom pin number" dataDxfId="1"/>
    <tableColumn id="6" name="Pin special function" dataDxfId="0"/>
  </tableColumns>
  <tableStyleInfo name="TableStyleMedium11" showFirstColumn="0" showLastColumn="0" showRowStripes="0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7"/>
  <sheetViews>
    <sheetView showGridLines="0" showRowColHeaders="0" tabSelected="1" workbookViewId="0">
      <selection activeCell="D1" sqref="D1:H1"/>
    </sheetView>
  </sheetViews>
  <sheetFormatPr defaultColWidth="0" defaultRowHeight="15" x14ac:dyDescent="0.25"/>
  <cols>
    <col min="1" max="1" width="6.140625" style="2" customWidth="1"/>
    <col min="2" max="2" width="30" style="10" customWidth="1"/>
    <col min="3" max="3" width="4.7109375" customWidth="1"/>
    <col min="4" max="4" width="17.42578125" customWidth="1"/>
    <col min="5" max="5" width="4.42578125" customWidth="1"/>
    <col min="6" max="6" width="2.28515625" customWidth="1"/>
    <col min="7" max="7" width="4.28515625" customWidth="1"/>
    <col min="8" max="8" width="17.42578125" customWidth="1"/>
    <col min="9" max="9" width="4.7109375" customWidth="1"/>
    <col min="10" max="10" width="30" style="9" customWidth="1"/>
    <col min="11" max="16384" width="9.140625" hidden="1"/>
  </cols>
  <sheetData>
    <row r="1" spans="2:10" ht="22.5" customHeight="1" x14ac:dyDescent="0.25">
      <c r="B1" s="15"/>
      <c r="C1" s="16"/>
      <c r="D1" s="51" t="s">
        <v>56</v>
      </c>
      <c r="E1" s="51"/>
      <c r="F1" s="51"/>
      <c r="G1" s="51"/>
      <c r="H1" s="51"/>
      <c r="I1" s="16"/>
      <c r="J1" s="17"/>
    </row>
    <row r="2" spans="2:10" ht="4.5" customHeight="1" x14ac:dyDescent="0.25">
      <c r="B2" s="27"/>
      <c r="C2" s="28"/>
      <c r="D2" s="29"/>
      <c r="E2" s="30"/>
      <c r="F2" s="30"/>
      <c r="G2" s="30"/>
      <c r="H2" s="29"/>
      <c r="I2" s="28"/>
      <c r="J2" s="31"/>
    </row>
    <row r="3" spans="2:10" ht="4.5" customHeight="1" x14ac:dyDescent="0.25">
      <c r="B3" s="32"/>
      <c r="C3" s="33"/>
      <c r="D3" s="34"/>
      <c r="E3" s="35"/>
      <c r="F3" s="35"/>
      <c r="G3" s="35"/>
      <c r="H3" s="34"/>
      <c r="I3" s="33"/>
      <c r="J3" s="36"/>
    </row>
    <row r="4" spans="2:10" ht="26.25" customHeight="1" x14ac:dyDescent="0.25">
      <c r="B4" s="18" t="s">
        <v>76</v>
      </c>
      <c r="C4" s="7"/>
      <c r="D4" s="37" t="str">
        <f>VLOOKUP(E4,tblPins[],MATCH($D$1,lstLabels,0),FALSE)</f>
        <v>3v3 Power</v>
      </c>
      <c r="E4" s="41">
        <v>1</v>
      </c>
      <c r="F4" s="26"/>
      <c r="G4" s="41">
        <v>2</v>
      </c>
      <c r="H4" s="39" t="str">
        <f>VLOOKUP(G4,tblPins[],MATCH($D$1,lstLabels,0),FALSE)</f>
        <v>5v Power</v>
      </c>
      <c r="I4" s="7"/>
      <c r="J4" s="19" t="s">
        <v>32</v>
      </c>
    </row>
    <row r="5" spans="2:10" ht="26.25" customHeight="1" x14ac:dyDescent="0.25">
      <c r="B5" s="10" t="s">
        <v>74</v>
      </c>
      <c r="C5" s="5"/>
      <c r="D5" s="38" t="str">
        <f>VLOOKUP(E5,tblPins[],MATCH($D$1,lstLabels,0),FALSE)</f>
        <v>BCM 2 (SDA)</v>
      </c>
      <c r="E5" s="42">
        <v>3</v>
      </c>
      <c r="F5" s="26"/>
      <c r="G5" s="44">
        <v>4</v>
      </c>
      <c r="H5" s="40" t="str">
        <f>VLOOKUP(G5,tblPins[],MATCH($D$1,lstLabels,0),FALSE)</f>
        <v>5v Power</v>
      </c>
      <c r="I5" s="4"/>
      <c r="J5" s="11"/>
    </row>
    <row r="6" spans="2:10" ht="26.25" customHeight="1" x14ac:dyDescent="0.25">
      <c r="C6" s="5"/>
      <c r="D6" s="38" t="str">
        <f>VLOOKUP(E6,tblPins[],MATCH($D$1,lstLabels,0),FALSE)</f>
        <v>BCM 3 (SCL)</v>
      </c>
      <c r="E6" s="41">
        <v>5</v>
      </c>
      <c r="F6" s="26"/>
      <c r="G6" s="45">
        <v>6</v>
      </c>
      <c r="H6" s="40" t="str">
        <f>VLOOKUP(G6,tblPins[],MATCH($D$1,lstLabels,0),FALSE)</f>
        <v>Ground</v>
      </c>
      <c r="I6" s="6"/>
      <c r="J6" s="12" t="s">
        <v>77</v>
      </c>
    </row>
    <row r="7" spans="2:10" ht="26.25" customHeight="1" x14ac:dyDescent="0.25">
      <c r="B7" s="10" t="s">
        <v>41</v>
      </c>
      <c r="C7" s="5"/>
      <c r="D7" s="38" t="str">
        <f>VLOOKUP(E7,tblPins[],MATCH($D$1,lstLabels,0),FALSE)</f>
        <v>BCM 4 (GPCLK0)</v>
      </c>
      <c r="E7" s="41">
        <v>7</v>
      </c>
      <c r="F7" s="26"/>
      <c r="G7" s="45">
        <v>8</v>
      </c>
      <c r="H7" s="40" t="str">
        <f>VLOOKUP(G7,tblPins[],MATCH($D$1,lstLabels,0),FALSE)</f>
        <v>BCM 14 (TXD)</v>
      </c>
      <c r="I7" s="5"/>
      <c r="J7" s="9" t="s">
        <v>78</v>
      </c>
    </row>
    <row r="8" spans="2:10" ht="26.25" customHeight="1" x14ac:dyDescent="0.25">
      <c r="B8" s="13" t="s">
        <v>75</v>
      </c>
      <c r="C8" s="6"/>
      <c r="D8" s="38" t="str">
        <f>VLOOKUP(E8,tblPins[],MATCH($D$1,lstLabels,0),FALSE)</f>
        <v>Ground</v>
      </c>
      <c r="E8" s="41">
        <v>9</v>
      </c>
      <c r="F8" s="26"/>
      <c r="G8" s="45">
        <v>10</v>
      </c>
      <c r="H8" s="40" t="str">
        <f>VLOOKUP(G8,tblPins[],MATCH($D$1,lstLabels,0),FALSE)</f>
        <v>BCM 15 (RXD)</v>
      </c>
      <c r="I8" s="5"/>
    </row>
    <row r="9" spans="2:10" ht="26.25" customHeight="1" x14ac:dyDescent="0.25">
      <c r="B9" s="10" t="s">
        <v>42</v>
      </c>
      <c r="C9" s="5"/>
      <c r="D9" s="38" t="str">
        <f>VLOOKUP(E9,tblPins[],MATCH($D$1,lstLabels,0),FALSE)</f>
        <v>BCM 17</v>
      </c>
      <c r="E9" s="41">
        <v>11</v>
      </c>
      <c r="F9" s="26"/>
      <c r="G9" s="45">
        <v>12</v>
      </c>
      <c r="H9" s="40" t="str">
        <f>VLOOKUP(G9,tblPins[],MATCH($D$1,lstLabels,0),FALSE)</f>
        <v>BCM 18 (PWM0)</v>
      </c>
      <c r="I9" s="5"/>
      <c r="J9" s="9" t="s">
        <v>39</v>
      </c>
    </row>
    <row r="10" spans="2:10" ht="26.25" customHeight="1" x14ac:dyDescent="0.25">
      <c r="B10" s="10" t="s">
        <v>40</v>
      </c>
      <c r="C10" s="5"/>
      <c r="D10" s="38" t="str">
        <f>VLOOKUP(E10,tblPins[],MATCH($D$1,lstLabels,0),FALSE)</f>
        <v>BCM 27</v>
      </c>
      <c r="E10" s="41">
        <v>13</v>
      </c>
      <c r="F10" s="26"/>
      <c r="G10" s="45">
        <v>14</v>
      </c>
      <c r="H10" s="40" t="str">
        <f>VLOOKUP(G10,tblPins[],MATCH($D$1,lstLabels,0),FALSE)</f>
        <v>Ground</v>
      </c>
      <c r="I10" s="6"/>
      <c r="J10" s="12"/>
    </row>
    <row r="11" spans="2:10" ht="26.25" customHeight="1" x14ac:dyDescent="0.25">
      <c r="B11" s="10" t="s">
        <v>35</v>
      </c>
      <c r="C11" s="5"/>
      <c r="D11" s="38" t="str">
        <f>VLOOKUP(E11,tblPins[],MATCH($D$1,lstLabels,0),FALSE)</f>
        <v>BCM 22</v>
      </c>
      <c r="E11" s="41">
        <v>15</v>
      </c>
      <c r="F11" s="26"/>
      <c r="G11" s="45">
        <v>16</v>
      </c>
      <c r="H11" s="40" t="str">
        <f>VLOOKUP(G11,tblPins[],MATCH($D$1,lstLabels,0),FALSE)</f>
        <v>BCM 23</v>
      </c>
      <c r="I11" s="5"/>
      <c r="J11" s="9" t="s">
        <v>38</v>
      </c>
    </row>
    <row r="12" spans="2:10" ht="26.25" customHeight="1" x14ac:dyDescent="0.25">
      <c r="C12" s="5"/>
      <c r="D12" s="38" t="str">
        <f>VLOOKUP(E12,tblPins[],MATCH($D$1,lstLabels,0),FALSE)</f>
        <v>3v3 Power</v>
      </c>
      <c r="E12" s="41">
        <v>17</v>
      </c>
      <c r="F12" s="26"/>
      <c r="G12" s="45">
        <v>18</v>
      </c>
      <c r="H12" s="40" t="str">
        <f>VLOOKUP(G12,tblPins[],MATCH($D$1,lstLabels,0),FALSE)</f>
        <v>BCM 24</v>
      </c>
      <c r="I12" s="5"/>
      <c r="J12" s="9" t="s">
        <v>37</v>
      </c>
    </row>
    <row r="13" spans="2:10" ht="26.25" customHeight="1" x14ac:dyDescent="0.25">
      <c r="B13" s="10" t="s">
        <v>44</v>
      </c>
      <c r="C13" s="5"/>
      <c r="D13" s="38" t="str">
        <f>VLOOKUP(E13,tblPins[],MATCH($D$1,lstLabels,0),FALSE)</f>
        <v>BCM 10 (MOSI)</v>
      </c>
      <c r="E13" s="41">
        <v>19</v>
      </c>
      <c r="F13" s="26"/>
      <c r="G13" s="45">
        <v>20</v>
      </c>
      <c r="H13" s="40" t="str">
        <f>VLOOKUP(G13,tblPins[],MATCH($D$1,lstLabels,0),FALSE)</f>
        <v>Ground</v>
      </c>
      <c r="I13" s="6"/>
      <c r="J13" s="12"/>
    </row>
    <row r="14" spans="2:10" ht="26.25" customHeight="1" x14ac:dyDescent="0.25">
      <c r="B14" s="10" t="s">
        <v>45</v>
      </c>
      <c r="C14" s="5"/>
      <c r="D14" s="38" t="str">
        <f>VLOOKUP(E14,tblPins[],MATCH($D$1,lstLabels,0),FALSE)</f>
        <v>BCM 9 (MISO)</v>
      </c>
      <c r="E14" s="41">
        <v>21</v>
      </c>
      <c r="F14" s="26"/>
      <c r="G14" s="45">
        <v>22</v>
      </c>
      <c r="H14" s="40" t="str">
        <f>VLOOKUP(G14,tblPins[],MATCH($D$1,lstLabels,0),FALSE)</f>
        <v>BCM 25</v>
      </c>
      <c r="I14" s="5"/>
      <c r="J14" s="9" t="s">
        <v>36</v>
      </c>
    </row>
    <row r="15" spans="2:10" ht="26.25" customHeight="1" x14ac:dyDescent="0.25">
      <c r="B15" s="10" t="s">
        <v>46</v>
      </c>
      <c r="C15" s="5"/>
      <c r="D15" s="38" t="str">
        <f>VLOOKUP(E15,tblPins[],MATCH($D$1,lstLabels,0),FALSE)</f>
        <v>BCM 11 (SCLK)</v>
      </c>
      <c r="E15" s="41">
        <v>23</v>
      </c>
      <c r="F15" s="26"/>
      <c r="G15" s="45">
        <v>24</v>
      </c>
      <c r="H15" s="40" t="str">
        <f>VLOOKUP(G15,tblPins[],MATCH($D$1,lstLabels,0),FALSE)</f>
        <v>BCM 8 (CE0)</v>
      </c>
      <c r="I15" s="5"/>
    </row>
    <row r="16" spans="2:10" ht="26.25" customHeight="1" x14ac:dyDescent="0.25">
      <c r="B16" s="13" t="s">
        <v>53</v>
      </c>
      <c r="C16" s="6"/>
      <c r="D16" s="38" t="str">
        <f>VLOOKUP(E16,tblPins[],MATCH($D$1,lstLabels,0),FALSE)</f>
        <v>Ground</v>
      </c>
      <c r="E16" s="41">
        <v>25</v>
      </c>
      <c r="F16" s="26"/>
      <c r="G16" s="45">
        <v>26</v>
      </c>
      <c r="H16" s="40" t="str">
        <f>VLOOKUP(G16,tblPins[],MATCH($D$1,lstLabels,0),FALSE)</f>
        <v>BCM 7 (CE1)</v>
      </c>
      <c r="I16" s="5"/>
      <c r="J16" s="9" t="s">
        <v>43</v>
      </c>
    </row>
    <row r="17" spans="2:10" ht="26.25" customHeight="1" x14ac:dyDescent="0.25">
      <c r="B17" s="10" t="s">
        <v>47</v>
      </c>
      <c r="C17" s="5"/>
      <c r="D17" s="38" t="str">
        <f>VLOOKUP(E17,tblPins[],MATCH($D$1,lstLabels,0),FALSE)</f>
        <v>BCM 0 (ID_SD)</v>
      </c>
      <c r="E17" s="41">
        <v>27</v>
      </c>
      <c r="F17" s="26"/>
      <c r="G17" s="45">
        <v>28</v>
      </c>
      <c r="H17" s="40" t="str">
        <f>VLOOKUP(G17,tblPins[],MATCH($D$1,lstLabels,0),FALSE)</f>
        <v>BCM 1 (ID_SC)</v>
      </c>
      <c r="I17" s="5"/>
    </row>
    <row r="18" spans="2:10" ht="26.25" customHeight="1" x14ac:dyDescent="0.25">
      <c r="B18" s="10" t="s">
        <v>48</v>
      </c>
      <c r="C18" s="5"/>
      <c r="D18" s="38" t="str">
        <f>VLOOKUP(E18,tblPins[],MATCH($D$1,lstLabels,0),FALSE)</f>
        <v>BCM 5</v>
      </c>
      <c r="E18" s="41">
        <v>29</v>
      </c>
      <c r="F18" s="26"/>
      <c r="G18" s="45">
        <v>30</v>
      </c>
      <c r="H18" s="40" t="str">
        <f>VLOOKUP(G18,tblPins[],MATCH($D$1,lstLabels,0),FALSE)</f>
        <v>Ground</v>
      </c>
      <c r="I18" s="6"/>
      <c r="J18" s="12" t="s">
        <v>54</v>
      </c>
    </row>
    <row r="19" spans="2:10" ht="26.25" customHeight="1" x14ac:dyDescent="0.25">
      <c r="B19" s="10" t="s">
        <v>49</v>
      </c>
      <c r="C19" s="5"/>
      <c r="D19" s="38" t="str">
        <f>VLOOKUP(E19,tblPins[],MATCH($D$1,lstLabels,0),FALSE)</f>
        <v>BCM 6</v>
      </c>
      <c r="E19" s="41">
        <v>31</v>
      </c>
      <c r="F19" s="26"/>
      <c r="G19" s="45">
        <v>32</v>
      </c>
      <c r="H19" s="40" t="str">
        <f>VLOOKUP(G19,tblPins[],MATCH($D$1,lstLabels,0),FALSE)</f>
        <v>BCM 12 (PWM0)</v>
      </c>
      <c r="I19" s="5"/>
    </row>
    <row r="20" spans="2:10" ht="26.25" customHeight="1" x14ac:dyDescent="0.25">
      <c r="B20" s="10" t="s">
        <v>50</v>
      </c>
      <c r="C20" s="5"/>
      <c r="D20" s="38" t="str">
        <f>VLOOKUP(E20,tblPins[],MATCH($D$1,lstLabels,0),FALSE)</f>
        <v>BCM 13 (PWM1)</v>
      </c>
      <c r="E20" s="41">
        <v>33</v>
      </c>
      <c r="F20" s="26"/>
      <c r="G20" s="45">
        <v>34</v>
      </c>
      <c r="H20" s="40" t="str">
        <f>VLOOKUP(G20,tblPins[],MATCH($D$1,lstLabels,0),FALSE)</f>
        <v>Ground</v>
      </c>
      <c r="I20" s="6"/>
      <c r="J20" s="14"/>
    </row>
    <row r="21" spans="2:10" ht="26.25" customHeight="1" x14ac:dyDescent="0.25">
      <c r="B21" s="10" t="s">
        <v>51</v>
      </c>
      <c r="C21" s="5"/>
      <c r="D21" s="38" t="str">
        <f>VLOOKUP(E21,tblPins[],MATCH($D$1,lstLabels,0),FALSE)</f>
        <v>BCM 19 (MISO)</v>
      </c>
      <c r="E21" s="41">
        <v>35</v>
      </c>
      <c r="F21" s="26"/>
      <c r="G21" s="45">
        <v>36</v>
      </c>
      <c r="H21" s="40" t="str">
        <f>VLOOKUP(G21,tblPins[],MATCH($D$1,lstLabels,0),FALSE)</f>
        <v>BCM 16</v>
      </c>
      <c r="I21" s="5"/>
    </row>
    <row r="22" spans="2:10" ht="26.25" customHeight="1" x14ac:dyDescent="0.25">
      <c r="B22" s="10" t="s">
        <v>52</v>
      </c>
      <c r="C22" s="5"/>
      <c r="D22" s="38" t="str">
        <f>VLOOKUP(E22,tblPins[],MATCH($D$1,lstLabels,0),FALSE)</f>
        <v>BCM 26</v>
      </c>
      <c r="E22" s="43">
        <v>37</v>
      </c>
      <c r="F22" s="26"/>
      <c r="G22" s="46">
        <v>38</v>
      </c>
      <c r="H22" s="40" t="str">
        <f>VLOOKUP(G22,tblPins[],MATCH($D$1,lstLabels,0),FALSE)</f>
        <v>BCM 20 (MOSI)</v>
      </c>
      <c r="I22" s="5"/>
    </row>
    <row r="23" spans="2:10" ht="26.25" customHeight="1" x14ac:dyDescent="0.25">
      <c r="B23" s="13" t="s">
        <v>55</v>
      </c>
      <c r="C23" s="6"/>
      <c r="D23" s="38" t="str">
        <f>VLOOKUP(E23,tblPins[],MATCH($D$1,lstLabels,0),FALSE)</f>
        <v>Ground</v>
      </c>
      <c r="E23" s="41">
        <v>39</v>
      </c>
      <c r="F23" s="8"/>
      <c r="G23" s="45">
        <v>40</v>
      </c>
      <c r="H23" s="40" t="str">
        <f>VLOOKUP(G23,tblPins[],MATCH($D$1,lstLabels,0),FALSE)</f>
        <v>BCM 21 (SCLK)</v>
      </c>
      <c r="I23" s="5"/>
    </row>
    <row r="24" spans="2:10" ht="4.5" customHeight="1" x14ac:dyDescent="0.25">
      <c r="B24" s="20"/>
      <c r="C24" s="21"/>
      <c r="D24" s="22"/>
      <c r="E24" s="23"/>
      <c r="F24" s="23"/>
      <c r="G24" s="23"/>
      <c r="H24" s="24"/>
      <c r="I24" s="21"/>
      <c r="J24" s="25"/>
    </row>
    <row r="25" spans="2:10" x14ac:dyDescent="0.25">
      <c r="D25" s="3"/>
      <c r="E25" s="3"/>
      <c r="F25" s="3"/>
      <c r="G25" s="3"/>
      <c r="H25" s="3"/>
    </row>
    <row r="26" spans="2:10" x14ac:dyDescent="0.25">
      <c r="D26" s="48" t="s">
        <v>34</v>
      </c>
      <c r="E26" s="49"/>
      <c r="F26" s="49"/>
      <c r="G26" s="49"/>
      <c r="H26" s="50"/>
    </row>
    <row r="27" spans="2:10" ht="24.75" x14ac:dyDescent="0.25">
      <c r="D27" s="47"/>
      <c r="E27" s="47"/>
      <c r="F27" s="47"/>
      <c r="G27" s="47"/>
      <c r="H27" s="47" t="s">
        <v>79</v>
      </c>
      <c r="J27" s="9" t="s">
        <v>33</v>
      </c>
    </row>
  </sheetData>
  <mergeCells count="2">
    <mergeCell ref="D26:H26"/>
    <mergeCell ref="D1:H1"/>
  </mergeCells>
  <dataValidations count="1">
    <dataValidation type="list" allowBlank="1" showInputMessage="1" showErrorMessage="1" sqref="D1:H1">
      <formula1>lstLabels</formula1>
    </dataValidation>
  </dataValidations>
  <pageMargins left="0.7" right="0.7" top="0.75" bottom="0.75" header="0.3" footer="0.3"/>
  <pageSetup paperSize="9" scale="7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workbookViewId="0">
      <selection activeCell="G9" sqref="G9"/>
    </sheetView>
  </sheetViews>
  <sheetFormatPr defaultRowHeight="15" x14ac:dyDescent="0.25"/>
  <cols>
    <col min="1" max="1" width="6.140625" bestFit="1" customWidth="1"/>
    <col min="2" max="2" width="15.140625" bestFit="1" customWidth="1"/>
    <col min="3" max="3" width="23.140625" bestFit="1" customWidth="1"/>
    <col min="4" max="4" width="20.85546875" bestFit="1" customWidth="1"/>
  </cols>
  <sheetData>
    <row r="1" spans="1:4" x14ac:dyDescent="0.25">
      <c r="A1" t="s">
        <v>0</v>
      </c>
      <c r="B1" t="s">
        <v>56</v>
      </c>
      <c r="C1" t="s">
        <v>72</v>
      </c>
      <c r="D1" t="s">
        <v>73</v>
      </c>
    </row>
    <row r="2" spans="1:4" x14ac:dyDescent="0.25">
      <c r="A2" s="1">
        <v>1</v>
      </c>
      <c r="B2" t="s">
        <v>1</v>
      </c>
      <c r="C2" t="s">
        <v>1</v>
      </c>
      <c r="D2" t="s">
        <v>1</v>
      </c>
    </row>
    <row r="3" spans="1:4" x14ac:dyDescent="0.25">
      <c r="A3" s="1">
        <v>3</v>
      </c>
      <c r="B3" t="s">
        <v>2</v>
      </c>
      <c r="C3" s="1">
        <v>2</v>
      </c>
      <c r="D3" s="1" t="s">
        <v>57</v>
      </c>
    </row>
    <row r="4" spans="1:4" x14ac:dyDescent="0.25">
      <c r="A4" s="1">
        <v>5</v>
      </c>
      <c r="B4" t="s">
        <v>3</v>
      </c>
      <c r="C4" s="1">
        <v>3</v>
      </c>
      <c r="D4" s="1" t="s">
        <v>58</v>
      </c>
    </row>
    <row r="5" spans="1:4" x14ac:dyDescent="0.25">
      <c r="A5" s="1">
        <v>7</v>
      </c>
      <c r="B5" t="s">
        <v>4</v>
      </c>
      <c r="C5" s="1">
        <v>4</v>
      </c>
      <c r="D5" s="1" t="s">
        <v>59</v>
      </c>
    </row>
    <row r="6" spans="1:4" x14ac:dyDescent="0.25">
      <c r="A6" s="1">
        <v>9</v>
      </c>
      <c r="B6" t="s">
        <v>5</v>
      </c>
      <c r="C6" s="1" t="s">
        <v>5</v>
      </c>
      <c r="D6" s="1" t="s">
        <v>5</v>
      </c>
    </row>
    <row r="7" spans="1:4" x14ac:dyDescent="0.25">
      <c r="A7" s="1">
        <v>11</v>
      </c>
      <c r="B7" t="s">
        <v>6</v>
      </c>
      <c r="C7" s="1">
        <v>17</v>
      </c>
      <c r="D7" s="1"/>
    </row>
    <row r="8" spans="1:4" x14ac:dyDescent="0.25">
      <c r="A8" s="1">
        <v>13</v>
      </c>
      <c r="B8" t="s">
        <v>7</v>
      </c>
      <c r="C8" s="1">
        <v>27</v>
      </c>
      <c r="D8" s="1"/>
    </row>
    <row r="9" spans="1:4" x14ac:dyDescent="0.25">
      <c r="A9" s="1">
        <v>15</v>
      </c>
      <c r="B9" t="s">
        <v>8</v>
      </c>
      <c r="C9" s="1">
        <v>22</v>
      </c>
      <c r="D9" s="1"/>
    </row>
    <row r="10" spans="1:4" x14ac:dyDescent="0.25">
      <c r="A10" s="1">
        <v>17</v>
      </c>
      <c r="B10" t="s">
        <v>1</v>
      </c>
      <c r="C10" s="1" t="s">
        <v>1</v>
      </c>
      <c r="D10" s="1" t="s">
        <v>1</v>
      </c>
    </row>
    <row r="11" spans="1:4" x14ac:dyDescent="0.25">
      <c r="A11" s="1">
        <v>19</v>
      </c>
      <c r="B11" t="s">
        <v>9</v>
      </c>
      <c r="C11" s="1">
        <v>10</v>
      </c>
      <c r="D11" s="1" t="s">
        <v>60</v>
      </c>
    </row>
    <row r="12" spans="1:4" x14ac:dyDescent="0.25">
      <c r="A12" s="1">
        <v>21</v>
      </c>
      <c r="B12" t="s">
        <v>10</v>
      </c>
      <c r="C12" s="1">
        <v>9</v>
      </c>
      <c r="D12" s="1" t="s">
        <v>61</v>
      </c>
    </row>
    <row r="13" spans="1:4" x14ac:dyDescent="0.25">
      <c r="A13" s="1">
        <v>23</v>
      </c>
      <c r="B13" t="s">
        <v>11</v>
      </c>
      <c r="C13" s="1">
        <v>11</v>
      </c>
      <c r="D13" s="1" t="s">
        <v>62</v>
      </c>
    </row>
    <row r="14" spans="1:4" x14ac:dyDescent="0.25">
      <c r="A14" s="1">
        <v>25</v>
      </c>
      <c r="B14" t="s">
        <v>5</v>
      </c>
      <c r="C14" s="1" t="s">
        <v>5</v>
      </c>
      <c r="D14" s="1" t="s">
        <v>71</v>
      </c>
    </row>
    <row r="15" spans="1:4" x14ac:dyDescent="0.25">
      <c r="A15" s="1">
        <v>27</v>
      </c>
      <c r="B15" t="s">
        <v>12</v>
      </c>
      <c r="C15" s="1">
        <v>0</v>
      </c>
      <c r="D15" s="1" t="s">
        <v>63</v>
      </c>
    </row>
    <row r="16" spans="1:4" x14ac:dyDescent="0.25">
      <c r="A16" s="1">
        <v>29</v>
      </c>
      <c r="B16" t="s">
        <v>13</v>
      </c>
      <c r="C16" s="1">
        <v>5</v>
      </c>
      <c r="D16" s="1"/>
    </row>
    <row r="17" spans="1:4" x14ac:dyDescent="0.25">
      <c r="A17" s="1">
        <v>31</v>
      </c>
      <c r="B17" t="s">
        <v>14</v>
      </c>
      <c r="C17" s="1">
        <v>6</v>
      </c>
      <c r="D17" s="1"/>
    </row>
    <row r="18" spans="1:4" x14ac:dyDescent="0.25">
      <c r="A18" s="1">
        <v>33</v>
      </c>
      <c r="B18" t="s">
        <v>15</v>
      </c>
      <c r="C18" s="1">
        <v>13</v>
      </c>
      <c r="D18" s="1" t="s">
        <v>64</v>
      </c>
    </row>
    <row r="19" spans="1:4" x14ac:dyDescent="0.25">
      <c r="A19" s="1">
        <v>35</v>
      </c>
      <c r="B19" t="s">
        <v>16</v>
      </c>
      <c r="C19" s="1">
        <v>19</v>
      </c>
      <c r="D19" s="1" t="s">
        <v>61</v>
      </c>
    </row>
    <row r="20" spans="1:4" x14ac:dyDescent="0.25">
      <c r="A20" s="1">
        <v>37</v>
      </c>
      <c r="B20" t="s">
        <v>17</v>
      </c>
      <c r="C20" s="1">
        <v>26</v>
      </c>
      <c r="D20" s="1"/>
    </row>
    <row r="21" spans="1:4" x14ac:dyDescent="0.25">
      <c r="A21" s="1">
        <v>39</v>
      </c>
      <c r="B21" t="s">
        <v>5</v>
      </c>
      <c r="C21" s="1" t="s">
        <v>5</v>
      </c>
      <c r="D21" s="1" t="s">
        <v>5</v>
      </c>
    </row>
    <row r="22" spans="1:4" x14ac:dyDescent="0.25">
      <c r="A22" s="1">
        <v>2</v>
      </c>
      <c r="B22" t="s">
        <v>18</v>
      </c>
      <c r="C22" s="1" t="s">
        <v>18</v>
      </c>
      <c r="D22" s="1" t="s">
        <v>18</v>
      </c>
    </row>
    <row r="23" spans="1:4" x14ac:dyDescent="0.25">
      <c r="A23" s="1">
        <v>4</v>
      </c>
      <c r="B23" t="s">
        <v>18</v>
      </c>
      <c r="C23" s="1" t="s">
        <v>18</v>
      </c>
      <c r="D23" s="1" t="s">
        <v>18</v>
      </c>
    </row>
    <row r="24" spans="1:4" x14ac:dyDescent="0.25">
      <c r="A24" s="1">
        <v>6</v>
      </c>
      <c r="B24" t="s">
        <v>5</v>
      </c>
      <c r="C24" s="1" t="s">
        <v>5</v>
      </c>
      <c r="D24" s="1" t="s">
        <v>5</v>
      </c>
    </row>
    <row r="25" spans="1:4" x14ac:dyDescent="0.25">
      <c r="A25" s="1">
        <v>8</v>
      </c>
      <c r="B25" t="s">
        <v>19</v>
      </c>
      <c r="C25" s="1">
        <v>14</v>
      </c>
      <c r="D25" s="1" t="s">
        <v>65</v>
      </c>
    </row>
    <row r="26" spans="1:4" x14ac:dyDescent="0.25">
      <c r="A26" s="1">
        <v>10</v>
      </c>
      <c r="B26" t="s">
        <v>20</v>
      </c>
      <c r="C26" s="1">
        <v>15</v>
      </c>
      <c r="D26" s="1" t="s">
        <v>66</v>
      </c>
    </row>
    <row r="27" spans="1:4" x14ac:dyDescent="0.25">
      <c r="A27" s="1">
        <v>12</v>
      </c>
      <c r="B27" t="s">
        <v>21</v>
      </c>
      <c r="C27" s="1">
        <v>18</v>
      </c>
      <c r="D27" s="1" t="s">
        <v>67</v>
      </c>
    </row>
    <row r="28" spans="1:4" x14ac:dyDescent="0.25">
      <c r="A28" s="1">
        <v>14</v>
      </c>
      <c r="B28" t="s">
        <v>5</v>
      </c>
      <c r="C28" s="1" t="s">
        <v>5</v>
      </c>
      <c r="D28" s="1" t="s">
        <v>5</v>
      </c>
    </row>
    <row r="29" spans="1:4" x14ac:dyDescent="0.25">
      <c r="A29" s="1">
        <v>16</v>
      </c>
      <c r="B29" t="s">
        <v>22</v>
      </c>
      <c r="C29" s="1">
        <v>23</v>
      </c>
      <c r="D29" s="1"/>
    </row>
    <row r="30" spans="1:4" x14ac:dyDescent="0.25">
      <c r="A30" s="1">
        <v>18</v>
      </c>
      <c r="B30" t="s">
        <v>23</v>
      </c>
      <c r="C30" s="1">
        <v>24</v>
      </c>
      <c r="D30" s="1"/>
    </row>
    <row r="31" spans="1:4" x14ac:dyDescent="0.25">
      <c r="A31" s="1">
        <v>20</v>
      </c>
      <c r="B31" t="s">
        <v>5</v>
      </c>
      <c r="C31" s="1" t="s">
        <v>5</v>
      </c>
      <c r="D31" s="1" t="s">
        <v>5</v>
      </c>
    </row>
    <row r="32" spans="1:4" x14ac:dyDescent="0.25">
      <c r="A32" s="1">
        <v>22</v>
      </c>
      <c r="B32" t="s">
        <v>24</v>
      </c>
      <c r="C32" s="1">
        <v>25</v>
      </c>
      <c r="D32" s="1"/>
    </row>
    <row r="33" spans="1:4" x14ac:dyDescent="0.25">
      <c r="A33" s="1">
        <v>24</v>
      </c>
      <c r="B33" t="s">
        <v>25</v>
      </c>
      <c r="C33" s="1">
        <v>8</v>
      </c>
      <c r="D33" s="1" t="s">
        <v>68</v>
      </c>
    </row>
    <row r="34" spans="1:4" x14ac:dyDescent="0.25">
      <c r="A34" s="1">
        <v>26</v>
      </c>
      <c r="B34" t="s">
        <v>26</v>
      </c>
      <c r="C34" s="1">
        <v>7</v>
      </c>
      <c r="D34" s="1" t="s">
        <v>69</v>
      </c>
    </row>
    <row r="35" spans="1:4" x14ac:dyDescent="0.25">
      <c r="A35" s="1">
        <v>28</v>
      </c>
      <c r="B35" t="s">
        <v>27</v>
      </c>
      <c r="C35" s="1">
        <v>1</v>
      </c>
      <c r="D35" s="1" t="s">
        <v>70</v>
      </c>
    </row>
    <row r="36" spans="1:4" x14ac:dyDescent="0.25">
      <c r="A36" s="1">
        <v>30</v>
      </c>
      <c r="B36" t="s">
        <v>5</v>
      </c>
      <c r="C36" s="1" t="s">
        <v>5</v>
      </c>
      <c r="D36" s="1" t="s">
        <v>5</v>
      </c>
    </row>
    <row r="37" spans="1:4" x14ac:dyDescent="0.25">
      <c r="A37" s="1">
        <v>32</v>
      </c>
      <c r="B37" t="s">
        <v>28</v>
      </c>
      <c r="C37" s="1">
        <v>12</v>
      </c>
      <c r="D37" s="1" t="s">
        <v>67</v>
      </c>
    </row>
    <row r="38" spans="1:4" x14ac:dyDescent="0.25">
      <c r="A38" s="1">
        <v>34</v>
      </c>
      <c r="B38" t="s">
        <v>5</v>
      </c>
      <c r="C38" s="1" t="s">
        <v>5</v>
      </c>
      <c r="D38" s="1" t="s">
        <v>5</v>
      </c>
    </row>
    <row r="39" spans="1:4" x14ac:dyDescent="0.25">
      <c r="A39" s="1">
        <v>36</v>
      </c>
      <c r="B39" t="s">
        <v>29</v>
      </c>
      <c r="C39" s="1">
        <v>16</v>
      </c>
      <c r="D39" s="1"/>
    </row>
    <row r="40" spans="1:4" x14ac:dyDescent="0.25">
      <c r="A40" s="1">
        <v>38</v>
      </c>
      <c r="B40" t="s">
        <v>30</v>
      </c>
      <c r="C40" s="1">
        <v>20</v>
      </c>
      <c r="D40" s="1" t="s">
        <v>60</v>
      </c>
    </row>
    <row r="41" spans="1:4" x14ac:dyDescent="0.25">
      <c r="A41" s="1">
        <v>40</v>
      </c>
      <c r="B41" t="s">
        <v>31</v>
      </c>
      <c r="C41" s="1">
        <v>21</v>
      </c>
      <c r="D41" s="1" t="s">
        <v>62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RPi2</vt:lpstr>
      <vt:lpstr>Pins</vt:lpstr>
      <vt:lpstr>lstLabels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</dc:creator>
  <cp:lastModifiedBy>Filip van den Bergh</cp:lastModifiedBy>
  <cp:lastPrinted>2016-03-28T08:37:05Z</cp:lastPrinted>
  <dcterms:created xsi:type="dcterms:W3CDTF">2016-03-06T13:43:37Z</dcterms:created>
  <dcterms:modified xsi:type="dcterms:W3CDTF">2016-04-02T15:29:38Z</dcterms:modified>
</cp:coreProperties>
</file>