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rad/Desktop/ab/"/>
    </mc:Choice>
  </mc:AlternateContent>
  <xr:revisionPtr revIDLastSave="0" documentId="8_{BD631E24-8340-B645-ABE1-CA4351A7038E}" xr6:coauthVersionLast="47" xr6:coauthVersionMax="47" xr10:uidLastSave="{00000000-0000-0000-0000-000000000000}"/>
  <bookViews>
    <workbookView xWindow="0" yWindow="500" windowWidth="27600" windowHeight="17360" xr2:uid="{1A7F5C1B-EB23-9849-B4EB-B61DD90B3DA2}"/>
  </bookViews>
  <sheets>
    <sheet name="Radiosonde_P1710329_2022-06-11-" sheetId="2" r:id="rId1"/>
  </sheets>
  <definedNames>
    <definedName name="_xlchart.v1.0" hidden="1">'Radiosonde_P1710329_2022-06-11-'!$R$2:$R$26</definedName>
    <definedName name="_xlchart.v1.1" hidden="1">'Radiosonde_P1710329_2022-06-11-'!$S$2:$S$26</definedName>
    <definedName name="_xlchart.v1.2" hidden="1">'Radiosonde_P1710329_2022-06-11-'!$R$2:$R$26</definedName>
    <definedName name="_xlchart.v1.3" hidden="1">'Radiosonde_P1710329_2022-06-11-'!$S$2:$S$26</definedName>
    <definedName name="_xlchart.v1.4" hidden="1">'Radiosonde_P1710329_2022-06-11-'!$R$2:$R$26</definedName>
    <definedName name="_xlchart.v1.5" hidden="1">'Radiosonde_P1710329_2022-06-11-'!$S$2:$S$26</definedName>
    <definedName name="_xlchart.v1.6" hidden="1">'Radiosonde_P1710329_2022-06-11-'!$R$2:$R$26</definedName>
    <definedName name="_xlchart.v1.7" hidden="1">'Radiosonde_P1710329_2022-06-11-'!$S$2:$S$26</definedName>
    <definedName name="DaneZewnętrzne_1" localSheetId="0" hidden="1">'Radiosonde_P1710329_2022-06-11-'!$A$1:$N$26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2" l="1"/>
  <c r="O25" i="2"/>
  <c r="O26" i="2"/>
  <c r="O3" i="2"/>
  <c r="O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1CF6A4-4EED-224B-8750-17A822B9BB82}" keepAlive="1" name="Zapytanie — Radiosonde_P1710329_2022-06-11-15" description="Połączenie z zapytaniem „Radiosonde_P1710329_2022-06-11-15” w skoroszycie." type="5" refreshedVersion="8" background="1" saveData="1">
    <dbPr connection="Provider=Microsoft.Mashup.OleDb.1;Data Source=$Workbook$;Location=Radiosonde_P1710329_2022-06-11-15;Extended Properties=&quot;&quot;" command="SELECT * FROM [Radiosonde_P1710329_2022-06-11-15]"/>
  </connection>
</connections>
</file>

<file path=xl/sharedStrings.xml><?xml version="1.0" encoding="utf-8"?>
<sst xmlns="http://schemas.openxmlformats.org/spreadsheetml/2006/main" count="90" uniqueCount="26">
  <si>
    <t>Date</t>
  </si>
  <si>
    <t>Time</t>
  </si>
  <si>
    <t>Latitude</t>
  </si>
  <si>
    <t>Longitude</t>
  </si>
  <si>
    <t>Altitude</t>
  </si>
  <si>
    <t>Battery Voltage (V)</t>
  </si>
  <si>
    <t>Sats used</t>
  </si>
  <si>
    <t>Wind Speed (m/s)</t>
  </si>
  <si>
    <t>Wind Dir (deg)</t>
  </si>
  <si>
    <t>Vertical Speed (m/s)</t>
  </si>
  <si>
    <t>Temperature(deg)</t>
  </si>
  <si>
    <t>Pressure (hPa)</t>
  </si>
  <si>
    <t>Humidity (%)</t>
  </si>
  <si>
    <t>Dew point (deg)</t>
  </si>
  <si>
    <t/>
  </si>
  <si>
    <t>czas</t>
  </si>
  <si>
    <t>wys</t>
  </si>
  <si>
    <t>11,06,2022</t>
  </si>
  <si>
    <t>Kolumna1</t>
  </si>
  <si>
    <t>Kolumna2</t>
  </si>
  <si>
    <t>Kolumna3</t>
  </si>
  <si>
    <t>horizontal</t>
  </si>
  <si>
    <t>direction</t>
  </si>
  <si>
    <t>vertical</t>
  </si>
  <si>
    <t>Latitude2</t>
  </si>
  <si>
    <t>Longitude2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</si>
</sst>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0" applyNumberFormat="1" applyFont="1"/>
  </cellXfs>
  <cellStyles count="1">
    <cellStyle name="Normalny" xfId="0" builtinId="0"/>
  </cellStyles>
  <dxfs count="22">
    <dxf>
      <font>
        <strike val="0"/>
        <outline val="0"/>
        <shadow val="0"/>
        <u val="none"/>
        <vertAlign val="baseline"/>
        <sz val="12"/>
        <color rgb="FF00B050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B050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B050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B050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B050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B050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B050"/>
        <name val="Calibri"/>
        <family val="2"/>
        <charset val="238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Air Breaker,</a:t>
            </a:r>
            <a:r>
              <a:rPr lang="pl-PL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flight no. 2, 11.06.2022, miniLRE</a:t>
            </a:r>
            <a:endParaRPr lang="pl-PL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GPS data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'Radiosonde_P1710329_2022-06-11-'!$R$2:$R$26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'Radiosonde_P1710329_2022-06-11-'!$S$2:$S$26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3">
                  <c:v>143.9</c:v>
                </c:pt>
                <c:pt idx="4">
                  <c:v>258.5</c:v>
                </c:pt>
                <c:pt idx="5">
                  <c:v>360</c:v>
                </c:pt>
                <c:pt idx="6">
                  <c:v>447.9</c:v>
                </c:pt>
                <c:pt idx="7">
                  <c:v>517.29999999999995</c:v>
                </c:pt>
                <c:pt idx="8">
                  <c:v>573.49999999999989</c:v>
                </c:pt>
                <c:pt idx="9">
                  <c:v>617.49999999999989</c:v>
                </c:pt>
                <c:pt idx="10">
                  <c:v>647.49999999999989</c:v>
                </c:pt>
                <c:pt idx="11">
                  <c:v>666.9</c:v>
                </c:pt>
                <c:pt idx="12">
                  <c:v>676.1</c:v>
                </c:pt>
                <c:pt idx="13">
                  <c:v>674.80000000000007</c:v>
                </c:pt>
                <c:pt idx="14">
                  <c:v>663.80000000000007</c:v>
                </c:pt>
                <c:pt idx="16">
                  <c:v>612.99999999999989</c:v>
                </c:pt>
                <c:pt idx="17">
                  <c:v>575.49999999999989</c:v>
                </c:pt>
                <c:pt idx="18">
                  <c:v>530.6</c:v>
                </c:pt>
                <c:pt idx="20">
                  <c:v>424.69999999999993</c:v>
                </c:pt>
                <c:pt idx="21">
                  <c:v>364.79999999999995</c:v>
                </c:pt>
                <c:pt idx="22">
                  <c:v>302</c:v>
                </c:pt>
                <c:pt idx="23">
                  <c:v>237</c:v>
                </c:pt>
                <c:pt idx="24">
                  <c:v>170.29999999999995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4-DF44-870C-6DF1B75D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259663"/>
        <c:axId val="1925534895"/>
      </c:scatterChart>
      <c:valAx>
        <c:axId val="19252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</a:t>
                </a:r>
                <a:r>
                  <a:rPr lang="pl-PL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endParaRPr lang="pl-PL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925534895"/>
        <c:crosses val="autoZero"/>
        <c:crossBetween val="midCat"/>
      </c:valAx>
      <c:valAx>
        <c:axId val="1925534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above</a:t>
                </a:r>
                <a:r>
                  <a:rPr lang="pl-PL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ground level, m</a:t>
                </a:r>
                <a:endParaRPr lang="pl-PL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92525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6860717019925"/>
          <c:y val="0.23370883806983289"/>
          <c:w val="0.17291619546652606"/>
          <c:h val="5.1343717765247418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Air Breaker,</a:t>
            </a:r>
            <a:r>
              <a:rPr lang="pl-PL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flight no. 2, 11.06.2022, miniLRE</a:t>
            </a:r>
            <a:endParaRPr lang="pl-PL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GPS data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'Radiosonde_P1710329_2022-06-11-'!$R$2:$R$26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'Radiosonde_P1710329_2022-06-11-'!$T$2:$T$26</c:f>
              <c:numCache>
                <c:formatCode>General</c:formatCode>
                <c:ptCount val="25"/>
                <c:pt idx="0">
                  <c:v>0.2</c:v>
                </c:pt>
                <c:pt idx="1">
                  <c:v>3.7</c:v>
                </c:pt>
                <c:pt idx="3">
                  <c:v>13</c:v>
                </c:pt>
                <c:pt idx="4">
                  <c:v>12.2</c:v>
                </c:pt>
                <c:pt idx="5">
                  <c:v>11.3</c:v>
                </c:pt>
                <c:pt idx="6">
                  <c:v>10</c:v>
                </c:pt>
                <c:pt idx="7">
                  <c:v>9.3000000000000007</c:v>
                </c:pt>
                <c:pt idx="8">
                  <c:v>8.8000000000000007</c:v>
                </c:pt>
                <c:pt idx="9">
                  <c:v>8.6</c:v>
                </c:pt>
                <c:pt idx="10">
                  <c:v>8.1</c:v>
                </c:pt>
                <c:pt idx="11">
                  <c:v>7.5</c:v>
                </c:pt>
                <c:pt idx="12">
                  <c:v>7.2</c:v>
                </c:pt>
                <c:pt idx="13">
                  <c:v>6.8</c:v>
                </c:pt>
                <c:pt idx="14">
                  <c:v>6.2</c:v>
                </c:pt>
                <c:pt idx="16">
                  <c:v>5.9</c:v>
                </c:pt>
                <c:pt idx="17">
                  <c:v>5.2</c:v>
                </c:pt>
                <c:pt idx="18">
                  <c:v>5.3</c:v>
                </c:pt>
                <c:pt idx="20">
                  <c:v>4</c:v>
                </c:pt>
                <c:pt idx="21">
                  <c:v>3.5</c:v>
                </c:pt>
                <c:pt idx="22">
                  <c:v>3.4</c:v>
                </c:pt>
                <c:pt idx="23">
                  <c:v>2.6</c:v>
                </c:pt>
                <c:pt idx="24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3-8E4F-8977-A1032D52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259663"/>
        <c:axId val="1925534895"/>
      </c:scatterChart>
      <c:valAx>
        <c:axId val="19252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</a:t>
                </a:r>
                <a:r>
                  <a:rPr lang="pl-PL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endParaRPr lang="pl-PL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925534895"/>
        <c:crosses val="autoZero"/>
        <c:crossBetween val="midCat"/>
      </c:valAx>
      <c:valAx>
        <c:axId val="1925534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speed</a:t>
                </a:r>
                <a:r>
                  <a:rPr lang="pl-PL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m/s</a:t>
                </a:r>
                <a:endParaRPr lang="pl-PL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92525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6860717019925"/>
          <c:y val="0.23370883806983289"/>
          <c:w val="0.17290755413805703"/>
          <c:h val="5.247011073435499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Air Breaker,</a:t>
            </a:r>
            <a:r>
              <a:rPr lang="pl-PL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flight no. 2, 11.06.2022, miniLRE</a:t>
            </a:r>
            <a:endParaRPr lang="pl-PL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GPS data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'Radiosonde_P1710329_2022-06-11-'!$R$2:$R$26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'Radiosonde_P1710329_2022-06-11-'!$V$2:$V$26</c:f>
              <c:numCache>
                <c:formatCode>General</c:formatCode>
                <c:ptCount val="25"/>
                <c:pt idx="0">
                  <c:v>-0.1</c:v>
                </c:pt>
                <c:pt idx="1">
                  <c:v>0.7</c:v>
                </c:pt>
                <c:pt idx="3">
                  <c:v>115.9</c:v>
                </c:pt>
                <c:pt idx="4">
                  <c:v>102.2</c:v>
                </c:pt>
                <c:pt idx="5">
                  <c:v>86</c:v>
                </c:pt>
                <c:pt idx="6">
                  <c:v>71.099999999999994</c:v>
                </c:pt>
                <c:pt idx="7">
                  <c:v>57.5</c:v>
                </c:pt>
                <c:pt idx="8">
                  <c:v>45.3</c:v>
                </c:pt>
                <c:pt idx="9">
                  <c:v>33.9</c:v>
                </c:pt>
                <c:pt idx="10">
                  <c:v>22.3</c:v>
                </c:pt>
                <c:pt idx="11">
                  <c:v>12.1</c:v>
                </c:pt>
                <c:pt idx="12">
                  <c:v>2.1</c:v>
                </c:pt>
                <c:pt idx="13">
                  <c:v>-7.7</c:v>
                </c:pt>
                <c:pt idx="14">
                  <c:v>-16.899999999999999</c:v>
                </c:pt>
                <c:pt idx="16">
                  <c:v>-34.200000000000003</c:v>
                </c:pt>
                <c:pt idx="17">
                  <c:v>-42</c:v>
                </c:pt>
                <c:pt idx="18">
                  <c:v>-48.7</c:v>
                </c:pt>
                <c:pt idx="20">
                  <c:v>-58.2</c:v>
                </c:pt>
                <c:pt idx="21">
                  <c:v>-62.1</c:v>
                </c:pt>
                <c:pt idx="22">
                  <c:v>-64.7</c:v>
                </c:pt>
                <c:pt idx="23">
                  <c:v>-66.7</c:v>
                </c:pt>
                <c:pt idx="24">
                  <c:v>-67.599999999999994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6-4D47-8893-C57ECE02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259663"/>
        <c:axId val="1925534895"/>
      </c:scatterChart>
      <c:valAx>
        <c:axId val="19252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</a:t>
                </a:r>
                <a:r>
                  <a:rPr lang="pl-PL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endParaRPr lang="pl-PL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925534895"/>
        <c:crosses val="autoZero"/>
        <c:crossBetween val="midCat"/>
      </c:valAx>
      <c:valAx>
        <c:axId val="19255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Vertical</a:t>
                </a:r>
                <a:r>
                  <a:rPr lang="pl-PL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speed, m/s</a:t>
                </a:r>
                <a:endParaRPr lang="pl-PL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92525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6860717019925"/>
          <c:y val="0.23370883806983289"/>
          <c:w val="0.17290755413805703"/>
          <c:h val="5.247011073435499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Air Breaker,</a:t>
            </a:r>
            <a:r>
              <a:rPr lang="pl-PL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flight no. 2, 11.06.2022, miniLRE</a:t>
            </a:r>
            <a:endParaRPr lang="pl-PL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GPS data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'Radiosonde_P1710329_2022-06-11-'!$X$2:$X$26</c:f>
              <c:numCache>
                <c:formatCode>General</c:formatCode>
                <c:ptCount val="25"/>
                <c:pt idx="0">
                  <c:v>15.540063999999999</c:v>
                </c:pt>
                <c:pt idx="1">
                  <c:v>15.540081000000001</c:v>
                </c:pt>
                <c:pt idx="3">
                  <c:v>15.539887</c:v>
                </c:pt>
                <c:pt idx="4">
                  <c:v>15.539709</c:v>
                </c:pt>
                <c:pt idx="5">
                  <c:v>15.539550999999999</c:v>
                </c:pt>
                <c:pt idx="6">
                  <c:v>15.539389999999999</c:v>
                </c:pt>
                <c:pt idx="7">
                  <c:v>15.539244999999999</c:v>
                </c:pt>
                <c:pt idx="8">
                  <c:v>15.539118999999999</c:v>
                </c:pt>
                <c:pt idx="9">
                  <c:v>15.539006000000001</c:v>
                </c:pt>
                <c:pt idx="10">
                  <c:v>15.538895</c:v>
                </c:pt>
                <c:pt idx="11">
                  <c:v>15.538798</c:v>
                </c:pt>
                <c:pt idx="12">
                  <c:v>15.538705999999999</c:v>
                </c:pt>
                <c:pt idx="13">
                  <c:v>15.53862</c:v>
                </c:pt>
                <c:pt idx="14">
                  <c:v>15.538543000000001</c:v>
                </c:pt>
                <c:pt idx="16">
                  <c:v>15.538408</c:v>
                </c:pt>
                <c:pt idx="17">
                  <c:v>15.538347999999999</c:v>
                </c:pt>
                <c:pt idx="18">
                  <c:v>15.538292999999999</c:v>
                </c:pt>
                <c:pt idx="20">
                  <c:v>15.538213000000001</c:v>
                </c:pt>
                <c:pt idx="21">
                  <c:v>15.538185</c:v>
                </c:pt>
                <c:pt idx="22">
                  <c:v>15.538164</c:v>
                </c:pt>
                <c:pt idx="23">
                  <c:v>15.538152999999999</c:v>
                </c:pt>
                <c:pt idx="24">
                  <c:v>15.53815</c:v>
                </c:pt>
              </c:numCache>
            </c:numRef>
          </c:xVal>
          <c:yVal>
            <c:numRef>
              <c:f>'Radiosonde_P1710329_2022-06-11-'!$W$2:$W$26</c:f>
              <c:numCache>
                <c:formatCode>General</c:formatCode>
                <c:ptCount val="25"/>
                <c:pt idx="0">
                  <c:v>50.898636000000003</c:v>
                </c:pt>
                <c:pt idx="1">
                  <c:v>50.898648000000001</c:v>
                </c:pt>
                <c:pt idx="3">
                  <c:v>50.898569000000002</c:v>
                </c:pt>
                <c:pt idx="4">
                  <c:v>50.898544999999999</c:v>
                </c:pt>
                <c:pt idx="5">
                  <c:v>50.898519999999998</c:v>
                </c:pt>
                <c:pt idx="6">
                  <c:v>50.898496000000002</c:v>
                </c:pt>
                <c:pt idx="7">
                  <c:v>50.898460999999998</c:v>
                </c:pt>
                <c:pt idx="8">
                  <c:v>50.898434000000002</c:v>
                </c:pt>
                <c:pt idx="9">
                  <c:v>50.898401999999997</c:v>
                </c:pt>
                <c:pt idx="10">
                  <c:v>50.898364999999998</c:v>
                </c:pt>
                <c:pt idx="11">
                  <c:v>50.898328999999997</c:v>
                </c:pt>
                <c:pt idx="12">
                  <c:v>50.898294999999997</c:v>
                </c:pt>
                <c:pt idx="13">
                  <c:v>50.898266</c:v>
                </c:pt>
                <c:pt idx="14">
                  <c:v>50.898237000000002</c:v>
                </c:pt>
                <c:pt idx="16">
                  <c:v>50.898173999999997</c:v>
                </c:pt>
                <c:pt idx="17">
                  <c:v>50.898141000000003</c:v>
                </c:pt>
                <c:pt idx="18">
                  <c:v>50.898107000000003</c:v>
                </c:pt>
                <c:pt idx="20">
                  <c:v>50.898040000000002</c:v>
                </c:pt>
                <c:pt idx="21">
                  <c:v>50.898012999999999</c:v>
                </c:pt>
                <c:pt idx="22">
                  <c:v>50.897984000000001</c:v>
                </c:pt>
                <c:pt idx="23">
                  <c:v>50.897959</c:v>
                </c:pt>
                <c:pt idx="24">
                  <c:v>50.897936999999999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7-9A4A-B1E8-8E6139F2F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259663"/>
        <c:axId val="1925534895"/>
      </c:scatterChart>
      <c:valAx>
        <c:axId val="19252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Longitude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925534895"/>
        <c:crosses val="autoZero"/>
        <c:crossBetween val="midCat"/>
      </c:valAx>
      <c:valAx>
        <c:axId val="19255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92525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17073660109619"/>
          <c:y val="0.33321780546499918"/>
          <c:w val="0.17290755413805703"/>
          <c:h val="5.247011073435499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241717</xdr:colOff>
      <xdr:row>33</xdr:row>
      <xdr:rowOff>176023</xdr:rowOff>
    </xdr:from>
    <xdr:to>
      <xdr:col>14</xdr:col>
      <xdr:colOff>412567</xdr:colOff>
      <xdr:row>52</xdr:row>
      <xdr:rowOff>138717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A152AF-921A-E92D-4D27-9EC57DA50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74884</xdr:colOff>
      <xdr:row>34</xdr:row>
      <xdr:rowOff>65993</xdr:rowOff>
    </xdr:from>
    <xdr:to>
      <xdr:col>20</xdr:col>
      <xdr:colOff>605415</xdr:colOff>
      <xdr:row>53</xdr:row>
      <xdr:rowOff>33367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87AB96C-C7F2-A24A-9B75-E2B7C783F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207572</xdr:colOff>
      <xdr:row>34</xdr:row>
      <xdr:rowOff>65992</xdr:rowOff>
    </xdr:from>
    <xdr:to>
      <xdr:col>26</xdr:col>
      <xdr:colOff>738103</xdr:colOff>
      <xdr:row>53</xdr:row>
      <xdr:rowOff>33366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ED7B0A5-F80C-9F45-B686-F4FFB750C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259497</xdr:colOff>
      <xdr:row>34</xdr:row>
      <xdr:rowOff>132876</xdr:rowOff>
    </xdr:from>
    <xdr:to>
      <xdr:col>32</xdr:col>
      <xdr:colOff>786985</xdr:colOff>
      <xdr:row>53</xdr:row>
      <xdr:rowOff>100878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2BAB0CE-01AD-AB44-9510-B11284329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CB73E03-DC61-E047-9BA7-738418CD1747}" autoFormatId="16" applyNumberFormats="0" applyBorderFormats="0" applyFontFormats="0" applyPatternFormats="0" applyAlignmentFormats="0" applyWidthHeightFormats="0">
  <queryTableRefresh nextId="25" unboundColumnsRight="10">
    <queryTableFields count="24">
      <queryTableField id="1" name="Date" tableColumnId="1"/>
      <queryTableField id="2" name="Time" tableColumnId="2"/>
      <queryTableField id="3" name="Latitude" tableColumnId="3"/>
      <queryTableField id="4" name="Longitude" tableColumnId="4"/>
      <queryTableField id="5" name="Altitude" tableColumnId="5"/>
      <queryTableField id="6" name="Battery Voltage (V)" tableColumnId="6"/>
      <queryTableField id="7" name="Sats used" tableColumnId="7"/>
      <queryTableField id="8" name="Wind Speed (m/s)" tableColumnId="8"/>
      <queryTableField id="9" name="Wind Dir (deg)" tableColumnId="9"/>
      <queryTableField id="10" name="Vertical Speed (m/s)" tableColumnId="10"/>
      <queryTableField id="11" name="Temperature(deg)" tableColumnId="11"/>
      <queryTableField id="12" name="Pressure (hPa)" tableColumnId="12"/>
      <queryTableField id="13" name="Humidity (%)" tableColumnId="13"/>
      <queryTableField id="14" name="Dew point (deg)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511F1-D6A4-C542-B58B-C6FEE87F7A70}" name="Radiosonde_P1710329_2022_06_11_15" displayName="Radiosonde_P1710329_2022_06_11_15" ref="A1:X26" tableType="queryTable" totalsRowShown="0">
  <autoFilter ref="A1:X26" xr:uid="{BD2511F1-D6A4-C542-B58B-C6FEE87F7A70}"/>
  <tableColumns count="24">
    <tableColumn id="1" xr3:uid="{3A2C9808-C2E4-E949-99BB-1922D99575B4}" uniqueName="1" name="Date" queryTableFieldId="1" dataDxfId="21"/>
    <tableColumn id="2" xr3:uid="{FBB0AD1F-F8B3-0D4A-B14B-092C332D12E8}" uniqueName="2" name="Time" queryTableFieldId="2" dataDxfId="20"/>
    <tableColumn id="3" xr3:uid="{BFD8FEE3-A38B-734C-B7F5-8ABDAEF320DE}" uniqueName="3" name="Latitude" queryTableFieldId="3" dataDxfId="19"/>
    <tableColumn id="4" xr3:uid="{EC3FDE82-0657-744C-B7DE-6577300A8115}" uniqueName="4" name="Longitude" queryTableFieldId="4" dataDxfId="18"/>
    <tableColumn id="5" xr3:uid="{23BE3FD1-C093-B04F-AB24-CAC582E26269}" uniqueName="5" name="Altitude" queryTableFieldId="5" dataDxfId="17"/>
    <tableColumn id="6" xr3:uid="{63A93798-A72D-A046-B3B3-719430187054}" uniqueName="6" name="Battery Voltage (V)" queryTableFieldId="6" dataDxfId="16"/>
    <tableColumn id="7" xr3:uid="{1F3075C4-3E86-CD46-8EBC-478F81CCCD2E}" uniqueName="7" name="Sats used" queryTableFieldId="7"/>
    <tableColumn id="8" xr3:uid="{7892329A-6F21-DC4B-9E64-60A2BE1A4AC5}" uniqueName="8" name="Wind Speed (m/s)" queryTableFieldId="8" dataDxfId="15"/>
    <tableColumn id="9" xr3:uid="{0250AAA2-E4B7-3E47-859B-18FAAAEE1A46}" uniqueName="9" name="Wind Dir (deg)" queryTableFieldId="9"/>
    <tableColumn id="10" xr3:uid="{60C0EB9F-811E-C248-A6F2-6C956B9F0091}" uniqueName="10" name="Vertical Speed (m/s)" queryTableFieldId="10" dataDxfId="14"/>
    <tableColumn id="11" xr3:uid="{577FE72F-FDF3-5344-BACA-0D980E2A9AC8}" uniqueName="11" name="Temperature(deg)" queryTableFieldId="11" dataDxfId="13"/>
    <tableColumn id="12" xr3:uid="{5E1F2B1B-1DD3-0C4C-99E9-D9930EF288E0}" uniqueName="12" name="Pressure (hPa)" queryTableFieldId="12" dataDxfId="12"/>
    <tableColumn id="13" xr3:uid="{217F0282-792F-6F43-A47F-AE2BB7C70BB0}" uniqueName="13" name="Humidity (%)" queryTableFieldId="13" dataDxfId="11"/>
    <tableColumn id="14" xr3:uid="{8D213417-1AFD-4E42-90CE-9222B0CA2E25}" uniqueName="14" name="Dew point (deg)" queryTableFieldId="14" dataDxfId="10"/>
    <tableColumn id="15" xr3:uid="{20D326B1-CE86-D342-99C6-0F168DE00214}" uniqueName="15" name="czas" queryTableFieldId="15" dataDxfId="9">
      <calculatedColumnFormula>SECOND(Radiosonde_P1710329_2022_06_11_15[[#This Row],[Time]])</calculatedColumnFormula>
    </tableColumn>
    <tableColumn id="16" xr3:uid="{C28B680D-9C89-0E46-8BF8-6E7092DE290F}" uniqueName="16" name="wys" queryTableFieldId="16" dataDxfId="8">
      <calculatedColumnFormula>Radiosonde_P1710329_2022_06_11_15[[#This Row],[Altitude]]-471.1</calculatedColumnFormula>
    </tableColumn>
    <tableColumn id="17" xr3:uid="{265F9E0A-5929-7E4C-AD8F-3B293C240249}" uniqueName="17" name="Kolumna1" queryTableFieldId="17" dataDxfId="7"/>
    <tableColumn id="18" xr3:uid="{E5EE1BC1-D893-174C-9F73-2D41C7D526F6}" uniqueName="18" name="Kolumna2" queryTableFieldId="18" dataDxfId="6"/>
    <tableColumn id="19" xr3:uid="{39C01C1B-CD13-D04B-B5DE-5F00C8C67CCE}" uniqueName="19" name="Kolumna3" queryTableFieldId="19" dataDxfId="5"/>
    <tableColumn id="20" xr3:uid="{FB0ABC8B-133E-BF49-84F5-5DB03FB01D22}" uniqueName="20" name="horizontal" queryTableFieldId="20" dataDxfId="4"/>
    <tableColumn id="21" xr3:uid="{40989472-966D-9E43-BA66-D4D13D511E1E}" uniqueName="21" name="direction" queryTableFieldId="21" dataDxfId="3"/>
    <tableColumn id="22" xr3:uid="{131E6067-317C-FD43-A988-47702B5E35EE}" uniqueName="22" name="vertical" queryTableFieldId="22" dataDxfId="2"/>
    <tableColumn id="23" xr3:uid="{1D7DA541-4003-944C-97C7-5AE60FFF6F83}" uniqueName="23" name="Latitude2" queryTableFieldId="23" dataDxfId="1"/>
    <tableColumn id="24" xr3:uid="{9266197E-AF99-4D48-B854-778A8EDB989C}" uniqueName="24" name="Longitude2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8DE5-4C37-954F-BA1E-70975698CBED}">
  <dimension ref="A1:X26"/>
  <sheetViews>
    <sheetView tabSelected="1" zoomScale="67" zoomScaleNormal="81" workbookViewId="0">
      <selection activeCell="AB15" sqref="AB15"/>
    </sheetView>
  </sheetViews>
  <sheetFormatPr baseColWidth="10" defaultRowHeight="16" x14ac:dyDescent="0.2"/>
  <cols>
    <col min="1" max="1" width="10.1640625" bestFit="1" customWidth="1"/>
    <col min="2" max="2" width="12.83203125" customWidth="1"/>
    <col min="3" max="3" width="10.33203125" customWidth="1"/>
    <col min="4" max="4" width="9.33203125" customWidth="1"/>
    <col min="5" max="5" width="4.33203125" customWidth="1"/>
    <col min="6" max="6" width="2.6640625" customWidth="1"/>
    <col min="7" max="7" width="11.5" hidden="1" customWidth="1"/>
    <col min="8" max="8" width="4.5" customWidth="1"/>
    <col min="9" max="9" width="5" customWidth="1"/>
    <col min="10" max="10" width="5.1640625" customWidth="1"/>
    <col min="11" max="11" width="6.33203125" customWidth="1"/>
    <col min="12" max="12" width="6.6640625" customWidth="1"/>
    <col min="13" max="13" width="14.6640625" bestFit="1" customWidth="1"/>
    <col min="14" max="14" width="17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">
      <c r="A2" s="1" t="s">
        <v>17</v>
      </c>
      <c r="B2" s="2">
        <v>0.57494212962962965</v>
      </c>
      <c r="C2" s="3">
        <v>50.898636000000003</v>
      </c>
      <c r="D2" s="3">
        <v>15.540063999999999</v>
      </c>
      <c r="E2" s="3">
        <v>471.1</v>
      </c>
      <c r="F2" s="3">
        <v>2.5</v>
      </c>
      <c r="G2">
        <v>9</v>
      </c>
      <c r="H2" s="3">
        <v>0.2</v>
      </c>
      <c r="I2">
        <v>295</v>
      </c>
      <c r="J2" s="3">
        <v>-0.1</v>
      </c>
      <c r="K2" s="3">
        <v>-253.3</v>
      </c>
      <c r="L2" s="3">
        <v>957.9</v>
      </c>
      <c r="M2" s="3" t="s">
        <v>14</v>
      </c>
      <c r="N2" s="3" t="s">
        <v>14</v>
      </c>
      <c r="O2" s="3">
        <f>SECOND(Radiosonde_P1710329_2022_06_11_15[[#This Row],[Time]])</f>
        <v>55</v>
      </c>
      <c r="P2" s="3">
        <f>Radiosonde_P1710329_2022_06_11_15[[#This Row],[Altitude]]-471.1</f>
        <v>0</v>
      </c>
      <c r="Q2" s="3">
        <v>55</v>
      </c>
      <c r="R2" s="4">
        <v>0</v>
      </c>
      <c r="S2" s="4">
        <v>0</v>
      </c>
      <c r="T2" s="4">
        <v>0.2</v>
      </c>
      <c r="U2" s="4">
        <v>295</v>
      </c>
      <c r="V2" s="4">
        <v>-0.1</v>
      </c>
      <c r="W2" s="4">
        <v>50.898636000000003</v>
      </c>
      <c r="X2" s="4">
        <v>15.540063999999999</v>
      </c>
    </row>
    <row r="3" spans="1:24" x14ac:dyDescent="0.2">
      <c r="A3" s="1" t="s">
        <v>17</v>
      </c>
      <c r="B3" s="2">
        <v>0.57495370370370369</v>
      </c>
      <c r="C3" s="3">
        <v>50.898648000000001</v>
      </c>
      <c r="D3" s="3">
        <v>15.540081000000001</v>
      </c>
      <c r="E3" s="3">
        <v>471.3</v>
      </c>
      <c r="F3" s="3">
        <v>2.5</v>
      </c>
      <c r="G3">
        <v>9</v>
      </c>
      <c r="H3" s="3">
        <v>3.7</v>
      </c>
      <c r="I3">
        <v>219</v>
      </c>
      <c r="J3" s="3">
        <v>0.7</v>
      </c>
      <c r="K3" s="3">
        <v>-253.3</v>
      </c>
      <c r="L3" s="3">
        <v>957.9</v>
      </c>
      <c r="M3" s="3" t="s">
        <v>14</v>
      </c>
      <c r="N3" s="3" t="s">
        <v>14</v>
      </c>
      <c r="O3" s="3">
        <f>SECOND(Radiosonde_P1710329_2022_06_11_15[[#This Row],[Time]])</f>
        <v>56</v>
      </c>
      <c r="P3" s="3">
        <f>Radiosonde_P1710329_2022_06_11_15[[#This Row],[Altitude]]-471.1</f>
        <v>0.19999999999998863</v>
      </c>
      <c r="Q3" s="3">
        <v>56</v>
      </c>
      <c r="R3" s="4">
        <v>1</v>
      </c>
      <c r="S3" s="4">
        <v>0.2</v>
      </c>
      <c r="T3" s="4">
        <v>3.7</v>
      </c>
      <c r="U3" s="4">
        <v>219</v>
      </c>
      <c r="V3" s="4">
        <v>0.7</v>
      </c>
      <c r="W3" s="4">
        <v>50.898648000000001</v>
      </c>
      <c r="X3" s="4">
        <v>15.540081000000001</v>
      </c>
    </row>
    <row r="4" spans="1:24" x14ac:dyDescent="0.2">
      <c r="A4" s="1" t="s">
        <v>17</v>
      </c>
      <c r="B4" s="2">
        <v>0.57497685185185188</v>
      </c>
      <c r="C4" s="3">
        <v>50.898569000000002</v>
      </c>
      <c r="D4" s="3">
        <v>15.539887</v>
      </c>
      <c r="E4" s="3">
        <v>615</v>
      </c>
      <c r="F4" s="3">
        <v>2.5</v>
      </c>
      <c r="G4">
        <v>6</v>
      </c>
      <c r="H4" s="3">
        <v>13</v>
      </c>
      <c r="I4">
        <v>72</v>
      </c>
      <c r="J4" s="3">
        <v>115.9</v>
      </c>
      <c r="K4" s="3">
        <v>-253.3</v>
      </c>
      <c r="L4" s="3">
        <v>941.5</v>
      </c>
      <c r="M4" s="3" t="s">
        <v>14</v>
      </c>
      <c r="N4" s="3" t="s">
        <v>14</v>
      </c>
      <c r="O4" s="3">
        <f>SECOND(Radiosonde_P1710329_2022_06_11_15[[#This Row],[Time]])</f>
        <v>58</v>
      </c>
      <c r="P4" s="3">
        <f>Radiosonde_P1710329_2022_06_11_15[[#This Row],[Altitude]]-471.1</f>
        <v>143.89999999999998</v>
      </c>
      <c r="Q4" s="3">
        <v>57</v>
      </c>
      <c r="R4" s="4">
        <v>2</v>
      </c>
      <c r="S4" s="4"/>
      <c r="T4" s="4"/>
      <c r="U4" s="4"/>
      <c r="V4" s="4"/>
      <c r="W4" s="4"/>
      <c r="X4" s="4"/>
    </row>
    <row r="5" spans="1:24" x14ac:dyDescent="0.2">
      <c r="A5" s="1" t="s">
        <v>17</v>
      </c>
      <c r="B5" s="2">
        <v>0.57498842592592592</v>
      </c>
      <c r="C5" s="3">
        <v>50.898544999999999</v>
      </c>
      <c r="D5" s="3">
        <v>15.539709</v>
      </c>
      <c r="E5" s="3">
        <v>729.6</v>
      </c>
      <c r="F5" s="3">
        <v>2.5</v>
      </c>
      <c r="G5">
        <v>9</v>
      </c>
      <c r="H5" s="3">
        <v>12.2</v>
      </c>
      <c r="I5">
        <v>71</v>
      </c>
      <c r="J5" s="3">
        <v>102.2</v>
      </c>
      <c r="K5" s="3">
        <v>-253.3</v>
      </c>
      <c r="L5" s="3">
        <v>928.6</v>
      </c>
      <c r="M5" s="3" t="s">
        <v>14</v>
      </c>
      <c r="N5" s="3" t="s">
        <v>14</v>
      </c>
      <c r="O5" s="3">
        <f>SECOND(Radiosonde_P1710329_2022_06_11_15[[#This Row],[Time]])</f>
        <v>59</v>
      </c>
      <c r="P5" s="3">
        <f>Radiosonde_P1710329_2022_06_11_15[[#This Row],[Altitude]]-471.1</f>
        <v>258.5</v>
      </c>
      <c r="Q5" s="3">
        <v>58</v>
      </c>
      <c r="R5" s="4">
        <v>3</v>
      </c>
      <c r="S5" s="4">
        <v>143.9</v>
      </c>
      <c r="T5" s="4">
        <v>13</v>
      </c>
      <c r="U5" s="4">
        <v>72</v>
      </c>
      <c r="V5" s="4">
        <v>115.9</v>
      </c>
      <c r="W5" s="4">
        <v>50.898569000000002</v>
      </c>
      <c r="X5" s="4">
        <v>15.539887</v>
      </c>
    </row>
    <row r="6" spans="1:24" x14ac:dyDescent="0.2">
      <c r="A6" s="1" t="s">
        <v>17</v>
      </c>
      <c r="B6" s="2">
        <v>0.57499999999999996</v>
      </c>
      <c r="C6" s="3">
        <v>50.898519999999998</v>
      </c>
      <c r="D6" s="3">
        <v>15.539550999999999</v>
      </c>
      <c r="E6" s="3">
        <v>831.1</v>
      </c>
      <c r="F6" s="3">
        <v>2.5</v>
      </c>
      <c r="G6">
        <v>8</v>
      </c>
      <c r="H6" s="3">
        <v>11.3</v>
      </c>
      <c r="I6">
        <v>70</v>
      </c>
      <c r="J6" s="3">
        <v>86</v>
      </c>
      <c r="K6" s="3">
        <v>-253.3</v>
      </c>
      <c r="L6" s="3">
        <v>917.3</v>
      </c>
      <c r="M6" s="3" t="s">
        <v>14</v>
      </c>
      <c r="N6" s="3" t="s">
        <v>14</v>
      </c>
      <c r="O6" s="3">
        <f>SECOND(Radiosonde_P1710329_2022_06_11_15[[#This Row],[Time]])</f>
        <v>0</v>
      </c>
      <c r="P6" s="3">
        <f>Radiosonde_P1710329_2022_06_11_15[[#This Row],[Altitude]]-471.1</f>
        <v>360</v>
      </c>
      <c r="Q6" s="3">
        <v>59</v>
      </c>
      <c r="R6" s="4">
        <v>4</v>
      </c>
      <c r="S6" s="4">
        <v>258.5</v>
      </c>
      <c r="T6" s="4">
        <v>12.2</v>
      </c>
      <c r="U6" s="4">
        <v>71</v>
      </c>
      <c r="V6" s="4">
        <v>102.2</v>
      </c>
      <c r="W6" s="4">
        <v>50.898544999999999</v>
      </c>
      <c r="X6" s="4">
        <v>15.539709</v>
      </c>
    </row>
    <row r="7" spans="1:24" x14ac:dyDescent="0.2">
      <c r="A7" s="1" t="s">
        <v>17</v>
      </c>
      <c r="B7" s="2">
        <v>0.57501157407407411</v>
      </c>
      <c r="C7" s="3">
        <v>50.898496000000002</v>
      </c>
      <c r="D7" s="3">
        <v>15.539389999999999</v>
      </c>
      <c r="E7" s="3">
        <v>919</v>
      </c>
      <c r="F7" s="3">
        <v>2.5</v>
      </c>
      <c r="G7">
        <v>9</v>
      </c>
      <c r="H7" s="3">
        <v>10</v>
      </c>
      <c r="I7">
        <v>68</v>
      </c>
      <c r="J7" s="3">
        <v>71.099999999999994</v>
      </c>
      <c r="K7" s="3">
        <v>-253.3</v>
      </c>
      <c r="L7" s="3">
        <v>907.6</v>
      </c>
      <c r="M7" s="3" t="s">
        <v>14</v>
      </c>
      <c r="N7" s="3" t="s">
        <v>14</v>
      </c>
      <c r="O7" s="3">
        <f>SECOND(Radiosonde_P1710329_2022_06_11_15[[#This Row],[Time]])</f>
        <v>1</v>
      </c>
      <c r="P7" s="3">
        <f>Radiosonde_P1710329_2022_06_11_15[[#This Row],[Altitude]]-471.1</f>
        <v>447.9</v>
      </c>
      <c r="Q7" s="3">
        <v>0</v>
      </c>
      <c r="R7" s="4">
        <v>5</v>
      </c>
      <c r="S7" s="4">
        <v>360</v>
      </c>
      <c r="T7" s="4">
        <v>11.3</v>
      </c>
      <c r="U7" s="4">
        <v>70</v>
      </c>
      <c r="V7" s="4">
        <v>86</v>
      </c>
      <c r="W7" s="4">
        <v>50.898519999999998</v>
      </c>
      <c r="X7" s="4">
        <v>15.539550999999999</v>
      </c>
    </row>
    <row r="8" spans="1:24" x14ac:dyDescent="0.2">
      <c r="A8" s="1" t="s">
        <v>17</v>
      </c>
      <c r="B8" s="2">
        <v>0.57502314814814814</v>
      </c>
      <c r="C8" s="3">
        <v>50.898460999999998</v>
      </c>
      <c r="D8" s="3">
        <v>15.539244999999999</v>
      </c>
      <c r="E8" s="3">
        <v>988.4</v>
      </c>
      <c r="F8" s="3">
        <v>2.5</v>
      </c>
      <c r="G8">
        <v>8</v>
      </c>
      <c r="H8" s="3">
        <v>9.3000000000000007</v>
      </c>
      <c r="I8">
        <v>67</v>
      </c>
      <c r="J8" s="3">
        <v>57.5</v>
      </c>
      <c r="K8" s="3">
        <v>-253.3</v>
      </c>
      <c r="L8" s="3">
        <v>900</v>
      </c>
      <c r="M8" s="3" t="s">
        <v>14</v>
      </c>
      <c r="N8" s="3" t="s">
        <v>14</v>
      </c>
      <c r="O8" s="3">
        <f>SECOND(Radiosonde_P1710329_2022_06_11_15[[#This Row],[Time]])</f>
        <v>2</v>
      </c>
      <c r="P8" s="3">
        <f>Radiosonde_P1710329_2022_06_11_15[[#This Row],[Altitude]]-471.1</f>
        <v>517.29999999999995</v>
      </c>
      <c r="Q8" s="3">
        <v>1</v>
      </c>
      <c r="R8" s="4">
        <v>6</v>
      </c>
      <c r="S8" s="4">
        <v>447.9</v>
      </c>
      <c r="T8" s="4">
        <v>10</v>
      </c>
      <c r="U8" s="4">
        <v>68</v>
      </c>
      <c r="V8" s="4">
        <v>71.099999999999994</v>
      </c>
      <c r="W8" s="4">
        <v>50.898496000000002</v>
      </c>
      <c r="X8" s="4">
        <v>15.539389999999999</v>
      </c>
    </row>
    <row r="9" spans="1:24" x14ac:dyDescent="0.2">
      <c r="A9" s="1" t="s">
        <v>17</v>
      </c>
      <c r="B9" s="2">
        <v>0.57503472222222218</v>
      </c>
      <c r="C9" s="3">
        <v>50.898434000000002</v>
      </c>
      <c r="D9" s="3">
        <v>15.539118999999999</v>
      </c>
      <c r="E9" s="3">
        <v>1044.5999999999999</v>
      </c>
      <c r="F9" s="3">
        <v>2.5</v>
      </c>
      <c r="G9">
        <v>9</v>
      </c>
      <c r="H9" s="3">
        <v>8.8000000000000007</v>
      </c>
      <c r="I9">
        <v>67</v>
      </c>
      <c r="J9" s="3">
        <v>45.3</v>
      </c>
      <c r="K9" s="3">
        <v>-253.3</v>
      </c>
      <c r="L9" s="3">
        <v>893.9</v>
      </c>
      <c r="M9" s="3" t="s">
        <v>14</v>
      </c>
      <c r="N9" s="3" t="s">
        <v>14</v>
      </c>
      <c r="O9" s="3">
        <f>SECOND(Radiosonde_P1710329_2022_06_11_15[[#This Row],[Time]])</f>
        <v>3</v>
      </c>
      <c r="P9" s="3">
        <f>Radiosonde_P1710329_2022_06_11_15[[#This Row],[Altitude]]-471.1</f>
        <v>573.49999999999989</v>
      </c>
      <c r="Q9" s="3">
        <v>2</v>
      </c>
      <c r="R9" s="4">
        <v>7</v>
      </c>
      <c r="S9" s="4">
        <v>517.29999999999995</v>
      </c>
      <c r="T9" s="4">
        <v>9.3000000000000007</v>
      </c>
      <c r="U9" s="4">
        <v>67</v>
      </c>
      <c r="V9" s="4">
        <v>57.5</v>
      </c>
      <c r="W9" s="4">
        <v>50.898460999999998</v>
      </c>
      <c r="X9" s="4">
        <v>15.539244999999999</v>
      </c>
    </row>
    <row r="10" spans="1:24" x14ac:dyDescent="0.2">
      <c r="A10" s="1" t="s">
        <v>17</v>
      </c>
      <c r="B10" s="2">
        <v>0.57504629629629633</v>
      </c>
      <c r="C10" s="3">
        <v>50.898401999999997</v>
      </c>
      <c r="D10" s="3">
        <v>15.539006000000001</v>
      </c>
      <c r="E10" s="3">
        <v>1088.5999999999999</v>
      </c>
      <c r="F10" s="3">
        <v>2.5</v>
      </c>
      <c r="G10">
        <v>9</v>
      </c>
      <c r="H10" s="3">
        <v>8.6</v>
      </c>
      <c r="I10">
        <v>66</v>
      </c>
      <c r="J10" s="3">
        <v>33.9</v>
      </c>
      <c r="K10" s="3">
        <v>-253.3</v>
      </c>
      <c r="L10" s="3">
        <v>889.1</v>
      </c>
      <c r="M10" s="3" t="s">
        <v>14</v>
      </c>
      <c r="N10" s="3" t="s">
        <v>14</v>
      </c>
      <c r="O10" s="3">
        <f>SECOND(Radiosonde_P1710329_2022_06_11_15[[#This Row],[Time]])</f>
        <v>4</v>
      </c>
      <c r="P10" s="3">
        <f>Radiosonde_P1710329_2022_06_11_15[[#This Row],[Altitude]]-471.1</f>
        <v>617.49999999999989</v>
      </c>
      <c r="Q10" s="3">
        <v>3</v>
      </c>
      <c r="R10" s="4">
        <v>8</v>
      </c>
      <c r="S10" s="4">
        <v>573.49999999999989</v>
      </c>
      <c r="T10" s="4">
        <v>8.8000000000000007</v>
      </c>
      <c r="U10" s="4">
        <v>67</v>
      </c>
      <c r="V10" s="4">
        <v>45.3</v>
      </c>
      <c r="W10" s="4">
        <v>50.898434000000002</v>
      </c>
      <c r="X10" s="4">
        <v>15.539118999999999</v>
      </c>
    </row>
    <row r="11" spans="1:24" x14ac:dyDescent="0.2">
      <c r="A11" s="1" t="s">
        <v>17</v>
      </c>
      <c r="B11" s="2">
        <v>0.57505787037037037</v>
      </c>
      <c r="C11" s="3">
        <v>50.898364999999998</v>
      </c>
      <c r="D11" s="3">
        <v>15.538895</v>
      </c>
      <c r="E11" s="3">
        <v>1118.5999999999999</v>
      </c>
      <c r="F11" s="3">
        <v>2.5</v>
      </c>
      <c r="G11">
        <v>9</v>
      </c>
      <c r="H11" s="3">
        <v>8.1</v>
      </c>
      <c r="I11">
        <v>62</v>
      </c>
      <c r="J11" s="3">
        <v>22.3</v>
      </c>
      <c r="K11" s="3">
        <v>-253.3</v>
      </c>
      <c r="L11" s="3">
        <v>885.9</v>
      </c>
      <c r="M11" s="3" t="s">
        <v>14</v>
      </c>
      <c r="N11" s="3" t="s">
        <v>14</v>
      </c>
      <c r="O11" s="3">
        <f>SECOND(Radiosonde_P1710329_2022_06_11_15[[#This Row],[Time]])</f>
        <v>5</v>
      </c>
      <c r="P11" s="3">
        <f>Radiosonde_P1710329_2022_06_11_15[[#This Row],[Altitude]]-471.1</f>
        <v>647.49999999999989</v>
      </c>
      <c r="Q11" s="3">
        <v>4</v>
      </c>
      <c r="R11" s="4">
        <v>9</v>
      </c>
      <c r="S11" s="4">
        <v>617.49999999999989</v>
      </c>
      <c r="T11" s="4">
        <v>8.6</v>
      </c>
      <c r="U11" s="4">
        <v>66</v>
      </c>
      <c r="V11" s="4">
        <v>33.9</v>
      </c>
      <c r="W11" s="4">
        <v>50.898401999999997</v>
      </c>
      <c r="X11" s="4">
        <v>15.539006000000001</v>
      </c>
    </row>
    <row r="12" spans="1:24" x14ac:dyDescent="0.2">
      <c r="A12" s="1" t="s">
        <v>17</v>
      </c>
      <c r="B12" s="2">
        <v>0.57506944444444441</v>
      </c>
      <c r="C12" s="3">
        <v>50.898328999999997</v>
      </c>
      <c r="D12" s="3">
        <v>15.538798</v>
      </c>
      <c r="E12" s="3">
        <v>1138</v>
      </c>
      <c r="F12" s="3">
        <v>2.5</v>
      </c>
      <c r="G12">
        <v>9</v>
      </c>
      <c r="H12" s="3">
        <v>7.5</v>
      </c>
      <c r="I12">
        <v>60</v>
      </c>
      <c r="J12" s="3">
        <v>12.1</v>
      </c>
      <c r="K12" s="3">
        <v>-253.3</v>
      </c>
      <c r="L12" s="3">
        <v>883.8</v>
      </c>
      <c r="M12" s="3" t="s">
        <v>14</v>
      </c>
      <c r="N12" s="3" t="s">
        <v>14</v>
      </c>
      <c r="O12" s="3">
        <f>SECOND(Radiosonde_P1710329_2022_06_11_15[[#This Row],[Time]])</f>
        <v>6</v>
      </c>
      <c r="P12" s="3">
        <f>Radiosonde_P1710329_2022_06_11_15[[#This Row],[Altitude]]-471.1</f>
        <v>666.9</v>
      </c>
      <c r="Q12" s="3">
        <v>5</v>
      </c>
      <c r="R12" s="4">
        <v>10</v>
      </c>
      <c r="S12" s="4">
        <v>647.49999999999989</v>
      </c>
      <c r="T12" s="4">
        <v>8.1</v>
      </c>
      <c r="U12" s="4">
        <v>62</v>
      </c>
      <c r="V12" s="4">
        <v>22.3</v>
      </c>
      <c r="W12" s="4">
        <v>50.898364999999998</v>
      </c>
      <c r="X12" s="4">
        <v>15.538895</v>
      </c>
    </row>
    <row r="13" spans="1:24" x14ac:dyDescent="0.2">
      <c r="A13" s="1" t="s">
        <v>17</v>
      </c>
      <c r="B13" s="2">
        <v>0.57508101851851856</v>
      </c>
      <c r="C13" s="3">
        <v>50.898294999999997</v>
      </c>
      <c r="D13" s="3">
        <v>15.538705999999999</v>
      </c>
      <c r="E13" s="3">
        <v>1147.2</v>
      </c>
      <c r="F13" s="3">
        <v>2.5</v>
      </c>
      <c r="G13">
        <v>9</v>
      </c>
      <c r="H13" s="3">
        <v>7.2</v>
      </c>
      <c r="I13">
        <v>59</v>
      </c>
      <c r="J13" s="3">
        <v>2.1</v>
      </c>
      <c r="K13" s="3">
        <v>-253.3</v>
      </c>
      <c r="L13" s="3">
        <v>882.8</v>
      </c>
      <c r="M13" s="3" t="s">
        <v>14</v>
      </c>
      <c r="N13" s="3" t="s">
        <v>14</v>
      </c>
      <c r="O13" s="3">
        <f>SECOND(Radiosonde_P1710329_2022_06_11_15[[#This Row],[Time]])</f>
        <v>7</v>
      </c>
      <c r="P13" s="3">
        <f>Radiosonde_P1710329_2022_06_11_15[[#This Row],[Altitude]]-471.1</f>
        <v>676.1</v>
      </c>
      <c r="Q13" s="3">
        <v>6</v>
      </c>
      <c r="R13" s="4">
        <v>11</v>
      </c>
      <c r="S13" s="4">
        <v>666.9</v>
      </c>
      <c r="T13" s="4">
        <v>7.5</v>
      </c>
      <c r="U13" s="4">
        <v>60</v>
      </c>
      <c r="V13" s="4">
        <v>12.1</v>
      </c>
      <c r="W13" s="4">
        <v>50.898328999999997</v>
      </c>
      <c r="X13" s="4">
        <v>15.538798</v>
      </c>
    </row>
    <row r="14" spans="1:24" x14ac:dyDescent="0.2">
      <c r="A14" s="1" t="s">
        <v>17</v>
      </c>
      <c r="B14" s="2">
        <v>0.5750925925925926</v>
      </c>
      <c r="C14" s="3">
        <v>50.898266</v>
      </c>
      <c r="D14" s="3">
        <v>15.53862</v>
      </c>
      <c r="E14" s="3">
        <v>1145.9000000000001</v>
      </c>
      <c r="F14" s="3">
        <v>2.5</v>
      </c>
      <c r="G14">
        <v>9</v>
      </c>
      <c r="H14" s="3">
        <v>6.8</v>
      </c>
      <c r="I14">
        <v>57</v>
      </c>
      <c r="J14" s="3">
        <v>-7.7</v>
      </c>
      <c r="K14" s="3">
        <v>-253.3</v>
      </c>
      <c r="L14" s="3">
        <v>883</v>
      </c>
      <c r="M14" s="3" t="s">
        <v>14</v>
      </c>
      <c r="N14" s="3" t="s">
        <v>14</v>
      </c>
      <c r="O14" s="3">
        <f>SECOND(Radiosonde_P1710329_2022_06_11_15[[#This Row],[Time]])</f>
        <v>8</v>
      </c>
      <c r="P14" s="3">
        <f>Radiosonde_P1710329_2022_06_11_15[[#This Row],[Altitude]]-471.1</f>
        <v>674.80000000000007</v>
      </c>
      <c r="Q14" s="3">
        <v>7</v>
      </c>
      <c r="R14" s="4">
        <v>12</v>
      </c>
      <c r="S14" s="4">
        <v>676.1</v>
      </c>
      <c r="T14" s="4">
        <v>7.2</v>
      </c>
      <c r="U14" s="4">
        <v>59</v>
      </c>
      <c r="V14" s="4">
        <v>2.1</v>
      </c>
      <c r="W14" s="4">
        <v>50.898294999999997</v>
      </c>
      <c r="X14" s="4">
        <v>15.538705999999999</v>
      </c>
    </row>
    <row r="15" spans="1:24" x14ac:dyDescent="0.2">
      <c r="A15" s="1" t="s">
        <v>17</v>
      </c>
      <c r="B15" s="2">
        <v>0.57510416666666664</v>
      </c>
      <c r="C15" s="3">
        <v>50.898237000000002</v>
      </c>
      <c r="D15" s="3">
        <v>15.538543000000001</v>
      </c>
      <c r="E15" s="3">
        <v>1134.9000000000001</v>
      </c>
      <c r="F15" s="3">
        <v>2.5</v>
      </c>
      <c r="G15">
        <v>9</v>
      </c>
      <c r="H15" s="3">
        <v>6.2</v>
      </c>
      <c r="I15">
        <v>58</v>
      </c>
      <c r="J15" s="3">
        <v>-16.899999999999999</v>
      </c>
      <c r="K15" s="3">
        <v>-253.3</v>
      </c>
      <c r="L15" s="3">
        <v>884.1</v>
      </c>
      <c r="M15" s="3" t="s">
        <v>14</v>
      </c>
      <c r="N15" s="3" t="s">
        <v>14</v>
      </c>
      <c r="O15" s="3">
        <f>SECOND(Radiosonde_P1710329_2022_06_11_15[[#This Row],[Time]])</f>
        <v>9</v>
      </c>
      <c r="P15" s="3">
        <f>Radiosonde_P1710329_2022_06_11_15[[#This Row],[Altitude]]-471.1</f>
        <v>663.80000000000007</v>
      </c>
      <c r="Q15" s="3">
        <v>8</v>
      </c>
      <c r="R15" s="4">
        <v>13</v>
      </c>
      <c r="S15" s="4">
        <v>674.80000000000007</v>
      </c>
      <c r="T15" s="4">
        <v>6.8</v>
      </c>
      <c r="U15" s="4">
        <v>57</v>
      </c>
      <c r="V15" s="4">
        <v>-7.7</v>
      </c>
      <c r="W15" s="4">
        <v>50.898266</v>
      </c>
      <c r="X15" s="4">
        <v>15.53862</v>
      </c>
    </row>
    <row r="16" spans="1:24" x14ac:dyDescent="0.2">
      <c r="A16" s="1" t="s">
        <v>17</v>
      </c>
      <c r="B16" s="2">
        <v>0.57512731481481483</v>
      </c>
      <c r="C16" s="3">
        <v>50.898173999999997</v>
      </c>
      <c r="D16" s="3">
        <v>15.538408</v>
      </c>
      <c r="E16" s="3">
        <v>1084.0999999999999</v>
      </c>
      <c r="F16" s="3">
        <v>2.5</v>
      </c>
      <c r="G16">
        <v>9</v>
      </c>
      <c r="H16" s="3">
        <v>5.9</v>
      </c>
      <c r="I16">
        <v>53</v>
      </c>
      <c r="J16" s="3">
        <v>-34.200000000000003</v>
      </c>
      <c r="K16" s="3">
        <v>-253.3</v>
      </c>
      <c r="L16" s="3">
        <v>889.6</v>
      </c>
      <c r="M16" s="3" t="s">
        <v>14</v>
      </c>
      <c r="N16" s="3" t="s">
        <v>14</v>
      </c>
      <c r="O16" s="3">
        <f>SECOND(Radiosonde_P1710329_2022_06_11_15[[#This Row],[Time]])</f>
        <v>11</v>
      </c>
      <c r="P16" s="3">
        <f>Radiosonde_P1710329_2022_06_11_15[[#This Row],[Altitude]]-471.1</f>
        <v>612.99999999999989</v>
      </c>
      <c r="Q16" s="3">
        <v>9</v>
      </c>
      <c r="R16" s="4">
        <v>14</v>
      </c>
      <c r="S16" s="4">
        <v>663.80000000000007</v>
      </c>
      <c r="T16" s="4">
        <v>6.2</v>
      </c>
      <c r="U16" s="4">
        <v>58</v>
      </c>
      <c r="V16" s="4">
        <v>-16.899999999999999</v>
      </c>
      <c r="W16" s="4">
        <v>50.898237000000002</v>
      </c>
      <c r="X16" s="4">
        <v>15.538543000000001</v>
      </c>
    </row>
    <row r="17" spans="1:24" x14ac:dyDescent="0.2">
      <c r="A17" s="1" t="s">
        <v>17</v>
      </c>
      <c r="B17" s="2">
        <v>0.57513888888888887</v>
      </c>
      <c r="C17" s="3">
        <v>50.898141000000003</v>
      </c>
      <c r="D17" s="3">
        <v>15.538347999999999</v>
      </c>
      <c r="E17" s="3">
        <v>1046.5999999999999</v>
      </c>
      <c r="F17" s="3">
        <v>2.5</v>
      </c>
      <c r="G17">
        <v>9</v>
      </c>
      <c r="H17" s="3">
        <v>5.2</v>
      </c>
      <c r="I17">
        <v>50</v>
      </c>
      <c r="J17" s="3">
        <v>-42</v>
      </c>
      <c r="K17" s="3">
        <v>-253.3</v>
      </c>
      <c r="L17" s="3">
        <v>893.7</v>
      </c>
      <c r="M17" s="3" t="s">
        <v>14</v>
      </c>
      <c r="N17" s="3" t="s">
        <v>14</v>
      </c>
      <c r="O17" s="3">
        <f>SECOND(Radiosonde_P1710329_2022_06_11_15[[#This Row],[Time]])</f>
        <v>12</v>
      </c>
      <c r="P17" s="3">
        <f>Radiosonde_P1710329_2022_06_11_15[[#This Row],[Altitude]]-471.1</f>
        <v>575.49999999999989</v>
      </c>
      <c r="Q17" s="3">
        <v>10</v>
      </c>
      <c r="R17" s="4">
        <v>15</v>
      </c>
      <c r="S17" s="4"/>
      <c r="T17" s="4"/>
      <c r="U17" s="4"/>
      <c r="V17" s="4"/>
      <c r="W17" s="4"/>
      <c r="X17" s="4"/>
    </row>
    <row r="18" spans="1:24" x14ac:dyDescent="0.2">
      <c r="A18" s="1" t="s">
        <v>17</v>
      </c>
      <c r="B18" s="2">
        <v>0.57515046296296302</v>
      </c>
      <c r="C18" s="3">
        <v>50.898107000000003</v>
      </c>
      <c r="D18" s="3">
        <v>15.538292999999999</v>
      </c>
      <c r="E18" s="3">
        <v>1001.7</v>
      </c>
      <c r="F18" s="3">
        <v>0</v>
      </c>
      <c r="G18">
        <v>9</v>
      </c>
      <c r="H18" s="3">
        <v>5.3</v>
      </c>
      <c r="I18">
        <v>44</v>
      </c>
      <c r="J18" s="3">
        <v>-48.7</v>
      </c>
      <c r="K18" s="3">
        <v>-253.3</v>
      </c>
      <c r="L18" s="3">
        <v>898.6</v>
      </c>
      <c r="M18" s="3" t="s">
        <v>14</v>
      </c>
      <c r="N18" s="3" t="s">
        <v>14</v>
      </c>
      <c r="O18" s="3">
        <f>SECOND(Radiosonde_P1710329_2022_06_11_15[[#This Row],[Time]])</f>
        <v>13</v>
      </c>
      <c r="P18" s="3">
        <f>Radiosonde_P1710329_2022_06_11_15[[#This Row],[Altitude]]-471.1</f>
        <v>530.6</v>
      </c>
      <c r="Q18" s="3">
        <v>11</v>
      </c>
      <c r="R18" s="4">
        <v>16</v>
      </c>
      <c r="S18" s="4">
        <v>612.99999999999989</v>
      </c>
      <c r="T18" s="4">
        <v>5.9</v>
      </c>
      <c r="U18" s="4">
        <v>53</v>
      </c>
      <c r="V18" s="4">
        <v>-34.200000000000003</v>
      </c>
      <c r="W18" s="4">
        <v>50.898173999999997</v>
      </c>
      <c r="X18" s="4">
        <v>15.538408</v>
      </c>
    </row>
    <row r="19" spans="1:24" x14ac:dyDescent="0.2">
      <c r="A19" s="1" t="s">
        <v>17</v>
      </c>
      <c r="B19" s="2">
        <v>0.57517361111111109</v>
      </c>
      <c r="C19" s="3">
        <v>50.898040000000002</v>
      </c>
      <c r="D19" s="3">
        <v>15.538213000000001</v>
      </c>
      <c r="E19" s="3">
        <v>895.8</v>
      </c>
      <c r="F19" s="3">
        <v>2.5</v>
      </c>
      <c r="G19">
        <v>9</v>
      </c>
      <c r="H19" s="3">
        <v>4</v>
      </c>
      <c r="I19">
        <v>34</v>
      </c>
      <c r="J19" s="3">
        <v>-58.2</v>
      </c>
      <c r="K19" s="3">
        <v>-253.3</v>
      </c>
      <c r="L19" s="3">
        <v>910.2</v>
      </c>
      <c r="M19" s="3" t="s">
        <v>14</v>
      </c>
      <c r="N19" s="3" t="s">
        <v>14</v>
      </c>
      <c r="O19" s="3">
        <f>SECOND(Radiosonde_P1710329_2022_06_11_15[[#This Row],[Time]])</f>
        <v>15</v>
      </c>
      <c r="P19" s="3">
        <f>Radiosonde_P1710329_2022_06_11_15[[#This Row],[Altitude]]-471.1</f>
        <v>424.69999999999993</v>
      </c>
      <c r="Q19" s="3">
        <v>12</v>
      </c>
      <c r="R19" s="4">
        <v>17</v>
      </c>
      <c r="S19" s="4">
        <v>575.49999999999989</v>
      </c>
      <c r="T19" s="4">
        <v>5.2</v>
      </c>
      <c r="U19" s="4">
        <v>50</v>
      </c>
      <c r="V19" s="4">
        <v>-42</v>
      </c>
      <c r="W19" s="4">
        <v>50.898141000000003</v>
      </c>
      <c r="X19" s="4">
        <v>15.538347999999999</v>
      </c>
    </row>
    <row r="20" spans="1:24" x14ac:dyDescent="0.2">
      <c r="A20" s="1" t="s">
        <v>17</v>
      </c>
      <c r="B20" s="2">
        <v>0.57518518518518513</v>
      </c>
      <c r="C20" s="3">
        <v>50.898012999999999</v>
      </c>
      <c r="D20" s="3">
        <v>15.538185</v>
      </c>
      <c r="E20" s="3">
        <v>835.9</v>
      </c>
      <c r="F20" s="3">
        <v>2.5</v>
      </c>
      <c r="G20">
        <v>9</v>
      </c>
      <c r="H20" s="3">
        <v>3.5</v>
      </c>
      <c r="I20">
        <v>29</v>
      </c>
      <c r="J20" s="3">
        <v>-62.1</v>
      </c>
      <c r="K20" s="3">
        <v>-253.3</v>
      </c>
      <c r="L20" s="3">
        <v>916.8</v>
      </c>
      <c r="M20" s="3" t="s">
        <v>14</v>
      </c>
      <c r="N20" s="3" t="s">
        <v>14</v>
      </c>
      <c r="O20" s="3">
        <f>SECOND(Radiosonde_P1710329_2022_06_11_15[[#This Row],[Time]])</f>
        <v>16</v>
      </c>
      <c r="P20" s="3">
        <f>Radiosonde_P1710329_2022_06_11_15[[#This Row],[Altitude]]-471.1</f>
        <v>364.79999999999995</v>
      </c>
      <c r="Q20" s="3">
        <v>13</v>
      </c>
      <c r="R20" s="4">
        <v>18</v>
      </c>
      <c r="S20" s="4">
        <v>530.6</v>
      </c>
      <c r="T20" s="4">
        <v>5.3</v>
      </c>
      <c r="U20" s="4">
        <v>44</v>
      </c>
      <c r="V20" s="4">
        <v>-48.7</v>
      </c>
      <c r="W20" s="4">
        <v>50.898107000000003</v>
      </c>
      <c r="X20" s="4">
        <v>15.538292999999999</v>
      </c>
    </row>
    <row r="21" spans="1:24" x14ac:dyDescent="0.2">
      <c r="A21" s="1" t="s">
        <v>17</v>
      </c>
      <c r="B21" s="2">
        <v>0.57519675925925928</v>
      </c>
      <c r="C21" s="3">
        <v>50.897984000000001</v>
      </c>
      <c r="D21" s="3">
        <v>15.538164</v>
      </c>
      <c r="E21" s="3">
        <v>773.1</v>
      </c>
      <c r="F21" s="3">
        <v>2.5</v>
      </c>
      <c r="G21">
        <v>9</v>
      </c>
      <c r="H21" s="3">
        <v>3.4</v>
      </c>
      <c r="I21">
        <v>23</v>
      </c>
      <c r="J21" s="3">
        <v>-64.7</v>
      </c>
      <c r="K21" s="3">
        <v>-253.3</v>
      </c>
      <c r="L21" s="3">
        <v>923.8</v>
      </c>
      <c r="M21" s="3" t="s">
        <v>14</v>
      </c>
      <c r="N21" s="3" t="s">
        <v>14</v>
      </c>
      <c r="O21" s="3">
        <f>SECOND(Radiosonde_P1710329_2022_06_11_15[[#This Row],[Time]])</f>
        <v>17</v>
      </c>
      <c r="P21" s="3">
        <f>Radiosonde_P1710329_2022_06_11_15[[#This Row],[Altitude]]-471.1</f>
        <v>302</v>
      </c>
      <c r="Q21" s="3">
        <v>14</v>
      </c>
      <c r="R21" s="4">
        <v>19</v>
      </c>
      <c r="S21" s="4"/>
      <c r="T21" s="4"/>
      <c r="U21" s="4"/>
      <c r="V21" s="4"/>
      <c r="W21" s="4"/>
      <c r="X21" s="4"/>
    </row>
    <row r="22" spans="1:24" x14ac:dyDescent="0.2">
      <c r="A22" s="1" t="s">
        <v>17</v>
      </c>
      <c r="B22" s="2">
        <v>0.57520833333333332</v>
      </c>
      <c r="C22" s="3">
        <v>50.897959</v>
      </c>
      <c r="D22" s="3">
        <v>15.538152999999999</v>
      </c>
      <c r="E22" s="3">
        <v>708.1</v>
      </c>
      <c r="F22" s="3">
        <v>2.5</v>
      </c>
      <c r="G22">
        <v>9</v>
      </c>
      <c r="H22" s="3">
        <v>2.6</v>
      </c>
      <c r="I22">
        <v>12</v>
      </c>
      <c r="J22" s="3">
        <v>-66.7</v>
      </c>
      <c r="K22" s="3">
        <v>-253.3</v>
      </c>
      <c r="L22" s="3">
        <v>931</v>
      </c>
      <c r="M22" s="3" t="s">
        <v>14</v>
      </c>
      <c r="N22" s="3" t="s">
        <v>14</v>
      </c>
      <c r="O22" s="3">
        <f>SECOND(Radiosonde_P1710329_2022_06_11_15[[#This Row],[Time]])</f>
        <v>18</v>
      </c>
      <c r="P22" s="3">
        <f>Radiosonde_P1710329_2022_06_11_15[[#This Row],[Altitude]]-471.1</f>
        <v>237</v>
      </c>
      <c r="Q22" s="3">
        <v>15</v>
      </c>
      <c r="R22" s="4">
        <v>20</v>
      </c>
      <c r="S22" s="4">
        <v>424.69999999999993</v>
      </c>
      <c r="T22" s="4">
        <v>4</v>
      </c>
      <c r="U22" s="4">
        <v>34</v>
      </c>
      <c r="V22" s="4">
        <v>-58.2</v>
      </c>
      <c r="W22" s="4">
        <v>50.898040000000002</v>
      </c>
      <c r="X22" s="4">
        <v>15.538213000000001</v>
      </c>
    </row>
    <row r="23" spans="1:24" x14ac:dyDescent="0.2">
      <c r="A23" s="1" t="s">
        <v>17</v>
      </c>
      <c r="B23" s="2">
        <v>0.57521990740740736</v>
      </c>
      <c r="C23" s="3">
        <v>50.897936999999999</v>
      </c>
      <c r="D23" s="3">
        <v>15.53815</v>
      </c>
      <c r="E23" s="3">
        <v>641.4</v>
      </c>
      <c r="F23" s="3">
        <v>2.5</v>
      </c>
      <c r="G23">
        <v>9</v>
      </c>
      <c r="H23" s="3">
        <v>2.1</v>
      </c>
      <c r="I23">
        <v>356</v>
      </c>
      <c r="J23" s="3">
        <v>-67.599999999999994</v>
      </c>
      <c r="K23" s="3">
        <v>-253.3</v>
      </c>
      <c r="L23" s="3">
        <v>938.5</v>
      </c>
      <c r="M23" s="3" t="s">
        <v>14</v>
      </c>
      <c r="N23" s="3" t="s">
        <v>14</v>
      </c>
      <c r="O23" s="3">
        <f>SECOND(Radiosonde_P1710329_2022_06_11_15[[#This Row],[Time]])</f>
        <v>19</v>
      </c>
      <c r="P23" s="3">
        <f>Radiosonde_P1710329_2022_06_11_15[[#This Row],[Altitude]]-471.1</f>
        <v>170.29999999999995</v>
      </c>
      <c r="Q23" s="3">
        <v>16</v>
      </c>
      <c r="R23" s="4">
        <v>21</v>
      </c>
      <c r="S23" s="4">
        <v>364.79999999999995</v>
      </c>
      <c r="T23" s="4">
        <v>3.5</v>
      </c>
      <c r="U23" s="4">
        <v>29</v>
      </c>
      <c r="V23" s="4">
        <v>-62.1</v>
      </c>
      <c r="W23" s="4">
        <v>50.898012999999999</v>
      </c>
      <c r="X23" s="4">
        <v>15.538185</v>
      </c>
    </row>
    <row r="24" spans="1:24" x14ac:dyDescent="0.2">
      <c r="A24" s="1"/>
      <c r="B24" s="2"/>
      <c r="C24" s="3"/>
      <c r="D24" s="3"/>
      <c r="E24" s="3"/>
      <c r="F24" s="3"/>
      <c r="H24" s="3"/>
      <c r="J24" s="3"/>
      <c r="K24" s="3"/>
      <c r="L24" s="3"/>
      <c r="M24" s="3"/>
      <c r="N24" s="3"/>
      <c r="O24" s="3">
        <f>SECOND(Radiosonde_P1710329_2022_06_11_15[[#This Row],[Time]])</f>
        <v>0</v>
      </c>
      <c r="P24" s="3"/>
      <c r="Q24" s="3">
        <v>17</v>
      </c>
      <c r="R24" s="4">
        <v>22</v>
      </c>
      <c r="S24" s="4">
        <v>302</v>
      </c>
      <c r="T24" s="4">
        <v>3.4</v>
      </c>
      <c r="U24" s="4">
        <v>23</v>
      </c>
      <c r="V24" s="4">
        <v>-64.7</v>
      </c>
      <c r="W24" s="4">
        <v>50.897984000000001</v>
      </c>
      <c r="X24" s="4">
        <v>15.538164</v>
      </c>
    </row>
    <row r="25" spans="1:24" x14ac:dyDescent="0.2">
      <c r="A25" s="1"/>
      <c r="B25" s="2"/>
      <c r="C25" s="3"/>
      <c r="D25" s="3"/>
      <c r="E25" s="3"/>
      <c r="F25" s="3"/>
      <c r="H25" s="3"/>
      <c r="J25" s="3"/>
      <c r="K25" s="3"/>
      <c r="L25" s="3"/>
      <c r="M25" s="3"/>
      <c r="N25" s="3"/>
      <c r="O25" s="3">
        <f>SECOND(Radiosonde_P1710329_2022_06_11_15[[#This Row],[Time]])</f>
        <v>0</v>
      </c>
      <c r="P25" s="3"/>
      <c r="Q25" s="3">
        <v>18</v>
      </c>
      <c r="R25" s="4">
        <v>23</v>
      </c>
      <c r="S25" s="4">
        <v>237</v>
      </c>
      <c r="T25" s="4">
        <v>2.6</v>
      </c>
      <c r="U25" s="4">
        <v>12</v>
      </c>
      <c r="V25" s="4">
        <v>-66.7</v>
      </c>
      <c r="W25" s="4">
        <v>50.897959</v>
      </c>
      <c r="X25" s="4">
        <v>15.538152999999999</v>
      </c>
    </row>
    <row r="26" spans="1:24" x14ac:dyDescent="0.2">
      <c r="A26" s="1"/>
      <c r="B26" s="2"/>
      <c r="C26" s="3"/>
      <c r="D26" s="3"/>
      <c r="E26" s="3"/>
      <c r="F26" s="3"/>
      <c r="H26" s="3"/>
      <c r="J26" s="3"/>
      <c r="K26" s="3"/>
      <c r="L26" s="3"/>
      <c r="M26" s="3"/>
      <c r="N26" s="3"/>
      <c r="O26" s="3">
        <f>SECOND(Radiosonde_P1710329_2022_06_11_15[[#This Row],[Time]])</f>
        <v>0</v>
      </c>
      <c r="P26" s="3"/>
      <c r="Q26" s="3">
        <v>19</v>
      </c>
      <c r="R26" s="4">
        <v>24</v>
      </c>
      <c r="S26" s="4">
        <v>170.29999999999995</v>
      </c>
      <c r="T26" s="4">
        <v>2.1</v>
      </c>
      <c r="U26" s="4">
        <v>356</v>
      </c>
      <c r="V26" s="4">
        <v>-67.599999999999994</v>
      </c>
      <c r="W26" s="4">
        <v>50.897936999999999</v>
      </c>
      <c r="X26" s="4">
        <v>15.53815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A C A g A / J z L V B J m y E W m A A A A 9 w A A A B I A A A B D b 2 5 m a W c v U G F j a 2 F n Z S 5 4 b W y F j 9 E K g j A Y h V 9 F d u 8 2 F 2 b I 7 7 z o V k E I o t s x l 4 5 0 i s 7 m u 3 X R I / U K C W V 1 1 + U 5 f A e + 8 7 j d I Z 3 b x r u q Y d S d S V C A K f K U k V 2 p T Z W g y Z 7 9 H U o 5 F E J e R K W 8 B T Z j P I 8 6 Q b W 1 f U y I c w 6 7 D e 6 G i j B K A 3 L K s 4 O s V S t 8 b U Y r j F T o s y r / r x C H 4 0 u G M x z Q E G / D K M I M y N p C r s 2 X Y I s w p k B + S t h P j Z 0 G x f v G L z I g a w T y P s G f U E s D B B Q A A A g I A P y c y 1 T 0 C 2 u 1 w g E A A H I D A A A T A A A A R m 9 y b X V s Y X M v U 2 V j d G l v b j E u b Y 1 S 3 2 s T Q R B + D / R / G K 4 I F 7 j 8 u F g r U n y o O a S C l G h i B E X K m h 3 T J b s 7 Y X e u 8 V r 6 0 n + p T 4 W + l f x f T h J N k N P q 0 8 1 8 3 8 w 3 3 8 x e x A k b 8 j D c f P O j v c Z e I 5 6 r g B r 2 k / d K G 4 r k N Z 4 N 8 u d 5 9 2 n v x V m v 2 + u 1 u o e t P G / l z x J 4 C R a 5 A b C 8 C w + 3 e n l D g v T j R b u g S e n Q c / r a W G z 3 y b M k M U 0 6 H y K G 2 J m R D 0 p 3 C l p 4 S 0 r H z j 9 H t S f x I m l m 8 L l A a 5 x h D D I p y Z I M + m R L 5 6 O k + U E G 7 0 p i H H J l U Y B d 0 j 4 l j 1 + a m V j d T 0 7 V d H n z c L u Y G S C Y k 1 5 U y / t 4 S b 5 y k l 0 a c g Z X m 4 3 U V 2 k c B H K i c o J K i / N 0 u 6 h Y + U k d W z u c K K v C y g O H c j v n k w h 5 O S s B V 3 O Y r X 1 W O + V R U D 5 + o + A 2 G 4 y q O c b 0 / 9 x l c H W V F I p X k W g j a I m v B U 1 G x m 1 B l n g N v l V s u N Q 7 A r / z h i A / / T N z b P / S 8 k q x H L + C M V l W U 4 R 0 3 K z V D B V H K C N q Y d 5 4 P j x o r 5 Z b U x + N 1 z C c o / x g q e v E e u + 6 o D A B U o 3 T Z l 1 g j I G N n P t R k R G 6 O Q b F Z c B f M r 8 X D A L G K C y k 5 w N V p 0 9 K Z 7 T h C t I n d b L A h b y E 8 Q x 1 7 e t m w / h H H v / o B 1 B L A w Q U A A A I C A D 8 n M t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y c y 1 Q S Z s h F p g A A A P c A A A A S A A A A A A A A A A A A A A A A A A A A A A B D b 2 5 m a W c v U G F j a 2 F n Z S 5 4 b W x Q S w E C F A M U A A A I C A D 8 n M t U 9 A t r t c I B A A B y A w A A E w A A A A A A A A A A A A A A A A D W A A A A R m 9 y b X V s Y X M v U 2 V j d G l v b j E u b V B L A Q I U A x Q A A A g I A P y c y 1 Q P y u m r p A A A A O k A A A A T A A A A A A A A A A A A A A A A A M k C A A B b Q 2 9 u d G V u d F 9 U e X B l c 1 0 u e G 1 s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T A A A A A A A A 3 B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R p b 3 N v b m R l X 1 A x N z E w M z I 5 X z I w M j I t M D Y t M T E t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R p b 3 N v b m R l X 1 A x N z E w M z I 5 X z I w M j J f M D Z f M T F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5 O j U 3 L j Y z O D A z N D B a I i A v P j x F b n R y e S B U e X B l P S J G a W x s Q 2 9 s d W 1 u V H l w Z X M i I F Z h b H V l P S J z Q 1 F v R 0 J n W U d B d 1 l E Q m d Z R 0 J n W T 0 i I C 8 + P E V u d H J 5 I F R 5 c G U 9 I k Z p b G x D b 2 x 1 b W 5 O Y W 1 l c y I g V m F s d W U 9 I n N b J n F 1 b 3 Q 7 R G F 0 Z S Z x d W 9 0 O y w m c X V v d D t U a W 1 l J n F 1 b 3 Q 7 L C Z x d W 9 0 O 0 x h d G l 0 d W R l J n F 1 b 3 Q 7 L C Z x d W 9 0 O 0 x v b m d p d H V k Z S Z x d W 9 0 O y w m c X V v d D t B b H R p d H V k Z S Z x d W 9 0 O y w m c X V v d D t C Y X R 0 Z X J 5 I F Z v b H R h Z 2 U g K F Y p J n F 1 b 3 Q 7 L C Z x d W 9 0 O 1 N h d H M g d X N l Z C Z x d W 9 0 O y w m c X V v d D t X a W 5 k I F N w Z W V k I C h t L 3 M p J n F 1 b 3 Q 7 L C Z x d W 9 0 O 1 d p b m Q g R G l y I C h k Z W c p J n F 1 b 3 Q 7 L C Z x d W 9 0 O 1 Z l c n R p Y 2 F s I F N w Z W V k I C h t L 3 M p J n F 1 b 3 Q 7 L C Z x d W 9 0 O 1 R l b X B l c m F 0 d X J l K G R l Z y k m c X V v d D s s J n F 1 b 3 Q 7 U H J l c 3 N 1 c m U g K G h Q Y S k m c X V v d D s s J n F 1 b 3 Q 7 S H V t a W R p d H k g K C U p J n F 1 b 3 Q 7 L C Z x d W 9 0 O 0 R l d y B w b 2 l u d C A o Z G V n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R p b 3 N v b m R l X 1 A x N z E w M z I 5 X z I w M j I t M D Y t M T E t M T U v Q X V 0 b 1 J l b W 9 2 Z W R D b 2 x 1 b W 5 z M S 5 7 R G F 0 Z S w w f S Z x d W 9 0 O y w m c X V v d D t T Z W N 0 a W 9 u M S 9 S Y W R p b 3 N v b m R l X 1 A x N z E w M z I 5 X z I w M j I t M D Y t M T E t M T U v Q X V 0 b 1 J l b W 9 2 Z W R D b 2 x 1 b W 5 z M S 5 7 V G l t Z S w x f S Z x d W 9 0 O y w m c X V v d D t T Z W N 0 a W 9 u M S 9 S Y W R p b 3 N v b m R l X 1 A x N z E w M z I 5 X z I w M j I t M D Y t M T E t M T U v Q X V 0 b 1 J l b W 9 2 Z W R D b 2 x 1 b W 5 z M S 5 7 T G F 0 a X R 1 Z G U s M n 0 m c X V v d D s s J n F 1 b 3 Q 7 U 2 V j d G l v b j E v U m F k a W 9 z b 2 5 k Z V 9 Q M T c x M D M y O V 8 y M D I y L T A 2 L T E x L T E 1 L 0 F 1 d G 9 S Z W 1 v d m V k Q 2 9 s d W 1 u c z E u e 0 x v b m d p d H V k Z S w z f S Z x d W 9 0 O y w m c X V v d D t T Z W N 0 a W 9 u M S 9 S Y W R p b 3 N v b m R l X 1 A x N z E w M z I 5 X z I w M j I t M D Y t M T E t M T U v Q X V 0 b 1 J l b W 9 2 Z W R D b 2 x 1 b W 5 z M S 5 7 Q W x 0 a X R 1 Z G U s N H 0 m c X V v d D s s J n F 1 b 3 Q 7 U 2 V j d G l v b j E v U m F k a W 9 z b 2 5 k Z V 9 Q M T c x M D M y O V 8 y M D I y L T A 2 L T E x L T E 1 L 0 F 1 d G 9 S Z W 1 v d m V k Q 2 9 s d W 1 u c z E u e 0 J h d H R l c n k g V m 9 s d G F n Z S A o V i k s N X 0 m c X V v d D s s J n F 1 b 3 Q 7 U 2 V j d G l v b j E v U m F k a W 9 z b 2 5 k Z V 9 Q M T c x M D M y O V 8 y M D I y L T A 2 L T E x L T E 1 L 0 F 1 d G 9 S Z W 1 v d m V k Q 2 9 s d W 1 u c z E u e 1 N h d H M g d X N l Z C w 2 f S Z x d W 9 0 O y w m c X V v d D t T Z W N 0 a W 9 u M S 9 S Y W R p b 3 N v b m R l X 1 A x N z E w M z I 5 X z I w M j I t M D Y t M T E t M T U v Q X V 0 b 1 J l b W 9 2 Z W R D b 2 x 1 b W 5 z M S 5 7 V 2 l u Z C B T c G V l Z C A o b S 9 z K S w 3 f S Z x d W 9 0 O y w m c X V v d D t T Z W N 0 a W 9 u M S 9 S Y W R p b 3 N v b m R l X 1 A x N z E w M z I 5 X z I w M j I t M D Y t M T E t M T U v Q X V 0 b 1 J l b W 9 2 Z W R D b 2 x 1 b W 5 z M S 5 7 V 2 l u Z C B E a X I g K G R l Z y k s O H 0 m c X V v d D s s J n F 1 b 3 Q 7 U 2 V j d G l v b j E v U m F k a W 9 z b 2 5 k Z V 9 Q M T c x M D M y O V 8 y M D I y L T A 2 L T E x L T E 1 L 0 F 1 d G 9 S Z W 1 v d m V k Q 2 9 s d W 1 u c z E u e 1 Z l c n R p Y 2 F s I F N w Z W V k I C h t L 3 M p L D l 9 J n F 1 b 3 Q 7 L C Z x d W 9 0 O 1 N l Y 3 R p b 2 4 x L 1 J h Z G l v c 2 9 u Z G V f U D E 3 M T A z M j l f M j A y M i 0 w N i 0 x M S 0 x N S 9 B d X R v U m V t b 3 Z l Z E N v b H V t b n M x L n t U Z W 1 w Z X J h d H V y Z S h k Z W c p L D E w f S Z x d W 9 0 O y w m c X V v d D t T Z W N 0 a W 9 u M S 9 S Y W R p b 3 N v b m R l X 1 A x N z E w M z I 5 X z I w M j I t M D Y t M T E t M T U v Q X V 0 b 1 J l b W 9 2 Z W R D b 2 x 1 b W 5 z M S 5 7 U H J l c 3 N 1 c m U g K G h Q Y S k s M T F 9 J n F 1 b 3 Q 7 L C Z x d W 9 0 O 1 N l Y 3 R p b 2 4 x L 1 J h Z G l v c 2 9 u Z G V f U D E 3 M T A z M j l f M j A y M i 0 w N i 0 x M S 0 x N S 9 B d X R v U m V t b 3 Z l Z E N v b H V t b n M x L n t I d W 1 p Z G l 0 e S A o J S k s M T J 9 J n F 1 b 3 Q 7 L C Z x d W 9 0 O 1 N l Y 3 R p b 2 4 x L 1 J h Z G l v c 2 9 u Z G V f U D E 3 M T A z M j l f M j A y M i 0 w N i 0 x M S 0 x N S 9 B d X R v U m V t b 3 Z l Z E N v b H V t b n M x L n t E Z X c g c G 9 p b n Q g K G R l Z y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S Y W R p b 3 N v b m R l X 1 A x N z E w M z I 5 X z I w M j I t M D Y t M T E t M T U v Q X V 0 b 1 J l b W 9 2 Z W R D b 2 x 1 b W 5 z M S 5 7 R G F 0 Z S w w f S Z x d W 9 0 O y w m c X V v d D t T Z W N 0 a W 9 u M S 9 S Y W R p b 3 N v b m R l X 1 A x N z E w M z I 5 X z I w M j I t M D Y t M T E t M T U v Q X V 0 b 1 J l b W 9 2 Z W R D b 2 x 1 b W 5 z M S 5 7 V G l t Z S w x f S Z x d W 9 0 O y w m c X V v d D t T Z W N 0 a W 9 u M S 9 S Y W R p b 3 N v b m R l X 1 A x N z E w M z I 5 X z I w M j I t M D Y t M T E t M T U v Q X V 0 b 1 J l b W 9 2 Z W R D b 2 x 1 b W 5 z M S 5 7 T G F 0 a X R 1 Z G U s M n 0 m c X V v d D s s J n F 1 b 3 Q 7 U 2 V j d G l v b j E v U m F k a W 9 z b 2 5 k Z V 9 Q M T c x M D M y O V 8 y M D I y L T A 2 L T E x L T E 1 L 0 F 1 d G 9 S Z W 1 v d m V k Q 2 9 s d W 1 u c z E u e 0 x v b m d p d H V k Z S w z f S Z x d W 9 0 O y w m c X V v d D t T Z W N 0 a W 9 u M S 9 S Y W R p b 3 N v b m R l X 1 A x N z E w M z I 5 X z I w M j I t M D Y t M T E t M T U v Q X V 0 b 1 J l b W 9 2 Z W R D b 2 x 1 b W 5 z M S 5 7 Q W x 0 a X R 1 Z G U s N H 0 m c X V v d D s s J n F 1 b 3 Q 7 U 2 V j d G l v b j E v U m F k a W 9 z b 2 5 k Z V 9 Q M T c x M D M y O V 8 y M D I y L T A 2 L T E x L T E 1 L 0 F 1 d G 9 S Z W 1 v d m V k Q 2 9 s d W 1 u c z E u e 0 J h d H R l c n k g V m 9 s d G F n Z S A o V i k s N X 0 m c X V v d D s s J n F 1 b 3 Q 7 U 2 V j d G l v b j E v U m F k a W 9 z b 2 5 k Z V 9 Q M T c x M D M y O V 8 y M D I y L T A 2 L T E x L T E 1 L 0 F 1 d G 9 S Z W 1 v d m V k Q 2 9 s d W 1 u c z E u e 1 N h d H M g d X N l Z C w 2 f S Z x d W 9 0 O y w m c X V v d D t T Z W N 0 a W 9 u M S 9 S Y W R p b 3 N v b m R l X 1 A x N z E w M z I 5 X z I w M j I t M D Y t M T E t M T U v Q X V 0 b 1 J l b W 9 2 Z W R D b 2 x 1 b W 5 z M S 5 7 V 2 l u Z C B T c G V l Z C A o b S 9 z K S w 3 f S Z x d W 9 0 O y w m c X V v d D t T Z W N 0 a W 9 u M S 9 S Y W R p b 3 N v b m R l X 1 A x N z E w M z I 5 X z I w M j I t M D Y t M T E t M T U v Q X V 0 b 1 J l b W 9 2 Z W R D b 2 x 1 b W 5 z M S 5 7 V 2 l u Z C B E a X I g K G R l Z y k s O H 0 m c X V v d D s s J n F 1 b 3 Q 7 U 2 V j d G l v b j E v U m F k a W 9 z b 2 5 k Z V 9 Q M T c x M D M y O V 8 y M D I y L T A 2 L T E x L T E 1 L 0 F 1 d G 9 S Z W 1 v d m V k Q 2 9 s d W 1 u c z E u e 1 Z l c n R p Y 2 F s I F N w Z W V k I C h t L 3 M p L D l 9 J n F 1 b 3 Q 7 L C Z x d W 9 0 O 1 N l Y 3 R p b 2 4 x L 1 J h Z G l v c 2 9 u Z G V f U D E 3 M T A z M j l f M j A y M i 0 w N i 0 x M S 0 x N S 9 B d X R v U m V t b 3 Z l Z E N v b H V t b n M x L n t U Z W 1 w Z X J h d H V y Z S h k Z W c p L D E w f S Z x d W 9 0 O y w m c X V v d D t T Z W N 0 a W 9 u M S 9 S Y W R p b 3 N v b m R l X 1 A x N z E w M z I 5 X z I w M j I t M D Y t M T E t M T U v Q X V 0 b 1 J l b W 9 2 Z W R D b 2 x 1 b W 5 z M S 5 7 U H J l c 3 N 1 c m U g K G h Q Y S k s M T F 9 J n F 1 b 3 Q 7 L C Z x d W 9 0 O 1 N l Y 3 R p b 2 4 x L 1 J h Z G l v c 2 9 u Z G V f U D E 3 M T A z M j l f M j A y M i 0 w N i 0 x M S 0 x N S 9 B d X R v U m V t b 3 Z l Z E N v b H V t b n M x L n t I d W 1 p Z G l 0 e S A o J S k s M T J 9 J n F 1 b 3 Q 7 L C Z x d W 9 0 O 1 N l Y 3 R p b 2 4 x L 1 J h Z G l v c 2 9 u Z G V f U D E 3 M T A z M j l f M j A y M i 0 w N i 0 x M S 0 x N S 9 B d X R v U m V t b 3 Z l Z E N v b H V t b n M x L n t E Z X c g c G 9 p b n Q g K G R l Z y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R p b 3 N v b m R l X 1 A x N z E w M z I 5 X z I w M j I t M D Y t M T E t M T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k a W 9 z b 2 5 k Z V 9 Q M T c x M D M y O V 8 y M D I y L T A 2 L T E x L T E 1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k a W 9 z b 2 5 k Z V 9 Q M T c x M D M y O V 8 y M D I y L T A 2 L T E x L T E 1 L 1 p t a W V u a W 9 u b y U y M H R 5 c C U y M G t v b H V t b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U Q d E N D g V 7 B j A N B g k q h k i G 9 w 0 B A Q E F A A S C A g B o G 4 2 q 9 4 + 7 d d l E Q c j c M 4 P d g z 4 P S q r m F y d + F c w V Q E H 9 x Y O 6 Q 1 T i D q 3 4 N M R P z x T w q 4 8 D V C Q E t 9 0 X C N 7 M h Y 3 1 k O F P 7 p n + o 3 3 h b 1 V H 9 V 5 a d j j e 2 M c h F K p f Z r S m h m I p 3 J a H m Q H Z P Q R 6 c T 0 m B P 0 F O m D 0 0 E g f Y j 4 6 l a q T 5 f 5 R Y j 7 j m r 1 Y M 2 p / N i Y q e a G N l X a o C h 2 Z F 6 i 9 / I n g W Y 9 5 n T H x j X V y s G p g 9 e H U u i v 0 9 Q F M 3 4 j x s u R k s h L 0 8 r x z 9 O R m 6 c o X 9 Q 2 p s r 6 N 4 t o e y Y J w Q E 8 F Y x M E O m N E k W w l J 2 7 4 R D Y V 2 x 4 8 d 4 2 t b + u i H O L b / K z x d i Q W 1 v 5 j e u y h g o 4 U A f + k x m B n S 7 r B x j d C I w 5 e r p 1 U m A s f B J E Q P 2 b 8 T 5 l 7 a q o 8 K J a L c u g E p 5 3 E v k q m h D 8 + D 0 o v U K M s i I 3 o A Y f F Y 2 B w 9 C 2 o O N V N i l m M v e 7 O i P z c e U h f 0 3 a q R / v x e X B q c W + 0 e W v E X F c i p r 1 p H + 3 9 l V M f y 5 W T 6 M i S G H B Y T Z H 3 o W 5 s s c S d q j Y z Z m 6 z W 7 I a G j F m z L d q j Z + D 5 h c 9 D J x L Z 6 l l X x D 8 H t E F M m a I Z X z y m x 6 z k F u B Z Y a U y z v b O 3 l Y Y m s a + f 3 E T r A U v 0 5 G O d / N J h 6 e + G B t l l D R S d 2 f L a I W K N Q 4 b x X l n x h i 0 G p B 8 1 T i o L n b y i 9 5 E g h W l Q b C 1 0 S + e w Z N U / c B A x s j T U q 4 + a g k p h u w 5 b p D p W D H Y 5 R G 5 z B 8 B g k q h k i G 9 w 0 B B w E w H Q Y J Y I Z I A W U D B A E q B B C B k S 2 u b Q E y K j t p / x u N H c + I g F B t J s 2 N G K 2 G y s z u X 8 S f W k a r z 3 Z h L h K V A u X y J T 5 e b / a I g u I 3 B Y q X 9 Y t J v h 0 i l C L i X M n x 0 C G d o F 2 t g q D f G 6 + 2 S C 3 7 3 F 0 9 e Q 2 4 Y T g s S p H e W H s S N Q = = < / D a t a M a s h u p > 
</file>

<file path=customXml/itemProps1.xml><?xml version="1.0" encoding="utf-8"?>
<ds:datastoreItem xmlns:ds="http://schemas.openxmlformats.org/officeDocument/2006/customXml" ds:itemID="{01346BEC-C2C4-AD49-9C4C-6EA5F11F8E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Radiosonde_P1710329_2022-06-11-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Zaprucki (244144)</dc:creator>
  <cp:lastModifiedBy>Konrad Zaprucki (244144)</cp:lastModifiedBy>
  <dcterms:created xsi:type="dcterms:W3CDTF">2022-06-11T17:39:09Z</dcterms:created>
  <dcterms:modified xsi:type="dcterms:W3CDTF">2022-06-12T13:48:42Z</dcterms:modified>
</cp:coreProperties>
</file>