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Filipe\Programming\Seneca\21.1_Winter\DBS311- Advanced Database Services\Final\"/>
    </mc:Choice>
  </mc:AlternateContent>
  <xr:revisionPtr revIDLastSave="0" documentId="13_ncr:1_{BA3339A3-726B-4BAC-9DAC-204FE44D1296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Planilha2" sheetId="3" r:id="rId1"/>
    <sheet name="Planilha3" sheetId="4" r:id="rId2"/>
    <sheet name="dbs311-final-employee" sheetId="1" r:id="rId3"/>
    <sheet name="dbs311-final-staff" sheetId="2" r:id="rId4"/>
  </sheets>
  <definedNames>
    <definedName name="_xlnm._FilterDatabase" localSheetId="2" hidden="1">'dbs311-final-employee'!$A$1:$O$43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H5" i="3" s="1"/>
  <c r="G6" i="3"/>
  <c r="H6" i="3" s="1"/>
  <c r="G7" i="3"/>
  <c r="H7" i="3" s="1"/>
  <c r="G8" i="3"/>
  <c r="H8" i="3" s="1"/>
  <c r="G9" i="3"/>
  <c r="H9" i="3" s="1"/>
  <c r="G10" i="3"/>
  <c r="H10" i="3" s="1"/>
  <c r="G4" i="3"/>
  <c r="H4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</calcChain>
</file>

<file path=xl/sharedStrings.xml><?xml version="1.0" encoding="utf-8"?>
<sst xmlns="http://schemas.openxmlformats.org/spreadsheetml/2006/main" count="381" uniqueCount="179">
  <si>
    <t>CHRISTINE</t>
  </si>
  <si>
    <t>I</t>
  </si>
  <si>
    <t>HAAS</t>
  </si>
  <si>
    <t>A00</t>
  </si>
  <si>
    <t xml:space="preserve">PRES    </t>
  </si>
  <si>
    <t>F</t>
  </si>
  <si>
    <t>MICHAEL</t>
  </si>
  <si>
    <t>L</t>
  </si>
  <si>
    <t>THOMPSON</t>
  </si>
  <si>
    <t>B01</t>
  </si>
  <si>
    <t xml:space="preserve">MANAGER </t>
  </si>
  <si>
    <t>M</t>
  </si>
  <si>
    <t>SALLY</t>
  </si>
  <si>
    <t>A</t>
  </si>
  <si>
    <t>KWAN</t>
  </si>
  <si>
    <t>C01</t>
  </si>
  <si>
    <t>JOHN</t>
  </si>
  <si>
    <t>B</t>
  </si>
  <si>
    <t>GEYER</t>
  </si>
  <si>
    <t>E01</t>
  </si>
  <si>
    <t>IRVING</t>
  </si>
  <si>
    <t>STERN</t>
  </si>
  <si>
    <t>D11</t>
  </si>
  <si>
    <t>EVA</t>
  </si>
  <si>
    <t>D</t>
  </si>
  <si>
    <t>PULASKI</t>
  </si>
  <si>
    <t>D21</t>
  </si>
  <si>
    <t>EILEEN</t>
  </si>
  <si>
    <t>W</t>
  </si>
  <si>
    <t>HENDERSON</t>
  </si>
  <si>
    <t>E11</t>
  </si>
  <si>
    <t>THEODORE</t>
  </si>
  <si>
    <t>Q</t>
  </si>
  <si>
    <t>SPENSER</t>
  </si>
  <si>
    <t>E21</t>
  </si>
  <si>
    <t>VINCENZO</t>
  </si>
  <si>
    <t>G</t>
  </si>
  <si>
    <t>LUCCHESSI</t>
  </si>
  <si>
    <t>SALESREP</t>
  </si>
  <si>
    <t>SEAN</t>
  </si>
  <si>
    <t xml:space="preserve"> </t>
  </si>
  <si>
    <t>O'CONNELL</t>
  </si>
  <si>
    <t xml:space="preserve">CLERK   </t>
  </si>
  <si>
    <t>DELORES</t>
  </si>
  <si>
    <t>QUINTANA</t>
  </si>
  <si>
    <t xml:space="preserve">ANALYST </t>
  </si>
  <si>
    <t>HEATHER</t>
  </si>
  <si>
    <t>NICHOLLS</t>
  </si>
  <si>
    <t>BRUCE</t>
  </si>
  <si>
    <t>ADAMSON</t>
  </si>
  <si>
    <t>DESIGNER</t>
  </si>
  <si>
    <t>ELIZABETH</t>
  </si>
  <si>
    <t>R</t>
  </si>
  <si>
    <t>PIANKA</t>
  </si>
  <si>
    <t>MASATOSHI</t>
  </si>
  <si>
    <t>J</t>
  </si>
  <si>
    <t>YOSHIMURA</t>
  </si>
  <si>
    <t>MARILYN</t>
  </si>
  <si>
    <t>S</t>
  </si>
  <si>
    <t>SCOUTTEN</t>
  </si>
  <si>
    <t>JAMES</t>
  </si>
  <si>
    <t>H</t>
  </si>
  <si>
    <t>WALKER</t>
  </si>
  <si>
    <t>DAVID</t>
  </si>
  <si>
    <t>BROWN</t>
  </si>
  <si>
    <t>WILLIAM</t>
  </si>
  <si>
    <t>T</t>
  </si>
  <si>
    <t>JONES</t>
  </si>
  <si>
    <t>JENNIFER</t>
  </si>
  <si>
    <t>K</t>
  </si>
  <si>
    <t>LUTZ</t>
  </si>
  <si>
    <t>JEFFERSON</t>
  </si>
  <si>
    <t>SALVATORE</t>
  </si>
  <si>
    <t>MARINO</t>
  </si>
  <si>
    <t>DANIEL</t>
  </si>
  <si>
    <t>SMITH</t>
  </si>
  <si>
    <t>SYBIL</t>
  </si>
  <si>
    <t>P</t>
  </si>
  <si>
    <t>JOHNSON</t>
  </si>
  <si>
    <t>MARIA</t>
  </si>
  <si>
    <t>PEREZ</t>
  </si>
  <si>
    <t>ETHEL</t>
  </si>
  <si>
    <t>SCHNEIDER</t>
  </si>
  <si>
    <t>OPERATOR</t>
  </si>
  <si>
    <t>PARKER</t>
  </si>
  <si>
    <t>PHILIP</t>
  </si>
  <si>
    <t>X</t>
  </si>
  <si>
    <t>MAUDE</t>
  </si>
  <si>
    <t>SETRIGHT</t>
  </si>
  <si>
    <t>RAMLAL</t>
  </si>
  <si>
    <t>V</t>
  </si>
  <si>
    <t>MEHTA</t>
  </si>
  <si>
    <t>FIELDREP</t>
  </si>
  <si>
    <t>WING</t>
  </si>
  <si>
    <t>LEE</t>
  </si>
  <si>
    <t>JASON</t>
  </si>
  <si>
    <t>GOUNOT</t>
  </si>
  <si>
    <t>DIAN</t>
  </si>
  <si>
    <t>HEMMINGER</t>
  </si>
  <si>
    <t>GREG</t>
  </si>
  <si>
    <t>ORLANDO</t>
  </si>
  <si>
    <t>KIM</t>
  </si>
  <si>
    <t>N</t>
  </si>
  <si>
    <t>NATZ</t>
  </si>
  <si>
    <t>KIYOSHI</t>
  </si>
  <si>
    <t>YAMAMOTO</t>
  </si>
  <si>
    <t>REBA</t>
  </si>
  <si>
    <t>ROBERT</t>
  </si>
  <si>
    <t>MONTEVERDE</t>
  </si>
  <si>
    <t>SCHWARTZ</t>
  </si>
  <si>
    <t>MICHELLE</t>
  </si>
  <si>
    <t>SPRINGER</t>
  </si>
  <si>
    <t>HELENA</t>
  </si>
  <si>
    <t>WONG</t>
  </si>
  <si>
    <t>ROY</t>
  </si>
  <si>
    <t>ALONZO</t>
  </si>
  <si>
    <t>Id</t>
  </si>
  <si>
    <t>Firstname</t>
  </si>
  <si>
    <t>Midinit</t>
  </si>
  <si>
    <t>Lastname</t>
  </si>
  <si>
    <t>Workdept</t>
  </si>
  <si>
    <t>Phoneno</t>
  </si>
  <si>
    <t>Hiredate</t>
  </si>
  <si>
    <t>Job</t>
  </si>
  <si>
    <t>Ed level</t>
  </si>
  <si>
    <t>Sex</t>
  </si>
  <si>
    <t>Birtdate</t>
  </si>
  <si>
    <t>Salary</t>
  </si>
  <si>
    <t>Bonus</t>
  </si>
  <si>
    <t>Comm</t>
  </si>
  <si>
    <t>Total comp</t>
  </si>
  <si>
    <t>Sanders</t>
  </si>
  <si>
    <t xml:space="preserve">Mgr  </t>
  </si>
  <si>
    <t>Pernal</t>
  </si>
  <si>
    <t>Sales</t>
  </si>
  <si>
    <t>Marenghi</t>
  </si>
  <si>
    <t>O'Brien</t>
  </si>
  <si>
    <t>Hanes</t>
  </si>
  <si>
    <t>Quigley</t>
  </si>
  <si>
    <t>Rothman</t>
  </si>
  <si>
    <t>James</t>
  </si>
  <si>
    <t>Clerk</t>
  </si>
  <si>
    <t>Koonitz</t>
  </si>
  <si>
    <t>Plotz</t>
  </si>
  <si>
    <t>Ngan</t>
  </si>
  <si>
    <t>Naughton</t>
  </si>
  <si>
    <t>Yamaguchi</t>
  </si>
  <si>
    <t>Fraye</t>
  </si>
  <si>
    <t>Williams</t>
  </si>
  <si>
    <t>Molinare</t>
  </si>
  <si>
    <t>Kermisch</t>
  </si>
  <si>
    <t>Abrahams</t>
  </si>
  <si>
    <t>Sneider</t>
  </si>
  <si>
    <t>Scoutten</t>
  </si>
  <si>
    <t>Lu</t>
  </si>
  <si>
    <t>Smith</t>
  </si>
  <si>
    <t>Lundquist</t>
  </si>
  <si>
    <t>Daniels</t>
  </si>
  <si>
    <t>Wheeler</t>
  </si>
  <si>
    <t>Jones</t>
  </si>
  <si>
    <t>Lea</t>
  </si>
  <si>
    <t>Wilson</t>
  </si>
  <si>
    <t>Quill</t>
  </si>
  <si>
    <t>Davis</t>
  </si>
  <si>
    <t>Graham</t>
  </si>
  <si>
    <t>Gonzales</t>
  </si>
  <si>
    <t>Burke</t>
  </si>
  <si>
    <t>Edwards</t>
  </si>
  <si>
    <t>Gafney</t>
  </si>
  <si>
    <t>Name</t>
  </si>
  <si>
    <t>Years</t>
  </si>
  <si>
    <t xml:space="preserve"> Dept</t>
  </si>
  <si>
    <t>Rótulos de Linha</t>
  </si>
  <si>
    <t>-</t>
  </si>
  <si>
    <t>Total Geral</t>
  </si>
  <si>
    <t>Máx. de Total comp</t>
  </si>
  <si>
    <t>(Vários itens)</t>
  </si>
  <si>
    <t>Rótulos de Coluna</t>
  </si>
  <si>
    <t>Contagem de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</si>
</sst>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17" fillId="33" borderId="0" xfId="0" applyFont="1" applyFill="1" applyAlignment="1">
      <alignment horizontal="center"/>
    </xf>
    <xf numFmtId="0" fontId="17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"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Freitas" refreshedDate="44307.421311921295" createdVersion="7" refreshedVersion="7" minRefreshableVersion="3" recordCount="42" xr:uid="{00000000-000A-0000-FFFF-FFFF04000000}">
  <cacheSource type="worksheet">
    <worksheetSource ref="A1:O43" sheet="dbs311-final-employee"/>
  </cacheSource>
  <cacheFields count="16">
    <cacheField name="Id" numFmtId="0">
      <sharedItems containsSemiMixedTypes="0" containsString="0" containsNumber="1" containsInteger="1" minValue="10" maxValue="200340"/>
    </cacheField>
    <cacheField name="Firstname" numFmtId="0">
      <sharedItems/>
    </cacheField>
    <cacheField name="Midinit" numFmtId="0">
      <sharedItems/>
    </cacheField>
    <cacheField name="Lastname" numFmtId="0">
      <sharedItems/>
    </cacheField>
    <cacheField name="Workdept" numFmtId="0">
      <sharedItems count="8">
        <s v="A00"/>
        <s v="B01"/>
        <s v="C01"/>
        <s v="E01"/>
        <s v="D11"/>
        <s v="D21"/>
        <s v="E11"/>
        <s v="E21"/>
      </sharedItems>
    </cacheField>
    <cacheField name="Phoneno" numFmtId="0">
      <sharedItems containsSemiMixedTypes="0" containsString="0" containsNumber="1" containsInteger="1" minValue="672" maxValue="9990"/>
    </cacheField>
    <cacheField name="Hiredate" numFmtId="0">
      <sharedItems containsSemiMixedTypes="0" containsString="0" containsNumber="1" containsInteger="1" minValue="19770505" maxValue="20061215"/>
    </cacheField>
    <cacheField name="Job" numFmtId="0">
      <sharedItems count="8">
        <s v="PRES    "/>
        <s v="MANAGER "/>
        <s v="SALESREP"/>
        <s v="CLERK   "/>
        <s v="ANALYST "/>
        <s v="DESIGNER"/>
        <s v="OPERATOR"/>
        <s v="FIELDREP"/>
      </sharedItems>
    </cacheField>
    <cacheField name="Ed level" numFmtId="0">
      <sharedItems containsSemiMixedTypes="0" containsString="0" containsNumber="1" containsInteger="1" minValue="12" maxValue="20"/>
    </cacheField>
    <cacheField name="Sex" numFmtId="0">
      <sharedItems/>
    </cacheField>
    <cacheField name="Birtdate" numFmtId="0">
      <sharedItems containsSemiMixedTypes="0" containsString="0" containsNumber="1" containsInteger="1" minValue="19550915" maxValue="20030526"/>
    </cacheField>
    <cacheField name="Salary" numFmtId="3">
      <sharedItems containsSemiMixedTypes="0" containsString="0" containsNumber="1" containsInteger="1" minValue="31840" maxValue="152750"/>
    </cacheField>
    <cacheField name="Bonus" numFmtId="3">
      <sharedItems containsSemiMixedTypes="0" containsString="0" containsNumber="1" containsInteger="1" minValue="300" maxValue="1000"/>
    </cacheField>
    <cacheField name="Comm" numFmtId="3">
      <sharedItems containsSemiMixedTypes="0" containsString="0" containsNumber="1" containsInteger="1" minValue="1227" maxValue="4220"/>
    </cacheField>
    <cacheField name="Total comp" numFmtId="3">
      <sharedItems containsSemiMixedTypes="0" containsString="0" containsNumber="1" containsInteger="1" minValue="34247" maxValue="157970"/>
    </cacheField>
    <cacheField name="Dept" numFmtId="0">
      <sharedItems containsMixedTypes="1" containsNumber="1" containsInteger="1" minValue="10" maxValue="84" count="9">
        <n v="20"/>
        <n v="38"/>
        <n v="15"/>
        <n v="42"/>
        <n v="51"/>
        <n v="10"/>
        <n v="66"/>
        <n v="84"/>
        <s v="-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10"/>
    <s v="CHRISTINE"/>
    <s v="I"/>
    <s v="HAAS"/>
    <x v="0"/>
    <n v="3978"/>
    <n v="19950101"/>
    <x v="0"/>
    <n v="18"/>
    <s v="F"/>
    <n v="19630824"/>
    <n v="152750"/>
    <n v="1000"/>
    <n v="4220"/>
    <n v="157970"/>
    <x v="0"/>
  </r>
  <r>
    <n v="20"/>
    <s v="MICHAEL"/>
    <s v="L"/>
    <s v="THOMPSON"/>
    <x v="1"/>
    <n v="3476"/>
    <n v="20031010"/>
    <x v="1"/>
    <n v="18"/>
    <s v="M"/>
    <n v="19780202"/>
    <n v="94250"/>
    <n v="800"/>
    <n v="3300"/>
    <n v="98350"/>
    <x v="0"/>
  </r>
  <r>
    <n v="30"/>
    <s v="SALLY"/>
    <s v="A"/>
    <s v="KWAN"/>
    <x v="2"/>
    <n v="4738"/>
    <n v="20050405"/>
    <x v="1"/>
    <n v="20"/>
    <s v="F"/>
    <n v="19710511"/>
    <n v="98250"/>
    <n v="800"/>
    <n v="3060"/>
    <n v="102110"/>
    <x v="1"/>
  </r>
  <r>
    <n v="50"/>
    <s v="JOHN"/>
    <s v="B"/>
    <s v="GEYER"/>
    <x v="3"/>
    <n v="6789"/>
    <n v="19790817"/>
    <x v="1"/>
    <n v="16"/>
    <s v="M"/>
    <n v="19550915"/>
    <n v="80175"/>
    <n v="800"/>
    <n v="3214"/>
    <n v="84189"/>
    <x v="2"/>
  </r>
  <r>
    <n v="60"/>
    <s v="IRVING"/>
    <s v="F"/>
    <s v="STERN"/>
    <x v="4"/>
    <n v="6423"/>
    <n v="20030914"/>
    <x v="1"/>
    <n v="16"/>
    <s v="M"/>
    <n v="19750707"/>
    <n v="72250"/>
    <n v="500"/>
    <n v="2580"/>
    <n v="75330"/>
    <x v="1"/>
  </r>
  <r>
    <n v="70"/>
    <s v="EVA"/>
    <s v="D"/>
    <s v="PULASKI"/>
    <x v="5"/>
    <n v="7831"/>
    <n v="20050930"/>
    <x v="1"/>
    <n v="16"/>
    <s v="F"/>
    <n v="20030526"/>
    <n v="96170"/>
    <n v="700"/>
    <n v="2893"/>
    <n v="99763"/>
    <x v="2"/>
  </r>
  <r>
    <n v="90"/>
    <s v="EILEEN"/>
    <s v="W"/>
    <s v="HENDERSON"/>
    <x v="6"/>
    <n v="5498"/>
    <n v="20000815"/>
    <x v="1"/>
    <n v="16"/>
    <s v="F"/>
    <n v="19710515"/>
    <n v="89750"/>
    <n v="600"/>
    <n v="2380"/>
    <n v="92730"/>
    <x v="3"/>
  </r>
  <r>
    <n v="100"/>
    <s v="THEODORE"/>
    <s v="Q"/>
    <s v="SPENSER"/>
    <x v="7"/>
    <n v="972"/>
    <n v="20000619"/>
    <x v="1"/>
    <n v="14"/>
    <s v="M"/>
    <n v="19801218"/>
    <n v="86150"/>
    <n v="500"/>
    <n v="2092"/>
    <n v="88742"/>
    <x v="3"/>
  </r>
  <r>
    <n v="110"/>
    <s v="VINCENZO"/>
    <s v="G"/>
    <s v="LUCCHESSI"/>
    <x v="0"/>
    <n v="3490"/>
    <n v="19880516"/>
    <x v="2"/>
    <n v="19"/>
    <s v="M"/>
    <n v="19591105"/>
    <n v="66500"/>
    <n v="900"/>
    <n v="3720"/>
    <n v="71120"/>
    <x v="2"/>
  </r>
  <r>
    <n v="120"/>
    <s v="SEAN"/>
    <s v=" "/>
    <s v="O'CONNELL"/>
    <x v="0"/>
    <n v="2167"/>
    <n v="19931205"/>
    <x v="3"/>
    <n v="14"/>
    <s v="M"/>
    <n v="19721018"/>
    <n v="49250"/>
    <n v="600"/>
    <n v="2340"/>
    <n v="52190"/>
    <x v="1"/>
  </r>
  <r>
    <n v="130"/>
    <s v="DELORES"/>
    <s v="M"/>
    <s v="QUINTANA"/>
    <x v="2"/>
    <n v="4578"/>
    <n v="20010728"/>
    <x v="4"/>
    <n v="16"/>
    <s v="F"/>
    <n v="19550915"/>
    <n v="73800"/>
    <n v="500"/>
    <n v="1904"/>
    <n v="76204"/>
    <x v="3"/>
  </r>
  <r>
    <n v="140"/>
    <s v="HEATHER"/>
    <s v="A"/>
    <s v="NICHOLLS"/>
    <x v="2"/>
    <n v="1793"/>
    <n v="20061215"/>
    <x v="4"/>
    <n v="18"/>
    <s v="F"/>
    <n v="19760119"/>
    <n v="68420"/>
    <n v="600"/>
    <n v="2274"/>
    <n v="71294"/>
    <x v="4"/>
  </r>
  <r>
    <n v="150"/>
    <s v="BRUCE"/>
    <s v=" "/>
    <s v="ADAMSON"/>
    <x v="4"/>
    <n v="4510"/>
    <n v="20020212"/>
    <x v="5"/>
    <n v="16"/>
    <s v="M"/>
    <n v="19770517"/>
    <n v="55280"/>
    <n v="500"/>
    <n v="2022"/>
    <n v="57802"/>
    <x v="4"/>
  </r>
  <r>
    <n v="160"/>
    <s v="ELIZABETH"/>
    <s v="R"/>
    <s v="PIANKA"/>
    <x v="4"/>
    <n v="3782"/>
    <n v="20061011"/>
    <x v="5"/>
    <n v="17"/>
    <s v="F"/>
    <n v="19800412"/>
    <n v="62250"/>
    <n v="400"/>
    <n v="1780"/>
    <n v="64430"/>
    <x v="5"/>
  </r>
  <r>
    <n v="170"/>
    <s v="MASATOSHI"/>
    <s v="J"/>
    <s v="YOSHIMURA"/>
    <x v="4"/>
    <n v="2890"/>
    <n v="19990915"/>
    <x v="5"/>
    <n v="16"/>
    <s v="M"/>
    <n v="19810105"/>
    <n v="44680"/>
    <n v="500"/>
    <n v="1974"/>
    <n v="47154"/>
    <x v="2"/>
  </r>
  <r>
    <n v="180"/>
    <s v="MARILYN"/>
    <s v="S"/>
    <s v="SCOUTTEN"/>
    <x v="4"/>
    <n v="1682"/>
    <n v="20030707"/>
    <x v="5"/>
    <n v="17"/>
    <s v="F"/>
    <n v="19790221"/>
    <n v="51340"/>
    <n v="500"/>
    <n v="1707"/>
    <n v="53547"/>
    <x v="1"/>
  </r>
  <r>
    <n v="190"/>
    <s v="JAMES"/>
    <s v="H"/>
    <s v="WALKER"/>
    <x v="4"/>
    <n v="2986"/>
    <n v="20040726"/>
    <x v="5"/>
    <n v="16"/>
    <s v="M"/>
    <n v="19820625"/>
    <n v="50450"/>
    <n v="400"/>
    <n v="1636"/>
    <n v="52486"/>
    <x v="0"/>
  </r>
  <r>
    <n v="200"/>
    <s v="DAVID"/>
    <s v=" "/>
    <s v="BROWN"/>
    <x v="4"/>
    <n v="4501"/>
    <n v="20020303"/>
    <x v="5"/>
    <n v="16"/>
    <s v="M"/>
    <n v="19710529"/>
    <n v="57740"/>
    <n v="600"/>
    <n v="2217"/>
    <n v="60557"/>
    <x v="3"/>
  </r>
  <r>
    <n v="210"/>
    <s v="WILLIAM"/>
    <s v="T"/>
    <s v="JONES"/>
    <x v="4"/>
    <n v="942"/>
    <n v="19980411"/>
    <x v="5"/>
    <n v="17"/>
    <s v="M"/>
    <n v="20030223"/>
    <n v="68270"/>
    <n v="400"/>
    <n v="1462"/>
    <n v="70132"/>
    <x v="5"/>
  </r>
  <r>
    <n v="220"/>
    <s v="JENNIFER"/>
    <s v="K"/>
    <s v="LUTZ"/>
    <x v="4"/>
    <n v="672"/>
    <n v="19980829"/>
    <x v="5"/>
    <n v="18"/>
    <s v="F"/>
    <n v="19780319"/>
    <n v="49840"/>
    <n v="600"/>
    <n v="2387"/>
    <n v="52827"/>
    <x v="4"/>
  </r>
  <r>
    <n v="230"/>
    <s v="JAMES"/>
    <s v="J"/>
    <s v="JEFFERSON"/>
    <x v="5"/>
    <n v="2094"/>
    <n v="19961121"/>
    <x v="3"/>
    <n v="14"/>
    <s v="M"/>
    <n v="19800530"/>
    <n v="42180"/>
    <n v="400"/>
    <n v="1774"/>
    <n v="44354"/>
    <x v="4"/>
  </r>
  <r>
    <n v="240"/>
    <s v="SALVATORE"/>
    <s v="M"/>
    <s v="MARINO"/>
    <x v="5"/>
    <n v="3780"/>
    <n v="20041205"/>
    <x v="3"/>
    <n v="17"/>
    <s v="M"/>
    <n v="20020331"/>
    <n v="48760"/>
    <n v="600"/>
    <n v="2301"/>
    <n v="51661"/>
    <x v="5"/>
  </r>
  <r>
    <n v="250"/>
    <s v="DANIEL"/>
    <s v="S"/>
    <s v="SMITH"/>
    <x v="5"/>
    <n v="961"/>
    <n v="19991030"/>
    <x v="3"/>
    <n v="15"/>
    <s v="M"/>
    <n v="19691112"/>
    <n v="49180"/>
    <n v="400"/>
    <n v="1534"/>
    <n v="51114"/>
    <x v="4"/>
  </r>
  <r>
    <n v="260"/>
    <s v="SYBIL"/>
    <s v="P"/>
    <s v="JOHNSON"/>
    <x v="5"/>
    <n v="8953"/>
    <n v="20050911"/>
    <x v="3"/>
    <n v="16"/>
    <s v="F"/>
    <n v="19761005"/>
    <n v="47250"/>
    <n v="300"/>
    <n v="1380"/>
    <n v="48930"/>
    <x v="5"/>
  </r>
  <r>
    <n v="270"/>
    <s v="MARIA"/>
    <s v="L"/>
    <s v="PEREZ"/>
    <x v="5"/>
    <n v="9001"/>
    <n v="20060930"/>
    <x v="3"/>
    <n v="15"/>
    <s v="F"/>
    <n v="20030526"/>
    <n v="37380"/>
    <n v="500"/>
    <n v="2190"/>
    <n v="40070"/>
    <x v="6"/>
  </r>
  <r>
    <n v="280"/>
    <s v="ETHEL"/>
    <s v="R"/>
    <s v="SCHNEIDER"/>
    <x v="6"/>
    <n v="8997"/>
    <n v="19970324"/>
    <x v="6"/>
    <n v="17"/>
    <s v="F"/>
    <n v="19760328"/>
    <n v="36250"/>
    <n v="500"/>
    <n v="2100"/>
    <n v="38850"/>
    <x v="6"/>
  </r>
  <r>
    <n v="290"/>
    <s v="JOHN"/>
    <s v="R"/>
    <s v="PARKER"/>
    <x v="6"/>
    <n v="4502"/>
    <n v="20060530"/>
    <x v="6"/>
    <n v="12"/>
    <s v="M"/>
    <n v="19850709"/>
    <n v="35340"/>
    <n v="300"/>
    <n v="1227"/>
    <n v="36867"/>
    <x v="7"/>
  </r>
  <r>
    <n v="300"/>
    <s v="PHILIP"/>
    <s v="X"/>
    <s v="SMITH"/>
    <x v="6"/>
    <n v="2095"/>
    <n v="20020619"/>
    <x v="6"/>
    <n v="14"/>
    <s v="M"/>
    <n v="19761027"/>
    <n v="37750"/>
    <n v="400"/>
    <n v="1420"/>
    <n v="39570"/>
    <x v="7"/>
  </r>
  <r>
    <n v="310"/>
    <s v="MAUDE"/>
    <s v="F"/>
    <s v="SETRIGHT"/>
    <x v="6"/>
    <n v="3332"/>
    <n v="19940912"/>
    <x v="6"/>
    <n v="12"/>
    <s v="F"/>
    <n v="19610421"/>
    <n v="35900"/>
    <n v="300"/>
    <n v="1272"/>
    <n v="37472"/>
    <x v="6"/>
  </r>
  <r>
    <n v="320"/>
    <s v="RAMLAL"/>
    <s v="V"/>
    <s v="MEHTA"/>
    <x v="7"/>
    <n v="9990"/>
    <n v="19950707"/>
    <x v="7"/>
    <n v="16"/>
    <s v="M"/>
    <n v="19620811"/>
    <n v="39950"/>
    <n v="400"/>
    <n v="1596"/>
    <n v="41946"/>
    <x v="6"/>
  </r>
  <r>
    <n v="330"/>
    <s v="WING"/>
    <s v=" "/>
    <s v="LEE"/>
    <x v="7"/>
    <n v="2103"/>
    <n v="20060223"/>
    <x v="7"/>
    <n v="14"/>
    <s v="M"/>
    <n v="19710718"/>
    <n v="45370"/>
    <n v="500"/>
    <n v="2030"/>
    <n v="47900"/>
    <x v="6"/>
  </r>
  <r>
    <n v="340"/>
    <s v="JASON"/>
    <s v="R"/>
    <s v="GOUNOT"/>
    <x v="7"/>
    <n v="5698"/>
    <n v="19770505"/>
    <x v="7"/>
    <n v="16"/>
    <s v="M"/>
    <n v="19560517"/>
    <n v="43840"/>
    <n v="500"/>
    <n v="1907"/>
    <n v="46247"/>
    <x v="7"/>
  </r>
  <r>
    <n v="200010"/>
    <s v="DIAN"/>
    <s v="J"/>
    <s v="HEMMINGER"/>
    <x v="0"/>
    <n v="3978"/>
    <n v="19950101"/>
    <x v="2"/>
    <n v="18"/>
    <s v="F"/>
    <n v="19730814"/>
    <n v="46500"/>
    <n v="1000"/>
    <n v="4220"/>
    <n v="51720"/>
    <x v="8"/>
  </r>
  <r>
    <n v="200120"/>
    <s v="GREG"/>
    <s v=" "/>
    <s v="ORLANDO"/>
    <x v="0"/>
    <n v="2167"/>
    <n v="20020505"/>
    <x v="3"/>
    <n v="14"/>
    <s v="M"/>
    <n v="19721018"/>
    <n v="39250"/>
    <n v="600"/>
    <n v="2340"/>
    <n v="42190"/>
    <x v="8"/>
  </r>
  <r>
    <n v="200140"/>
    <s v="KIM"/>
    <s v="N"/>
    <s v="NATZ"/>
    <x v="2"/>
    <n v="1793"/>
    <n v="20061215"/>
    <x v="4"/>
    <n v="18"/>
    <s v="F"/>
    <n v="19760119"/>
    <n v="68420"/>
    <n v="600"/>
    <n v="2274"/>
    <n v="71294"/>
    <x v="8"/>
  </r>
  <r>
    <n v="200170"/>
    <s v="KIYOSHI"/>
    <s v=" "/>
    <s v="YAMAMOTO"/>
    <x v="4"/>
    <n v="2890"/>
    <n v="20050915"/>
    <x v="5"/>
    <n v="16"/>
    <s v="M"/>
    <n v="19810105"/>
    <n v="64680"/>
    <n v="500"/>
    <n v="1974"/>
    <n v="67154"/>
    <x v="8"/>
  </r>
  <r>
    <n v="200220"/>
    <s v="REBA"/>
    <s v="K"/>
    <s v="JOHN"/>
    <x v="4"/>
    <n v="672"/>
    <n v="20050829"/>
    <x v="5"/>
    <n v="18"/>
    <s v="F"/>
    <n v="19780319"/>
    <n v="69840"/>
    <n v="600"/>
    <n v="2387"/>
    <n v="72827"/>
    <x v="8"/>
  </r>
  <r>
    <n v="200240"/>
    <s v="ROBERT"/>
    <s v="M"/>
    <s v="MONTEVERDE"/>
    <x v="5"/>
    <n v="3780"/>
    <n v="20041205"/>
    <x v="3"/>
    <n v="17"/>
    <s v="M"/>
    <n v="19840331"/>
    <n v="37760"/>
    <n v="600"/>
    <n v="2301"/>
    <n v="40661"/>
    <x v="8"/>
  </r>
  <r>
    <n v="200280"/>
    <s v="EILEEN"/>
    <s v="R"/>
    <s v="SCHWARTZ"/>
    <x v="6"/>
    <n v="8997"/>
    <n v="19970324"/>
    <x v="6"/>
    <n v="17"/>
    <s v="F"/>
    <n v="19660328"/>
    <n v="46250"/>
    <n v="500"/>
    <n v="2100"/>
    <n v="48850"/>
    <x v="8"/>
  </r>
  <r>
    <n v="200310"/>
    <s v="MICHELLE"/>
    <s v="F"/>
    <s v="SPRINGER"/>
    <x v="6"/>
    <n v="3332"/>
    <n v="19940912"/>
    <x v="6"/>
    <n v="12"/>
    <s v="F"/>
    <n v="19610421"/>
    <n v="35900"/>
    <n v="300"/>
    <n v="1272"/>
    <n v="37472"/>
    <x v="8"/>
  </r>
  <r>
    <n v="200330"/>
    <s v="HELENA"/>
    <s v=" "/>
    <s v="WONG"/>
    <x v="7"/>
    <n v="2103"/>
    <n v="20060223"/>
    <x v="7"/>
    <n v="14"/>
    <s v="F"/>
    <n v="19710718"/>
    <n v="35370"/>
    <n v="500"/>
    <n v="2030"/>
    <n v="37900"/>
    <x v="8"/>
  </r>
  <r>
    <n v="200340"/>
    <s v="ROY"/>
    <s v="R"/>
    <s v="ALONZO"/>
    <x v="7"/>
    <n v="5698"/>
    <n v="19970705"/>
    <x v="7"/>
    <n v="16"/>
    <s v="M"/>
    <n v="19560517"/>
    <n v="31840"/>
    <n v="500"/>
    <n v="1907"/>
    <n v="34247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ela dinâ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E3:F10" firstHeaderRow="1" firstDataRow="1" firstDataCol="1" rowPageCount="1" colPageCount="1"/>
  <pivotFields count="16">
    <pivotField showAll="0"/>
    <pivotField showAll="0"/>
    <pivotField showAll="0"/>
    <pivotField showAll="0"/>
    <pivotField axis="axisRow" showAll="0">
      <items count="9">
        <item x="0"/>
        <item x="1"/>
        <item x="2"/>
        <item x="4"/>
        <item x="5"/>
        <item x="3"/>
        <item x="6"/>
        <item x="7"/>
        <item t="default"/>
      </items>
    </pivotField>
    <pivotField showAll="0"/>
    <pivotField showAll="0"/>
    <pivotField axis="axisPage" multipleItemSelectionAllowed="1" showAll="0">
      <items count="9">
        <item x="4"/>
        <item x="3"/>
        <item x="5"/>
        <item x="7"/>
        <item h="1" x="1"/>
        <item x="6"/>
        <item x="0"/>
        <item x="2"/>
        <item t="default"/>
      </items>
    </pivotField>
    <pivotField showAll="0"/>
    <pivotField showAll="0"/>
    <pivotField showAll="0"/>
    <pivotField numFmtId="3" showAll="0"/>
    <pivotField numFmtId="3" showAll="0"/>
    <pivotField numFmtId="3" showAll="0"/>
    <pivotField dataField="1" numFmtId="3" showAll="0"/>
    <pivotField showAll="0">
      <items count="10">
        <item x="5"/>
        <item x="2"/>
        <item x="0"/>
        <item x="1"/>
        <item x="3"/>
        <item x="4"/>
        <item x="6"/>
        <item x="7"/>
        <item x="8"/>
        <item t="default"/>
      </items>
    </pivotField>
  </pivotFields>
  <rowFields count="1">
    <field x="4"/>
  </rowFields>
  <rowItems count="7">
    <i>
      <x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pageFields count="1">
    <pageField fld="7" hier="-1"/>
  </pageFields>
  <dataFields count="1">
    <dataField name="Máx. de Total comp" fld="14" subtotal="max" baseField="15" baseItem="0" numFmtId="3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1" firstHeaderRow="1" firstDataRow="1" firstDataCol="1" rowPageCount="1" colPageCount="1"/>
  <pivotFields count="16">
    <pivotField showAll="0"/>
    <pivotField showAll="0"/>
    <pivotField showAll="0"/>
    <pivotField showAll="0"/>
    <pivotField axis="axisRow" showAll="0">
      <items count="9">
        <item x="0"/>
        <item x="1"/>
        <item x="2"/>
        <item x="4"/>
        <item x="5"/>
        <item x="3"/>
        <item x="6"/>
        <item x="7"/>
        <item t="default"/>
      </items>
    </pivotField>
    <pivotField showAll="0"/>
    <pivotField showAll="0"/>
    <pivotField axis="axisPage" showAll="0">
      <items count="9">
        <item x="4"/>
        <item x="3"/>
        <item x="5"/>
        <item x="7"/>
        <item x="1"/>
        <item x="6"/>
        <item x="0"/>
        <item x="2"/>
        <item t="default"/>
      </items>
    </pivotField>
    <pivotField showAll="0"/>
    <pivotField showAll="0"/>
    <pivotField showAll="0"/>
    <pivotField numFmtId="3" showAll="0"/>
    <pivotField numFmtId="3" showAll="0"/>
    <pivotField numFmtId="3" showAll="0"/>
    <pivotField dataField="1" numFmtId="3" showAll="0"/>
    <pivotField showAll="0">
      <items count="10">
        <item x="5"/>
        <item x="2"/>
        <item x="0"/>
        <item x="1"/>
        <item x="3"/>
        <item x="4"/>
        <item x="6"/>
        <item x="7"/>
        <item x="8"/>
        <item t="default"/>
      </items>
    </pivotField>
  </pivotFields>
  <rowFields count="1">
    <field x="4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7" item="4" hier="-1"/>
  </pageFields>
  <dataFields count="1">
    <dataField name="Máx. de Total comp" fld="14" subtotal="max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3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K13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4"/>
        <item x="3"/>
        <item x="5"/>
        <item x="7"/>
        <item x="1"/>
        <item x="6"/>
        <item x="0"/>
        <item x="2"/>
        <item t="default"/>
      </items>
    </pivotField>
    <pivotField showAll="0"/>
    <pivotField showAll="0"/>
    <pivotField showAll="0"/>
    <pivotField numFmtId="3" showAll="0"/>
    <pivotField numFmtId="3" showAll="0"/>
    <pivotField numFmtId="3" showAll="0"/>
    <pivotField numFmtId="3" showAll="0"/>
    <pivotField axis="axisCol" showAll="0">
      <items count="10">
        <item x="5"/>
        <item x="2"/>
        <item x="0"/>
        <item x="1"/>
        <item x="3"/>
        <item x="4"/>
        <item x="6"/>
        <item x="7"/>
        <item x="8"/>
        <item t="default"/>
      </items>
    </pivotField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ntagem de Job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showGridLines="0" zoomScale="80" zoomScaleNormal="80" workbookViewId="0">
      <selection activeCell="H6" sqref="H6"/>
    </sheetView>
  </sheetViews>
  <sheetFormatPr defaultRowHeight="14.4" x14ac:dyDescent="0.3"/>
  <cols>
    <col min="1" max="2" width="18" bestFit="1" customWidth="1"/>
    <col min="5" max="6" width="18" bestFit="1" customWidth="1"/>
    <col min="7" max="7" width="10" bestFit="1" customWidth="1"/>
  </cols>
  <sheetData>
    <row r="1" spans="1:8" x14ac:dyDescent="0.3">
      <c r="A1" s="6" t="s">
        <v>123</v>
      </c>
      <c r="B1" t="s">
        <v>10</v>
      </c>
      <c r="E1" s="6" t="s">
        <v>123</v>
      </c>
      <c r="F1" t="s">
        <v>176</v>
      </c>
    </row>
    <row r="3" spans="1:8" x14ac:dyDescent="0.3">
      <c r="A3" s="6" t="s">
        <v>172</v>
      </c>
      <c r="B3" t="s">
        <v>175</v>
      </c>
      <c r="E3" s="6" t="s">
        <v>172</v>
      </c>
      <c r="F3" t="s">
        <v>175</v>
      </c>
    </row>
    <row r="4" spans="1:8" x14ac:dyDescent="0.3">
      <c r="A4" s="7" t="s">
        <v>9</v>
      </c>
      <c r="B4" s="8">
        <v>98350</v>
      </c>
      <c r="E4" s="7" t="s">
        <v>3</v>
      </c>
      <c r="F4" s="2">
        <v>157970</v>
      </c>
      <c r="G4" s="2">
        <f>IFERROR(VLOOKUP(E4,A:B,2,0),0)</f>
        <v>0</v>
      </c>
      <c r="H4" s="2">
        <f t="shared" ref="H4:H13" si="0">F4-G4</f>
        <v>157970</v>
      </c>
    </row>
    <row r="5" spans="1:8" x14ac:dyDescent="0.3">
      <c r="A5" s="7" t="s">
        <v>15</v>
      </c>
      <c r="B5" s="8">
        <v>102110</v>
      </c>
      <c r="E5" s="7" t="s">
        <v>15</v>
      </c>
      <c r="F5" s="2">
        <v>76204</v>
      </c>
      <c r="G5" s="2">
        <f t="shared" ref="G5:G13" si="1">IFERROR(VLOOKUP(E5,A:B,2,0),0)</f>
        <v>102110</v>
      </c>
      <c r="H5" s="2">
        <f t="shared" si="0"/>
        <v>-25906</v>
      </c>
    </row>
    <row r="6" spans="1:8" x14ac:dyDescent="0.3">
      <c r="A6" s="7" t="s">
        <v>22</v>
      </c>
      <c r="B6" s="8">
        <v>75330</v>
      </c>
      <c r="E6" s="7" t="s">
        <v>22</v>
      </c>
      <c r="F6" s="2">
        <v>72827</v>
      </c>
      <c r="G6" s="2">
        <f t="shared" si="1"/>
        <v>75330</v>
      </c>
      <c r="H6" s="2">
        <f t="shared" si="0"/>
        <v>-2503</v>
      </c>
    </row>
    <row r="7" spans="1:8" x14ac:dyDescent="0.3">
      <c r="A7" s="7" t="s">
        <v>26</v>
      </c>
      <c r="B7" s="8">
        <v>99763</v>
      </c>
      <c r="E7" s="7" t="s">
        <v>26</v>
      </c>
      <c r="F7" s="2">
        <v>51661</v>
      </c>
      <c r="G7" s="2">
        <f t="shared" si="1"/>
        <v>99763</v>
      </c>
      <c r="H7" s="2">
        <f t="shared" si="0"/>
        <v>-48102</v>
      </c>
    </row>
    <row r="8" spans="1:8" x14ac:dyDescent="0.3">
      <c r="A8" s="7" t="s">
        <v>19</v>
      </c>
      <c r="B8" s="8">
        <v>84189</v>
      </c>
      <c r="E8" s="7" t="s">
        <v>30</v>
      </c>
      <c r="F8" s="2">
        <v>48850</v>
      </c>
      <c r="G8" s="2">
        <f t="shared" si="1"/>
        <v>92730</v>
      </c>
      <c r="H8" s="2">
        <f t="shared" si="0"/>
        <v>-43880</v>
      </c>
    </row>
    <row r="9" spans="1:8" x14ac:dyDescent="0.3">
      <c r="A9" s="7" t="s">
        <v>30</v>
      </c>
      <c r="B9" s="8">
        <v>92730</v>
      </c>
      <c r="E9" s="7" t="s">
        <v>34</v>
      </c>
      <c r="F9" s="2">
        <v>47900</v>
      </c>
      <c r="G9" s="2">
        <f t="shared" si="1"/>
        <v>88742</v>
      </c>
      <c r="H9" s="2">
        <f t="shared" si="0"/>
        <v>-40842</v>
      </c>
    </row>
    <row r="10" spans="1:8" x14ac:dyDescent="0.3">
      <c r="A10" s="7" t="s">
        <v>34</v>
      </c>
      <c r="B10" s="8">
        <v>88742</v>
      </c>
      <c r="E10" s="7" t="s">
        <v>174</v>
      </c>
      <c r="F10" s="2">
        <v>157970</v>
      </c>
      <c r="G10" s="2">
        <f t="shared" si="1"/>
        <v>102110</v>
      </c>
      <c r="H10" s="2">
        <f t="shared" si="0"/>
        <v>55860</v>
      </c>
    </row>
    <row r="11" spans="1:8" x14ac:dyDescent="0.3">
      <c r="A11" s="7" t="s">
        <v>174</v>
      </c>
      <c r="B11" s="8">
        <v>102110</v>
      </c>
      <c r="G11" s="2"/>
      <c r="H11" s="2"/>
    </row>
    <row r="12" spans="1:8" x14ac:dyDescent="0.3">
      <c r="G12" s="2"/>
      <c r="H12" s="2"/>
    </row>
    <row r="13" spans="1:8" x14ac:dyDescent="0.3">
      <c r="G13" s="2"/>
      <c r="H13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13"/>
  <sheetViews>
    <sheetView workbookViewId="0">
      <selection activeCell="K9" sqref="K9"/>
    </sheetView>
  </sheetViews>
  <sheetFormatPr defaultRowHeight="14.4" x14ac:dyDescent="0.3"/>
  <cols>
    <col min="1" max="1" width="17.21875" bestFit="1" customWidth="1"/>
    <col min="2" max="2" width="18.5546875" bestFit="1" customWidth="1"/>
    <col min="3" max="10" width="3" bestFit="1" customWidth="1"/>
    <col min="11" max="11" width="10" bestFit="1" customWidth="1"/>
  </cols>
  <sheetData>
    <row r="3" spans="1:11" x14ac:dyDescent="0.3">
      <c r="A3" s="6" t="s">
        <v>178</v>
      </c>
      <c r="B3" s="6" t="s">
        <v>177</v>
      </c>
    </row>
    <row r="4" spans="1:11" x14ac:dyDescent="0.3">
      <c r="A4" s="6" t="s">
        <v>172</v>
      </c>
      <c r="B4">
        <v>10</v>
      </c>
      <c r="C4">
        <v>15</v>
      </c>
      <c r="D4">
        <v>20</v>
      </c>
      <c r="E4">
        <v>38</v>
      </c>
      <c r="F4">
        <v>42</v>
      </c>
      <c r="G4">
        <v>51</v>
      </c>
      <c r="H4">
        <v>66</v>
      </c>
      <c r="I4">
        <v>84</v>
      </c>
      <c r="J4" t="s">
        <v>173</v>
      </c>
      <c r="K4" t="s">
        <v>174</v>
      </c>
    </row>
    <row r="5" spans="1:11" x14ac:dyDescent="0.3">
      <c r="A5" s="7" t="s">
        <v>45</v>
      </c>
      <c r="B5" s="8"/>
      <c r="C5" s="8"/>
      <c r="D5" s="8"/>
      <c r="E5" s="8"/>
      <c r="F5" s="8">
        <v>1</v>
      </c>
      <c r="G5" s="8">
        <v>1</v>
      </c>
      <c r="H5" s="8"/>
      <c r="I5" s="8"/>
      <c r="J5" s="8">
        <v>1</v>
      </c>
      <c r="K5" s="8">
        <v>3</v>
      </c>
    </row>
    <row r="6" spans="1:11" x14ac:dyDescent="0.3">
      <c r="A6" s="7" t="s">
        <v>42</v>
      </c>
      <c r="B6" s="8">
        <v>2</v>
      </c>
      <c r="C6" s="8"/>
      <c r="D6" s="8"/>
      <c r="E6" s="8">
        <v>1</v>
      </c>
      <c r="F6" s="8"/>
      <c r="G6" s="8">
        <v>2</v>
      </c>
      <c r="H6" s="8">
        <v>1</v>
      </c>
      <c r="I6" s="8"/>
      <c r="J6" s="8">
        <v>2</v>
      </c>
      <c r="K6" s="8">
        <v>8</v>
      </c>
    </row>
    <row r="7" spans="1:11" x14ac:dyDescent="0.3">
      <c r="A7" s="7" t="s">
        <v>50</v>
      </c>
      <c r="B7" s="8">
        <v>2</v>
      </c>
      <c r="C7" s="8">
        <v>1</v>
      </c>
      <c r="D7" s="8">
        <v>1</v>
      </c>
      <c r="E7" s="8">
        <v>1</v>
      </c>
      <c r="F7" s="8">
        <v>1</v>
      </c>
      <c r="G7" s="8">
        <v>2</v>
      </c>
      <c r="H7" s="8"/>
      <c r="I7" s="8"/>
      <c r="J7" s="8">
        <v>2</v>
      </c>
      <c r="K7" s="8">
        <v>10</v>
      </c>
    </row>
    <row r="8" spans="1:11" x14ac:dyDescent="0.3">
      <c r="A8" s="7" t="s">
        <v>92</v>
      </c>
      <c r="B8" s="8"/>
      <c r="C8" s="8"/>
      <c r="D8" s="8"/>
      <c r="E8" s="8"/>
      <c r="F8" s="8"/>
      <c r="G8" s="8"/>
      <c r="H8" s="8">
        <v>2</v>
      </c>
      <c r="I8" s="8">
        <v>1</v>
      </c>
      <c r="J8" s="8">
        <v>2</v>
      </c>
      <c r="K8" s="8">
        <v>5</v>
      </c>
    </row>
    <row r="9" spans="1:11" x14ac:dyDescent="0.3">
      <c r="A9" s="7" t="s">
        <v>10</v>
      </c>
      <c r="B9" s="8"/>
      <c r="C9" s="8">
        <v>2</v>
      </c>
      <c r="D9" s="8">
        <v>1</v>
      </c>
      <c r="E9" s="8">
        <v>2</v>
      </c>
      <c r="F9" s="8">
        <v>2</v>
      </c>
      <c r="G9" s="8"/>
      <c r="H9" s="8"/>
      <c r="I9" s="8"/>
      <c r="J9" s="8"/>
      <c r="K9" s="8">
        <v>7</v>
      </c>
    </row>
    <row r="10" spans="1:11" x14ac:dyDescent="0.3">
      <c r="A10" s="7" t="s">
        <v>83</v>
      </c>
      <c r="B10" s="8"/>
      <c r="C10" s="8"/>
      <c r="D10" s="8"/>
      <c r="E10" s="8"/>
      <c r="F10" s="8"/>
      <c r="G10" s="8"/>
      <c r="H10" s="8">
        <v>2</v>
      </c>
      <c r="I10" s="8">
        <v>2</v>
      </c>
      <c r="J10" s="8">
        <v>2</v>
      </c>
      <c r="K10" s="8">
        <v>6</v>
      </c>
    </row>
    <row r="11" spans="1:11" x14ac:dyDescent="0.3">
      <c r="A11" s="7" t="s">
        <v>4</v>
      </c>
      <c r="B11" s="8"/>
      <c r="C11" s="8"/>
      <c r="D11" s="8">
        <v>1</v>
      </c>
      <c r="E11" s="8"/>
      <c r="F11" s="8"/>
      <c r="G11" s="8"/>
      <c r="H11" s="8"/>
      <c r="I11" s="8"/>
      <c r="J11" s="8"/>
      <c r="K11" s="8">
        <v>1</v>
      </c>
    </row>
    <row r="12" spans="1:11" x14ac:dyDescent="0.3">
      <c r="A12" s="7" t="s">
        <v>38</v>
      </c>
      <c r="B12" s="8"/>
      <c r="C12" s="8">
        <v>1</v>
      </c>
      <c r="D12" s="8"/>
      <c r="E12" s="8"/>
      <c r="F12" s="8"/>
      <c r="G12" s="8"/>
      <c r="H12" s="8"/>
      <c r="I12" s="8"/>
      <c r="J12" s="8">
        <v>1</v>
      </c>
      <c r="K12" s="8">
        <v>2</v>
      </c>
    </row>
    <row r="13" spans="1:11" x14ac:dyDescent="0.3">
      <c r="A13" s="7" t="s">
        <v>174</v>
      </c>
      <c r="B13" s="8">
        <v>4</v>
      </c>
      <c r="C13" s="8">
        <v>4</v>
      </c>
      <c r="D13" s="8">
        <v>3</v>
      </c>
      <c r="E13" s="8">
        <v>4</v>
      </c>
      <c r="F13" s="8">
        <v>4</v>
      </c>
      <c r="G13" s="8">
        <v>5</v>
      </c>
      <c r="H13" s="8">
        <v>5</v>
      </c>
      <c r="I13" s="8">
        <v>3</v>
      </c>
      <c r="J13" s="8">
        <v>10</v>
      </c>
      <c r="K13" s="8">
        <v>42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showGridLines="0" tabSelected="1" zoomScale="80" zoomScaleNormal="80" workbookViewId="0">
      <pane ySplit="1" topLeftCell="A2" activePane="bottomLeft" state="frozen"/>
      <selection pane="bottomLeft" activeCell="I4" sqref="A4:XFD4"/>
    </sheetView>
  </sheetViews>
  <sheetFormatPr defaultRowHeight="14.4" x14ac:dyDescent="0.3"/>
  <cols>
    <col min="1" max="1" width="8.88671875" style="3"/>
    <col min="12" max="14" width="10.5546875" bestFit="1" customWidth="1"/>
  </cols>
  <sheetData>
    <row r="1" spans="1:15" x14ac:dyDescent="0.3">
      <c r="A1" s="4" t="s">
        <v>116</v>
      </c>
      <c r="B1" s="5" t="s">
        <v>117</v>
      </c>
      <c r="C1" s="5" t="s">
        <v>118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5" t="s">
        <v>124</v>
      </c>
      <c r="J1" s="5" t="s">
        <v>125</v>
      </c>
      <c r="K1" s="5" t="s">
        <v>126</v>
      </c>
      <c r="L1" s="5" t="s">
        <v>127</v>
      </c>
      <c r="M1" s="5" t="s">
        <v>128</v>
      </c>
      <c r="N1" s="5" t="s">
        <v>129</v>
      </c>
      <c r="O1" s="5" t="s">
        <v>130</v>
      </c>
    </row>
    <row r="2" spans="1:15" x14ac:dyDescent="0.3">
      <c r="A2" s="3">
        <v>10</v>
      </c>
      <c r="B2" t="s">
        <v>0</v>
      </c>
      <c r="C2" t="s">
        <v>1</v>
      </c>
      <c r="D2" t="s">
        <v>2</v>
      </c>
      <c r="E2" t="s">
        <v>3</v>
      </c>
      <c r="F2">
        <v>3978</v>
      </c>
      <c r="G2">
        <v>19950101</v>
      </c>
      <c r="H2" t="s">
        <v>4</v>
      </c>
      <c r="I2">
        <v>18</v>
      </c>
      <c r="J2" t="s">
        <v>5</v>
      </c>
      <c r="K2">
        <v>19630824</v>
      </c>
      <c r="L2" s="2">
        <v>152750</v>
      </c>
      <c r="M2" s="2">
        <v>1000</v>
      </c>
      <c r="N2" s="2">
        <v>4220</v>
      </c>
      <c r="O2" s="2">
        <f>SUM(L2:N2)</f>
        <v>157970</v>
      </c>
    </row>
    <row r="3" spans="1:15" x14ac:dyDescent="0.3">
      <c r="A3" s="3">
        <v>20</v>
      </c>
      <c r="B3" t="s">
        <v>6</v>
      </c>
      <c r="C3" t="s">
        <v>7</v>
      </c>
      <c r="D3" t="s">
        <v>8</v>
      </c>
      <c r="E3" t="s">
        <v>9</v>
      </c>
      <c r="F3">
        <v>3476</v>
      </c>
      <c r="G3">
        <v>20031010</v>
      </c>
      <c r="H3" t="s">
        <v>10</v>
      </c>
      <c r="I3">
        <v>18</v>
      </c>
      <c r="J3" t="s">
        <v>11</v>
      </c>
      <c r="K3">
        <v>19780202</v>
      </c>
      <c r="L3" s="2">
        <v>94250</v>
      </c>
      <c r="M3" s="2">
        <v>800</v>
      </c>
      <c r="N3" s="2">
        <v>3300</v>
      </c>
      <c r="O3" s="2">
        <f t="shared" ref="O3:O43" si="0">SUM(L3:N3)</f>
        <v>98350</v>
      </c>
    </row>
    <row r="4" spans="1:15" x14ac:dyDescent="0.3">
      <c r="A4" s="3">
        <v>30</v>
      </c>
      <c r="B4" t="s">
        <v>12</v>
      </c>
      <c r="C4" t="s">
        <v>13</v>
      </c>
      <c r="D4" t="s">
        <v>14</v>
      </c>
      <c r="E4" t="s">
        <v>15</v>
      </c>
      <c r="F4">
        <v>4738</v>
      </c>
      <c r="G4">
        <v>20050405</v>
      </c>
      <c r="H4" t="s">
        <v>10</v>
      </c>
      <c r="I4">
        <v>20</v>
      </c>
      <c r="J4" t="s">
        <v>5</v>
      </c>
      <c r="K4">
        <v>19710511</v>
      </c>
      <c r="L4" s="2">
        <v>98250</v>
      </c>
      <c r="M4" s="2">
        <v>800</v>
      </c>
      <c r="N4" s="2">
        <v>3060</v>
      </c>
      <c r="O4" s="2">
        <f t="shared" si="0"/>
        <v>102110</v>
      </c>
    </row>
    <row r="5" spans="1:15" x14ac:dyDescent="0.3">
      <c r="A5" s="3">
        <v>50</v>
      </c>
      <c r="B5" t="s">
        <v>16</v>
      </c>
      <c r="C5" t="s">
        <v>17</v>
      </c>
      <c r="D5" t="s">
        <v>18</v>
      </c>
      <c r="E5" t="s">
        <v>19</v>
      </c>
      <c r="F5">
        <v>6789</v>
      </c>
      <c r="G5">
        <v>19790817</v>
      </c>
      <c r="H5" t="s">
        <v>10</v>
      </c>
      <c r="I5">
        <v>16</v>
      </c>
      <c r="J5" t="s">
        <v>11</v>
      </c>
      <c r="K5">
        <v>19550915</v>
      </c>
      <c r="L5" s="2">
        <v>80175</v>
      </c>
      <c r="M5" s="2">
        <v>800</v>
      </c>
      <c r="N5" s="2">
        <v>3214</v>
      </c>
      <c r="O5" s="2">
        <f t="shared" si="0"/>
        <v>84189</v>
      </c>
    </row>
    <row r="6" spans="1:15" x14ac:dyDescent="0.3">
      <c r="A6" s="3">
        <v>60</v>
      </c>
      <c r="B6" t="s">
        <v>20</v>
      </c>
      <c r="C6" t="s">
        <v>5</v>
      </c>
      <c r="D6" t="s">
        <v>21</v>
      </c>
      <c r="E6" t="s">
        <v>22</v>
      </c>
      <c r="F6">
        <v>6423</v>
      </c>
      <c r="G6">
        <v>20030914</v>
      </c>
      <c r="H6" t="s">
        <v>10</v>
      </c>
      <c r="I6">
        <v>16</v>
      </c>
      <c r="J6" t="s">
        <v>11</v>
      </c>
      <c r="K6">
        <v>19750707</v>
      </c>
      <c r="L6" s="2">
        <v>72250</v>
      </c>
      <c r="M6" s="2">
        <v>500</v>
      </c>
      <c r="N6" s="2">
        <v>2580</v>
      </c>
      <c r="O6" s="2">
        <f t="shared" si="0"/>
        <v>75330</v>
      </c>
    </row>
    <row r="7" spans="1:15" x14ac:dyDescent="0.3">
      <c r="A7" s="3">
        <v>70</v>
      </c>
      <c r="B7" t="s">
        <v>23</v>
      </c>
      <c r="C7" t="s">
        <v>24</v>
      </c>
      <c r="D7" t="s">
        <v>25</v>
      </c>
      <c r="E7" t="s">
        <v>26</v>
      </c>
      <c r="F7">
        <v>7831</v>
      </c>
      <c r="G7">
        <v>20050930</v>
      </c>
      <c r="H7" t="s">
        <v>10</v>
      </c>
      <c r="I7">
        <v>16</v>
      </c>
      <c r="J7" t="s">
        <v>5</v>
      </c>
      <c r="K7">
        <v>20030526</v>
      </c>
      <c r="L7" s="2">
        <v>96170</v>
      </c>
      <c r="M7" s="2">
        <v>700</v>
      </c>
      <c r="N7" s="2">
        <v>2893</v>
      </c>
      <c r="O7" s="2">
        <f t="shared" si="0"/>
        <v>99763</v>
      </c>
    </row>
    <row r="8" spans="1:15" x14ac:dyDescent="0.3">
      <c r="A8" s="3">
        <v>90</v>
      </c>
      <c r="B8" t="s">
        <v>27</v>
      </c>
      <c r="C8" t="s">
        <v>28</v>
      </c>
      <c r="D8" t="s">
        <v>29</v>
      </c>
      <c r="E8" t="s">
        <v>30</v>
      </c>
      <c r="F8">
        <v>5498</v>
      </c>
      <c r="G8">
        <v>20000815</v>
      </c>
      <c r="H8" t="s">
        <v>10</v>
      </c>
      <c r="I8">
        <v>16</v>
      </c>
      <c r="J8" t="s">
        <v>5</v>
      </c>
      <c r="K8">
        <v>19710515</v>
      </c>
      <c r="L8" s="2">
        <v>89750</v>
      </c>
      <c r="M8" s="2">
        <v>600</v>
      </c>
      <c r="N8" s="2">
        <v>2380</v>
      </c>
      <c r="O8" s="2">
        <f t="shared" si="0"/>
        <v>92730</v>
      </c>
    </row>
    <row r="9" spans="1:15" x14ac:dyDescent="0.3">
      <c r="A9" s="3">
        <v>100</v>
      </c>
      <c r="B9" t="s">
        <v>31</v>
      </c>
      <c r="C9" t="s">
        <v>32</v>
      </c>
      <c r="D9" t="s">
        <v>33</v>
      </c>
      <c r="E9" t="s">
        <v>34</v>
      </c>
      <c r="F9">
        <v>972</v>
      </c>
      <c r="G9">
        <v>20000619</v>
      </c>
      <c r="H9" t="s">
        <v>10</v>
      </c>
      <c r="I9">
        <v>14</v>
      </c>
      <c r="J9" t="s">
        <v>11</v>
      </c>
      <c r="K9">
        <v>19801218</v>
      </c>
      <c r="L9" s="2">
        <v>86150</v>
      </c>
      <c r="M9" s="2">
        <v>500</v>
      </c>
      <c r="N9" s="2">
        <v>2092</v>
      </c>
      <c r="O9" s="2">
        <f t="shared" si="0"/>
        <v>88742</v>
      </c>
    </row>
    <row r="10" spans="1:15" x14ac:dyDescent="0.3">
      <c r="A10" s="3">
        <v>110</v>
      </c>
      <c r="B10" t="s">
        <v>35</v>
      </c>
      <c r="C10" t="s">
        <v>36</v>
      </c>
      <c r="D10" t="s">
        <v>37</v>
      </c>
      <c r="E10" t="s">
        <v>3</v>
      </c>
      <c r="F10">
        <v>3490</v>
      </c>
      <c r="G10">
        <v>19880516</v>
      </c>
      <c r="H10" t="s">
        <v>38</v>
      </c>
      <c r="I10">
        <v>19</v>
      </c>
      <c r="J10" t="s">
        <v>11</v>
      </c>
      <c r="K10">
        <v>19591105</v>
      </c>
      <c r="L10" s="2">
        <v>66500</v>
      </c>
      <c r="M10" s="2">
        <v>900</v>
      </c>
      <c r="N10" s="2">
        <v>3720</v>
      </c>
      <c r="O10" s="2">
        <f t="shared" si="0"/>
        <v>71120</v>
      </c>
    </row>
    <row r="11" spans="1:15" x14ac:dyDescent="0.3">
      <c r="A11" s="3">
        <v>120</v>
      </c>
      <c r="B11" t="s">
        <v>39</v>
      </c>
      <c r="C11" t="s">
        <v>40</v>
      </c>
      <c r="D11" t="s">
        <v>41</v>
      </c>
      <c r="E11" t="s">
        <v>3</v>
      </c>
      <c r="F11">
        <v>2167</v>
      </c>
      <c r="G11">
        <v>19931205</v>
      </c>
      <c r="H11" t="s">
        <v>42</v>
      </c>
      <c r="I11">
        <v>14</v>
      </c>
      <c r="J11" t="s">
        <v>11</v>
      </c>
      <c r="K11">
        <v>19721018</v>
      </c>
      <c r="L11" s="2">
        <v>49250</v>
      </c>
      <c r="M11" s="2">
        <v>600</v>
      </c>
      <c r="N11" s="2">
        <v>2340</v>
      </c>
      <c r="O11" s="2">
        <f t="shared" si="0"/>
        <v>52190</v>
      </c>
    </row>
    <row r="12" spans="1:15" x14ac:dyDescent="0.3">
      <c r="A12" s="3">
        <v>130</v>
      </c>
      <c r="B12" t="s">
        <v>43</v>
      </c>
      <c r="C12" t="s">
        <v>11</v>
      </c>
      <c r="D12" t="s">
        <v>44</v>
      </c>
      <c r="E12" t="s">
        <v>15</v>
      </c>
      <c r="F12">
        <v>4578</v>
      </c>
      <c r="G12">
        <v>20010728</v>
      </c>
      <c r="H12" t="s">
        <v>45</v>
      </c>
      <c r="I12">
        <v>16</v>
      </c>
      <c r="J12" t="s">
        <v>5</v>
      </c>
      <c r="K12">
        <v>19550915</v>
      </c>
      <c r="L12" s="2">
        <v>73800</v>
      </c>
      <c r="M12" s="2">
        <v>500</v>
      </c>
      <c r="N12" s="2">
        <v>1904</v>
      </c>
      <c r="O12" s="2">
        <f t="shared" si="0"/>
        <v>76204</v>
      </c>
    </row>
    <row r="13" spans="1:15" x14ac:dyDescent="0.3">
      <c r="A13" s="3">
        <v>140</v>
      </c>
      <c r="B13" t="s">
        <v>46</v>
      </c>
      <c r="C13" t="s">
        <v>13</v>
      </c>
      <c r="D13" t="s">
        <v>47</v>
      </c>
      <c r="E13" t="s">
        <v>15</v>
      </c>
      <c r="F13">
        <v>1793</v>
      </c>
      <c r="G13">
        <v>20061215</v>
      </c>
      <c r="H13" t="s">
        <v>45</v>
      </c>
      <c r="I13">
        <v>18</v>
      </c>
      <c r="J13" t="s">
        <v>5</v>
      </c>
      <c r="K13">
        <v>19760119</v>
      </c>
      <c r="L13" s="2">
        <v>68420</v>
      </c>
      <c r="M13" s="2">
        <v>600</v>
      </c>
      <c r="N13" s="2">
        <v>2274</v>
      </c>
      <c r="O13" s="2">
        <f t="shared" si="0"/>
        <v>71294</v>
      </c>
    </row>
    <row r="14" spans="1:15" x14ac:dyDescent="0.3">
      <c r="A14" s="3">
        <v>150</v>
      </c>
      <c r="B14" t="s">
        <v>48</v>
      </c>
      <c r="C14" t="s">
        <v>40</v>
      </c>
      <c r="D14" t="s">
        <v>49</v>
      </c>
      <c r="E14" t="s">
        <v>22</v>
      </c>
      <c r="F14">
        <v>4510</v>
      </c>
      <c r="G14">
        <v>20020212</v>
      </c>
      <c r="H14" t="s">
        <v>50</v>
      </c>
      <c r="I14">
        <v>16</v>
      </c>
      <c r="J14" t="s">
        <v>11</v>
      </c>
      <c r="K14">
        <v>19770517</v>
      </c>
      <c r="L14" s="2">
        <v>55280</v>
      </c>
      <c r="M14" s="2">
        <v>500</v>
      </c>
      <c r="N14" s="2">
        <v>2022</v>
      </c>
      <c r="O14" s="2">
        <f t="shared" si="0"/>
        <v>57802</v>
      </c>
    </row>
    <row r="15" spans="1:15" x14ac:dyDescent="0.3">
      <c r="A15" s="3">
        <v>160</v>
      </c>
      <c r="B15" t="s">
        <v>51</v>
      </c>
      <c r="C15" t="s">
        <v>52</v>
      </c>
      <c r="D15" t="s">
        <v>53</v>
      </c>
      <c r="E15" t="s">
        <v>22</v>
      </c>
      <c r="F15">
        <v>3782</v>
      </c>
      <c r="G15">
        <v>20061011</v>
      </c>
      <c r="H15" t="s">
        <v>50</v>
      </c>
      <c r="I15">
        <v>17</v>
      </c>
      <c r="J15" t="s">
        <v>5</v>
      </c>
      <c r="K15">
        <v>19800412</v>
      </c>
      <c r="L15" s="2">
        <v>62250</v>
      </c>
      <c r="M15" s="2">
        <v>400</v>
      </c>
      <c r="N15" s="2">
        <v>1780</v>
      </c>
      <c r="O15" s="2">
        <f t="shared" si="0"/>
        <v>64430</v>
      </c>
    </row>
    <row r="16" spans="1:15" x14ac:dyDescent="0.3">
      <c r="A16" s="3">
        <v>170</v>
      </c>
      <c r="B16" t="s">
        <v>54</v>
      </c>
      <c r="C16" t="s">
        <v>55</v>
      </c>
      <c r="D16" t="s">
        <v>56</v>
      </c>
      <c r="E16" t="s">
        <v>22</v>
      </c>
      <c r="F16">
        <v>2890</v>
      </c>
      <c r="G16">
        <v>19990915</v>
      </c>
      <c r="H16" t="s">
        <v>50</v>
      </c>
      <c r="I16">
        <v>16</v>
      </c>
      <c r="J16" t="s">
        <v>11</v>
      </c>
      <c r="K16">
        <v>19810105</v>
      </c>
      <c r="L16" s="2">
        <v>44680</v>
      </c>
      <c r="M16" s="2">
        <v>500</v>
      </c>
      <c r="N16" s="2">
        <v>1974</v>
      </c>
      <c r="O16" s="2">
        <f t="shared" si="0"/>
        <v>47154</v>
      </c>
    </row>
    <row r="17" spans="1:15" x14ac:dyDescent="0.3">
      <c r="A17" s="3">
        <v>180</v>
      </c>
      <c r="B17" t="s">
        <v>57</v>
      </c>
      <c r="C17" t="s">
        <v>58</v>
      </c>
      <c r="D17" t="s">
        <v>59</v>
      </c>
      <c r="E17" t="s">
        <v>22</v>
      </c>
      <c r="F17">
        <v>1682</v>
      </c>
      <c r="G17">
        <v>20030707</v>
      </c>
      <c r="H17" t="s">
        <v>50</v>
      </c>
      <c r="I17">
        <v>17</v>
      </c>
      <c r="J17" t="s">
        <v>5</v>
      </c>
      <c r="K17">
        <v>19790221</v>
      </c>
      <c r="L17" s="2">
        <v>51340</v>
      </c>
      <c r="M17" s="2">
        <v>500</v>
      </c>
      <c r="N17" s="2">
        <v>1707</v>
      </c>
      <c r="O17" s="2">
        <f t="shared" si="0"/>
        <v>53547</v>
      </c>
    </row>
    <row r="18" spans="1:15" x14ac:dyDescent="0.3">
      <c r="A18" s="3">
        <v>190</v>
      </c>
      <c r="B18" t="s">
        <v>60</v>
      </c>
      <c r="C18" t="s">
        <v>61</v>
      </c>
      <c r="D18" t="s">
        <v>62</v>
      </c>
      <c r="E18" t="s">
        <v>22</v>
      </c>
      <c r="F18">
        <v>2986</v>
      </c>
      <c r="G18">
        <v>20040726</v>
      </c>
      <c r="H18" t="s">
        <v>50</v>
      </c>
      <c r="I18">
        <v>16</v>
      </c>
      <c r="J18" t="s">
        <v>11</v>
      </c>
      <c r="K18">
        <v>19820625</v>
      </c>
      <c r="L18" s="2">
        <v>50450</v>
      </c>
      <c r="M18" s="2">
        <v>400</v>
      </c>
      <c r="N18" s="2">
        <v>1636</v>
      </c>
      <c r="O18" s="2">
        <f t="shared" si="0"/>
        <v>52486</v>
      </c>
    </row>
    <row r="19" spans="1:15" x14ac:dyDescent="0.3">
      <c r="A19" s="3">
        <v>200</v>
      </c>
      <c r="B19" t="s">
        <v>63</v>
      </c>
      <c r="C19" t="s">
        <v>40</v>
      </c>
      <c r="D19" t="s">
        <v>64</v>
      </c>
      <c r="E19" t="s">
        <v>22</v>
      </c>
      <c r="F19">
        <v>4501</v>
      </c>
      <c r="G19">
        <v>20020303</v>
      </c>
      <c r="H19" t="s">
        <v>50</v>
      </c>
      <c r="I19">
        <v>16</v>
      </c>
      <c r="J19" t="s">
        <v>11</v>
      </c>
      <c r="K19">
        <v>19710529</v>
      </c>
      <c r="L19" s="2">
        <v>57740</v>
      </c>
      <c r="M19" s="2">
        <v>600</v>
      </c>
      <c r="N19" s="2">
        <v>2217</v>
      </c>
      <c r="O19" s="2">
        <f t="shared" si="0"/>
        <v>60557</v>
      </c>
    </row>
    <row r="20" spans="1:15" x14ac:dyDescent="0.3">
      <c r="A20" s="3">
        <v>210</v>
      </c>
      <c r="B20" t="s">
        <v>65</v>
      </c>
      <c r="C20" t="s">
        <v>66</v>
      </c>
      <c r="D20" t="s">
        <v>67</v>
      </c>
      <c r="E20" t="s">
        <v>22</v>
      </c>
      <c r="F20">
        <v>942</v>
      </c>
      <c r="G20">
        <v>19980411</v>
      </c>
      <c r="H20" t="s">
        <v>50</v>
      </c>
      <c r="I20">
        <v>17</v>
      </c>
      <c r="J20" t="s">
        <v>11</v>
      </c>
      <c r="K20">
        <v>20030223</v>
      </c>
      <c r="L20" s="2">
        <v>68270</v>
      </c>
      <c r="M20" s="2">
        <v>400</v>
      </c>
      <c r="N20" s="2">
        <v>1462</v>
      </c>
      <c r="O20" s="2">
        <f t="shared" si="0"/>
        <v>70132</v>
      </c>
    </row>
    <row r="21" spans="1:15" x14ac:dyDescent="0.3">
      <c r="A21" s="3">
        <v>220</v>
      </c>
      <c r="B21" t="s">
        <v>68</v>
      </c>
      <c r="C21" t="s">
        <v>69</v>
      </c>
      <c r="D21" t="s">
        <v>70</v>
      </c>
      <c r="E21" t="s">
        <v>22</v>
      </c>
      <c r="F21">
        <v>672</v>
      </c>
      <c r="G21">
        <v>19980829</v>
      </c>
      <c r="H21" t="s">
        <v>50</v>
      </c>
      <c r="I21">
        <v>18</v>
      </c>
      <c r="J21" t="s">
        <v>5</v>
      </c>
      <c r="K21">
        <v>19780319</v>
      </c>
      <c r="L21" s="2">
        <v>49840</v>
      </c>
      <c r="M21" s="2">
        <v>600</v>
      </c>
      <c r="N21" s="2">
        <v>2387</v>
      </c>
      <c r="O21" s="2">
        <f t="shared" si="0"/>
        <v>52827</v>
      </c>
    </row>
    <row r="22" spans="1:15" x14ac:dyDescent="0.3">
      <c r="A22" s="3">
        <v>230</v>
      </c>
      <c r="B22" t="s">
        <v>60</v>
      </c>
      <c r="C22" t="s">
        <v>55</v>
      </c>
      <c r="D22" t="s">
        <v>71</v>
      </c>
      <c r="E22" t="s">
        <v>26</v>
      </c>
      <c r="F22">
        <v>2094</v>
      </c>
      <c r="G22">
        <v>19961121</v>
      </c>
      <c r="H22" t="s">
        <v>42</v>
      </c>
      <c r="I22">
        <v>14</v>
      </c>
      <c r="J22" t="s">
        <v>11</v>
      </c>
      <c r="K22">
        <v>19800530</v>
      </c>
      <c r="L22" s="2">
        <v>42180</v>
      </c>
      <c r="M22" s="2">
        <v>400</v>
      </c>
      <c r="N22" s="2">
        <v>1774</v>
      </c>
      <c r="O22" s="2">
        <f t="shared" si="0"/>
        <v>44354</v>
      </c>
    </row>
    <row r="23" spans="1:15" x14ac:dyDescent="0.3">
      <c r="A23" s="3">
        <v>240</v>
      </c>
      <c r="B23" t="s">
        <v>72</v>
      </c>
      <c r="C23" t="s">
        <v>11</v>
      </c>
      <c r="D23" t="s">
        <v>73</v>
      </c>
      <c r="E23" t="s">
        <v>26</v>
      </c>
      <c r="F23">
        <v>3780</v>
      </c>
      <c r="G23">
        <v>20041205</v>
      </c>
      <c r="H23" t="s">
        <v>42</v>
      </c>
      <c r="I23">
        <v>17</v>
      </c>
      <c r="J23" t="s">
        <v>11</v>
      </c>
      <c r="K23">
        <v>20020331</v>
      </c>
      <c r="L23" s="2">
        <v>48760</v>
      </c>
      <c r="M23" s="2">
        <v>600</v>
      </c>
      <c r="N23" s="2">
        <v>2301</v>
      </c>
      <c r="O23" s="2">
        <f t="shared" si="0"/>
        <v>51661</v>
      </c>
    </row>
    <row r="24" spans="1:15" x14ac:dyDescent="0.3">
      <c r="A24" s="3">
        <v>250</v>
      </c>
      <c r="B24" t="s">
        <v>74</v>
      </c>
      <c r="C24" t="s">
        <v>58</v>
      </c>
      <c r="D24" t="s">
        <v>75</v>
      </c>
      <c r="E24" t="s">
        <v>26</v>
      </c>
      <c r="F24">
        <v>961</v>
      </c>
      <c r="G24">
        <v>19991030</v>
      </c>
      <c r="H24" t="s">
        <v>42</v>
      </c>
      <c r="I24">
        <v>15</v>
      </c>
      <c r="J24" t="s">
        <v>11</v>
      </c>
      <c r="K24">
        <v>19691112</v>
      </c>
      <c r="L24" s="2">
        <v>49180</v>
      </c>
      <c r="M24" s="2">
        <v>400</v>
      </c>
      <c r="N24" s="2">
        <v>1534</v>
      </c>
      <c r="O24" s="2">
        <f t="shared" si="0"/>
        <v>51114</v>
      </c>
    </row>
    <row r="25" spans="1:15" x14ac:dyDescent="0.3">
      <c r="A25" s="3">
        <v>260</v>
      </c>
      <c r="B25" t="s">
        <v>76</v>
      </c>
      <c r="C25" t="s">
        <v>77</v>
      </c>
      <c r="D25" t="s">
        <v>78</v>
      </c>
      <c r="E25" t="s">
        <v>26</v>
      </c>
      <c r="F25">
        <v>8953</v>
      </c>
      <c r="G25">
        <v>20050911</v>
      </c>
      <c r="H25" t="s">
        <v>42</v>
      </c>
      <c r="I25">
        <v>16</v>
      </c>
      <c r="J25" t="s">
        <v>5</v>
      </c>
      <c r="K25">
        <v>19761005</v>
      </c>
      <c r="L25" s="2">
        <v>47250</v>
      </c>
      <c r="M25" s="2">
        <v>300</v>
      </c>
      <c r="N25" s="2">
        <v>1380</v>
      </c>
      <c r="O25" s="2">
        <f t="shared" si="0"/>
        <v>48930</v>
      </c>
    </row>
    <row r="26" spans="1:15" x14ac:dyDescent="0.3">
      <c r="A26" s="3">
        <v>270</v>
      </c>
      <c r="B26" t="s">
        <v>79</v>
      </c>
      <c r="C26" t="s">
        <v>7</v>
      </c>
      <c r="D26" t="s">
        <v>80</v>
      </c>
      <c r="E26" t="s">
        <v>26</v>
      </c>
      <c r="F26">
        <v>9001</v>
      </c>
      <c r="G26">
        <v>20060930</v>
      </c>
      <c r="H26" t="s">
        <v>42</v>
      </c>
      <c r="I26">
        <v>15</v>
      </c>
      <c r="J26" t="s">
        <v>5</v>
      </c>
      <c r="K26">
        <v>20030526</v>
      </c>
      <c r="L26" s="2">
        <v>37380</v>
      </c>
      <c r="M26" s="2">
        <v>500</v>
      </c>
      <c r="N26" s="2">
        <v>2190</v>
      </c>
      <c r="O26" s="2">
        <f t="shared" si="0"/>
        <v>40070</v>
      </c>
    </row>
    <row r="27" spans="1:15" x14ac:dyDescent="0.3">
      <c r="A27" s="3">
        <v>280</v>
      </c>
      <c r="B27" t="s">
        <v>81</v>
      </c>
      <c r="C27" t="s">
        <v>52</v>
      </c>
      <c r="D27" t="s">
        <v>82</v>
      </c>
      <c r="E27" t="s">
        <v>30</v>
      </c>
      <c r="F27">
        <v>8997</v>
      </c>
      <c r="G27">
        <v>19970324</v>
      </c>
      <c r="H27" t="s">
        <v>83</v>
      </c>
      <c r="I27">
        <v>17</v>
      </c>
      <c r="J27" t="s">
        <v>5</v>
      </c>
      <c r="K27">
        <v>19760328</v>
      </c>
      <c r="L27" s="2">
        <v>36250</v>
      </c>
      <c r="M27" s="2">
        <v>500</v>
      </c>
      <c r="N27" s="2">
        <v>2100</v>
      </c>
      <c r="O27" s="2">
        <f t="shared" si="0"/>
        <v>38850</v>
      </c>
    </row>
    <row r="28" spans="1:15" x14ac:dyDescent="0.3">
      <c r="A28" s="3">
        <v>290</v>
      </c>
      <c r="B28" t="s">
        <v>16</v>
      </c>
      <c r="C28" t="s">
        <v>52</v>
      </c>
      <c r="D28" t="s">
        <v>84</v>
      </c>
      <c r="E28" t="s">
        <v>30</v>
      </c>
      <c r="F28">
        <v>4502</v>
      </c>
      <c r="G28">
        <v>20060530</v>
      </c>
      <c r="H28" t="s">
        <v>83</v>
      </c>
      <c r="I28">
        <v>12</v>
      </c>
      <c r="J28" t="s">
        <v>11</v>
      </c>
      <c r="K28">
        <v>19850709</v>
      </c>
      <c r="L28" s="2">
        <v>35340</v>
      </c>
      <c r="M28" s="2">
        <v>300</v>
      </c>
      <c r="N28" s="2">
        <v>1227</v>
      </c>
      <c r="O28" s="2">
        <f t="shared" si="0"/>
        <v>36867</v>
      </c>
    </row>
    <row r="29" spans="1:15" x14ac:dyDescent="0.3">
      <c r="A29" s="3">
        <v>300</v>
      </c>
      <c r="B29" t="s">
        <v>85</v>
      </c>
      <c r="C29" t="s">
        <v>86</v>
      </c>
      <c r="D29" t="s">
        <v>75</v>
      </c>
      <c r="E29" t="s">
        <v>30</v>
      </c>
      <c r="F29">
        <v>2095</v>
      </c>
      <c r="G29">
        <v>20020619</v>
      </c>
      <c r="H29" t="s">
        <v>83</v>
      </c>
      <c r="I29">
        <v>14</v>
      </c>
      <c r="J29" t="s">
        <v>11</v>
      </c>
      <c r="K29">
        <v>19761027</v>
      </c>
      <c r="L29" s="2">
        <v>37750</v>
      </c>
      <c r="M29" s="2">
        <v>400</v>
      </c>
      <c r="N29" s="2">
        <v>1420</v>
      </c>
      <c r="O29" s="2">
        <f t="shared" si="0"/>
        <v>39570</v>
      </c>
    </row>
    <row r="30" spans="1:15" x14ac:dyDescent="0.3">
      <c r="A30" s="3">
        <v>310</v>
      </c>
      <c r="B30" t="s">
        <v>87</v>
      </c>
      <c r="C30" t="s">
        <v>5</v>
      </c>
      <c r="D30" t="s">
        <v>88</v>
      </c>
      <c r="E30" t="s">
        <v>30</v>
      </c>
      <c r="F30">
        <v>3332</v>
      </c>
      <c r="G30">
        <v>19940912</v>
      </c>
      <c r="H30" t="s">
        <v>83</v>
      </c>
      <c r="I30">
        <v>12</v>
      </c>
      <c r="J30" t="s">
        <v>5</v>
      </c>
      <c r="K30">
        <v>19610421</v>
      </c>
      <c r="L30" s="2">
        <v>35900</v>
      </c>
      <c r="M30" s="2">
        <v>300</v>
      </c>
      <c r="N30" s="2">
        <v>1272</v>
      </c>
      <c r="O30" s="2">
        <f t="shared" si="0"/>
        <v>37472</v>
      </c>
    </row>
    <row r="31" spans="1:15" x14ac:dyDescent="0.3">
      <c r="A31" s="3">
        <v>320</v>
      </c>
      <c r="B31" t="s">
        <v>89</v>
      </c>
      <c r="C31" t="s">
        <v>90</v>
      </c>
      <c r="D31" t="s">
        <v>91</v>
      </c>
      <c r="E31" t="s">
        <v>34</v>
      </c>
      <c r="F31">
        <v>9990</v>
      </c>
      <c r="G31">
        <v>19950707</v>
      </c>
      <c r="H31" t="s">
        <v>92</v>
      </c>
      <c r="I31">
        <v>16</v>
      </c>
      <c r="J31" t="s">
        <v>11</v>
      </c>
      <c r="K31">
        <v>19620811</v>
      </c>
      <c r="L31" s="2">
        <v>39950</v>
      </c>
      <c r="M31" s="2">
        <v>400</v>
      </c>
      <c r="N31" s="2">
        <v>1596</v>
      </c>
      <c r="O31" s="2">
        <f t="shared" si="0"/>
        <v>41946</v>
      </c>
    </row>
    <row r="32" spans="1:15" x14ac:dyDescent="0.3">
      <c r="A32" s="3">
        <v>330</v>
      </c>
      <c r="B32" t="s">
        <v>93</v>
      </c>
      <c r="C32" t="s">
        <v>40</v>
      </c>
      <c r="D32" t="s">
        <v>94</v>
      </c>
      <c r="E32" t="s">
        <v>34</v>
      </c>
      <c r="F32">
        <v>2103</v>
      </c>
      <c r="G32">
        <v>20060223</v>
      </c>
      <c r="H32" t="s">
        <v>92</v>
      </c>
      <c r="I32">
        <v>14</v>
      </c>
      <c r="J32" t="s">
        <v>11</v>
      </c>
      <c r="K32">
        <v>19710718</v>
      </c>
      <c r="L32" s="2">
        <v>45370</v>
      </c>
      <c r="M32" s="2">
        <v>500</v>
      </c>
      <c r="N32" s="2">
        <v>2030</v>
      </c>
      <c r="O32" s="2">
        <f t="shared" si="0"/>
        <v>47900</v>
      </c>
    </row>
    <row r="33" spans="1:15" x14ac:dyDescent="0.3">
      <c r="A33" s="3">
        <v>340</v>
      </c>
      <c r="B33" t="s">
        <v>95</v>
      </c>
      <c r="C33" t="s">
        <v>52</v>
      </c>
      <c r="D33" t="s">
        <v>96</v>
      </c>
      <c r="E33" t="s">
        <v>34</v>
      </c>
      <c r="F33">
        <v>5698</v>
      </c>
      <c r="G33">
        <v>19770505</v>
      </c>
      <c r="H33" t="s">
        <v>92</v>
      </c>
      <c r="I33">
        <v>16</v>
      </c>
      <c r="J33" t="s">
        <v>11</v>
      </c>
      <c r="K33">
        <v>19560517</v>
      </c>
      <c r="L33" s="2">
        <v>43840</v>
      </c>
      <c r="M33" s="2">
        <v>500</v>
      </c>
      <c r="N33" s="2">
        <v>1907</v>
      </c>
      <c r="O33" s="2">
        <f t="shared" si="0"/>
        <v>46247</v>
      </c>
    </row>
    <row r="34" spans="1:15" x14ac:dyDescent="0.3">
      <c r="A34" s="3">
        <v>200010</v>
      </c>
      <c r="B34" t="s">
        <v>97</v>
      </c>
      <c r="C34" t="s">
        <v>55</v>
      </c>
      <c r="D34" t="s">
        <v>98</v>
      </c>
      <c r="E34" t="s">
        <v>3</v>
      </c>
      <c r="F34">
        <v>3978</v>
      </c>
      <c r="G34">
        <v>19950101</v>
      </c>
      <c r="H34" t="s">
        <v>38</v>
      </c>
      <c r="I34">
        <v>18</v>
      </c>
      <c r="J34" t="s">
        <v>5</v>
      </c>
      <c r="K34">
        <v>19730814</v>
      </c>
      <c r="L34" s="2">
        <v>46500</v>
      </c>
      <c r="M34" s="2">
        <v>1000</v>
      </c>
      <c r="N34" s="2">
        <v>4220</v>
      </c>
      <c r="O34" s="2">
        <f t="shared" si="0"/>
        <v>51720</v>
      </c>
    </row>
    <row r="35" spans="1:15" x14ac:dyDescent="0.3">
      <c r="A35" s="3">
        <v>200120</v>
      </c>
      <c r="B35" t="s">
        <v>99</v>
      </c>
      <c r="C35" t="s">
        <v>40</v>
      </c>
      <c r="D35" t="s">
        <v>100</v>
      </c>
      <c r="E35" t="s">
        <v>3</v>
      </c>
      <c r="F35">
        <v>2167</v>
      </c>
      <c r="G35">
        <v>20020505</v>
      </c>
      <c r="H35" t="s">
        <v>42</v>
      </c>
      <c r="I35">
        <v>14</v>
      </c>
      <c r="J35" t="s">
        <v>11</v>
      </c>
      <c r="K35">
        <v>19721018</v>
      </c>
      <c r="L35" s="2">
        <v>39250</v>
      </c>
      <c r="M35" s="2">
        <v>600</v>
      </c>
      <c r="N35" s="2">
        <v>2340</v>
      </c>
      <c r="O35" s="2">
        <f t="shared" si="0"/>
        <v>42190</v>
      </c>
    </row>
    <row r="36" spans="1:15" x14ac:dyDescent="0.3">
      <c r="A36" s="3">
        <v>200140</v>
      </c>
      <c r="B36" t="s">
        <v>101</v>
      </c>
      <c r="C36" t="s">
        <v>102</v>
      </c>
      <c r="D36" t="s">
        <v>103</v>
      </c>
      <c r="E36" t="s">
        <v>15</v>
      </c>
      <c r="F36">
        <v>1793</v>
      </c>
      <c r="G36">
        <v>20061215</v>
      </c>
      <c r="H36" t="s">
        <v>45</v>
      </c>
      <c r="I36">
        <v>18</v>
      </c>
      <c r="J36" t="s">
        <v>5</v>
      </c>
      <c r="K36">
        <v>19760119</v>
      </c>
      <c r="L36" s="2">
        <v>68420</v>
      </c>
      <c r="M36" s="2">
        <v>600</v>
      </c>
      <c r="N36" s="2">
        <v>2274</v>
      </c>
      <c r="O36" s="2">
        <f t="shared" si="0"/>
        <v>71294</v>
      </c>
    </row>
    <row r="37" spans="1:15" x14ac:dyDescent="0.3">
      <c r="A37" s="3">
        <v>200170</v>
      </c>
      <c r="B37" t="s">
        <v>104</v>
      </c>
      <c r="C37" t="s">
        <v>40</v>
      </c>
      <c r="D37" t="s">
        <v>105</v>
      </c>
      <c r="E37" t="s">
        <v>22</v>
      </c>
      <c r="F37">
        <v>2890</v>
      </c>
      <c r="G37">
        <v>20050915</v>
      </c>
      <c r="H37" t="s">
        <v>50</v>
      </c>
      <c r="I37">
        <v>16</v>
      </c>
      <c r="J37" t="s">
        <v>11</v>
      </c>
      <c r="K37">
        <v>19810105</v>
      </c>
      <c r="L37" s="2">
        <v>64680</v>
      </c>
      <c r="M37" s="2">
        <v>500</v>
      </c>
      <c r="N37" s="2">
        <v>1974</v>
      </c>
      <c r="O37" s="2">
        <f t="shared" si="0"/>
        <v>67154</v>
      </c>
    </row>
    <row r="38" spans="1:15" x14ac:dyDescent="0.3">
      <c r="A38" s="3">
        <v>200220</v>
      </c>
      <c r="B38" t="s">
        <v>106</v>
      </c>
      <c r="C38" t="s">
        <v>69</v>
      </c>
      <c r="D38" t="s">
        <v>16</v>
      </c>
      <c r="E38" t="s">
        <v>22</v>
      </c>
      <c r="F38">
        <v>672</v>
      </c>
      <c r="G38">
        <v>20050829</v>
      </c>
      <c r="H38" t="s">
        <v>50</v>
      </c>
      <c r="I38">
        <v>18</v>
      </c>
      <c r="J38" t="s">
        <v>5</v>
      </c>
      <c r="K38">
        <v>19780319</v>
      </c>
      <c r="L38" s="2">
        <v>69840</v>
      </c>
      <c r="M38" s="2">
        <v>600</v>
      </c>
      <c r="N38" s="2">
        <v>2387</v>
      </c>
      <c r="O38" s="2">
        <f t="shared" si="0"/>
        <v>72827</v>
      </c>
    </row>
    <row r="39" spans="1:15" x14ac:dyDescent="0.3">
      <c r="A39" s="3">
        <v>200240</v>
      </c>
      <c r="B39" t="s">
        <v>107</v>
      </c>
      <c r="C39" t="s">
        <v>11</v>
      </c>
      <c r="D39" t="s">
        <v>108</v>
      </c>
      <c r="E39" t="s">
        <v>26</v>
      </c>
      <c r="F39">
        <v>3780</v>
      </c>
      <c r="G39">
        <v>20041205</v>
      </c>
      <c r="H39" t="s">
        <v>42</v>
      </c>
      <c r="I39">
        <v>17</v>
      </c>
      <c r="J39" t="s">
        <v>11</v>
      </c>
      <c r="K39">
        <v>19840331</v>
      </c>
      <c r="L39" s="2">
        <v>37760</v>
      </c>
      <c r="M39" s="2">
        <v>600</v>
      </c>
      <c r="N39" s="2">
        <v>2301</v>
      </c>
      <c r="O39" s="2">
        <f t="shared" si="0"/>
        <v>40661</v>
      </c>
    </row>
    <row r="40" spans="1:15" x14ac:dyDescent="0.3">
      <c r="A40" s="3">
        <v>200280</v>
      </c>
      <c r="B40" t="s">
        <v>27</v>
      </c>
      <c r="C40" t="s">
        <v>52</v>
      </c>
      <c r="D40" t="s">
        <v>109</v>
      </c>
      <c r="E40" t="s">
        <v>30</v>
      </c>
      <c r="F40">
        <v>8997</v>
      </c>
      <c r="G40">
        <v>19970324</v>
      </c>
      <c r="H40" t="s">
        <v>83</v>
      </c>
      <c r="I40">
        <v>17</v>
      </c>
      <c r="J40" t="s">
        <v>5</v>
      </c>
      <c r="K40">
        <v>19660328</v>
      </c>
      <c r="L40" s="2">
        <v>46250</v>
      </c>
      <c r="M40" s="2">
        <v>500</v>
      </c>
      <c r="N40" s="2">
        <v>2100</v>
      </c>
      <c r="O40" s="2">
        <f t="shared" si="0"/>
        <v>48850</v>
      </c>
    </row>
    <row r="41" spans="1:15" x14ac:dyDescent="0.3">
      <c r="A41" s="3">
        <v>200310</v>
      </c>
      <c r="B41" t="s">
        <v>110</v>
      </c>
      <c r="C41" t="s">
        <v>5</v>
      </c>
      <c r="D41" t="s">
        <v>111</v>
      </c>
      <c r="E41" t="s">
        <v>30</v>
      </c>
      <c r="F41">
        <v>3332</v>
      </c>
      <c r="G41">
        <v>19940912</v>
      </c>
      <c r="H41" t="s">
        <v>83</v>
      </c>
      <c r="I41">
        <v>12</v>
      </c>
      <c r="J41" t="s">
        <v>5</v>
      </c>
      <c r="K41">
        <v>19610421</v>
      </c>
      <c r="L41" s="2">
        <v>35900</v>
      </c>
      <c r="M41" s="2">
        <v>300</v>
      </c>
      <c r="N41" s="2">
        <v>1272</v>
      </c>
      <c r="O41" s="2">
        <f t="shared" si="0"/>
        <v>37472</v>
      </c>
    </row>
    <row r="42" spans="1:15" x14ac:dyDescent="0.3">
      <c r="A42" s="3">
        <v>200330</v>
      </c>
      <c r="B42" t="s">
        <v>112</v>
      </c>
      <c r="C42" t="s">
        <v>40</v>
      </c>
      <c r="D42" t="s">
        <v>113</v>
      </c>
      <c r="E42" t="s">
        <v>34</v>
      </c>
      <c r="F42">
        <v>2103</v>
      </c>
      <c r="G42">
        <v>20060223</v>
      </c>
      <c r="H42" t="s">
        <v>92</v>
      </c>
      <c r="I42">
        <v>14</v>
      </c>
      <c r="J42" t="s">
        <v>5</v>
      </c>
      <c r="K42">
        <v>19710718</v>
      </c>
      <c r="L42" s="2">
        <v>35370</v>
      </c>
      <c r="M42" s="2">
        <v>500</v>
      </c>
      <c r="N42" s="2">
        <v>2030</v>
      </c>
      <c r="O42" s="2">
        <f t="shared" si="0"/>
        <v>37900</v>
      </c>
    </row>
    <row r="43" spans="1:15" x14ac:dyDescent="0.3">
      <c r="A43" s="3">
        <v>200340</v>
      </c>
      <c r="B43" t="s">
        <v>114</v>
      </c>
      <c r="C43" t="s">
        <v>52</v>
      </c>
      <c r="D43" t="s">
        <v>115</v>
      </c>
      <c r="E43" t="s">
        <v>34</v>
      </c>
      <c r="F43">
        <v>5698</v>
      </c>
      <c r="G43">
        <v>19970705</v>
      </c>
      <c r="H43" t="s">
        <v>92</v>
      </c>
      <c r="I43">
        <v>16</v>
      </c>
      <c r="J43" t="s">
        <v>11</v>
      </c>
      <c r="K43">
        <v>19560517</v>
      </c>
      <c r="L43" s="2">
        <v>31840</v>
      </c>
      <c r="M43" s="2">
        <v>500</v>
      </c>
      <c r="N43" s="2">
        <v>1907</v>
      </c>
      <c r="O43" s="2">
        <f t="shared" si="0"/>
        <v>34247</v>
      </c>
    </row>
  </sheetData>
  <pageMargins left="0.511811024" right="0.511811024" top="0.78740157499999996" bottom="0.78740157499999996" header="0.31496062000000002" footer="0.31496062000000002"/>
  <ignoredErrors>
    <ignoredError sqref="O2:O4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"/>
  <sheetViews>
    <sheetView workbookViewId="0"/>
  </sheetViews>
  <sheetFormatPr defaultRowHeight="14.4" x14ac:dyDescent="0.3"/>
  <cols>
    <col min="6" max="6" width="9.5546875" style="1" bestFit="1" customWidth="1"/>
    <col min="7" max="7" width="8.88671875" style="1"/>
  </cols>
  <sheetData>
    <row r="1" spans="1:7" x14ac:dyDescent="0.3">
      <c r="A1" t="s">
        <v>116</v>
      </c>
      <c r="B1" t="s">
        <v>169</v>
      </c>
      <c r="C1" t="s">
        <v>171</v>
      </c>
      <c r="D1" t="s">
        <v>123</v>
      </c>
      <c r="E1" t="s">
        <v>170</v>
      </c>
      <c r="F1" s="1" t="s">
        <v>127</v>
      </c>
      <c r="G1" s="1" t="s">
        <v>129</v>
      </c>
    </row>
    <row r="2" spans="1:7" x14ac:dyDescent="0.3">
      <c r="A2">
        <v>10</v>
      </c>
      <c r="B2" t="s">
        <v>131</v>
      </c>
      <c r="C2">
        <v>20</v>
      </c>
      <c r="D2" t="s">
        <v>132</v>
      </c>
      <c r="E2">
        <v>7</v>
      </c>
      <c r="F2" s="1">
        <v>98357.5</v>
      </c>
    </row>
    <row r="3" spans="1:7" x14ac:dyDescent="0.3">
      <c r="A3">
        <v>20</v>
      </c>
      <c r="B3" t="s">
        <v>133</v>
      </c>
      <c r="C3">
        <v>20</v>
      </c>
      <c r="D3" t="s">
        <v>134</v>
      </c>
      <c r="E3">
        <v>8</v>
      </c>
      <c r="F3" s="1">
        <v>78171.25</v>
      </c>
      <c r="G3" s="1">
        <v>612.45000000000005</v>
      </c>
    </row>
    <row r="4" spans="1:7" x14ac:dyDescent="0.3">
      <c r="A4">
        <v>30</v>
      </c>
      <c r="B4" t="s">
        <v>135</v>
      </c>
      <c r="C4">
        <v>38</v>
      </c>
      <c r="D4" t="s">
        <v>132</v>
      </c>
      <c r="E4">
        <v>5</v>
      </c>
      <c r="F4" s="1">
        <v>77506.75</v>
      </c>
    </row>
    <row r="5" spans="1:7" x14ac:dyDescent="0.3">
      <c r="A5">
        <v>40</v>
      </c>
      <c r="B5" t="s">
        <v>136</v>
      </c>
      <c r="C5">
        <v>38</v>
      </c>
      <c r="D5" t="s">
        <v>134</v>
      </c>
      <c r="E5">
        <v>6</v>
      </c>
      <c r="F5" s="1">
        <v>78006</v>
      </c>
      <c r="G5" s="1">
        <v>846.55</v>
      </c>
    </row>
    <row r="6" spans="1:7" x14ac:dyDescent="0.3">
      <c r="A6">
        <v>50</v>
      </c>
      <c r="B6" t="s">
        <v>137</v>
      </c>
      <c r="C6">
        <v>15</v>
      </c>
      <c r="D6" t="s">
        <v>132</v>
      </c>
      <c r="E6">
        <v>10</v>
      </c>
      <c r="F6" s="1">
        <v>80659.8</v>
      </c>
    </row>
    <row r="7" spans="1:7" x14ac:dyDescent="0.3">
      <c r="A7">
        <v>60</v>
      </c>
      <c r="B7" t="s">
        <v>138</v>
      </c>
      <c r="C7">
        <v>38</v>
      </c>
      <c r="D7" t="s">
        <v>134</v>
      </c>
      <c r="F7" s="1">
        <v>66808.3</v>
      </c>
      <c r="G7" s="1">
        <v>650.25</v>
      </c>
    </row>
    <row r="8" spans="1:7" x14ac:dyDescent="0.3">
      <c r="A8">
        <v>70</v>
      </c>
      <c r="B8" t="s">
        <v>139</v>
      </c>
      <c r="C8">
        <v>15</v>
      </c>
      <c r="D8" t="s">
        <v>134</v>
      </c>
      <c r="E8">
        <v>7</v>
      </c>
      <c r="F8" s="1">
        <v>76502.83</v>
      </c>
      <c r="G8" s="1">
        <v>1152</v>
      </c>
    </row>
    <row r="9" spans="1:7" x14ac:dyDescent="0.3">
      <c r="A9">
        <v>80</v>
      </c>
      <c r="B9" t="s">
        <v>140</v>
      </c>
      <c r="C9">
        <v>20</v>
      </c>
      <c r="D9" t="s">
        <v>141</v>
      </c>
      <c r="F9" s="1">
        <v>43504.6</v>
      </c>
      <c r="G9" s="1">
        <v>128.19999999999999</v>
      </c>
    </row>
    <row r="10" spans="1:7" x14ac:dyDescent="0.3">
      <c r="A10">
        <v>90</v>
      </c>
      <c r="B10" t="s">
        <v>142</v>
      </c>
      <c r="C10">
        <v>42</v>
      </c>
      <c r="D10" t="s">
        <v>134</v>
      </c>
      <c r="E10">
        <v>6</v>
      </c>
      <c r="F10" s="1">
        <v>38001.75</v>
      </c>
      <c r="G10" s="1">
        <v>1386.7</v>
      </c>
    </row>
    <row r="11" spans="1:7" x14ac:dyDescent="0.3">
      <c r="A11">
        <v>100</v>
      </c>
      <c r="B11" t="s">
        <v>143</v>
      </c>
      <c r="C11">
        <v>42</v>
      </c>
      <c r="D11" t="s">
        <v>132</v>
      </c>
      <c r="E11">
        <v>7</v>
      </c>
      <c r="F11" s="1">
        <v>78352.800000000003</v>
      </c>
    </row>
    <row r="12" spans="1:7" x14ac:dyDescent="0.3">
      <c r="A12">
        <v>110</v>
      </c>
      <c r="B12" t="s">
        <v>144</v>
      </c>
      <c r="C12">
        <v>15</v>
      </c>
      <c r="D12" t="s">
        <v>141</v>
      </c>
      <c r="E12">
        <v>5</v>
      </c>
      <c r="F12" s="1">
        <v>42508.2</v>
      </c>
      <c r="G12" s="1">
        <v>206.6</v>
      </c>
    </row>
    <row r="13" spans="1:7" x14ac:dyDescent="0.3">
      <c r="A13">
        <v>120</v>
      </c>
      <c r="B13" t="s">
        <v>145</v>
      </c>
      <c r="C13">
        <v>38</v>
      </c>
      <c r="D13" t="s">
        <v>141</v>
      </c>
      <c r="F13" s="1">
        <v>42954.75</v>
      </c>
      <c r="G13" s="1">
        <v>180</v>
      </c>
    </row>
    <row r="14" spans="1:7" x14ac:dyDescent="0.3">
      <c r="A14">
        <v>130</v>
      </c>
      <c r="B14" t="s">
        <v>146</v>
      </c>
      <c r="C14">
        <v>42</v>
      </c>
      <c r="D14" t="s">
        <v>141</v>
      </c>
      <c r="E14">
        <v>6</v>
      </c>
      <c r="F14" s="1">
        <v>40505.9</v>
      </c>
      <c r="G14" s="1">
        <v>75.599999999999994</v>
      </c>
    </row>
    <row r="15" spans="1:7" x14ac:dyDescent="0.3">
      <c r="A15">
        <v>140</v>
      </c>
      <c r="B15" t="s">
        <v>147</v>
      </c>
      <c r="C15">
        <v>51</v>
      </c>
      <c r="D15" t="s">
        <v>132</v>
      </c>
      <c r="E15">
        <v>6</v>
      </c>
      <c r="F15" s="1">
        <v>91150</v>
      </c>
    </row>
    <row r="16" spans="1:7" x14ac:dyDescent="0.3">
      <c r="A16">
        <v>150</v>
      </c>
      <c r="B16" t="s">
        <v>148</v>
      </c>
      <c r="C16">
        <v>51</v>
      </c>
      <c r="D16" t="s">
        <v>134</v>
      </c>
      <c r="E16">
        <v>6</v>
      </c>
      <c r="F16" s="1">
        <v>79456.5</v>
      </c>
      <c r="G16" s="1">
        <v>637.65</v>
      </c>
    </row>
    <row r="17" spans="1:7" x14ac:dyDescent="0.3">
      <c r="A17">
        <v>160</v>
      </c>
      <c r="B17" t="s">
        <v>149</v>
      </c>
      <c r="C17">
        <v>10</v>
      </c>
      <c r="D17" t="s">
        <v>132</v>
      </c>
      <c r="E17">
        <v>7</v>
      </c>
      <c r="F17" s="1">
        <v>82959.199999999997</v>
      </c>
    </row>
    <row r="18" spans="1:7" x14ac:dyDescent="0.3">
      <c r="A18">
        <v>170</v>
      </c>
      <c r="B18" t="s">
        <v>150</v>
      </c>
      <c r="C18">
        <v>15</v>
      </c>
      <c r="D18" t="s">
        <v>141</v>
      </c>
      <c r="E18">
        <v>4</v>
      </c>
      <c r="F18" s="1">
        <v>42258.5</v>
      </c>
      <c r="G18" s="1">
        <v>110.1</v>
      </c>
    </row>
    <row r="19" spans="1:7" x14ac:dyDescent="0.3">
      <c r="A19">
        <v>180</v>
      </c>
      <c r="B19" t="s">
        <v>151</v>
      </c>
      <c r="C19">
        <v>38</v>
      </c>
      <c r="D19" t="s">
        <v>141</v>
      </c>
      <c r="E19">
        <v>3</v>
      </c>
      <c r="F19" s="1">
        <v>37009.75</v>
      </c>
      <c r="G19" s="1">
        <v>236.5</v>
      </c>
    </row>
    <row r="20" spans="1:7" x14ac:dyDescent="0.3">
      <c r="A20">
        <v>190</v>
      </c>
      <c r="B20" t="s">
        <v>152</v>
      </c>
      <c r="C20">
        <v>20</v>
      </c>
      <c r="D20" t="s">
        <v>141</v>
      </c>
      <c r="E20">
        <v>8</v>
      </c>
      <c r="F20" s="1">
        <v>34252.75</v>
      </c>
      <c r="G20" s="1">
        <v>126.5</v>
      </c>
    </row>
    <row r="21" spans="1:7" x14ac:dyDescent="0.3">
      <c r="A21">
        <v>200</v>
      </c>
      <c r="B21" t="s">
        <v>153</v>
      </c>
      <c r="C21">
        <v>42</v>
      </c>
      <c r="D21" t="s">
        <v>141</v>
      </c>
      <c r="F21" s="1">
        <v>41508.6</v>
      </c>
      <c r="G21" s="1">
        <v>84.2</v>
      </c>
    </row>
    <row r="22" spans="1:7" x14ac:dyDescent="0.3">
      <c r="A22">
        <v>210</v>
      </c>
      <c r="B22" t="s">
        <v>154</v>
      </c>
      <c r="C22">
        <v>10</v>
      </c>
      <c r="D22" t="s">
        <v>132</v>
      </c>
      <c r="E22">
        <v>10</v>
      </c>
      <c r="F22" s="1">
        <v>90010</v>
      </c>
    </row>
    <row r="23" spans="1:7" x14ac:dyDescent="0.3">
      <c r="A23">
        <v>220</v>
      </c>
      <c r="B23" t="s">
        <v>155</v>
      </c>
      <c r="C23">
        <v>51</v>
      </c>
      <c r="D23" t="s">
        <v>134</v>
      </c>
      <c r="E23">
        <v>7</v>
      </c>
      <c r="F23" s="1">
        <v>87654.5</v>
      </c>
      <c r="G23" s="1">
        <v>992.8</v>
      </c>
    </row>
    <row r="24" spans="1:7" x14ac:dyDescent="0.3">
      <c r="A24">
        <v>230</v>
      </c>
      <c r="B24" t="s">
        <v>156</v>
      </c>
      <c r="C24">
        <v>51</v>
      </c>
      <c r="D24" t="s">
        <v>141</v>
      </c>
      <c r="E24">
        <v>3</v>
      </c>
      <c r="F24" s="1">
        <v>83369.8</v>
      </c>
      <c r="G24" s="1">
        <v>189.65</v>
      </c>
    </row>
    <row r="25" spans="1:7" x14ac:dyDescent="0.3">
      <c r="A25">
        <v>240</v>
      </c>
      <c r="B25" t="s">
        <v>157</v>
      </c>
      <c r="C25">
        <v>10</v>
      </c>
      <c r="D25" t="s">
        <v>132</v>
      </c>
      <c r="E25">
        <v>5</v>
      </c>
      <c r="F25" s="1">
        <v>79260.25</v>
      </c>
    </row>
    <row r="26" spans="1:7" x14ac:dyDescent="0.3">
      <c r="A26">
        <v>250</v>
      </c>
      <c r="B26" t="s">
        <v>158</v>
      </c>
      <c r="C26">
        <v>51</v>
      </c>
      <c r="D26" t="s">
        <v>141</v>
      </c>
      <c r="E26">
        <v>6</v>
      </c>
      <c r="F26" s="1">
        <v>74460</v>
      </c>
      <c r="G26" s="1">
        <v>513.29999999999995</v>
      </c>
    </row>
    <row r="27" spans="1:7" x14ac:dyDescent="0.3">
      <c r="A27">
        <v>260</v>
      </c>
      <c r="B27" t="s">
        <v>159</v>
      </c>
      <c r="C27">
        <v>10</v>
      </c>
      <c r="D27" t="s">
        <v>132</v>
      </c>
      <c r="E27">
        <v>12</v>
      </c>
      <c r="F27" s="1">
        <v>81234</v>
      </c>
    </row>
    <row r="28" spans="1:7" x14ac:dyDescent="0.3">
      <c r="A28">
        <v>270</v>
      </c>
      <c r="B28" t="s">
        <v>160</v>
      </c>
      <c r="C28">
        <v>66</v>
      </c>
      <c r="D28" t="s">
        <v>132</v>
      </c>
      <c r="E28">
        <v>9</v>
      </c>
      <c r="F28" s="1">
        <v>88555.5</v>
      </c>
    </row>
    <row r="29" spans="1:7" x14ac:dyDescent="0.3">
      <c r="A29">
        <v>280</v>
      </c>
      <c r="B29" t="s">
        <v>161</v>
      </c>
      <c r="C29">
        <v>66</v>
      </c>
      <c r="D29" t="s">
        <v>134</v>
      </c>
      <c r="E29">
        <v>9</v>
      </c>
      <c r="F29" s="1">
        <v>78674.5</v>
      </c>
      <c r="G29" s="1">
        <v>811.5</v>
      </c>
    </row>
    <row r="30" spans="1:7" x14ac:dyDescent="0.3">
      <c r="A30">
        <v>290</v>
      </c>
      <c r="B30" t="s">
        <v>162</v>
      </c>
      <c r="C30">
        <v>84</v>
      </c>
      <c r="D30" t="s">
        <v>132</v>
      </c>
      <c r="E30">
        <v>10</v>
      </c>
      <c r="F30" s="1">
        <v>89818</v>
      </c>
    </row>
    <row r="31" spans="1:7" x14ac:dyDescent="0.3">
      <c r="A31">
        <v>300</v>
      </c>
      <c r="B31" t="s">
        <v>163</v>
      </c>
      <c r="C31">
        <v>84</v>
      </c>
      <c r="D31" t="s">
        <v>134</v>
      </c>
      <c r="E31">
        <v>5</v>
      </c>
      <c r="F31" s="1">
        <v>65454.5</v>
      </c>
      <c r="G31" s="1">
        <v>806.1</v>
      </c>
    </row>
    <row r="32" spans="1:7" x14ac:dyDescent="0.3">
      <c r="A32">
        <v>310</v>
      </c>
      <c r="B32" t="s">
        <v>164</v>
      </c>
      <c r="C32">
        <v>66</v>
      </c>
      <c r="D32" t="s">
        <v>134</v>
      </c>
      <c r="E32">
        <v>13</v>
      </c>
      <c r="F32" s="1">
        <v>71000</v>
      </c>
      <c r="G32" s="1">
        <v>200.3</v>
      </c>
    </row>
    <row r="33" spans="1:7" x14ac:dyDescent="0.3">
      <c r="A33">
        <v>320</v>
      </c>
      <c r="B33" t="s">
        <v>165</v>
      </c>
      <c r="C33">
        <v>66</v>
      </c>
      <c r="D33" t="s">
        <v>134</v>
      </c>
      <c r="E33">
        <v>4</v>
      </c>
      <c r="F33" s="1">
        <v>76858.2</v>
      </c>
      <c r="G33" s="1">
        <v>844</v>
      </c>
    </row>
    <row r="34" spans="1:7" x14ac:dyDescent="0.3">
      <c r="A34">
        <v>330</v>
      </c>
      <c r="B34" t="s">
        <v>166</v>
      </c>
      <c r="C34">
        <v>66</v>
      </c>
      <c r="D34" t="s">
        <v>141</v>
      </c>
      <c r="E34">
        <v>1</v>
      </c>
      <c r="F34" s="1">
        <v>49988</v>
      </c>
      <c r="G34" s="1">
        <v>55.5</v>
      </c>
    </row>
    <row r="35" spans="1:7" x14ac:dyDescent="0.3">
      <c r="A35">
        <v>340</v>
      </c>
      <c r="B35" t="s">
        <v>167</v>
      </c>
      <c r="C35">
        <v>84</v>
      </c>
      <c r="D35" t="s">
        <v>134</v>
      </c>
      <c r="E35">
        <v>7</v>
      </c>
      <c r="F35" s="1">
        <v>67844</v>
      </c>
      <c r="G35" s="1">
        <v>1285</v>
      </c>
    </row>
    <row r="36" spans="1:7" x14ac:dyDescent="0.3">
      <c r="A36">
        <v>350</v>
      </c>
      <c r="B36" t="s">
        <v>168</v>
      </c>
      <c r="C36">
        <v>84</v>
      </c>
      <c r="D36" t="s">
        <v>141</v>
      </c>
      <c r="E36">
        <v>5</v>
      </c>
      <c r="F36" s="1">
        <v>43030.5</v>
      </c>
      <c r="G36" s="1">
        <v>188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Planilha3</vt:lpstr>
      <vt:lpstr>dbs311-final-employee</vt:lpstr>
      <vt:lpstr>dbs311-final-staff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Freitas</dc:creator>
  <cp:lastModifiedBy>Filipe Freitas</cp:lastModifiedBy>
  <dcterms:created xsi:type="dcterms:W3CDTF">2021-04-21T12:29:25Z</dcterms:created>
  <dcterms:modified xsi:type="dcterms:W3CDTF">2021-04-23T23:39:20Z</dcterms:modified>
</cp:coreProperties>
</file>